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45179193\Documents\ISAE3課\レジ設定調整フォルダ\IMX766\レジスタ設定\C-PHY\OnePlus\ver17.00-8.00_221209\"/>
    </mc:Choice>
  </mc:AlternateContent>
  <xr:revisionPtr revIDLastSave="0" documentId="13_ncr:1_{7EB7C8A6-2496-47C7-AA73-038A00397E2E}" xr6:coauthVersionLast="47" xr6:coauthVersionMax="47" xr10:uidLastSave="{00000000-0000-0000-0000-000000000000}"/>
  <bookViews>
    <workbookView xWindow="28680" yWindow="-120" windowWidth="29040" windowHeight="15840" tabRatio="848" xr2:uid="{00000000-000D-0000-FFFF-FFFF00000000}"/>
  </bookViews>
  <sheets>
    <sheet name="History" sheetId="60" r:id="rId1"/>
    <sheet name="RegisterSetting(Mode)" sheetId="65" r:id="rId2"/>
    <sheet name="RegisterSetting(ImageQuality)" sheetId="66" r:id="rId3"/>
    <sheet name="Mode List" sheetId="37" r:id="rId4"/>
    <sheet name="&lt;reference&gt;Gain_Table" sheetId="17" r:id="rId5"/>
    <sheet name="&lt;reference&gt;GlobalTiming" sheetId="41" r:id="rId6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8" i="37" l="1"/>
  <c r="BM43" i="37"/>
  <c r="BM27" i="37"/>
  <c r="BM11" i="37"/>
  <c r="BJ32" i="37"/>
  <c r="BJ16" i="37"/>
  <c r="AN61" i="37"/>
  <c r="AN59" i="37"/>
  <c r="AN58" i="37"/>
  <c r="AN57" i="37"/>
  <c r="AN56" i="37"/>
  <c r="AN55" i="37"/>
  <c r="AN54" i="37"/>
  <c r="AN53" i="37"/>
  <c r="AN52" i="37"/>
  <c r="AN51" i="37"/>
  <c r="AN49" i="37"/>
  <c r="AN48" i="37"/>
  <c r="AN47" i="37"/>
  <c r="AN46" i="37"/>
  <c r="AN44" i="37"/>
  <c r="AN43" i="37"/>
  <c r="AN42" i="37"/>
  <c r="AN40" i="37"/>
  <c r="AN39" i="37"/>
  <c r="AN38" i="37"/>
  <c r="AN37" i="37"/>
  <c r="AN36" i="37"/>
  <c r="AN35" i="37"/>
  <c r="AN34" i="37"/>
  <c r="AN32" i="37"/>
  <c r="AN31" i="37"/>
  <c r="AN30" i="37"/>
  <c r="AN29" i="37"/>
  <c r="AN28" i="37"/>
  <c r="AN27" i="37"/>
  <c r="AN26" i="37"/>
  <c r="AN24" i="37"/>
  <c r="AN23" i="37"/>
  <c r="AN22" i="37"/>
  <c r="AN21" i="37"/>
  <c r="AN20" i="37"/>
  <c r="AN19" i="37"/>
  <c r="AN18" i="37"/>
  <c r="AN17" i="37"/>
  <c r="AN16" i="37"/>
  <c r="AN15" i="37"/>
  <c r="AN14" i="37"/>
  <c r="AN13" i="37"/>
  <c r="AN11" i="37"/>
  <c r="AN10" i="37"/>
  <c r="AN9" i="37"/>
  <c r="V43" i="37"/>
  <c r="S61" i="37"/>
  <c r="S60" i="37"/>
  <c r="S59" i="37"/>
  <c r="S58" i="37"/>
  <c r="S57" i="37"/>
  <c r="S56" i="37"/>
  <c r="S55" i="37"/>
  <c r="S54" i="37"/>
  <c r="S53" i="37"/>
  <c r="S52" i="37"/>
  <c r="S51" i="37"/>
  <c r="S50" i="37"/>
  <c r="S49" i="37"/>
  <c r="S48" i="37"/>
  <c r="S47" i="37"/>
  <c r="S46" i="37"/>
  <c r="S45" i="37"/>
  <c r="S44" i="37"/>
  <c r="S43" i="37"/>
  <c r="S42" i="37"/>
  <c r="S41" i="37"/>
  <c r="S40" i="37"/>
  <c r="S39" i="37"/>
  <c r="S38" i="37"/>
  <c r="S37" i="37"/>
  <c r="S36" i="37"/>
  <c r="S35" i="37"/>
  <c r="S34" i="37"/>
  <c r="S33" i="37"/>
  <c r="S32" i="37"/>
  <c r="S31" i="37"/>
  <c r="S30" i="37"/>
  <c r="S29" i="37"/>
  <c r="S28" i="37"/>
  <c r="S27" i="37"/>
  <c r="S26" i="37"/>
  <c r="S25" i="37"/>
  <c r="S24" i="37"/>
  <c r="S23" i="37"/>
  <c r="S22" i="37"/>
  <c r="S21" i="37"/>
  <c r="S20" i="37"/>
  <c r="S19" i="37"/>
  <c r="S18" i="37"/>
  <c r="S17" i="37"/>
  <c r="S16" i="37"/>
  <c r="S15" i="37"/>
  <c r="S14" i="37"/>
  <c r="S13" i="37"/>
  <c r="S12" i="37"/>
  <c r="S11" i="37"/>
  <c r="S10" i="37"/>
  <c r="S9" i="37"/>
  <c r="R61" i="37"/>
  <c r="R55" i="37"/>
  <c r="R53" i="37"/>
  <c r="R47" i="37"/>
  <c r="R45" i="37"/>
  <c r="R39" i="37"/>
  <c r="R37" i="37"/>
  <c r="R31" i="37"/>
  <c r="R29" i="37"/>
  <c r="R23" i="37"/>
  <c r="R21" i="37"/>
  <c r="R15" i="37"/>
  <c r="R13" i="37"/>
  <c r="Q61" i="37"/>
  <c r="Q60" i="37"/>
  <c r="Q59" i="37"/>
  <c r="BO59" i="37" s="1"/>
  <c r="Q58" i="37"/>
  <c r="Q57" i="37"/>
  <c r="Q56" i="37"/>
  <c r="Q55" i="37"/>
  <c r="Q54" i="37"/>
  <c r="BM54" i="37" s="1"/>
  <c r="Q53" i="37"/>
  <c r="Q52" i="37"/>
  <c r="Q51" i="37"/>
  <c r="BO51" i="37" s="1"/>
  <c r="Q50" i="37"/>
  <c r="Q49" i="37"/>
  <c r="Q48" i="37"/>
  <c r="Q47" i="37"/>
  <c r="Q46" i="37"/>
  <c r="BM46" i="37" s="1"/>
  <c r="Q45" i="37"/>
  <c r="Q44" i="37"/>
  <c r="Q43" i="37"/>
  <c r="BO43" i="37" s="1"/>
  <c r="Q42" i="37"/>
  <c r="Q41" i="37"/>
  <c r="Q40" i="37"/>
  <c r="Q39" i="37"/>
  <c r="Q38" i="37"/>
  <c r="BM38" i="37" s="1"/>
  <c r="Q37" i="37"/>
  <c r="Q36" i="37"/>
  <c r="Q35" i="37"/>
  <c r="BO35" i="37" s="1"/>
  <c r="Q34" i="37"/>
  <c r="Q33" i="37"/>
  <c r="Q32" i="37"/>
  <c r="Q31" i="37"/>
  <c r="Q30" i="37"/>
  <c r="BM30" i="37" s="1"/>
  <c r="Q29" i="37"/>
  <c r="Q28" i="37"/>
  <c r="Q27" i="37"/>
  <c r="BO27" i="37" s="1"/>
  <c r="Q26" i="37"/>
  <c r="Q25" i="37"/>
  <c r="Q24" i="37"/>
  <c r="Q23" i="37"/>
  <c r="Q22" i="37"/>
  <c r="BM22" i="37" s="1"/>
  <c r="AO22" i="37" s="1"/>
  <c r="Q21" i="37"/>
  <c r="Q20" i="37"/>
  <c r="Q19" i="37"/>
  <c r="BO19" i="37" s="1"/>
  <c r="Q18" i="37"/>
  <c r="Q17" i="37"/>
  <c r="Q16" i="37"/>
  <c r="Q15" i="37"/>
  <c r="Q14" i="37"/>
  <c r="BM14" i="37" s="1"/>
  <c r="Q13" i="37"/>
  <c r="Q12" i="37"/>
  <c r="Q11" i="37"/>
  <c r="BO11" i="37" s="1"/>
  <c r="Q10" i="37"/>
  <c r="Q9" i="37"/>
  <c r="N61" i="37"/>
  <c r="N60" i="37"/>
  <c r="N59" i="37"/>
  <c r="N58" i="37"/>
  <c r="N57" i="37"/>
  <c r="N56" i="37"/>
  <c r="BU56" i="37" s="1"/>
  <c r="N55" i="37"/>
  <c r="BJ55" i="37" s="1"/>
  <c r="N54" i="37"/>
  <c r="R54" i="37" s="1"/>
  <c r="N53" i="37"/>
  <c r="N52" i="37"/>
  <c r="N51" i="37"/>
  <c r="N50" i="37"/>
  <c r="N49" i="37"/>
  <c r="R49" i="37" s="1"/>
  <c r="N48" i="37"/>
  <c r="BU48" i="37" s="1"/>
  <c r="N47" i="37"/>
  <c r="BJ47" i="37" s="1"/>
  <c r="N46" i="37"/>
  <c r="R46" i="37" s="1"/>
  <c r="N45" i="37"/>
  <c r="N44" i="37"/>
  <c r="N43" i="37"/>
  <c r="N42" i="37"/>
  <c r="N41" i="37"/>
  <c r="R41" i="37" s="1"/>
  <c r="N40" i="37"/>
  <c r="BU40" i="37" s="1"/>
  <c r="N39" i="37"/>
  <c r="BJ39" i="37" s="1"/>
  <c r="N38" i="37"/>
  <c r="R38" i="37" s="1"/>
  <c r="N37" i="37"/>
  <c r="N36" i="37"/>
  <c r="N35" i="37"/>
  <c r="N34" i="37"/>
  <c r="N33" i="37"/>
  <c r="N32" i="37"/>
  <c r="BU32" i="37" s="1"/>
  <c r="N31" i="37"/>
  <c r="BJ31" i="37" s="1"/>
  <c r="N30" i="37"/>
  <c r="R30" i="37" s="1"/>
  <c r="N29" i="37"/>
  <c r="N28" i="37"/>
  <c r="N27" i="37"/>
  <c r="N26" i="37"/>
  <c r="N25" i="37"/>
  <c r="R25" i="37" s="1"/>
  <c r="N24" i="37"/>
  <c r="BU24" i="37" s="1"/>
  <c r="N23" i="37"/>
  <c r="BJ23" i="37" s="1"/>
  <c r="N22" i="37"/>
  <c r="R22" i="37" s="1"/>
  <c r="N21" i="37"/>
  <c r="N20" i="37"/>
  <c r="N19" i="37"/>
  <c r="N18" i="37"/>
  <c r="N17" i="37"/>
  <c r="N16" i="37"/>
  <c r="BU16" i="37" s="1"/>
  <c r="N15" i="37"/>
  <c r="BJ15" i="37" s="1"/>
  <c r="N14" i="37"/>
  <c r="R14" i="37" s="1"/>
  <c r="N13" i="37"/>
  <c r="N12" i="37"/>
  <c r="N11" i="37"/>
  <c r="N10" i="37"/>
  <c r="N9" i="37"/>
  <c r="R9" i="37" s="1"/>
  <c r="BU33" i="37" l="1"/>
  <c r="BJ33" i="37"/>
  <c r="BO36" i="37"/>
  <c r="BM36" i="37"/>
  <c r="BM19" i="37"/>
  <c r="BO30" i="37"/>
  <c r="BU57" i="37"/>
  <c r="BJ57" i="37"/>
  <c r="BU10" i="37"/>
  <c r="BJ10" i="37"/>
  <c r="BU18" i="37"/>
  <c r="BJ18" i="37"/>
  <c r="BU26" i="37"/>
  <c r="BJ26" i="37"/>
  <c r="BU34" i="37"/>
  <c r="BJ34" i="37"/>
  <c r="BU42" i="37"/>
  <c r="BJ42" i="37"/>
  <c r="BU50" i="37"/>
  <c r="BJ50" i="37"/>
  <c r="BU58" i="37"/>
  <c r="BJ58" i="37"/>
  <c r="BM13" i="37"/>
  <c r="BO13" i="37"/>
  <c r="BM21" i="37"/>
  <c r="BO21" i="37"/>
  <c r="BM29" i="37"/>
  <c r="BO29" i="37"/>
  <c r="BM37" i="37"/>
  <c r="BO37" i="37"/>
  <c r="BM45" i="37"/>
  <c r="BO45" i="37"/>
  <c r="BM53" i="37"/>
  <c r="BO53" i="37"/>
  <c r="BM61" i="37"/>
  <c r="BO61" i="37"/>
  <c r="R16" i="37"/>
  <c r="R24" i="37"/>
  <c r="R32" i="37"/>
  <c r="R40" i="37"/>
  <c r="R48" i="37"/>
  <c r="R56" i="37"/>
  <c r="BJ24" i="37"/>
  <c r="BM35" i="37"/>
  <c r="BO46" i="37"/>
  <c r="BU15" i="37"/>
  <c r="BU17" i="37"/>
  <c r="BJ17" i="37"/>
  <c r="BO12" i="37"/>
  <c r="BM12" i="37"/>
  <c r="BU11" i="37"/>
  <c r="BJ11" i="37"/>
  <c r="BU19" i="37"/>
  <c r="BJ19" i="37"/>
  <c r="BU27" i="37"/>
  <c r="BJ27" i="37"/>
  <c r="BU35" i="37"/>
  <c r="BJ35" i="37"/>
  <c r="BU43" i="37"/>
  <c r="BJ43" i="37"/>
  <c r="BU51" i="37"/>
  <c r="BJ51" i="37"/>
  <c r="BU59" i="37"/>
  <c r="BJ59" i="37"/>
  <c r="V14" i="37"/>
  <c r="BQ14" i="37"/>
  <c r="AT14" i="37"/>
  <c r="W14" i="37"/>
  <c r="BS14" i="37"/>
  <c r="U14" i="37"/>
  <c r="AZ14" i="37"/>
  <c r="AS14" i="37"/>
  <c r="V22" i="37"/>
  <c r="BQ22" i="37"/>
  <c r="AT22" i="37"/>
  <c r="W22" i="37"/>
  <c r="BS22" i="37"/>
  <c r="U22" i="37"/>
  <c r="AZ22" i="37"/>
  <c r="AS22" i="37"/>
  <c r="BQ30" i="37"/>
  <c r="V30" i="37"/>
  <c r="AT30" i="37"/>
  <c r="W30" i="37"/>
  <c r="BS30" i="37"/>
  <c r="U30" i="37"/>
  <c r="AZ30" i="37"/>
  <c r="AS30" i="37"/>
  <c r="AO30" i="37"/>
  <c r="AO38" i="37"/>
  <c r="BQ38" i="37"/>
  <c r="AT38" i="37"/>
  <c r="V38" i="37"/>
  <c r="BS38" i="37"/>
  <c r="W38" i="37"/>
  <c r="U38" i="37"/>
  <c r="AZ38" i="37"/>
  <c r="AS38" i="37"/>
  <c r="BQ46" i="37"/>
  <c r="AT46" i="37"/>
  <c r="AO46" i="37"/>
  <c r="BS46" i="37"/>
  <c r="V46" i="37"/>
  <c r="U46" i="37"/>
  <c r="AZ46" i="37"/>
  <c r="AS46" i="37"/>
  <c r="BQ54" i="37"/>
  <c r="AT54" i="37"/>
  <c r="AO54" i="37"/>
  <c r="BS54" i="37"/>
  <c r="U54" i="37"/>
  <c r="AZ54" i="37"/>
  <c r="V54" i="37"/>
  <c r="AS54" i="37"/>
  <c r="W54" i="37"/>
  <c r="R17" i="37"/>
  <c r="R33" i="37"/>
  <c r="R57" i="37"/>
  <c r="AZ43" i="37"/>
  <c r="W43" i="37"/>
  <c r="BQ43" i="37"/>
  <c r="AO43" i="37"/>
  <c r="BS43" i="37"/>
  <c r="U43" i="37"/>
  <c r="BO54" i="37"/>
  <c r="BU23" i="37"/>
  <c r="BU41" i="37"/>
  <c r="BJ41" i="37"/>
  <c r="BO52" i="37"/>
  <c r="BM52" i="37"/>
  <c r="BU12" i="37"/>
  <c r="BJ12" i="37"/>
  <c r="BU20" i="37"/>
  <c r="BJ20" i="37"/>
  <c r="BU28" i="37"/>
  <c r="BJ28" i="37"/>
  <c r="BU36" i="37"/>
  <c r="BJ36" i="37"/>
  <c r="BU44" i="37"/>
  <c r="BJ44" i="37"/>
  <c r="BU52" i="37"/>
  <c r="BJ52" i="37"/>
  <c r="BU60" i="37"/>
  <c r="BJ60" i="37"/>
  <c r="BM15" i="37"/>
  <c r="BO15" i="37"/>
  <c r="BM23" i="37"/>
  <c r="BO23" i="37"/>
  <c r="BM31" i="37"/>
  <c r="BO31" i="37"/>
  <c r="BM39" i="37"/>
  <c r="BO39" i="37"/>
  <c r="BM47" i="37"/>
  <c r="BO47" i="37"/>
  <c r="BM55" i="37"/>
  <c r="BO55" i="37"/>
  <c r="R10" i="37"/>
  <c r="R18" i="37"/>
  <c r="R26" i="37"/>
  <c r="R34" i="37"/>
  <c r="R42" i="37"/>
  <c r="R50" i="37"/>
  <c r="R58" i="37"/>
  <c r="BJ40" i="37"/>
  <c r="BM51" i="37"/>
  <c r="BU31" i="37"/>
  <c r="BU25" i="37"/>
  <c r="BJ25" i="37"/>
  <c r="BO20" i="37"/>
  <c r="BM20" i="37"/>
  <c r="BO60" i="37"/>
  <c r="BM60" i="37"/>
  <c r="AZ27" i="37"/>
  <c r="AO27" i="37"/>
  <c r="BQ27" i="37"/>
  <c r="V27" i="37"/>
  <c r="BS27" i="37"/>
  <c r="U27" i="37"/>
  <c r="BU13" i="37"/>
  <c r="BJ13" i="37"/>
  <c r="BU21" i="37"/>
  <c r="BJ21" i="37"/>
  <c r="BU29" i="37"/>
  <c r="BJ29" i="37"/>
  <c r="BU37" i="37"/>
  <c r="BJ37" i="37"/>
  <c r="BU45" i="37"/>
  <c r="BJ45" i="37"/>
  <c r="BU53" i="37"/>
  <c r="BJ53" i="37"/>
  <c r="BU61" i="37"/>
  <c r="BJ61" i="37"/>
  <c r="BM16" i="37"/>
  <c r="BO16" i="37"/>
  <c r="BM24" i="37"/>
  <c r="BO24" i="37"/>
  <c r="BM32" i="37"/>
  <c r="BO32" i="37"/>
  <c r="BM40" i="37"/>
  <c r="BO40" i="37"/>
  <c r="BM48" i="37"/>
  <c r="BO48" i="37"/>
  <c r="BM56" i="37"/>
  <c r="BO56" i="37"/>
  <c r="R11" i="37"/>
  <c r="R19" i="37"/>
  <c r="R27" i="37"/>
  <c r="AT27" i="37" s="1"/>
  <c r="R35" i="37"/>
  <c r="R43" i="37"/>
  <c r="AS43" i="37" s="1"/>
  <c r="R51" i="37"/>
  <c r="R59" i="37"/>
  <c r="W27" i="37"/>
  <c r="BJ48" i="37"/>
  <c r="BM59" i="37"/>
  <c r="BU39" i="37"/>
  <c r="BO28" i="37"/>
  <c r="BM28" i="37"/>
  <c r="BJ14" i="37"/>
  <c r="BU14" i="37"/>
  <c r="BJ22" i="37"/>
  <c r="BU22" i="37"/>
  <c r="BJ30" i="37"/>
  <c r="BU30" i="37"/>
  <c r="BJ38" i="37"/>
  <c r="BU38" i="37"/>
  <c r="BJ46" i="37"/>
  <c r="BU46" i="37"/>
  <c r="BJ54" i="37"/>
  <c r="BU54" i="37"/>
  <c r="BM9" i="37"/>
  <c r="BO9" i="37"/>
  <c r="BM17" i="37"/>
  <c r="BO17" i="37"/>
  <c r="BM25" i="37"/>
  <c r="BO25" i="37"/>
  <c r="BM33" i="37"/>
  <c r="BO33" i="37"/>
  <c r="BM41" i="37"/>
  <c r="BO41" i="37"/>
  <c r="BM49" i="37"/>
  <c r="BO49" i="37"/>
  <c r="BM57" i="37"/>
  <c r="BO57" i="37"/>
  <c r="R12" i="37"/>
  <c r="R20" i="37"/>
  <c r="R28" i="37"/>
  <c r="R36" i="37"/>
  <c r="R44" i="37"/>
  <c r="R52" i="37"/>
  <c r="R60" i="37"/>
  <c r="BJ56" i="37"/>
  <c r="BO14" i="37"/>
  <c r="BU47" i="37"/>
  <c r="BU9" i="37"/>
  <c r="BJ9" i="37"/>
  <c r="BU49" i="37"/>
  <c r="BJ49" i="37"/>
  <c r="BO44" i="37"/>
  <c r="BM44" i="37"/>
  <c r="BO10" i="37"/>
  <c r="BM10" i="37"/>
  <c r="BO18" i="37"/>
  <c r="BM18" i="37"/>
  <c r="BO26" i="37"/>
  <c r="BM26" i="37"/>
  <c r="BO34" i="37"/>
  <c r="BM34" i="37"/>
  <c r="BO42" i="37"/>
  <c r="BM42" i="37"/>
  <c r="BO50" i="37"/>
  <c r="BM50" i="37"/>
  <c r="BO58" i="37"/>
  <c r="BM58" i="37"/>
  <c r="W46" i="37"/>
  <c r="AO14" i="37"/>
  <c r="AZ11" i="37"/>
  <c r="AO11" i="37"/>
  <c r="AS11" i="37"/>
  <c r="V11" i="37"/>
  <c r="BQ11" i="37"/>
  <c r="W11" i="37"/>
  <c r="AT11" i="37"/>
  <c r="BS11" i="37"/>
  <c r="U11" i="37"/>
  <c r="BO22" i="37"/>
  <c r="BU55" i="37"/>
  <c r="BS9" i="37" l="1"/>
  <c r="U9" i="37"/>
  <c r="AZ9" i="37"/>
  <c r="AO9" i="37"/>
  <c r="AS9" i="37"/>
  <c r="V9" i="37"/>
  <c r="AT9" i="37"/>
  <c r="BQ9" i="37"/>
  <c r="W9" i="37"/>
  <c r="AS12" i="37"/>
  <c r="BQ12" i="37"/>
  <c r="AT12" i="37"/>
  <c r="AZ12" i="37"/>
  <c r="U12" i="37"/>
  <c r="BS12" i="37"/>
  <c r="BS33" i="37"/>
  <c r="U33" i="37"/>
  <c r="AZ33" i="37"/>
  <c r="AS33" i="37"/>
  <c r="AT33" i="37"/>
  <c r="BQ33" i="37"/>
  <c r="AS27" i="37"/>
  <c r="AZ59" i="37"/>
  <c r="V59" i="37"/>
  <c r="AS59" i="37"/>
  <c r="W59" i="37"/>
  <c r="BQ59" i="37"/>
  <c r="AT59" i="37"/>
  <c r="BS59" i="37"/>
  <c r="U59" i="37"/>
  <c r="AO59" i="37"/>
  <c r="BS10" i="37"/>
  <c r="AZ10" i="37"/>
  <c r="AO10" i="37"/>
  <c r="AS10" i="37"/>
  <c r="V10" i="37"/>
  <c r="BQ10" i="37"/>
  <c r="W10" i="37"/>
  <c r="U10" i="37"/>
  <c r="AT10" i="37"/>
  <c r="AT32" i="37"/>
  <c r="W32" i="37"/>
  <c r="BS32" i="37"/>
  <c r="U32" i="37"/>
  <c r="AZ32" i="37"/>
  <c r="AS32" i="37"/>
  <c r="AO32" i="37"/>
  <c r="BQ32" i="37"/>
  <c r="V32" i="37"/>
  <c r="BS34" i="37"/>
  <c r="W34" i="37"/>
  <c r="U34" i="37"/>
  <c r="AZ34" i="37"/>
  <c r="AS34" i="37"/>
  <c r="AO34" i="37"/>
  <c r="BQ34" i="37"/>
  <c r="AT34" i="37"/>
  <c r="V34" i="37"/>
  <c r="AS44" i="37"/>
  <c r="BQ44" i="37"/>
  <c r="AO44" i="37"/>
  <c r="AT44" i="37"/>
  <c r="V44" i="37"/>
  <c r="AZ44" i="37"/>
  <c r="W44" i="37"/>
  <c r="BS44" i="37"/>
  <c r="U44" i="37"/>
  <c r="AT56" i="37"/>
  <c r="AO56" i="37"/>
  <c r="BS56" i="37"/>
  <c r="U56" i="37"/>
  <c r="AZ56" i="37"/>
  <c r="V56" i="37"/>
  <c r="AS56" i="37"/>
  <c r="W56" i="37"/>
  <c r="BQ56" i="37"/>
  <c r="AT24" i="37"/>
  <c r="W24" i="37"/>
  <c r="BS24" i="37"/>
  <c r="U24" i="37"/>
  <c r="AZ24" i="37"/>
  <c r="AO24" i="37"/>
  <c r="AS24" i="37"/>
  <c r="BQ24" i="37"/>
  <c r="V24" i="37"/>
  <c r="AZ51" i="37"/>
  <c r="V51" i="37"/>
  <c r="AS51" i="37"/>
  <c r="W51" i="37"/>
  <c r="BQ51" i="37"/>
  <c r="AT51" i="37"/>
  <c r="BS51" i="37"/>
  <c r="U51" i="37"/>
  <c r="AO51" i="37"/>
  <c r="BQ31" i="37"/>
  <c r="V31" i="37"/>
  <c r="AT31" i="37"/>
  <c r="W31" i="37"/>
  <c r="BS31" i="37"/>
  <c r="U31" i="37"/>
  <c r="AZ31" i="37"/>
  <c r="AS31" i="37"/>
  <c r="AO31" i="37"/>
  <c r="AS45" i="37"/>
  <c r="BQ45" i="37"/>
  <c r="AT45" i="37"/>
  <c r="BS45" i="37"/>
  <c r="U45" i="37"/>
  <c r="AZ45" i="37"/>
  <c r="AS13" i="37"/>
  <c r="V13" i="37"/>
  <c r="BQ13" i="37"/>
  <c r="AT13" i="37"/>
  <c r="W13" i="37"/>
  <c r="BS13" i="37"/>
  <c r="U13" i="37"/>
  <c r="AO13" i="37"/>
  <c r="AZ13" i="37"/>
  <c r="AO57" i="37"/>
  <c r="BS57" i="37"/>
  <c r="U57" i="37"/>
  <c r="AZ57" i="37"/>
  <c r="V57" i="37"/>
  <c r="AS57" i="37"/>
  <c r="W57" i="37"/>
  <c r="AT57" i="37"/>
  <c r="BQ57" i="37"/>
  <c r="AS60" i="37"/>
  <c r="BQ60" i="37"/>
  <c r="AT60" i="37"/>
  <c r="AZ60" i="37"/>
  <c r="U60" i="37"/>
  <c r="BS60" i="37"/>
  <c r="BS58" i="37"/>
  <c r="U58" i="37"/>
  <c r="AZ58" i="37"/>
  <c r="V58" i="37"/>
  <c r="AS58" i="37"/>
  <c r="W58" i="37"/>
  <c r="BQ58" i="37"/>
  <c r="AO58" i="37"/>
  <c r="AT58" i="37"/>
  <c r="BS26" i="37"/>
  <c r="U26" i="37"/>
  <c r="AZ26" i="37"/>
  <c r="AS26" i="37"/>
  <c r="AO26" i="37"/>
  <c r="BQ26" i="37"/>
  <c r="V26" i="37"/>
  <c r="W26" i="37"/>
  <c r="AT26" i="37"/>
  <c r="AS28" i="37"/>
  <c r="AO28" i="37"/>
  <c r="BQ28" i="37"/>
  <c r="V28" i="37"/>
  <c r="AT28" i="37"/>
  <c r="W28" i="37"/>
  <c r="AZ28" i="37"/>
  <c r="U28" i="37"/>
  <c r="BS28" i="37"/>
  <c r="AT48" i="37"/>
  <c r="AO48" i="37"/>
  <c r="BS48" i="37"/>
  <c r="V48" i="37"/>
  <c r="U48" i="37"/>
  <c r="AZ48" i="37"/>
  <c r="W48" i="37"/>
  <c r="AS48" i="37"/>
  <c r="BQ48" i="37"/>
  <c r="AT16" i="37"/>
  <c r="W16" i="37"/>
  <c r="BS16" i="37"/>
  <c r="U16" i="37"/>
  <c r="AZ16" i="37"/>
  <c r="AO16" i="37"/>
  <c r="AS16" i="37"/>
  <c r="BQ16" i="37"/>
  <c r="V16" i="37"/>
  <c r="BQ55" i="37"/>
  <c r="AT55" i="37"/>
  <c r="AO55" i="37"/>
  <c r="BS55" i="37"/>
  <c r="U55" i="37"/>
  <c r="AZ55" i="37"/>
  <c r="V55" i="37"/>
  <c r="AS55" i="37"/>
  <c r="W55" i="37"/>
  <c r="BQ23" i="37"/>
  <c r="AT23" i="37"/>
  <c r="W23" i="37"/>
  <c r="BS23" i="37"/>
  <c r="U23" i="37"/>
  <c r="AZ23" i="37"/>
  <c r="AO23" i="37"/>
  <c r="V23" i="37"/>
  <c r="AS23" i="37"/>
  <c r="AS37" i="37"/>
  <c r="AO37" i="37"/>
  <c r="BQ37" i="37"/>
  <c r="AT37" i="37"/>
  <c r="V37" i="37"/>
  <c r="BS37" i="37"/>
  <c r="W37" i="37"/>
  <c r="U37" i="37"/>
  <c r="AZ37" i="37"/>
  <c r="AZ19" i="37"/>
  <c r="AO19" i="37"/>
  <c r="AS19" i="37"/>
  <c r="V19" i="37"/>
  <c r="BQ19" i="37"/>
  <c r="AT19" i="37"/>
  <c r="W19" i="37"/>
  <c r="BS19" i="37"/>
  <c r="U19" i="37"/>
  <c r="BS25" i="37"/>
  <c r="U25" i="37"/>
  <c r="AZ25" i="37"/>
  <c r="AS25" i="37"/>
  <c r="AT25" i="37"/>
  <c r="BQ25" i="37"/>
  <c r="BS49" i="37"/>
  <c r="V49" i="37"/>
  <c r="U49" i="37"/>
  <c r="AZ49" i="37"/>
  <c r="W49" i="37"/>
  <c r="AS49" i="37"/>
  <c r="AT49" i="37"/>
  <c r="AO49" i="37"/>
  <c r="BQ49" i="37"/>
  <c r="BS17" i="37"/>
  <c r="U17" i="37"/>
  <c r="AZ17" i="37"/>
  <c r="AO17" i="37"/>
  <c r="AS17" i="37"/>
  <c r="V17" i="37"/>
  <c r="AT17" i="37"/>
  <c r="W17" i="37"/>
  <c r="BQ17" i="37"/>
  <c r="AO20" i="37"/>
  <c r="AS20" i="37"/>
  <c r="V20" i="37"/>
  <c r="BQ20" i="37"/>
  <c r="AT20" i="37"/>
  <c r="W20" i="37"/>
  <c r="AZ20" i="37"/>
  <c r="BS20" i="37"/>
  <c r="U20" i="37"/>
  <c r="AS52" i="37"/>
  <c r="W52" i="37"/>
  <c r="BQ52" i="37"/>
  <c r="AT52" i="37"/>
  <c r="AO52" i="37"/>
  <c r="AZ52" i="37"/>
  <c r="V52" i="37"/>
  <c r="U52" i="37"/>
  <c r="BS52" i="37"/>
  <c r="AT43" i="37"/>
  <c r="AZ35" i="37"/>
  <c r="AS35" i="37"/>
  <c r="AO35" i="37"/>
  <c r="BQ35" i="37"/>
  <c r="AT35" i="37"/>
  <c r="V35" i="37"/>
  <c r="BS35" i="37"/>
  <c r="W35" i="37"/>
  <c r="U35" i="37"/>
  <c r="AS36" i="37"/>
  <c r="AO36" i="37"/>
  <c r="BQ36" i="37"/>
  <c r="AT36" i="37"/>
  <c r="V36" i="37"/>
  <c r="AZ36" i="37"/>
  <c r="BS36" i="37"/>
  <c r="W36" i="37"/>
  <c r="U36" i="37"/>
  <c r="BS50" i="37"/>
  <c r="U50" i="37"/>
  <c r="AZ50" i="37"/>
  <c r="AS50" i="37"/>
  <c r="BQ50" i="37"/>
  <c r="AT50" i="37"/>
  <c r="BS18" i="37"/>
  <c r="AZ18" i="37"/>
  <c r="AO18" i="37"/>
  <c r="AS18" i="37"/>
  <c r="V18" i="37"/>
  <c r="BQ18" i="37"/>
  <c r="U18" i="37"/>
  <c r="AT18" i="37"/>
  <c r="W18" i="37"/>
  <c r="AT40" i="37"/>
  <c r="V40" i="37"/>
  <c r="BS40" i="37"/>
  <c r="W40" i="37"/>
  <c r="U40" i="37"/>
  <c r="AZ40" i="37"/>
  <c r="AS40" i="37"/>
  <c r="BQ40" i="37"/>
  <c r="AO40" i="37"/>
  <c r="BQ47" i="37"/>
  <c r="AT47" i="37"/>
  <c r="AO47" i="37"/>
  <c r="BS47" i="37"/>
  <c r="V47" i="37"/>
  <c r="U47" i="37"/>
  <c r="AZ47" i="37"/>
  <c r="W47" i="37"/>
  <c r="AS47" i="37"/>
  <c r="BQ15" i="37"/>
  <c r="AT15" i="37"/>
  <c r="W15" i="37"/>
  <c r="BS15" i="37"/>
  <c r="U15" i="37"/>
  <c r="AZ15" i="37"/>
  <c r="AO15" i="37"/>
  <c r="V15" i="37"/>
  <c r="AS15" i="37"/>
  <c r="AS61" i="37"/>
  <c r="W61" i="37"/>
  <c r="BQ61" i="37"/>
  <c r="AT61" i="37"/>
  <c r="BS61" i="37"/>
  <c r="AO61" i="37"/>
  <c r="U61" i="37"/>
  <c r="V61" i="37"/>
  <c r="AZ61" i="37"/>
  <c r="AS29" i="37"/>
  <c r="AO29" i="37"/>
  <c r="BQ29" i="37"/>
  <c r="V29" i="37"/>
  <c r="AT29" i="37"/>
  <c r="W29" i="37"/>
  <c r="BS29" i="37"/>
  <c r="U29" i="37"/>
  <c r="AZ29" i="37"/>
  <c r="BS41" i="37"/>
  <c r="U41" i="37"/>
  <c r="AZ41" i="37"/>
  <c r="AS41" i="37"/>
  <c r="AT41" i="37"/>
  <c r="BQ41" i="37"/>
  <c r="BS42" i="37"/>
  <c r="U42" i="37"/>
  <c r="AZ42" i="37"/>
  <c r="W42" i="37"/>
  <c r="AS42" i="37"/>
  <c r="BQ42" i="37"/>
  <c r="AO42" i="37"/>
  <c r="V42" i="37"/>
  <c r="AT42" i="37"/>
  <c r="BQ39" i="37"/>
  <c r="AT39" i="37"/>
  <c r="V39" i="37"/>
  <c r="BS39" i="37"/>
  <c r="W39" i="37"/>
  <c r="U39" i="37"/>
  <c r="AZ39" i="37"/>
  <c r="AO39" i="37"/>
  <c r="AS39" i="37"/>
  <c r="AS53" i="37"/>
  <c r="W53" i="37"/>
  <c r="BQ53" i="37"/>
  <c r="AT53" i="37"/>
  <c r="AO53" i="37"/>
  <c r="BS53" i="37"/>
  <c r="U53" i="37"/>
  <c r="AZ53" i="37"/>
  <c r="V53" i="37"/>
  <c r="AS21" i="37"/>
  <c r="V21" i="37"/>
  <c r="BQ21" i="37"/>
  <c r="AT21" i="37"/>
  <c r="W21" i="37"/>
  <c r="BS21" i="37"/>
  <c r="U21" i="37"/>
  <c r="AO21" i="37"/>
  <c r="AZ21" i="37"/>
  <c r="D17" i="17" l="1"/>
  <c r="C17" i="17" s="1"/>
  <c r="D18" i="17"/>
  <c r="C18" i="17" s="1"/>
  <c r="D19" i="17"/>
  <c r="C19" i="17" s="1"/>
  <c r="D20" i="17"/>
  <c r="C20" i="17" s="1"/>
  <c r="D21" i="17"/>
  <c r="C21" i="17" s="1"/>
  <c r="D22" i="17"/>
  <c r="C22" i="17" s="1"/>
  <c r="D23" i="17"/>
  <c r="C23" i="17" s="1"/>
  <c r="D24" i="17"/>
  <c r="C24" i="17" s="1"/>
  <c r="D25" i="17"/>
  <c r="C25" i="17" s="1"/>
  <c r="D26" i="17"/>
  <c r="C26" i="17" s="1"/>
  <c r="D27" i="17"/>
  <c r="C27" i="17" s="1"/>
  <c r="D28" i="17"/>
  <c r="C28" i="17" s="1"/>
  <c r="D29" i="17"/>
  <c r="C29" i="17" s="1"/>
  <c r="D30" i="17"/>
  <c r="C30" i="17" s="1"/>
  <c r="C31" i="17"/>
  <c r="D31" i="17"/>
  <c r="D32" i="17"/>
  <c r="C32" i="17" s="1"/>
  <c r="D33" i="17"/>
  <c r="C33" i="17" s="1"/>
  <c r="D34" i="17"/>
  <c r="C34" i="17" s="1"/>
  <c r="D35" i="17"/>
  <c r="C35" i="17" s="1"/>
  <c r="D36" i="17"/>
  <c r="C36" i="17" s="1"/>
  <c r="D37" i="17"/>
  <c r="C37" i="17" s="1"/>
  <c r="D38" i="17"/>
  <c r="C38" i="17" s="1"/>
  <c r="D39" i="17"/>
  <c r="C39" i="17" s="1"/>
  <c r="C40" i="17"/>
  <c r="D40" i="17"/>
  <c r="D41" i="17"/>
  <c r="C41" i="17" s="1"/>
  <c r="D42" i="17"/>
  <c r="C42" i="17" s="1"/>
  <c r="D43" i="17"/>
  <c r="C43" i="17" s="1"/>
  <c r="D44" i="17"/>
  <c r="C44" i="17" s="1"/>
  <c r="D45" i="17"/>
  <c r="C45" i="17" s="1"/>
  <c r="C46" i="17"/>
  <c r="D46" i="17"/>
  <c r="D47" i="17"/>
  <c r="C47" i="17" s="1"/>
  <c r="D48" i="17"/>
  <c r="C48" i="17" s="1"/>
  <c r="D49" i="17"/>
  <c r="C49" i="17" s="1"/>
  <c r="D50" i="17"/>
  <c r="C50" i="17" s="1"/>
  <c r="D51" i="17"/>
  <c r="C51" i="17" s="1"/>
  <c r="D52" i="17"/>
  <c r="C52" i="17" s="1"/>
  <c r="D53" i="17"/>
  <c r="C53" i="17" s="1"/>
  <c r="D54" i="17"/>
  <c r="C54" i="17" s="1"/>
  <c r="C55" i="17"/>
  <c r="D55" i="17"/>
  <c r="D56" i="17"/>
  <c r="C56" i="17" s="1"/>
  <c r="D57" i="17"/>
  <c r="C57" i="17" s="1"/>
  <c r="C58" i="17"/>
  <c r="D58" i="17"/>
  <c r="D59" i="17"/>
  <c r="C59" i="17" s="1"/>
  <c r="D60" i="17"/>
  <c r="C60" i="17" s="1"/>
  <c r="D61" i="17"/>
  <c r="C61" i="17" s="1"/>
  <c r="D62" i="17"/>
  <c r="C62" i="17" s="1"/>
  <c r="D63" i="17"/>
  <c r="C63" i="17" s="1"/>
  <c r="C64" i="17"/>
  <c r="D64" i="17"/>
  <c r="D65" i="17"/>
  <c r="C65" i="17" s="1"/>
  <c r="D66" i="17"/>
  <c r="C66" i="17" s="1"/>
  <c r="D67" i="17"/>
  <c r="C67" i="17" s="1"/>
  <c r="D68" i="17"/>
  <c r="C68" i="17" s="1"/>
  <c r="D69" i="17"/>
  <c r="C69" i="17" s="1"/>
  <c r="D70" i="17"/>
  <c r="C70" i="17" s="1"/>
  <c r="D71" i="17"/>
  <c r="C71" i="17" s="1"/>
  <c r="D72" i="17"/>
  <c r="C72" i="17" s="1"/>
  <c r="C73" i="17"/>
  <c r="D73" i="17"/>
  <c r="D74" i="17"/>
  <c r="C74" i="17" s="1"/>
  <c r="D75" i="17"/>
  <c r="C75" i="17" s="1"/>
  <c r="C76" i="17"/>
  <c r="D76" i="17"/>
  <c r="D77" i="17"/>
  <c r="C77" i="17" s="1"/>
  <c r="D78" i="17"/>
  <c r="C78" i="17" s="1"/>
  <c r="D79" i="17"/>
  <c r="C79" i="17" s="1"/>
  <c r="D80" i="17"/>
  <c r="C80" i="17" s="1"/>
  <c r="D81" i="17"/>
  <c r="C81" i="17" s="1"/>
  <c r="C82" i="17"/>
  <c r="D82" i="17"/>
  <c r="D83" i="17"/>
  <c r="C83" i="17" s="1"/>
  <c r="D84" i="17"/>
  <c r="C84" i="17" s="1"/>
  <c r="D85" i="17"/>
  <c r="C85" i="17" s="1"/>
  <c r="D86" i="17"/>
  <c r="C86" i="17" s="1"/>
  <c r="D87" i="17"/>
  <c r="C87" i="17" s="1"/>
  <c r="D88" i="17"/>
  <c r="C88" i="17" s="1"/>
  <c r="D89" i="17"/>
  <c r="C89" i="17" s="1"/>
  <c r="D90" i="17"/>
  <c r="C90" i="17" s="1"/>
  <c r="C91" i="17"/>
  <c r="D91" i="17"/>
  <c r="D92" i="17"/>
  <c r="C92" i="17" s="1"/>
  <c r="D93" i="17"/>
  <c r="C93" i="17" s="1"/>
  <c r="C94" i="17"/>
  <c r="D94" i="17"/>
  <c r="D95" i="17"/>
  <c r="C95" i="17" s="1"/>
  <c r="D96" i="17"/>
  <c r="C96" i="17" s="1"/>
  <c r="D97" i="17"/>
  <c r="C97" i="17" s="1"/>
  <c r="D98" i="17"/>
  <c r="C98" i="17" s="1"/>
  <c r="D99" i="17"/>
  <c r="C99" i="17" s="1"/>
  <c r="C100" i="17"/>
  <c r="D100" i="17"/>
  <c r="D101" i="17"/>
  <c r="C101" i="17" s="1"/>
  <c r="D102" i="17"/>
  <c r="C102" i="17" s="1"/>
  <c r="D103" i="17"/>
  <c r="C103" i="17" s="1"/>
  <c r="D104" i="17"/>
  <c r="C104" i="17" s="1"/>
  <c r="D105" i="17"/>
  <c r="C105" i="17" s="1"/>
  <c r="D106" i="17"/>
  <c r="C106" i="17" s="1"/>
  <c r="D107" i="17"/>
  <c r="C107" i="17" s="1"/>
  <c r="D108" i="17"/>
  <c r="C108" i="17" s="1"/>
  <c r="C109" i="17"/>
  <c r="D109" i="17"/>
  <c r="D110" i="17"/>
  <c r="C110" i="17" s="1"/>
  <c r="D111" i="17"/>
  <c r="C111" i="17" s="1"/>
  <c r="C112" i="17"/>
  <c r="D112" i="17"/>
  <c r="D113" i="17"/>
  <c r="C113" i="17" s="1"/>
  <c r="D114" i="17"/>
  <c r="C114" i="17" s="1"/>
  <c r="D115" i="17"/>
  <c r="C115" i="17" s="1"/>
  <c r="D116" i="17"/>
  <c r="C116" i="17" s="1"/>
  <c r="D117" i="17"/>
  <c r="C117" i="17" s="1"/>
  <c r="D118" i="17"/>
  <c r="C118" i="17" s="1"/>
  <c r="D119" i="17"/>
  <c r="C119" i="17" s="1"/>
  <c r="D120" i="17"/>
  <c r="C120" i="17" s="1"/>
  <c r="D121" i="17"/>
  <c r="C121" i="17" s="1"/>
  <c r="D122" i="17"/>
  <c r="C122" i="17" s="1"/>
  <c r="D123" i="17"/>
  <c r="C123" i="17" s="1"/>
  <c r="D124" i="17"/>
  <c r="C124" i="17" s="1"/>
  <c r="D125" i="17"/>
  <c r="C125" i="17" s="1"/>
  <c r="D126" i="17"/>
  <c r="C126" i="17" s="1"/>
  <c r="C127" i="17"/>
  <c r="D127" i="17"/>
  <c r="D128" i="17"/>
  <c r="C128" i="17" s="1"/>
  <c r="D129" i="17"/>
  <c r="C129" i="17" s="1"/>
  <c r="C130" i="17"/>
  <c r="D130" i="17"/>
  <c r="D131" i="17"/>
  <c r="C131" i="17" s="1"/>
  <c r="D132" i="17"/>
  <c r="C132" i="17" s="1"/>
  <c r="D133" i="17"/>
  <c r="C133" i="17" s="1"/>
  <c r="D134" i="17"/>
  <c r="C134" i="17" s="1"/>
  <c r="D135" i="17"/>
  <c r="C135" i="17" s="1"/>
  <c r="C136" i="17"/>
  <c r="D136" i="17"/>
  <c r="D137" i="17"/>
  <c r="C137" i="17" s="1"/>
  <c r="D138" i="17"/>
  <c r="C138" i="17" s="1"/>
  <c r="D139" i="17"/>
  <c r="C139" i="17" s="1"/>
  <c r="D140" i="17"/>
  <c r="C140" i="17" s="1"/>
  <c r="D141" i="17"/>
  <c r="C141" i="17" s="1"/>
  <c r="D142" i="17"/>
  <c r="C142" i="17" s="1"/>
  <c r="D143" i="17"/>
  <c r="C143" i="17" s="1"/>
  <c r="D144" i="17"/>
  <c r="C144" i="17" s="1"/>
  <c r="C145" i="17"/>
  <c r="D145" i="17"/>
  <c r="D146" i="17"/>
  <c r="C146" i="17" s="1"/>
  <c r="D147" i="17"/>
  <c r="C147" i="17" s="1"/>
  <c r="C148" i="17"/>
  <c r="D148" i="17"/>
  <c r="D149" i="17"/>
  <c r="C149" i="17" s="1"/>
  <c r="D150" i="17"/>
  <c r="C150" i="17" s="1"/>
  <c r="D151" i="17"/>
  <c r="C151" i="17" s="1"/>
  <c r="D152" i="17"/>
  <c r="C152" i="17" s="1"/>
  <c r="D153" i="17"/>
  <c r="C153" i="17" s="1"/>
  <c r="C154" i="17"/>
  <c r="D154" i="17"/>
  <c r="D155" i="17"/>
  <c r="C155" i="17" s="1"/>
  <c r="D156" i="17"/>
  <c r="C156" i="17" s="1"/>
  <c r="D157" i="17"/>
  <c r="C157" i="17" s="1"/>
  <c r="D158" i="17"/>
  <c r="C158" i="17" s="1"/>
  <c r="D159" i="17"/>
  <c r="C159" i="17" s="1"/>
  <c r="D160" i="17"/>
  <c r="C160" i="17" s="1"/>
  <c r="D161" i="17"/>
  <c r="C161" i="17" s="1"/>
  <c r="D162" i="17"/>
  <c r="C162" i="17" s="1"/>
  <c r="C163" i="17"/>
  <c r="D163" i="17"/>
  <c r="D164" i="17"/>
  <c r="C164" i="17" s="1"/>
  <c r="D165" i="17"/>
  <c r="C165" i="17" s="1"/>
  <c r="C166" i="17"/>
  <c r="D166" i="17"/>
  <c r="D167" i="17"/>
  <c r="C167" i="17" s="1"/>
  <c r="D168" i="17"/>
  <c r="C168" i="17" s="1"/>
  <c r="D169" i="17"/>
  <c r="C169" i="17" s="1"/>
  <c r="D170" i="17"/>
  <c r="C170" i="17" s="1"/>
  <c r="D171" i="17"/>
  <c r="C171" i="17" s="1"/>
  <c r="C172" i="17"/>
  <c r="D172" i="17"/>
  <c r="D173" i="17"/>
  <c r="C173" i="17" s="1"/>
  <c r="D174" i="17"/>
  <c r="C174" i="17" s="1"/>
  <c r="D175" i="17"/>
  <c r="C175" i="17" s="1"/>
  <c r="D176" i="17"/>
  <c r="C176" i="17" s="1"/>
  <c r="D177" i="17"/>
  <c r="C177" i="17" s="1"/>
  <c r="D178" i="17"/>
  <c r="C178" i="17" s="1"/>
  <c r="D179" i="17"/>
  <c r="C179" i="17" s="1"/>
  <c r="D180" i="17"/>
  <c r="C180" i="17" s="1"/>
  <c r="C181" i="17"/>
  <c r="D181" i="17"/>
  <c r="D182" i="17"/>
  <c r="C182" i="17" s="1"/>
  <c r="D183" i="17"/>
  <c r="C183" i="17" s="1"/>
  <c r="C184" i="17"/>
  <c r="D184" i="17"/>
  <c r="D185" i="17"/>
  <c r="C185" i="17" s="1"/>
  <c r="D186" i="17"/>
  <c r="C186" i="17" s="1"/>
  <c r="D187" i="17"/>
  <c r="C187" i="17" s="1"/>
  <c r="D188" i="17"/>
  <c r="C188" i="17" s="1"/>
  <c r="D189" i="17"/>
  <c r="C189" i="17" s="1"/>
  <c r="C190" i="17"/>
  <c r="D190" i="17"/>
  <c r="D191" i="17"/>
  <c r="C191" i="17" s="1"/>
  <c r="D192" i="17"/>
  <c r="C192" i="17" s="1"/>
  <c r="D193" i="17"/>
  <c r="C193" i="17" s="1"/>
  <c r="D194" i="17"/>
  <c r="C194" i="17" s="1"/>
  <c r="D195" i="17"/>
  <c r="C195" i="17" s="1"/>
  <c r="D196" i="17"/>
  <c r="C196" i="17" s="1"/>
  <c r="D197" i="17"/>
  <c r="C197" i="17" s="1"/>
  <c r="D198" i="17"/>
  <c r="C198" i="17" s="1"/>
  <c r="C199" i="17"/>
  <c r="D199" i="17"/>
  <c r="D200" i="17"/>
  <c r="C200" i="17" s="1"/>
  <c r="D201" i="17"/>
  <c r="C201" i="17" s="1"/>
  <c r="C202" i="17"/>
  <c r="D202" i="17"/>
  <c r="D203" i="17"/>
  <c r="C203" i="17" s="1"/>
  <c r="D204" i="17"/>
  <c r="C204" i="17" s="1"/>
  <c r="D205" i="17"/>
  <c r="C205" i="17" s="1"/>
  <c r="D206" i="17"/>
  <c r="C206" i="17" s="1"/>
  <c r="D207" i="17"/>
  <c r="C207" i="17" s="1"/>
  <c r="C208" i="17"/>
  <c r="D208" i="17"/>
  <c r="D209" i="17"/>
  <c r="C209" i="17" s="1"/>
  <c r="D210" i="17"/>
  <c r="C210" i="17" s="1"/>
  <c r="D211" i="17"/>
  <c r="C211" i="17" s="1"/>
  <c r="D212" i="17"/>
  <c r="C212" i="17" s="1"/>
  <c r="D213" i="17"/>
  <c r="C213" i="17" s="1"/>
  <c r="D214" i="17"/>
  <c r="C214" i="17" s="1"/>
  <c r="D215" i="17"/>
  <c r="C215" i="17" s="1"/>
  <c r="D216" i="17"/>
  <c r="C216" i="17" s="1"/>
  <c r="C217" i="17"/>
  <c r="D217" i="17"/>
  <c r="D218" i="17"/>
  <c r="C218" i="17" s="1"/>
  <c r="D219" i="17"/>
  <c r="C219" i="17" s="1"/>
  <c r="C220" i="17"/>
  <c r="D220" i="17"/>
  <c r="D221" i="17"/>
  <c r="C221" i="17" s="1"/>
  <c r="D222" i="17"/>
  <c r="C222" i="17" s="1"/>
  <c r="D223" i="17"/>
  <c r="C223" i="17" s="1"/>
  <c r="D224" i="17"/>
  <c r="C224" i="17" s="1"/>
  <c r="D225" i="17"/>
  <c r="C225" i="17" s="1"/>
  <c r="C226" i="17"/>
  <c r="D226" i="17"/>
  <c r="D227" i="17"/>
  <c r="C227" i="17" s="1"/>
  <c r="D228" i="17"/>
  <c r="C228" i="17" s="1"/>
  <c r="D229" i="17"/>
  <c r="C229" i="17" s="1"/>
  <c r="D230" i="17"/>
  <c r="C230" i="17" s="1"/>
  <c r="D231" i="17"/>
  <c r="C231" i="17" s="1"/>
  <c r="D232" i="17"/>
  <c r="C232" i="17" s="1"/>
  <c r="D233" i="17"/>
  <c r="C233" i="17" s="1"/>
  <c r="D234" i="17"/>
  <c r="C234" i="17" s="1"/>
  <c r="C235" i="17"/>
  <c r="D235" i="17"/>
  <c r="D236" i="17"/>
  <c r="C236" i="17" s="1"/>
  <c r="D237" i="17"/>
  <c r="C237" i="17" s="1"/>
  <c r="C238" i="17"/>
  <c r="D238" i="17"/>
  <c r="D239" i="17"/>
  <c r="C239" i="17" s="1"/>
  <c r="D240" i="17"/>
  <c r="C240" i="17" s="1"/>
  <c r="D241" i="17"/>
  <c r="C241" i="17" s="1"/>
  <c r="D242" i="17"/>
  <c r="C242" i="17" s="1"/>
  <c r="D243" i="17"/>
  <c r="C243" i="17" s="1"/>
  <c r="C244" i="17"/>
  <c r="D244" i="17"/>
  <c r="D245" i="17"/>
  <c r="C245" i="17" s="1"/>
  <c r="D246" i="17"/>
  <c r="C246" i="17" s="1"/>
  <c r="D247" i="17"/>
  <c r="C247" i="17" s="1"/>
  <c r="D248" i="17"/>
  <c r="C248" i="17" s="1"/>
  <c r="D249" i="17"/>
  <c r="C249" i="17" s="1"/>
  <c r="D250" i="17"/>
  <c r="C250" i="17" s="1"/>
  <c r="D251" i="17"/>
  <c r="C251" i="17" s="1"/>
  <c r="D252" i="17"/>
  <c r="C252" i="17" s="1"/>
  <c r="C253" i="17"/>
  <c r="D253" i="17"/>
  <c r="D254" i="17"/>
  <c r="C254" i="17" s="1"/>
  <c r="D255" i="17"/>
  <c r="C255" i="17" s="1"/>
  <c r="C256" i="17"/>
  <c r="D256" i="17"/>
  <c r="D257" i="17"/>
  <c r="C257" i="17" s="1"/>
  <c r="D258" i="17"/>
  <c r="C258" i="17" s="1"/>
  <c r="D259" i="17"/>
  <c r="C259" i="17" s="1"/>
  <c r="D260" i="17"/>
  <c r="C260" i="17" s="1"/>
  <c r="D261" i="17"/>
  <c r="C261" i="17" s="1"/>
  <c r="C262" i="17"/>
  <c r="D262" i="17"/>
  <c r="D263" i="17"/>
  <c r="C263" i="17" s="1"/>
  <c r="D264" i="17"/>
  <c r="C264" i="17" s="1"/>
  <c r="D265" i="17"/>
  <c r="C265" i="17" s="1"/>
  <c r="D266" i="17"/>
  <c r="C266" i="17" s="1"/>
  <c r="D267" i="17"/>
  <c r="C267" i="17" s="1"/>
  <c r="D268" i="17"/>
  <c r="C268" i="17" s="1"/>
  <c r="D269" i="17"/>
  <c r="C269" i="17" s="1"/>
  <c r="D270" i="17"/>
  <c r="C270" i="17" s="1"/>
  <c r="C271" i="17"/>
  <c r="D271" i="17"/>
  <c r="D272" i="17"/>
  <c r="C272" i="17" s="1"/>
  <c r="D273" i="17"/>
  <c r="C273" i="17" s="1"/>
  <c r="C274" i="17"/>
  <c r="D274" i="17"/>
  <c r="D275" i="17"/>
  <c r="C275" i="17" s="1"/>
  <c r="D276" i="17"/>
  <c r="C276" i="17" s="1"/>
  <c r="C277" i="17"/>
  <c r="D277" i="17"/>
  <c r="D278" i="17"/>
  <c r="C278" i="17" s="1"/>
  <c r="D279" i="17"/>
  <c r="C279" i="17" s="1"/>
  <c r="C280" i="17"/>
  <c r="D280" i="17"/>
  <c r="D281" i="17"/>
  <c r="C281" i="17" s="1"/>
  <c r="D282" i="17"/>
  <c r="C282" i="17" s="1"/>
  <c r="C283" i="17"/>
  <c r="D283" i="17"/>
  <c r="D284" i="17"/>
  <c r="C284" i="17" s="1"/>
  <c r="D285" i="17"/>
  <c r="C285" i="17" s="1"/>
  <c r="C286" i="17"/>
  <c r="D286" i="17"/>
  <c r="D287" i="17"/>
  <c r="C287" i="17" s="1"/>
  <c r="D288" i="17"/>
  <c r="C288" i="17" s="1"/>
  <c r="C289" i="17"/>
  <c r="D289" i="17"/>
  <c r="D290" i="17"/>
  <c r="C290" i="17" s="1"/>
  <c r="D291" i="17"/>
  <c r="C291" i="17" s="1"/>
  <c r="C292" i="17"/>
  <c r="D292" i="17"/>
  <c r="D293" i="17"/>
  <c r="C293" i="17" s="1"/>
  <c r="D294" i="17"/>
  <c r="C294" i="17" s="1"/>
  <c r="C295" i="17"/>
  <c r="D295" i="17"/>
  <c r="D296" i="17"/>
  <c r="C296" i="17" s="1"/>
  <c r="D297" i="17"/>
  <c r="C297" i="17" s="1"/>
  <c r="C298" i="17"/>
  <c r="D298" i="17"/>
  <c r="D299" i="17"/>
  <c r="C299" i="17" s="1"/>
  <c r="D300" i="17"/>
  <c r="C300" i="17" s="1"/>
  <c r="C301" i="17"/>
  <c r="D301" i="17"/>
  <c r="D302" i="17"/>
  <c r="C302" i="17" s="1"/>
  <c r="D303" i="17"/>
  <c r="C303" i="17" s="1"/>
  <c r="C304" i="17"/>
  <c r="D304" i="17"/>
  <c r="D305" i="17"/>
  <c r="C305" i="17" s="1"/>
  <c r="D306" i="17"/>
  <c r="C306" i="17" s="1"/>
  <c r="C307" i="17"/>
  <c r="D307" i="17"/>
  <c r="D308" i="17"/>
  <c r="C308" i="17" s="1"/>
  <c r="D309" i="17"/>
  <c r="C309" i="17" s="1"/>
  <c r="C310" i="17"/>
  <c r="D310" i="17"/>
  <c r="D311" i="17"/>
  <c r="C311" i="17" s="1"/>
  <c r="D312" i="17"/>
  <c r="C312" i="17" s="1"/>
  <c r="C313" i="17"/>
  <c r="D313" i="17"/>
  <c r="D314" i="17"/>
  <c r="C314" i="17" s="1"/>
  <c r="D315" i="17"/>
  <c r="C315" i="17" s="1"/>
  <c r="C316" i="17"/>
  <c r="D316" i="17"/>
  <c r="D317" i="17"/>
  <c r="C317" i="17" s="1"/>
  <c r="D318" i="17"/>
  <c r="C318" i="17" s="1"/>
  <c r="C319" i="17"/>
  <c r="D319" i="17"/>
  <c r="D320" i="17"/>
  <c r="C320" i="17" s="1"/>
  <c r="D321" i="17"/>
  <c r="C321" i="17" s="1"/>
  <c r="C322" i="17"/>
  <c r="D322" i="17"/>
  <c r="D323" i="17"/>
  <c r="C323" i="17" s="1"/>
  <c r="D324" i="17"/>
  <c r="C324" i="17" s="1"/>
  <c r="C325" i="17"/>
  <c r="D325" i="17"/>
  <c r="D326" i="17"/>
  <c r="C326" i="17" s="1"/>
  <c r="D327" i="17"/>
  <c r="C327" i="17" s="1"/>
  <c r="C328" i="17"/>
  <c r="D328" i="17"/>
  <c r="D329" i="17"/>
  <c r="C329" i="17" s="1"/>
  <c r="D330" i="17"/>
  <c r="C330" i="17" s="1"/>
  <c r="C331" i="17"/>
  <c r="D331" i="17"/>
  <c r="D332" i="17"/>
  <c r="C332" i="17" s="1"/>
  <c r="D333" i="17"/>
  <c r="C333" i="17"/>
  <c r="D334" i="17"/>
  <c r="C334" i="17" s="1"/>
  <c r="D335" i="17"/>
  <c r="C335" i="17"/>
  <c r="D336" i="17"/>
  <c r="C336" i="17"/>
  <c r="D337" i="17"/>
  <c r="C337" i="17" s="1"/>
  <c r="D338" i="17"/>
  <c r="C338" i="17"/>
  <c r="D339" i="17"/>
  <c r="C339" i="17"/>
  <c r="D340" i="17"/>
  <c r="C340" i="17" s="1"/>
  <c r="D341" i="17"/>
  <c r="C341" i="17"/>
  <c r="D342" i="17"/>
  <c r="C342" i="17"/>
  <c r="D343" i="17"/>
  <c r="C343" i="17" s="1"/>
  <c r="D344" i="17"/>
  <c r="C344" i="17"/>
  <c r="D345" i="17"/>
  <c r="C345" i="17"/>
  <c r="D346" i="17"/>
  <c r="C346" i="17" s="1"/>
  <c r="D347" i="17"/>
  <c r="C347" i="17"/>
  <c r="D348" i="17"/>
  <c r="C348" i="17"/>
  <c r="D349" i="17"/>
  <c r="C349" i="17" s="1"/>
  <c r="D350" i="17"/>
  <c r="C350" i="17"/>
  <c r="D351" i="17"/>
  <c r="C351" i="17"/>
  <c r="D352" i="17"/>
  <c r="C352" i="17" s="1"/>
  <c r="D353" i="17"/>
  <c r="C353" i="17"/>
  <c r="D354" i="17"/>
  <c r="C354" i="17"/>
  <c r="D355" i="17"/>
  <c r="C355" i="17" s="1"/>
  <c r="D356" i="17"/>
  <c r="C356" i="17"/>
  <c r="D357" i="17"/>
  <c r="C357" i="17"/>
  <c r="D358" i="17"/>
  <c r="C358" i="17" s="1"/>
  <c r="D359" i="17"/>
  <c r="C359" i="17"/>
  <c r="D360" i="17"/>
  <c r="C360" i="17"/>
  <c r="D361" i="17"/>
  <c r="C361" i="17" s="1"/>
  <c r="D362" i="17"/>
  <c r="C362" i="17"/>
  <c r="D363" i="17"/>
  <c r="C363" i="17"/>
  <c r="D364" i="17"/>
  <c r="C364" i="17" s="1"/>
  <c r="D365" i="17"/>
  <c r="C365" i="17"/>
  <c r="D366" i="17"/>
  <c r="C366" i="17"/>
  <c r="D367" i="17"/>
  <c r="C367" i="17" s="1"/>
  <c r="D368" i="17"/>
  <c r="C368" i="17"/>
  <c r="D369" i="17"/>
  <c r="C369" i="17"/>
  <c r="D370" i="17"/>
  <c r="C370" i="17" s="1"/>
  <c r="D371" i="17"/>
  <c r="C371" i="17"/>
  <c r="D372" i="17"/>
  <c r="C372" i="17"/>
  <c r="D373" i="17"/>
  <c r="C373" i="17" s="1"/>
  <c r="D374" i="17"/>
  <c r="C374" i="17"/>
  <c r="D375" i="17"/>
  <c r="C375" i="17"/>
  <c r="D376" i="17"/>
  <c r="C376" i="17" s="1"/>
  <c r="D377" i="17"/>
  <c r="C377" i="17"/>
  <c r="D378" i="17"/>
  <c r="C378" i="17"/>
  <c r="D379" i="17"/>
  <c r="C379" i="17" s="1"/>
  <c r="D380" i="17"/>
  <c r="C380" i="17"/>
  <c r="D381" i="17"/>
  <c r="C381" i="17"/>
  <c r="D382" i="17"/>
  <c r="C382" i="17" s="1"/>
  <c r="D383" i="17"/>
  <c r="C383" i="17"/>
  <c r="D384" i="17"/>
  <c r="C384" i="17"/>
  <c r="D385" i="17"/>
  <c r="C385" i="17" s="1"/>
  <c r="D386" i="17"/>
  <c r="C386" i="17"/>
  <c r="D387" i="17"/>
  <c r="C387" i="17"/>
  <c r="D388" i="17"/>
  <c r="C388" i="17" s="1"/>
  <c r="D389" i="17"/>
  <c r="C389" i="17"/>
  <c r="D390" i="17"/>
  <c r="C390" i="17"/>
  <c r="D391" i="17"/>
  <c r="C391" i="17" s="1"/>
  <c r="D392" i="17"/>
  <c r="C392" i="17"/>
  <c r="D393" i="17"/>
  <c r="C393" i="17"/>
  <c r="D394" i="17"/>
  <c r="C394" i="17" s="1"/>
  <c r="D395" i="17"/>
  <c r="C395" i="17"/>
  <c r="D396" i="17"/>
  <c r="C396" i="17"/>
  <c r="D397" i="17"/>
  <c r="C397" i="17" s="1"/>
  <c r="D398" i="17"/>
  <c r="C398" i="17"/>
  <c r="D399" i="17"/>
  <c r="C399" i="17"/>
  <c r="D400" i="17"/>
  <c r="C400" i="17" s="1"/>
  <c r="D401" i="17"/>
  <c r="C401" i="17"/>
  <c r="D402" i="17"/>
  <c r="C402" i="17"/>
  <c r="D403" i="17"/>
  <c r="C403" i="17" s="1"/>
  <c r="D404" i="17"/>
  <c r="C404" i="17"/>
  <c r="D405" i="17"/>
  <c r="C405" i="17"/>
  <c r="D406" i="17"/>
  <c r="C406" i="17" s="1"/>
  <c r="D407" i="17"/>
  <c r="C407" i="17"/>
  <c r="D408" i="17"/>
  <c r="C408" i="17"/>
  <c r="D409" i="17"/>
  <c r="C409" i="17" s="1"/>
  <c r="D410" i="17"/>
  <c r="C410" i="17"/>
  <c r="D411" i="17"/>
  <c r="C411" i="17"/>
  <c r="D412" i="17"/>
  <c r="C412" i="17"/>
  <c r="D413" i="17"/>
  <c r="C413" i="17"/>
  <c r="D414" i="17"/>
  <c r="C414" i="17"/>
  <c r="D415" i="17"/>
  <c r="C415" i="17" s="1"/>
  <c r="D416" i="17"/>
  <c r="C416" i="17"/>
  <c r="D417" i="17"/>
  <c r="C417" i="17"/>
  <c r="D418" i="17"/>
  <c r="C418" i="17"/>
  <c r="D419" i="17"/>
  <c r="C419" i="17"/>
  <c r="D420" i="17"/>
  <c r="C420" i="17"/>
  <c r="D421" i="17"/>
  <c r="C421" i="17" s="1"/>
  <c r="D422" i="17"/>
  <c r="C422" i="17"/>
  <c r="D423" i="17"/>
  <c r="C423" i="17"/>
  <c r="D424" i="17"/>
  <c r="C424" i="17"/>
  <c r="D425" i="17"/>
  <c r="C425" i="17"/>
  <c r="D426" i="17"/>
  <c r="C426" i="17"/>
  <c r="D427" i="17"/>
  <c r="C427" i="17" s="1"/>
  <c r="D428" i="17"/>
  <c r="C428" i="17"/>
  <c r="D429" i="17"/>
  <c r="C429" i="17"/>
  <c r="D430" i="17"/>
  <c r="C430" i="17"/>
  <c r="D431" i="17"/>
  <c r="C431" i="17"/>
  <c r="D432" i="17"/>
  <c r="C432" i="17"/>
  <c r="D433" i="17"/>
  <c r="C433" i="17" s="1"/>
  <c r="D434" i="17"/>
  <c r="C434" i="17"/>
  <c r="D435" i="17"/>
  <c r="C435" i="17"/>
  <c r="D436" i="17"/>
  <c r="C436" i="17"/>
  <c r="D437" i="17"/>
  <c r="C437" i="17"/>
  <c r="D438" i="17"/>
  <c r="C438" i="17"/>
  <c r="D439" i="17"/>
  <c r="C439" i="17" s="1"/>
  <c r="D440" i="17"/>
  <c r="C440" i="17"/>
  <c r="D441" i="17"/>
  <c r="C441" i="17"/>
  <c r="D442" i="17"/>
  <c r="C442" i="17"/>
  <c r="D443" i="17"/>
  <c r="C443" i="17"/>
  <c r="D444" i="17"/>
  <c r="C444" i="17"/>
  <c r="D445" i="17"/>
  <c r="C445" i="17"/>
  <c r="D446" i="17"/>
  <c r="C446" i="17"/>
  <c r="D447" i="17"/>
  <c r="C447" i="17"/>
  <c r="D448" i="17"/>
  <c r="C448" i="17"/>
  <c r="D449" i="17"/>
  <c r="C449" i="17" s="1"/>
  <c r="D450" i="17"/>
  <c r="C450" i="17" s="1"/>
  <c r="D451" i="17"/>
  <c r="C451" i="17" s="1"/>
  <c r="D452" i="17"/>
  <c r="C452" i="17" s="1"/>
  <c r="D453" i="17"/>
  <c r="C453" i="17" s="1"/>
  <c r="D454" i="17"/>
  <c r="C454" i="17" s="1"/>
  <c r="D455" i="17"/>
  <c r="C455" i="17" s="1"/>
  <c r="D456" i="17"/>
  <c r="C456" i="17" s="1"/>
  <c r="D457" i="17"/>
  <c r="C457" i="17" s="1"/>
  <c r="C458" i="17"/>
  <c r="D458" i="17"/>
  <c r="D459" i="17"/>
  <c r="C459" i="17" s="1"/>
  <c r="D460" i="17"/>
  <c r="C460" i="17" s="1"/>
  <c r="D461" i="17"/>
  <c r="C461" i="17" s="1"/>
  <c r="D462" i="17"/>
  <c r="C462" i="17" s="1"/>
  <c r="D463" i="17"/>
  <c r="C463" i="17" s="1"/>
  <c r="D464" i="17"/>
  <c r="C464" i="17" s="1"/>
  <c r="D465" i="17"/>
  <c r="C465" i="17" s="1"/>
  <c r="D466" i="17"/>
  <c r="C466" i="17" s="1"/>
  <c r="C467" i="17"/>
  <c r="D467" i="17"/>
  <c r="D468" i="17"/>
  <c r="C468" i="17" s="1"/>
  <c r="D469" i="17"/>
  <c r="C469" i="17" s="1"/>
  <c r="D470" i="17"/>
  <c r="C470" i="17" s="1"/>
  <c r="D471" i="17"/>
  <c r="C471" i="17" s="1"/>
  <c r="D472" i="17"/>
  <c r="C472" i="17" s="1"/>
  <c r="D473" i="17"/>
  <c r="C473" i="17" s="1"/>
  <c r="D474" i="17"/>
  <c r="C474" i="17" s="1"/>
  <c r="D475" i="17"/>
  <c r="C475" i="17" s="1"/>
  <c r="C476" i="17"/>
  <c r="D476" i="17"/>
  <c r="D477" i="17"/>
  <c r="C477" i="17" s="1"/>
  <c r="D478" i="17"/>
  <c r="C478" i="17"/>
  <c r="D479" i="17"/>
  <c r="C479" i="17"/>
  <c r="D480" i="17"/>
  <c r="C480" i="17"/>
  <c r="D481" i="17"/>
  <c r="C481" i="17"/>
  <c r="D482" i="17"/>
  <c r="C482" i="17"/>
  <c r="D483" i="17"/>
  <c r="C483" i="17"/>
  <c r="D484" i="17"/>
  <c r="C484" i="17"/>
  <c r="D485" i="17"/>
  <c r="C485" i="17" s="1"/>
  <c r="D486" i="17"/>
  <c r="C486" i="17"/>
  <c r="D487" i="17"/>
  <c r="C487" i="17"/>
  <c r="D488" i="17"/>
  <c r="C488" i="17"/>
  <c r="D489" i="17"/>
  <c r="C489" i="17"/>
  <c r="D490" i="17"/>
  <c r="C490" i="17"/>
  <c r="D491" i="17"/>
  <c r="C491" i="17"/>
  <c r="D492" i="17"/>
  <c r="C492" i="17"/>
  <c r="D493" i="17"/>
  <c r="C493" i="17"/>
  <c r="D494" i="17"/>
  <c r="C494" i="17"/>
  <c r="D495" i="17"/>
  <c r="C495" i="17"/>
  <c r="D496" i="17"/>
  <c r="C496" i="17"/>
  <c r="D497" i="17"/>
  <c r="C497" i="17"/>
  <c r="D498" i="17"/>
  <c r="C498" i="17"/>
  <c r="D499" i="17"/>
  <c r="C499" i="17"/>
  <c r="D500" i="17"/>
  <c r="C500" i="17"/>
  <c r="D501" i="17"/>
  <c r="C501" i="17"/>
  <c r="D502" i="17"/>
  <c r="C502" i="17"/>
  <c r="D503" i="17"/>
  <c r="C503" i="17" s="1"/>
  <c r="D504" i="17"/>
  <c r="C504" i="17"/>
  <c r="D505" i="17"/>
  <c r="C505" i="17"/>
  <c r="D506" i="17"/>
  <c r="C506" i="17"/>
  <c r="D507" i="17"/>
  <c r="C507" i="17"/>
  <c r="D508" i="17"/>
  <c r="C508" i="17"/>
  <c r="D509" i="17"/>
  <c r="C509" i="17"/>
  <c r="D510" i="17"/>
  <c r="C510" i="17"/>
  <c r="D511" i="17"/>
  <c r="C511" i="17"/>
  <c r="D512" i="17"/>
  <c r="C512" i="17"/>
  <c r="D513" i="17"/>
  <c r="C513" i="17"/>
  <c r="D514" i="17"/>
  <c r="C514" i="17"/>
  <c r="D515" i="17"/>
  <c r="C515" i="17"/>
  <c r="D516" i="17"/>
  <c r="C516" i="17"/>
  <c r="D517" i="17"/>
  <c r="C517" i="17"/>
  <c r="D518" i="17"/>
  <c r="C518" i="17"/>
  <c r="D519" i="17"/>
  <c r="C519" i="17"/>
  <c r="D520" i="17"/>
  <c r="C520" i="17"/>
  <c r="D521" i="17"/>
  <c r="C521" i="17"/>
  <c r="D522" i="17"/>
  <c r="C522" i="17"/>
  <c r="D523" i="17"/>
  <c r="C523" i="17"/>
  <c r="D524" i="17"/>
  <c r="C524" i="17"/>
  <c r="D525" i="17"/>
  <c r="C525" i="17"/>
  <c r="D526" i="17"/>
  <c r="C526" i="17"/>
  <c r="D527" i="17"/>
  <c r="C527" i="17"/>
  <c r="D528" i="17"/>
  <c r="C528" i="17"/>
  <c r="D529" i="17"/>
  <c r="C529" i="17"/>
  <c r="D530" i="17"/>
  <c r="C530" i="17"/>
  <c r="D531" i="17"/>
  <c r="C531" i="17"/>
  <c r="D532" i="17"/>
  <c r="C532" i="17"/>
  <c r="D533" i="17"/>
  <c r="C533" i="17"/>
  <c r="D534" i="17"/>
  <c r="C534" i="17"/>
  <c r="D535" i="17"/>
  <c r="C535" i="17"/>
  <c r="D536" i="17"/>
  <c r="C536" i="17"/>
  <c r="D537" i="17"/>
  <c r="C537" i="17"/>
  <c r="D538" i="17"/>
  <c r="C538" i="17"/>
  <c r="D539" i="17"/>
  <c r="C539" i="17"/>
  <c r="D540" i="17"/>
  <c r="C540" i="17"/>
  <c r="D541" i="17"/>
  <c r="C541" i="17"/>
  <c r="D542" i="17"/>
  <c r="C542" i="17"/>
  <c r="D543" i="17"/>
  <c r="C543" i="17"/>
  <c r="D544" i="17"/>
  <c r="C544" i="17"/>
  <c r="D545" i="17"/>
  <c r="C545" i="17"/>
  <c r="D546" i="17"/>
  <c r="C546" i="17"/>
  <c r="D547" i="17"/>
  <c r="C547" i="17"/>
  <c r="D548" i="17"/>
  <c r="C548" i="17"/>
  <c r="D549" i="17"/>
  <c r="C549" i="17"/>
  <c r="D550" i="17"/>
  <c r="C550" i="17"/>
  <c r="D551" i="17"/>
  <c r="C551" i="17"/>
  <c r="D552" i="17"/>
  <c r="C552" i="17"/>
  <c r="D553" i="17"/>
  <c r="C553" i="17"/>
  <c r="D554" i="17"/>
  <c r="C554" i="17"/>
  <c r="D555" i="17"/>
  <c r="C555" i="17"/>
  <c r="D556" i="17"/>
  <c r="C556" i="17"/>
  <c r="D557" i="17"/>
  <c r="C557" i="17"/>
  <c r="D558" i="17"/>
  <c r="C558" i="17"/>
  <c r="D559" i="17"/>
  <c r="C559" i="17"/>
  <c r="D560" i="17"/>
  <c r="C560" i="17"/>
  <c r="D561" i="17"/>
  <c r="C561" i="17"/>
  <c r="D562" i="17"/>
  <c r="C562" i="17"/>
  <c r="D563" i="17"/>
  <c r="C563" i="17"/>
  <c r="D564" i="17"/>
  <c r="C564" i="17"/>
  <c r="D565" i="17"/>
  <c r="C565" i="17"/>
  <c r="D566" i="17"/>
  <c r="C566" i="17"/>
  <c r="D567" i="17"/>
  <c r="C567" i="17"/>
  <c r="D568" i="17"/>
  <c r="C568" i="17"/>
  <c r="D569" i="17"/>
  <c r="C569" i="17"/>
  <c r="D570" i="17"/>
  <c r="C570" i="17"/>
  <c r="D571" i="17"/>
  <c r="C571" i="17"/>
  <c r="D572" i="17"/>
  <c r="C572" i="17"/>
  <c r="D573" i="17"/>
  <c r="C573" i="17"/>
  <c r="D574" i="17"/>
  <c r="C574" i="17"/>
  <c r="D575" i="17"/>
  <c r="C575" i="17"/>
  <c r="D576" i="17"/>
  <c r="C576" i="17"/>
  <c r="D577" i="17"/>
  <c r="C577" i="17"/>
  <c r="D578" i="17"/>
  <c r="C578" i="17"/>
  <c r="D579" i="17"/>
  <c r="C579" i="17"/>
  <c r="D580" i="17"/>
  <c r="C580" i="17"/>
  <c r="D581" i="17"/>
  <c r="C581" i="17"/>
  <c r="D582" i="17"/>
  <c r="C582" i="17"/>
  <c r="D583" i="17"/>
  <c r="C583" i="17"/>
  <c r="D584" i="17"/>
  <c r="C584" i="17"/>
  <c r="D585" i="17"/>
  <c r="C585" i="17"/>
  <c r="D586" i="17"/>
  <c r="C586" i="17"/>
  <c r="D587" i="17"/>
  <c r="C587" i="17"/>
  <c r="D588" i="17"/>
  <c r="C588" i="17"/>
  <c r="D589" i="17"/>
  <c r="C589" i="17"/>
  <c r="D590" i="17"/>
  <c r="C590" i="17"/>
  <c r="D591" i="17"/>
  <c r="C591" i="17"/>
  <c r="D592" i="17"/>
  <c r="C592" i="17"/>
  <c r="D593" i="17"/>
  <c r="C593" i="17"/>
  <c r="D594" i="17"/>
  <c r="C594" i="17"/>
  <c r="D595" i="17"/>
  <c r="C595" i="17"/>
  <c r="D596" i="17"/>
  <c r="C596" i="17"/>
  <c r="D597" i="17"/>
  <c r="C597" i="17"/>
  <c r="D598" i="17"/>
  <c r="C598" i="17"/>
  <c r="D599" i="17"/>
  <c r="C599" i="17"/>
  <c r="D600" i="17"/>
  <c r="C600" i="17"/>
  <c r="D601" i="17"/>
  <c r="C601" i="17"/>
  <c r="D602" i="17"/>
  <c r="C602" i="17"/>
  <c r="D603" i="17"/>
  <c r="C603" i="17"/>
  <c r="D604" i="17"/>
  <c r="C604" i="17"/>
  <c r="D605" i="17"/>
  <c r="C605" i="17"/>
  <c r="D606" i="17"/>
  <c r="C606" i="17"/>
  <c r="D607" i="17"/>
  <c r="C607" i="17"/>
  <c r="D608" i="17"/>
  <c r="C608" i="17"/>
  <c r="D609" i="17"/>
  <c r="C609" i="17"/>
  <c r="D610" i="17"/>
  <c r="C610" i="17"/>
  <c r="D611" i="17"/>
  <c r="C611" i="17"/>
  <c r="D612" i="17"/>
  <c r="C612" i="17"/>
  <c r="D613" i="17"/>
  <c r="C613" i="17"/>
  <c r="D614" i="17"/>
  <c r="C614" i="17"/>
  <c r="D615" i="17"/>
  <c r="C615" i="17"/>
  <c r="D616" i="17"/>
  <c r="C616" i="17"/>
  <c r="D617" i="17"/>
  <c r="C617" i="17"/>
  <c r="D618" i="17"/>
  <c r="C618" i="17"/>
  <c r="D619" i="17"/>
  <c r="C619" i="17"/>
  <c r="D620" i="17"/>
  <c r="C620" i="17"/>
  <c r="D621" i="17"/>
  <c r="C621" i="17"/>
  <c r="D622" i="17"/>
  <c r="C622" i="17"/>
  <c r="D623" i="17"/>
  <c r="C623" i="17"/>
  <c r="D624" i="17"/>
  <c r="C624" i="17"/>
  <c r="D625" i="17"/>
  <c r="C625" i="17"/>
  <c r="D626" i="17"/>
  <c r="C626" i="17"/>
  <c r="D627" i="17"/>
  <c r="C627" i="17"/>
  <c r="D628" i="17"/>
  <c r="C628" i="17"/>
  <c r="D629" i="17"/>
  <c r="C629" i="17"/>
  <c r="D630" i="17"/>
  <c r="C630" i="17"/>
  <c r="D631" i="17"/>
  <c r="C631" i="17"/>
  <c r="D632" i="17"/>
  <c r="C632" i="17"/>
  <c r="D633" i="17"/>
  <c r="C633" i="17"/>
  <c r="D634" i="17"/>
  <c r="C634" i="17"/>
  <c r="D635" i="17"/>
  <c r="C635" i="17"/>
  <c r="D636" i="17"/>
  <c r="C636" i="17"/>
  <c r="D637" i="17"/>
  <c r="C637" i="17"/>
  <c r="D638" i="17"/>
  <c r="C638" i="17"/>
  <c r="D639" i="17"/>
  <c r="C639" i="17"/>
  <c r="D640" i="17"/>
  <c r="C640" i="17"/>
  <c r="D641" i="17"/>
  <c r="C641" i="17"/>
  <c r="D642" i="17"/>
  <c r="C642" i="17"/>
  <c r="D643" i="17"/>
  <c r="C643" i="17"/>
  <c r="D644" i="17"/>
  <c r="C644" i="17"/>
  <c r="D645" i="17"/>
  <c r="C645" i="17"/>
  <c r="D646" i="17"/>
  <c r="C646" i="17"/>
  <c r="D647" i="17"/>
  <c r="C647" i="17"/>
  <c r="D648" i="17"/>
  <c r="C648" i="17"/>
  <c r="D649" i="17"/>
  <c r="C649" i="17"/>
  <c r="D650" i="17"/>
  <c r="C650" i="17"/>
  <c r="D651" i="17"/>
  <c r="C651" i="17"/>
  <c r="D652" i="17"/>
  <c r="C652" i="17"/>
  <c r="D653" i="17"/>
  <c r="C653" i="17"/>
  <c r="D654" i="17"/>
  <c r="C654" i="17"/>
  <c r="D655" i="17"/>
  <c r="C655" i="17"/>
  <c r="D656" i="17"/>
  <c r="C656" i="17"/>
  <c r="D657" i="17"/>
  <c r="C657" i="17"/>
  <c r="D658" i="17"/>
  <c r="C658" i="17"/>
  <c r="D659" i="17"/>
  <c r="C659" i="17"/>
  <c r="D660" i="17"/>
  <c r="C660" i="17"/>
  <c r="D661" i="17"/>
  <c r="C661" i="17"/>
  <c r="D662" i="17"/>
  <c r="C662" i="17"/>
  <c r="D663" i="17"/>
  <c r="C663" i="17"/>
  <c r="D664" i="17"/>
  <c r="C664" i="17"/>
  <c r="D665" i="17"/>
  <c r="C665" i="17"/>
  <c r="D666" i="17"/>
  <c r="C666" i="17"/>
  <c r="D667" i="17"/>
  <c r="C667" i="17"/>
  <c r="D668" i="17"/>
  <c r="C668" i="17"/>
  <c r="D669" i="17"/>
  <c r="C669" i="17"/>
  <c r="D670" i="17"/>
  <c r="C670" i="17"/>
  <c r="D671" i="17"/>
  <c r="C671" i="17"/>
  <c r="D672" i="17"/>
  <c r="C672" i="17"/>
  <c r="D673" i="17"/>
  <c r="C673" i="17"/>
  <c r="D674" i="17"/>
  <c r="C674" i="17"/>
  <c r="D675" i="17"/>
  <c r="C675" i="17"/>
  <c r="D676" i="17"/>
  <c r="C676" i="17"/>
  <c r="D677" i="17"/>
  <c r="C677" i="17"/>
  <c r="D678" i="17"/>
  <c r="C678" i="17"/>
  <c r="D679" i="17"/>
  <c r="C679" i="17"/>
  <c r="D680" i="17"/>
  <c r="C680" i="17"/>
  <c r="D681" i="17"/>
  <c r="C681" i="17"/>
  <c r="D682" i="17"/>
  <c r="C682" i="17"/>
  <c r="D683" i="17"/>
  <c r="C683" i="17"/>
  <c r="D684" i="17"/>
  <c r="C684" i="17"/>
  <c r="D685" i="17"/>
  <c r="C685" i="17"/>
  <c r="D686" i="17"/>
  <c r="C686" i="17"/>
  <c r="D687" i="17"/>
  <c r="C687" i="17"/>
  <c r="D688" i="17"/>
  <c r="C688" i="17"/>
  <c r="D689" i="17"/>
  <c r="C689" i="17"/>
  <c r="D690" i="17"/>
  <c r="C690" i="17"/>
  <c r="D691" i="17"/>
  <c r="C691" i="17"/>
  <c r="D692" i="17"/>
  <c r="C692" i="17"/>
  <c r="D693" i="17"/>
  <c r="C693" i="17"/>
  <c r="D694" i="17"/>
  <c r="C694" i="17"/>
  <c r="D695" i="17"/>
  <c r="C695" i="17"/>
  <c r="D696" i="17"/>
  <c r="C696" i="17"/>
  <c r="D697" i="17"/>
  <c r="C697" i="17"/>
  <c r="D698" i="17"/>
  <c r="C698" i="17"/>
  <c r="D699" i="17"/>
  <c r="C699" i="17"/>
  <c r="D700" i="17"/>
  <c r="C700" i="17"/>
  <c r="D701" i="17"/>
  <c r="C701" i="17"/>
  <c r="D702" i="17"/>
  <c r="C702" i="17"/>
  <c r="D703" i="17"/>
  <c r="C703" i="17"/>
  <c r="D704" i="17"/>
  <c r="C704" i="17"/>
  <c r="D705" i="17"/>
  <c r="C705" i="17"/>
  <c r="D706" i="17"/>
  <c r="C706" i="17"/>
  <c r="D707" i="17"/>
  <c r="C707" i="17"/>
  <c r="D708" i="17"/>
  <c r="C708" i="17"/>
  <c r="D709" i="17"/>
  <c r="C709" i="17"/>
  <c r="D710" i="17"/>
  <c r="C710" i="17"/>
  <c r="D711" i="17"/>
  <c r="C711" i="17"/>
  <c r="D712" i="17"/>
  <c r="C712" i="17"/>
  <c r="D713" i="17"/>
  <c r="C713" i="17"/>
  <c r="D714" i="17"/>
  <c r="C714" i="17"/>
  <c r="D715" i="17"/>
  <c r="C715" i="17"/>
  <c r="D716" i="17"/>
  <c r="C716" i="17"/>
  <c r="D717" i="17"/>
  <c r="C717" i="17"/>
  <c r="D718" i="17"/>
  <c r="C718" i="17"/>
  <c r="D719" i="17"/>
  <c r="C719" i="17"/>
  <c r="D720" i="17"/>
  <c r="C720" i="17"/>
  <c r="D721" i="17"/>
  <c r="C721" i="17"/>
  <c r="D722" i="17"/>
  <c r="C722" i="17"/>
  <c r="D723" i="17"/>
  <c r="C723" i="17"/>
  <c r="D724" i="17"/>
  <c r="C724" i="17"/>
  <c r="D725" i="17"/>
  <c r="C725" i="17"/>
  <c r="D726" i="17"/>
  <c r="C726" i="17"/>
  <c r="D727" i="17"/>
  <c r="C727" i="17"/>
  <c r="D728" i="17"/>
  <c r="C728" i="17"/>
  <c r="D729" i="17"/>
  <c r="C729" i="17"/>
  <c r="D730" i="17"/>
  <c r="C730" i="17"/>
  <c r="D731" i="17"/>
  <c r="C731" i="17"/>
  <c r="D732" i="17"/>
  <c r="C732" i="17"/>
  <c r="D733" i="17"/>
  <c r="C733" i="17"/>
  <c r="D734" i="17"/>
  <c r="C734" i="17"/>
  <c r="D735" i="17"/>
  <c r="C735" i="17"/>
  <c r="D736" i="17"/>
  <c r="C736" i="17"/>
  <c r="D737" i="17"/>
  <c r="C737" i="17"/>
  <c r="D738" i="17"/>
  <c r="C738" i="17"/>
  <c r="D739" i="17"/>
  <c r="C739" i="17"/>
  <c r="D740" i="17"/>
  <c r="C740" i="17"/>
  <c r="D741" i="17"/>
  <c r="C741" i="17"/>
  <c r="D742" i="17"/>
  <c r="C742" i="17"/>
  <c r="D743" i="17"/>
  <c r="C743" i="17"/>
  <c r="D744" i="17"/>
  <c r="C744" i="17"/>
  <c r="D745" i="17"/>
  <c r="C745" i="17"/>
  <c r="D746" i="17"/>
  <c r="C746" i="17"/>
  <c r="D747" i="17"/>
  <c r="C747" i="17"/>
  <c r="D748" i="17"/>
  <c r="C748" i="17"/>
  <c r="D749" i="17"/>
  <c r="C749" i="17"/>
  <c r="D750" i="17"/>
  <c r="C750" i="17"/>
  <c r="D751" i="17"/>
  <c r="C751" i="17"/>
  <c r="D752" i="17"/>
  <c r="C752" i="17"/>
  <c r="D753" i="17"/>
  <c r="C753" i="17"/>
  <c r="D754" i="17"/>
  <c r="C754" i="17"/>
  <c r="D755" i="17"/>
  <c r="C755" i="17"/>
  <c r="D756" i="17"/>
  <c r="C756" i="17"/>
  <c r="D757" i="17"/>
  <c r="C757" i="17"/>
  <c r="D758" i="17"/>
  <c r="C758" i="17"/>
  <c r="D759" i="17"/>
  <c r="C759" i="17"/>
  <c r="D760" i="17"/>
  <c r="C760" i="17"/>
  <c r="D761" i="17"/>
  <c r="C761" i="17"/>
  <c r="D762" i="17"/>
  <c r="C762" i="17"/>
  <c r="D763" i="17"/>
  <c r="C763" i="17"/>
  <c r="D764" i="17"/>
  <c r="C764" i="17"/>
  <c r="D765" i="17"/>
  <c r="C765" i="17"/>
  <c r="D766" i="17"/>
  <c r="C766" i="17"/>
  <c r="D767" i="17"/>
  <c r="C767" i="17"/>
  <c r="D768" i="17"/>
  <c r="C768" i="17"/>
  <c r="D769" i="17"/>
  <c r="C769" i="17"/>
  <c r="D770" i="17"/>
  <c r="C770" i="17"/>
  <c r="D771" i="17"/>
  <c r="C771" i="17"/>
  <c r="D772" i="17"/>
  <c r="C772" i="17"/>
  <c r="D773" i="17"/>
  <c r="C773" i="17"/>
  <c r="D774" i="17"/>
  <c r="C774" i="17"/>
  <c r="D775" i="17"/>
  <c r="C775" i="17"/>
  <c r="D776" i="17"/>
  <c r="C776" i="17"/>
  <c r="D777" i="17"/>
  <c r="C777" i="17"/>
  <c r="D778" i="17"/>
  <c r="C778" i="17"/>
  <c r="D779" i="17"/>
  <c r="C779" i="17"/>
  <c r="D780" i="17"/>
  <c r="C780" i="17"/>
  <c r="D781" i="17"/>
  <c r="C781" i="17"/>
  <c r="D782" i="17"/>
  <c r="C782" i="17"/>
  <c r="D783" i="17"/>
  <c r="C783" i="17"/>
  <c r="D784" i="17"/>
  <c r="C784" i="17"/>
  <c r="D785" i="17"/>
  <c r="C785" i="17"/>
  <c r="D786" i="17"/>
  <c r="C786" i="17"/>
  <c r="D787" i="17"/>
  <c r="C787" i="17"/>
  <c r="D788" i="17"/>
  <c r="C788" i="17"/>
  <c r="D789" i="17"/>
  <c r="C789" i="17"/>
  <c r="D790" i="17"/>
  <c r="C790" i="17"/>
  <c r="D791" i="17"/>
  <c r="C791" i="17"/>
  <c r="D792" i="17"/>
  <c r="C792" i="17"/>
  <c r="D793" i="17"/>
  <c r="C793" i="17"/>
  <c r="D794" i="17"/>
  <c r="C794" i="17"/>
  <c r="D795" i="17"/>
  <c r="C795" i="17"/>
  <c r="D796" i="17"/>
  <c r="C796" i="17"/>
  <c r="D797" i="17"/>
  <c r="C797" i="17"/>
  <c r="D798" i="17"/>
  <c r="C798" i="17"/>
  <c r="D799" i="17"/>
  <c r="C799" i="17"/>
  <c r="D800" i="17"/>
  <c r="C800" i="17"/>
  <c r="D801" i="17"/>
  <c r="C801" i="17"/>
  <c r="D802" i="17"/>
  <c r="C802" i="17"/>
  <c r="D803" i="17"/>
  <c r="C803" i="17"/>
  <c r="D804" i="17"/>
  <c r="C804" i="17"/>
  <c r="D805" i="17"/>
  <c r="C805" i="17"/>
  <c r="D806" i="17"/>
  <c r="C806" i="17"/>
  <c r="D807" i="17"/>
  <c r="C807" i="17"/>
  <c r="D808" i="17"/>
  <c r="C808" i="17"/>
  <c r="D809" i="17"/>
  <c r="C809" i="17"/>
  <c r="D810" i="17"/>
  <c r="C810" i="17"/>
  <c r="D811" i="17"/>
  <c r="C811" i="17"/>
  <c r="D812" i="17"/>
  <c r="C812" i="17"/>
  <c r="D813" i="17"/>
  <c r="C813" i="17"/>
  <c r="D814" i="17"/>
  <c r="C814" i="17"/>
  <c r="D815" i="17"/>
  <c r="C815" i="17"/>
  <c r="D816" i="17"/>
  <c r="C816" i="17"/>
  <c r="D817" i="17"/>
  <c r="C817" i="17"/>
  <c r="D818" i="17"/>
  <c r="C818" i="17"/>
  <c r="D819" i="17"/>
  <c r="C819" i="17"/>
  <c r="D820" i="17"/>
  <c r="C820" i="17"/>
  <c r="D821" i="17"/>
  <c r="C821" i="17"/>
  <c r="D822" i="17"/>
  <c r="C822" i="17"/>
  <c r="D823" i="17"/>
  <c r="C823" i="17"/>
  <c r="D824" i="17"/>
  <c r="C824" i="17"/>
  <c r="D825" i="17"/>
  <c r="C825" i="17"/>
  <c r="D826" i="17"/>
  <c r="C826" i="17"/>
  <c r="D827" i="17"/>
  <c r="C827" i="17"/>
  <c r="D828" i="17"/>
  <c r="C828" i="17"/>
  <c r="D829" i="17"/>
  <c r="C829" i="17"/>
  <c r="D830" i="17"/>
  <c r="C830" i="17"/>
  <c r="D831" i="17"/>
  <c r="C831" i="17"/>
  <c r="D832" i="17"/>
  <c r="C832" i="17"/>
  <c r="D833" i="17"/>
  <c r="C833" i="17"/>
  <c r="D834" i="17"/>
  <c r="C834" i="17"/>
  <c r="D835" i="17"/>
  <c r="C835" i="17"/>
  <c r="D836" i="17"/>
  <c r="C836" i="17"/>
  <c r="D837" i="17"/>
  <c r="C837" i="17"/>
  <c r="D838" i="17"/>
  <c r="C838" i="17"/>
  <c r="D839" i="17"/>
  <c r="C839" i="17"/>
  <c r="D840" i="17"/>
  <c r="C840" i="17"/>
  <c r="D841" i="17"/>
  <c r="C841" i="17"/>
  <c r="D842" i="17"/>
  <c r="C842" i="17"/>
  <c r="D843" i="17"/>
  <c r="C843" i="17"/>
  <c r="D844" i="17"/>
  <c r="C844" i="17"/>
  <c r="D845" i="17"/>
  <c r="C845" i="17"/>
  <c r="D846" i="17"/>
  <c r="C846" i="17"/>
  <c r="D847" i="17"/>
  <c r="C847" i="17"/>
  <c r="D848" i="17"/>
  <c r="C848" i="17"/>
  <c r="D849" i="17"/>
  <c r="C849" i="17"/>
  <c r="D850" i="17"/>
  <c r="C850" i="17"/>
  <c r="D851" i="17"/>
  <c r="C851" i="17"/>
  <c r="D852" i="17"/>
  <c r="C852" i="17"/>
  <c r="D853" i="17"/>
  <c r="C853" i="17"/>
  <c r="D854" i="17"/>
  <c r="C854" i="17"/>
  <c r="D855" i="17"/>
  <c r="C855" i="17"/>
  <c r="D856" i="17"/>
  <c r="C856" i="17"/>
  <c r="D857" i="17"/>
  <c r="C857" i="17"/>
  <c r="D858" i="17"/>
  <c r="C858" i="17"/>
  <c r="D859" i="17"/>
  <c r="C859" i="17"/>
  <c r="D860" i="17"/>
  <c r="C860" i="17"/>
  <c r="D861" i="17"/>
  <c r="C861" i="17"/>
  <c r="D862" i="17"/>
  <c r="C862" i="17"/>
  <c r="D863" i="17"/>
  <c r="C863" i="17"/>
  <c r="D864" i="17"/>
  <c r="C864" i="17"/>
  <c r="D865" i="17"/>
  <c r="C865" i="17"/>
  <c r="D866" i="17"/>
  <c r="C866" i="17"/>
  <c r="D867" i="17"/>
  <c r="C867" i="17"/>
  <c r="D868" i="17"/>
  <c r="C868" i="17"/>
  <c r="D869" i="17"/>
  <c r="C869" i="17"/>
  <c r="D870" i="17"/>
  <c r="C870" i="17"/>
  <c r="D871" i="17"/>
  <c r="C871" i="17"/>
  <c r="D872" i="17"/>
  <c r="C872" i="17"/>
  <c r="D873" i="17"/>
  <c r="C873" i="17"/>
  <c r="D874" i="17"/>
  <c r="C874" i="17"/>
  <c r="D875" i="17"/>
  <c r="C875" i="17"/>
  <c r="D876" i="17"/>
  <c r="C876" i="17"/>
  <c r="D877" i="17"/>
  <c r="C877" i="17"/>
  <c r="D878" i="17"/>
  <c r="C878" i="17"/>
  <c r="D879" i="17"/>
  <c r="C879" i="17"/>
  <c r="D880" i="17"/>
  <c r="C880" i="17"/>
  <c r="D881" i="17"/>
  <c r="C881" i="17"/>
  <c r="D882" i="17"/>
  <c r="C882" i="17"/>
  <c r="D883" i="17"/>
  <c r="C883" i="17"/>
  <c r="D884" i="17"/>
  <c r="C884" i="17"/>
  <c r="D885" i="17"/>
  <c r="C885" i="17"/>
  <c r="D886" i="17"/>
  <c r="C886" i="17"/>
  <c r="D887" i="17"/>
  <c r="C887" i="17"/>
  <c r="D888" i="17"/>
  <c r="C888" i="17"/>
  <c r="D889" i="17"/>
  <c r="C889" i="17"/>
  <c r="D890" i="17"/>
  <c r="C890" i="17"/>
  <c r="D891" i="17"/>
  <c r="C891" i="17"/>
  <c r="D892" i="17"/>
  <c r="C892" i="17"/>
  <c r="D893" i="17"/>
  <c r="C893" i="17"/>
  <c r="D894" i="17"/>
  <c r="C894" i="17"/>
  <c r="D895" i="17"/>
  <c r="C895" i="17"/>
  <c r="D896" i="17"/>
  <c r="C896" i="17"/>
  <c r="D897" i="17"/>
  <c r="C897" i="17"/>
  <c r="D898" i="17"/>
  <c r="C898" i="17"/>
  <c r="D899" i="17"/>
  <c r="C899" i="17"/>
  <c r="D900" i="17"/>
  <c r="C900" i="17"/>
  <c r="D901" i="17"/>
  <c r="C901" i="17"/>
  <c r="D902" i="17"/>
  <c r="C902" i="17"/>
  <c r="D903" i="17"/>
  <c r="C903" i="17"/>
  <c r="D904" i="17"/>
  <c r="C904" i="17"/>
  <c r="D905" i="17"/>
  <c r="C905" i="17"/>
  <c r="D906" i="17"/>
  <c r="C906" i="17"/>
  <c r="D907" i="17"/>
  <c r="C907" i="17"/>
  <c r="D908" i="17"/>
  <c r="C908" i="17"/>
  <c r="D909" i="17"/>
  <c r="C909" i="17"/>
  <c r="D910" i="17"/>
  <c r="C910" i="17"/>
  <c r="D911" i="17"/>
  <c r="C911" i="17"/>
  <c r="D912" i="17"/>
  <c r="C912" i="17"/>
  <c r="D913" i="17"/>
  <c r="C913" i="17"/>
  <c r="D914" i="17"/>
  <c r="C914" i="17"/>
  <c r="D915" i="17"/>
  <c r="C915" i="17"/>
  <c r="D916" i="17"/>
  <c r="C916" i="17"/>
  <c r="D917" i="17"/>
  <c r="C917" i="17"/>
  <c r="D918" i="17"/>
  <c r="C918" i="17"/>
  <c r="D919" i="17"/>
  <c r="C919" i="17"/>
  <c r="D920" i="17"/>
  <c r="C920" i="17"/>
  <c r="D921" i="17"/>
  <c r="C921" i="17"/>
  <c r="D922" i="17"/>
  <c r="C922" i="17"/>
  <c r="D923" i="17"/>
  <c r="C923" i="17"/>
  <c r="D924" i="17"/>
  <c r="C924" i="17"/>
  <c r="D925" i="17"/>
  <c r="C925" i="17"/>
  <c r="D926" i="17"/>
  <c r="C926" i="17"/>
  <c r="D927" i="17"/>
  <c r="C927" i="17"/>
  <c r="D928" i="17"/>
  <c r="C928" i="17"/>
  <c r="D929" i="17"/>
  <c r="C929" i="17"/>
  <c r="D930" i="17"/>
  <c r="C930" i="17"/>
  <c r="D931" i="17"/>
  <c r="C931" i="17"/>
  <c r="D932" i="17"/>
  <c r="C932" i="17"/>
  <c r="D933" i="17"/>
  <c r="C933" i="17"/>
  <c r="D934" i="17"/>
  <c r="C934" i="17"/>
  <c r="D935" i="17"/>
  <c r="C935" i="17"/>
  <c r="D936" i="17"/>
  <c r="C936" i="17"/>
  <c r="D937" i="17"/>
  <c r="C937" i="17"/>
  <c r="D938" i="17"/>
  <c r="C938" i="17"/>
  <c r="D939" i="17"/>
  <c r="C939" i="17"/>
  <c r="D940" i="17"/>
  <c r="C940" i="17"/>
  <c r="D941" i="17"/>
  <c r="C941" i="17"/>
  <c r="D942" i="17"/>
  <c r="C942" i="17"/>
  <c r="D943" i="17"/>
  <c r="C943" i="17"/>
  <c r="D944" i="17"/>
  <c r="C944" i="17"/>
  <c r="D945" i="17"/>
  <c r="C945" i="17"/>
  <c r="D946" i="17"/>
  <c r="C946" i="17"/>
  <c r="D947" i="17"/>
  <c r="C947" i="17"/>
  <c r="D948" i="17"/>
  <c r="C948" i="17"/>
  <c r="D949" i="17"/>
  <c r="C949" i="17"/>
  <c r="D950" i="17"/>
  <c r="C950" i="17"/>
  <c r="D951" i="17"/>
  <c r="C951" i="17"/>
  <c r="D952" i="17"/>
  <c r="C952" i="17"/>
  <c r="D953" i="17"/>
  <c r="C953" i="17"/>
  <c r="D954" i="17"/>
  <c r="C954" i="17"/>
  <c r="D955" i="17"/>
  <c r="C955" i="17"/>
  <c r="D956" i="17"/>
  <c r="C956" i="17"/>
  <c r="D957" i="17"/>
  <c r="C957" i="17"/>
  <c r="D958" i="17"/>
  <c r="C958" i="17"/>
  <c r="D959" i="17"/>
  <c r="C959" i="17"/>
  <c r="D960" i="17"/>
  <c r="C960" i="17"/>
  <c r="D961" i="17"/>
  <c r="C961" i="17"/>
  <c r="D962" i="17"/>
  <c r="C962" i="17"/>
  <c r="D963" i="17"/>
  <c r="C963" i="17"/>
  <c r="D964" i="17"/>
  <c r="C964" i="17"/>
  <c r="D965" i="17"/>
  <c r="C965" i="17"/>
  <c r="D966" i="17"/>
  <c r="C966" i="17"/>
  <c r="D967" i="17"/>
  <c r="C967" i="17"/>
  <c r="D968" i="17"/>
  <c r="C968" i="17"/>
  <c r="D969" i="17"/>
  <c r="C969" i="17"/>
  <c r="D970" i="17"/>
  <c r="C970" i="17"/>
  <c r="D971" i="17"/>
  <c r="C971" i="17"/>
  <c r="D972" i="17"/>
  <c r="C972" i="17"/>
  <c r="D973" i="17"/>
  <c r="C973" i="17"/>
  <c r="D974" i="17"/>
  <c r="C974" i="17"/>
  <c r="D975" i="17"/>
  <c r="C975" i="17"/>
  <c r="D976" i="17"/>
  <c r="C976" i="17"/>
  <c r="D977" i="17"/>
  <c r="C977" i="17"/>
  <c r="D978" i="17"/>
  <c r="C978" i="17"/>
  <c r="D979" i="17"/>
  <c r="C979" i="17"/>
  <c r="D980" i="17"/>
  <c r="C980" i="17"/>
  <c r="D981" i="17"/>
  <c r="C981" i="17"/>
  <c r="D982" i="17"/>
  <c r="C982" i="17"/>
  <c r="D983" i="17"/>
  <c r="C983" i="17"/>
  <c r="D984" i="17"/>
  <c r="C984" i="17"/>
  <c r="D985" i="17"/>
  <c r="C985" i="17"/>
  <c r="D986" i="17"/>
  <c r="C986" i="17"/>
  <c r="D987" i="17"/>
  <c r="C987" i="17"/>
  <c r="D988" i="17"/>
  <c r="C988" i="17"/>
  <c r="D989" i="17"/>
  <c r="C989" i="17"/>
  <c r="D990" i="17"/>
  <c r="C990" i="17"/>
  <c r="D991" i="17"/>
  <c r="C991" i="17"/>
  <c r="D992" i="17"/>
  <c r="C992" i="17"/>
  <c r="D993" i="17"/>
  <c r="C993" i="17"/>
  <c r="D994" i="17"/>
  <c r="C994" i="17"/>
  <c r="D995" i="17"/>
  <c r="C995" i="17"/>
  <c r="D996" i="17"/>
  <c r="C996" i="17"/>
  <c r="D997" i="17"/>
  <c r="C997" i="17"/>
  <c r="D998" i="17"/>
  <c r="C998" i="17"/>
  <c r="D999" i="17"/>
  <c r="C999" i="17"/>
  <c r="D1000" i="17"/>
  <c r="C1000" i="17"/>
  <c r="D1001" i="17"/>
  <c r="C1001" i="17"/>
  <c r="D1002" i="17"/>
  <c r="C1002" i="17"/>
  <c r="D1003" i="17"/>
  <c r="C1003" i="17"/>
  <c r="D1004" i="17"/>
  <c r="C1004" i="17"/>
  <c r="D1005" i="17"/>
  <c r="C1005" i="17"/>
  <c r="D1006" i="17"/>
  <c r="C1006" i="17"/>
  <c r="D1007" i="17"/>
  <c r="C1007" i="17"/>
  <c r="D1008" i="17"/>
  <c r="C1008" i="17"/>
  <c r="D1009" i="17"/>
  <c r="C1009" i="17"/>
  <c r="D1010" i="17"/>
  <c r="C1010" i="17"/>
  <c r="D1011" i="17"/>
  <c r="C1011" i="17"/>
  <c r="D1012" i="17"/>
  <c r="C1012" i="17"/>
  <c r="D1013" i="17"/>
  <c r="C1013" i="17"/>
  <c r="D1014" i="17"/>
  <c r="C1014" i="17"/>
  <c r="D1015" i="17"/>
  <c r="C1015" i="17"/>
  <c r="D1016" i="17"/>
  <c r="C1016" i="17"/>
  <c r="D1017" i="17"/>
  <c r="C1017" i="17"/>
  <c r="D1018" i="17"/>
  <c r="C1018" i="17"/>
  <c r="D1019" i="17"/>
  <c r="C1019" i="17"/>
  <c r="D1020" i="17"/>
  <c r="C1020" i="17"/>
  <c r="D1021" i="17"/>
  <c r="C1021" i="17"/>
  <c r="D1022" i="17"/>
  <c r="C1022" i="17"/>
  <c r="D1023" i="17"/>
  <c r="C1023" i="17"/>
  <c r="D1024" i="17"/>
  <c r="C1024" i="17"/>
  <c r="D1025" i="17"/>
  <c r="C1025" i="17"/>
  <c r="D1026" i="17"/>
  <c r="C1026" i="17"/>
  <c r="D1027" i="17"/>
  <c r="C1027" i="17"/>
  <c r="D1028" i="17"/>
  <c r="C1028" i="17"/>
  <c r="D1029" i="17"/>
  <c r="C1029" i="17"/>
  <c r="D1030" i="17"/>
  <c r="C1030" i="17"/>
  <c r="D1031" i="17"/>
  <c r="C1031" i="17"/>
  <c r="D1032" i="17"/>
  <c r="C1032" i="17"/>
  <c r="D1033" i="17"/>
  <c r="C1033" i="17"/>
  <c r="D1034" i="17"/>
  <c r="C1034" i="17"/>
  <c r="D1035" i="17"/>
  <c r="C1035" i="17"/>
  <c r="D1036" i="17"/>
  <c r="C1036" i="17"/>
  <c r="D1037" i="17"/>
  <c r="C1037" i="17"/>
  <c r="D1038" i="17"/>
  <c r="C1038" i="17"/>
  <c r="D1039" i="17"/>
  <c r="C1039" i="17"/>
  <c r="D1040" i="17"/>
  <c r="C1040" i="17"/>
  <c r="D1041" i="17"/>
  <c r="C1041" i="17"/>
  <c r="D1042" i="17"/>
  <c r="C1042" i="17"/>
  <c r="D1043" i="17"/>
  <c r="C1043" i="17"/>
  <c r="D1044" i="17"/>
  <c r="C1044" i="17"/>
  <c r="D1045" i="17"/>
  <c r="C1045" i="17"/>
  <c r="D1046" i="17"/>
  <c r="C1046" i="17"/>
  <c r="D1047" i="17"/>
  <c r="C1047" i="17"/>
  <c r="D1048" i="17"/>
  <c r="C1048" i="17"/>
  <c r="D1049" i="17"/>
  <c r="C1049" i="17"/>
  <c r="D1050" i="17"/>
  <c r="C1050" i="17"/>
  <c r="D1051" i="17"/>
  <c r="C1051" i="17"/>
  <c r="D1052" i="17"/>
  <c r="C1052" i="17"/>
  <c r="D1053" i="17"/>
  <c r="C1053" i="17"/>
  <c r="D1054" i="17"/>
  <c r="C1054" i="17"/>
  <c r="D1055" i="17"/>
  <c r="C1055" i="17"/>
  <c r="D1056" i="17"/>
  <c r="C1056" i="17"/>
  <c r="D1057" i="17"/>
  <c r="C1057" i="17"/>
  <c r="D1058" i="17"/>
  <c r="C1058" i="17"/>
  <c r="D1059" i="17"/>
  <c r="C1059" i="17"/>
  <c r="D1060" i="17"/>
  <c r="C1060" i="17"/>
  <c r="D1061" i="17"/>
  <c r="C1061" i="17"/>
  <c r="D1062" i="17"/>
  <c r="C1062" i="17"/>
  <c r="D1063" i="17"/>
  <c r="C1063" i="17"/>
  <c r="D1064" i="17"/>
  <c r="C1064" i="17"/>
  <c r="D1065" i="17"/>
  <c r="C1065" i="17"/>
  <c r="D1066" i="17"/>
  <c r="C1066" i="17"/>
  <c r="D1067" i="17"/>
  <c r="C1067" i="17"/>
  <c r="D1068" i="17"/>
  <c r="C1068" i="17"/>
  <c r="D1069" i="17"/>
  <c r="C1069" i="17"/>
  <c r="D1070" i="17"/>
  <c r="C1070" i="17"/>
  <c r="D1071" i="17"/>
  <c r="C1071" i="17"/>
  <c r="D1072" i="17"/>
  <c r="C1072" i="17"/>
  <c r="D1073" i="17"/>
  <c r="C1073" i="17"/>
  <c r="D1074" i="17"/>
  <c r="C1074" i="17"/>
  <c r="D1075" i="17"/>
  <c r="C1075" i="17"/>
  <c r="D1076" i="17"/>
  <c r="C1076" i="17"/>
  <c r="D1077" i="17"/>
  <c r="C1077" i="17"/>
  <c r="D1078" i="17"/>
  <c r="C1078" i="17"/>
  <c r="D1079" i="17"/>
  <c r="C1079" i="17"/>
  <c r="D1080" i="17"/>
  <c r="C1080" i="17"/>
  <c r="D1081" i="17"/>
  <c r="C1081" i="17"/>
  <c r="D1082" i="17"/>
  <c r="C1082" i="17"/>
  <c r="D1083" i="17"/>
  <c r="C1083" i="17"/>
  <c r="D1084" i="17"/>
  <c r="C1084" i="17"/>
  <c r="D1085" i="17"/>
  <c r="C1085" i="17"/>
  <c r="D1086" i="17"/>
  <c r="C1086" i="17"/>
  <c r="D1087" i="17"/>
  <c r="C1087" i="17"/>
  <c r="D1088" i="17"/>
  <c r="C1088" i="17"/>
  <c r="D1089" i="17"/>
  <c r="C1089" i="17"/>
  <c r="D1090" i="17"/>
  <c r="C1090" i="17"/>
  <c r="D1091" i="17"/>
  <c r="C1091" i="17"/>
  <c r="D1092" i="17"/>
  <c r="C1092" i="17"/>
  <c r="D1093" i="17"/>
  <c r="C1093" i="17"/>
  <c r="D1094" i="17"/>
  <c r="C1094" i="17"/>
  <c r="D1095" i="17"/>
  <c r="C1095" i="17"/>
  <c r="D1096" i="17"/>
  <c r="C1096" i="17"/>
  <c r="D1097" i="17"/>
  <c r="C1097" i="17"/>
  <c r="D1098" i="17"/>
  <c r="C1098" i="17"/>
  <c r="D1099" i="17"/>
  <c r="C1099" i="17"/>
  <c r="D1100" i="17"/>
  <c r="C1100" i="17"/>
  <c r="D1101" i="17"/>
  <c r="C1101" i="17"/>
  <c r="D1102" i="17"/>
  <c r="C1102" i="17"/>
  <c r="D1103" i="17"/>
  <c r="C1103" i="17"/>
  <c r="D1104" i="17"/>
  <c r="C1104" i="17"/>
  <c r="D1105" i="17"/>
  <c r="C1105" i="17"/>
  <c r="D1106" i="17"/>
  <c r="C1106" i="17"/>
  <c r="D1107" i="17"/>
  <c r="C1107" i="17"/>
  <c r="D1108" i="17"/>
  <c r="C1108" i="17"/>
  <c r="D1109" i="17"/>
  <c r="C1109" i="17"/>
  <c r="D1110" i="17"/>
  <c r="C1110" i="17"/>
  <c r="D1111" i="17"/>
  <c r="C1111" i="17"/>
  <c r="D1112" i="17"/>
  <c r="C1112" i="17"/>
  <c r="D1113" i="17"/>
  <c r="C1113" i="17"/>
  <c r="D1114" i="17"/>
  <c r="C1114" i="17"/>
  <c r="D1115" i="17"/>
  <c r="C1115" i="17"/>
  <c r="D1116" i="17"/>
  <c r="C1116" i="17"/>
  <c r="D1117" i="17"/>
  <c r="C1117" i="17"/>
  <c r="D1118" i="17"/>
  <c r="C1118" i="17"/>
  <c r="D1119" i="17"/>
  <c r="C1119" i="17"/>
  <c r="D1120" i="17"/>
  <c r="C1120" i="17"/>
  <c r="D1121" i="17"/>
  <c r="C1121" i="17"/>
  <c r="D1122" i="17"/>
  <c r="C1122" i="17"/>
  <c r="D1123" i="17"/>
  <c r="C1123" i="17"/>
  <c r="D1124" i="17"/>
  <c r="C1124" i="17"/>
  <c r="D1125" i="17"/>
  <c r="C1125" i="17"/>
  <c r="D1126" i="17"/>
  <c r="C1126" i="17"/>
  <c r="D1127" i="17"/>
  <c r="C1127" i="17"/>
  <c r="D1128" i="17"/>
  <c r="C1128" i="17"/>
  <c r="D1129" i="17"/>
  <c r="C1129" i="17"/>
  <c r="D1130" i="17"/>
  <c r="C1130" i="17"/>
  <c r="D1131" i="17"/>
  <c r="C1131" i="17"/>
  <c r="D1132" i="17"/>
  <c r="C1132" i="17"/>
  <c r="D1133" i="17"/>
  <c r="C1133" i="17"/>
  <c r="D1134" i="17"/>
  <c r="C1134" i="17"/>
  <c r="D1135" i="17"/>
  <c r="C1135" i="17"/>
  <c r="D1136" i="17"/>
  <c r="C1136" i="17"/>
  <c r="D1137" i="17"/>
  <c r="C1137" i="17"/>
  <c r="D1138" i="17"/>
  <c r="C1138" i="17"/>
  <c r="D1139" i="17"/>
  <c r="C1139" i="17"/>
  <c r="D1140" i="17"/>
  <c r="C1140" i="17"/>
  <c r="D1141" i="17"/>
  <c r="C1141" i="17"/>
  <c r="D1142" i="17"/>
  <c r="C1142" i="17"/>
  <c r="D1143" i="17"/>
  <c r="C1143" i="17"/>
  <c r="D1144" i="17"/>
  <c r="C1144" i="17"/>
  <c r="D1145" i="17"/>
  <c r="C1145" i="17"/>
  <c r="D1146" i="17"/>
  <c r="C1146" i="17"/>
  <c r="D1147" i="17"/>
  <c r="C1147" i="17"/>
  <c r="D1148" i="17"/>
  <c r="C1148" i="17"/>
  <c r="D1149" i="17"/>
  <c r="C1149" i="17"/>
  <c r="D1150" i="17"/>
  <c r="C1150" i="17"/>
  <c r="D1151" i="17"/>
  <c r="C1151" i="17"/>
  <c r="D1152" i="17"/>
  <c r="C1152" i="17"/>
  <c r="D1153" i="17"/>
  <c r="C1153" i="17"/>
  <c r="D1154" i="17"/>
  <c r="C1154" i="17"/>
  <c r="D1155" i="17"/>
  <c r="C1155" i="17"/>
  <c r="D1156" i="17"/>
  <c r="C1156" i="17"/>
  <c r="D1157" i="17"/>
  <c r="C1157" i="17"/>
  <c r="D1158" i="17"/>
  <c r="C1158" i="17"/>
  <c r="D1159" i="17"/>
  <c r="C1159" i="17"/>
  <c r="D1160" i="17"/>
  <c r="C1160" i="17"/>
  <c r="D1161" i="17"/>
  <c r="C1161" i="17"/>
  <c r="D1162" i="17"/>
  <c r="C1162" i="17"/>
  <c r="D1163" i="17"/>
  <c r="C1163" i="17"/>
  <c r="D1164" i="17"/>
  <c r="C1164" i="17"/>
  <c r="D1165" i="17"/>
  <c r="C1165" i="17"/>
  <c r="D1166" i="17"/>
  <c r="C1166" i="17"/>
  <c r="D1167" i="17"/>
  <c r="C1167" i="17"/>
  <c r="D1168" i="17"/>
  <c r="C1168" i="17"/>
  <c r="D1169" i="17"/>
  <c r="C1169" i="17"/>
  <c r="D1170" i="17"/>
  <c r="C1170" i="17"/>
  <c r="D1171" i="17"/>
  <c r="C1171" i="17"/>
  <c r="D1172" i="17"/>
  <c r="C1172" i="17"/>
  <c r="D1173" i="17"/>
  <c r="C1173" i="17"/>
  <c r="D1174" i="17"/>
  <c r="C1174" i="17"/>
  <c r="D1175" i="17"/>
  <c r="C1175" i="17"/>
  <c r="D1176" i="17"/>
  <c r="C1176" i="17"/>
  <c r="D1177" i="17"/>
  <c r="C1177" i="17"/>
  <c r="D1178" i="17"/>
  <c r="C1178" i="17"/>
  <c r="D1179" i="17"/>
  <c r="C1179" i="17"/>
  <c r="D1180" i="17"/>
  <c r="C1180" i="17"/>
  <c r="D1181" i="17"/>
  <c r="C1181" i="17"/>
  <c r="D1182" i="17"/>
  <c r="C1182" i="17"/>
  <c r="D1183" i="17"/>
  <c r="C1183" i="17"/>
  <c r="D1184" i="17"/>
  <c r="C1184" i="17"/>
  <c r="D1185" i="17"/>
  <c r="C1185" i="17"/>
  <c r="D1186" i="17"/>
  <c r="C1186" i="17"/>
  <c r="D1187" i="17"/>
  <c r="C1187" i="17"/>
  <c r="D1188" i="17"/>
  <c r="C1188" i="17"/>
  <c r="D1189" i="17"/>
  <c r="C1189" i="17"/>
  <c r="D1190" i="17"/>
  <c r="C1190" i="17"/>
  <c r="D1191" i="17"/>
  <c r="C1191" i="17"/>
  <c r="D1192" i="17"/>
  <c r="C1192" i="17"/>
  <c r="D1193" i="17"/>
  <c r="C1193" i="17"/>
  <c r="D1194" i="17"/>
  <c r="C1194" i="17"/>
  <c r="D1195" i="17"/>
  <c r="C1195" i="17"/>
  <c r="D1196" i="17"/>
  <c r="C1196" i="17"/>
  <c r="D1197" i="17"/>
  <c r="C1197" i="17"/>
  <c r="D1198" i="17"/>
  <c r="C1198" i="17"/>
  <c r="D1199" i="17"/>
  <c r="C1199" i="17"/>
  <c r="D1200" i="17"/>
  <c r="C1200" i="17"/>
  <c r="D1201" i="17"/>
  <c r="C1201" i="17"/>
  <c r="D1202" i="17"/>
  <c r="C1202" i="17"/>
  <c r="D1203" i="17"/>
  <c r="C1203" i="17"/>
  <c r="D1204" i="17"/>
  <c r="C1204" i="17"/>
  <c r="D1205" i="17"/>
  <c r="C1205" i="17"/>
  <c r="D1206" i="17"/>
  <c r="C1206" i="17"/>
  <c r="D1207" i="17"/>
  <c r="C1207" i="17"/>
  <c r="D1208" i="17"/>
  <c r="C1208" i="17"/>
  <c r="D1209" i="17"/>
  <c r="C1209" i="17"/>
  <c r="D1210" i="17"/>
  <c r="C1210" i="17"/>
  <c r="D1211" i="17"/>
  <c r="C1211" i="17"/>
  <c r="D1212" i="17"/>
  <c r="C1212" i="17"/>
  <c r="D1213" i="17"/>
  <c r="C1213" i="17"/>
  <c r="D1214" i="17"/>
  <c r="C1214" i="17"/>
  <c r="D1215" i="17"/>
  <c r="C1215" i="17"/>
  <c r="D1216" i="17"/>
  <c r="C1216" i="17"/>
  <c r="D1217" i="17"/>
  <c r="C1217" i="17"/>
  <c r="D1218" i="17"/>
  <c r="C1218" i="17"/>
  <c r="D1219" i="17"/>
  <c r="C1219" i="17"/>
  <c r="D1220" i="17"/>
  <c r="C1220" i="17"/>
  <c r="D1221" i="17"/>
  <c r="C1221" i="17"/>
  <c r="D1222" i="17"/>
  <c r="C1222" i="17"/>
  <c r="D1223" i="17"/>
  <c r="C1223" i="17"/>
  <c r="D1224" i="17"/>
  <c r="C1224" i="17"/>
  <c r="D1225" i="17"/>
  <c r="C1225" i="17"/>
  <c r="D1226" i="17"/>
  <c r="C1226" i="17"/>
  <c r="D1227" i="17"/>
  <c r="C1227" i="17"/>
  <c r="D1228" i="17"/>
  <c r="C1228" i="17"/>
  <c r="D1229" i="17"/>
  <c r="C1229" i="17"/>
  <c r="D1230" i="17"/>
  <c r="C1230" i="17"/>
  <c r="D1231" i="17"/>
  <c r="C1231" i="17"/>
  <c r="D1232" i="17"/>
  <c r="C1232" i="17"/>
  <c r="D1233" i="17"/>
  <c r="C1233" i="17"/>
  <c r="D1234" i="17"/>
  <c r="C1234" i="17"/>
  <c r="D1235" i="17"/>
  <c r="C1235" i="17"/>
  <c r="D1236" i="17"/>
  <c r="C1236" i="17"/>
  <c r="D1237" i="17"/>
  <c r="C1237" i="17"/>
  <c r="D1238" i="17"/>
  <c r="C1238" i="17"/>
  <c r="D1239" i="17"/>
  <c r="C1239" i="17"/>
  <c r="D1240" i="17"/>
  <c r="C1240" i="17"/>
  <c r="D1241" i="17"/>
  <c r="C1241" i="17"/>
  <c r="D1242" i="17"/>
  <c r="C1242" i="17"/>
  <c r="D1243" i="17"/>
  <c r="C1243" i="17"/>
  <c r="D1244" i="17"/>
  <c r="C1244" i="17"/>
  <c r="D1245" i="17"/>
  <c r="C1245" i="17"/>
  <c r="D1246" i="17"/>
  <c r="C1246" i="17"/>
  <c r="D1247" i="17"/>
  <c r="C1247" i="17"/>
  <c r="D1248" i="17"/>
  <c r="C1248" i="17"/>
  <c r="D1249" i="17"/>
  <c r="C1249" i="17"/>
  <c r="D1250" i="17"/>
  <c r="C1250" i="17" s="1"/>
  <c r="D1251" i="17"/>
  <c r="C1251" i="17"/>
  <c r="D1252" i="17"/>
  <c r="C1252" i="17"/>
  <c r="D1253" i="17"/>
  <c r="C1253" i="17"/>
  <c r="D1254" i="17"/>
  <c r="C1254" i="17"/>
  <c r="D1255" i="17"/>
  <c r="C1255" i="17"/>
  <c r="D1256" i="17"/>
  <c r="C1256" i="17" s="1"/>
  <c r="D1257" i="17"/>
  <c r="C1257" i="17"/>
  <c r="D1258" i="17"/>
  <c r="C1258" i="17"/>
  <c r="D1259" i="17"/>
  <c r="C1259" i="17"/>
  <c r="D1260" i="17"/>
  <c r="C1260" i="17"/>
  <c r="D1261" i="17"/>
  <c r="C1261" i="17"/>
  <c r="D1262" i="17"/>
  <c r="C1262" i="17" s="1"/>
  <c r="D1263" i="17"/>
  <c r="C1263" i="17" s="1"/>
  <c r="D1264" i="17"/>
  <c r="C1264" i="17"/>
  <c r="D1265" i="17"/>
  <c r="C1265" i="17"/>
  <c r="D1266" i="17"/>
  <c r="C1266" i="17" s="1"/>
  <c r="D1267" i="17"/>
  <c r="C1267" i="17"/>
  <c r="D1268" i="17"/>
  <c r="C1268" i="17"/>
  <c r="D1269" i="17"/>
  <c r="C1269" i="17" s="1"/>
  <c r="D1270" i="17"/>
  <c r="C1270" i="17"/>
  <c r="D1271" i="17"/>
  <c r="C1271" i="17" s="1"/>
  <c r="D1272" i="17"/>
  <c r="C1272" i="17" s="1"/>
  <c r="D1273" i="17"/>
  <c r="C1273" i="17"/>
  <c r="D1274" i="17"/>
  <c r="C1274" i="17" s="1"/>
  <c r="D1275" i="17"/>
  <c r="C1275" i="17" s="1"/>
  <c r="D1276" i="17"/>
  <c r="C1276" i="17"/>
  <c r="D1277" i="17"/>
  <c r="C1277" i="17"/>
  <c r="D1278" i="17"/>
  <c r="C1278" i="17" s="1"/>
  <c r="D1279" i="17"/>
  <c r="C1279" i="17"/>
  <c r="D1280" i="17"/>
  <c r="C1280" i="17" s="1"/>
  <c r="D1281" i="17"/>
  <c r="C1281" i="17" s="1"/>
  <c r="D1282" i="17"/>
  <c r="C1282" i="17"/>
  <c r="D1283" i="17"/>
  <c r="C1283" i="17"/>
  <c r="D1284" i="17"/>
  <c r="C1284" i="17" s="1"/>
  <c r="D1285" i="17"/>
  <c r="C1285" i="17"/>
  <c r="D1286" i="17"/>
  <c r="C1286" i="17"/>
  <c r="D1287" i="17"/>
  <c r="C1287" i="17" s="1"/>
  <c r="D1288" i="17"/>
  <c r="C1288" i="17"/>
  <c r="D1289" i="17"/>
  <c r="C1289" i="17" s="1"/>
  <c r="D1290" i="17"/>
  <c r="C1290" i="17" s="1"/>
  <c r="D1291" i="17"/>
  <c r="C1291" i="17"/>
  <c r="D1292" i="17"/>
  <c r="C1292" i="17" s="1"/>
  <c r="D1293" i="17"/>
  <c r="C1293" i="17" s="1"/>
  <c r="D1294" i="17"/>
  <c r="C1294" i="17"/>
  <c r="D1295" i="17"/>
  <c r="C1295" i="17"/>
  <c r="D1296" i="17"/>
  <c r="C1296" i="17" s="1"/>
  <c r="D1297" i="17"/>
  <c r="C1297" i="17"/>
  <c r="D1298" i="17"/>
  <c r="C1298" i="17" s="1"/>
  <c r="D1299" i="17"/>
  <c r="C1299" i="17" s="1"/>
  <c r="D1300" i="17"/>
  <c r="C1300" i="17"/>
  <c r="D1301" i="17"/>
  <c r="C1301" i="17"/>
  <c r="D1302" i="17"/>
  <c r="C1302" i="17" s="1"/>
  <c r="D1303" i="17"/>
  <c r="C1303" i="17"/>
  <c r="D1304" i="17"/>
  <c r="C1304" i="17"/>
  <c r="D1305" i="17"/>
  <c r="C1305" i="17" s="1"/>
  <c r="D1306" i="17"/>
  <c r="C1306" i="17"/>
  <c r="D1307" i="17"/>
  <c r="C1307" i="17" s="1"/>
  <c r="D1308" i="17"/>
  <c r="C1308" i="17" s="1"/>
  <c r="D1309" i="17"/>
  <c r="C1309" i="17"/>
  <c r="D1310" i="17"/>
  <c r="C1310" i="17" s="1"/>
  <c r="D1311" i="17"/>
  <c r="C1311" i="17" s="1"/>
  <c r="D1312" i="17"/>
  <c r="C1312" i="17"/>
  <c r="D1313" i="17"/>
  <c r="C1313" i="17"/>
  <c r="D1314" i="17"/>
  <c r="C1314" i="17" s="1"/>
  <c r="D1315" i="17"/>
  <c r="C1315" i="17"/>
  <c r="D1316" i="17"/>
  <c r="C1316" i="17" s="1"/>
  <c r="D1317" i="17"/>
  <c r="C1317" i="17" s="1"/>
  <c r="D1318" i="17"/>
  <c r="C1318" i="17"/>
  <c r="D1319" i="17"/>
  <c r="C1319" i="17"/>
  <c r="D1320" i="17"/>
  <c r="C1320" i="17" s="1"/>
  <c r="D1321" i="17"/>
  <c r="C1321" i="17"/>
  <c r="D1322" i="17"/>
  <c r="C1322" i="17"/>
  <c r="D1323" i="17"/>
  <c r="C1323" i="17" s="1"/>
  <c r="D1324" i="17"/>
  <c r="C1324" i="17"/>
  <c r="D1325" i="17"/>
  <c r="C1325" i="17" s="1"/>
  <c r="D1326" i="17"/>
  <c r="C1326" i="17" s="1"/>
  <c r="D1327" i="17"/>
  <c r="C1327" i="17"/>
  <c r="D1328" i="17"/>
  <c r="C1328" i="17" s="1"/>
  <c r="D1329" i="17"/>
  <c r="C1329" i="17" s="1"/>
  <c r="D1330" i="17"/>
  <c r="C1330" i="17"/>
  <c r="D1331" i="17"/>
  <c r="C1331" i="17"/>
  <c r="D1332" i="17"/>
  <c r="C1332" i="17" s="1"/>
  <c r="D1333" i="17"/>
  <c r="C1333" i="17"/>
  <c r="D1334" i="17"/>
  <c r="C1334" i="17" s="1"/>
  <c r="D1335" i="17"/>
  <c r="C1335" i="17" s="1"/>
  <c r="D1336" i="17"/>
  <c r="C1336" i="17"/>
  <c r="D1337" i="17"/>
  <c r="C1337" i="17"/>
  <c r="D1338" i="17"/>
  <c r="C1338" i="17" s="1"/>
  <c r="D1339" i="17"/>
  <c r="C1339" i="17"/>
  <c r="D1340" i="17"/>
  <c r="C1340" i="17"/>
  <c r="D1341" i="17"/>
  <c r="C1341" i="17" s="1"/>
  <c r="D1342" i="17"/>
  <c r="C1342" i="17"/>
  <c r="D1343" i="17"/>
  <c r="C1343" i="17" s="1"/>
  <c r="D1344" i="17"/>
  <c r="C1344" i="17" s="1"/>
  <c r="D1345" i="17"/>
  <c r="C1345" i="17"/>
  <c r="D1346" i="17"/>
  <c r="C1346" i="17" s="1"/>
  <c r="D1347" i="17"/>
  <c r="C1347" i="17" s="1"/>
  <c r="D1348" i="17"/>
  <c r="C1348" i="17"/>
  <c r="D1349" i="17"/>
  <c r="C1349" i="17" s="1"/>
  <c r="D1350" i="17"/>
  <c r="C1350" i="17" s="1"/>
  <c r="D1351" i="17"/>
  <c r="C1351" i="17"/>
  <c r="D1352" i="17"/>
  <c r="C1352" i="17" s="1"/>
  <c r="D1353" i="17"/>
  <c r="C1353" i="17" s="1"/>
  <c r="D1354" i="17"/>
  <c r="C1354" i="17"/>
  <c r="D1355" i="17"/>
  <c r="C1355" i="17"/>
  <c r="D1356" i="17"/>
  <c r="C1356" i="17" s="1"/>
  <c r="D1357" i="17"/>
  <c r="C1357" i="17"/>
  <c r="D1358" i="17"/>
  <c r="C1358" i="17"/>
  <c r="D1359" i="17"/>
  <c r="C1359" i="17" s="1"/>
  <c r="D1360" i="17"/>
  <c r="C1360" i="17"/>
  <c r="D1361" i="17"/>
  <c r="C1361" i="17" s="1"/>
  <c r="D1362" i="17"/>
  <c r="C1362" i="17" s="1"/>
  <c r="D1363" i="17"/>
  <c r="C1363" i="17"/>
  <c r="D1364" i="17"/>
  <c r="C1364" i="17" s="1"/>
  <c r="D1365" i="17"/>
  <c r="C1365" i="17" s="1"/>
  <c r="D1366" i="17"/>
  <c r="C1366" i="17"/>
  <c r="D1367" i="17"/>
  <c r="C1367" i="17"/>
  <c r="D1368" i="17"/>
  <c r="C1368" i="17" s="1"/>
  <c r="D1369" i="17"/>
  <c r="C1369" i="17"/>
  <c r="D1370" i="17"/>
  <c r="C1370" i="17" s="1"/>
  <c r="D1371" i="17"/>
  <c r="C1371" i="17" s="1"/>
  <c r="D1372" i="17"/>
  <c r="C1372" i="17"/>
  <c r="D1373" i="17"/>
  <c r="C1373" i="17"/>
  <c r="D1374" i="17"/>
  <c r="C1374" i="17" s="1"/>
  <c r="D1375" i="17"/>
  <c r="C1375" i="17"/>
  <c r="D1376" i="17"/>
  <c r="C1376" i="17"/>
  <c r="D1377" i="17"/>
  <c r="C1377" i="17" s="1"/>
  <c r="D1378" i="17"/>
  <c r="C1378" i="17"/>
  <c r="D1379" i="17"/>
  <c r="C1379" i="17" s="1"/>
  <c r="D1380" i="17"/>
  <c r="C1380" i="17" s="1"/>
  <c r="D1381" i="17"/>
  <c r="C1381" i="17"/>
  <c r="D1382" i="17"/>
  <c r="C1382" i="17" s="1"/>
  <c r="D1383" i="17"/>
  <c r="C1383" i="17" s="1"/>
  <c r="D1384" i="17"/>
  <c r="C1384" i="17"/>
  <c r="D1385" i="17"/>
  <c r="C1385" i="17" s="1"/>
  <c r="D1386" i="17"/>
  <c r="C1386" i="17" s="1"/>
  <c r="D1387" i="17"/>
  <c r="C1387" i="17"/>
  <c r="D1388" i="17"/>
  <c r="C1388" i="17"/>
  <c r="D1389" i="17"/>
  <c r="C1389" i="17" s="1"/>
  <c r="D1390" i="17"/>
  <c r="C1390" i="17"/>
  <c r="D1391" i="17"/>
  <c r="C1391" i="17"/>
  <c r="D1392" i="17"/>
  <c r="C1392" i="17" s="1"/>
  <c r="D1393" i="17"/>
  <c r="C1393" i="17" s="1"/>
  <c r="D1394" i="17"/>
  <c r="C1394" i="17"/>
  <c r="D1395" i="17"/>
  <c r="C1395" i="17" s="1"/>
  <c r="D1396" i="17"/>
  <c r="C1396" i="17" s="1"/>
  <c r="D1397" i="17"/>
  <c r="C1397" i="17"/>
  <c r="D1398" i="17"/>
  <c r="C1398" i="17" s="1"/>
  <c r="D1399" i="17"/>
  <c r="C1399" i="17" s="1"/>
  <c r="D1400" i="17"/>
  <c r="C1400" i="17"/>
  <c r="D1401" i="17"/>
  <c r="C1401" i="17" s="1"/>
  <c r="D1402" i="17"/>
  <c r="C1402" i="17" s="1"/>
  <c r="D1403" i="17"/>
  <c r="C1403" i="17"/>
  <c r="D1404" i="17"/>
  <c r="C1404" i="17" s="1"/>
  <c r="D1405" i="17"/>
  <c r="C1405" i="17" s="1"/>
  <c r="D1406" i="17"/>
  <c r="C1406" i="17"/>
  <c r="D1407" i="17"/>
  <c r="C1407" i="17" s="1"/>
  <c r="D1408" i="17"/>
  <c r="C1408" i="17" s="1"/>
  <c r="D1409" i="17"/>
  <c r="C1409" i="17"/>
  <c r="D1410" i="17"/>
  <c r="C1410" i="17" s="1"/>
  <c r="D1411" i="17"/>
  <c r="C1411" i="17" s="1"/>
  <c r="D1412" i="17"/>
  <c r="C1412" i="17"/>
  <c r="D1413" i="17"/>
  <c r="C1413" i="17" s="1"/>
  <c r="D1414" i="17"/>
  <c r="C1414" i="17" s="1"/>
  <c r="D1415" i="17"/>
  <c r="C1415" i="17"/>
  <c r="D1416" i="17"/>
  <c r="C1416" i="17" s="1"/>
  <c r="D1417" i="17"/>
  <c r="C1417" i="17" s="1"/>
  <c r="D1418" i="17"/>
  <c r="C1418" i="17"/>
  <c r="D1419" i="17"/>
  <c r="C1419" i="17" s="1"/>
  <c r="D1420" i="17"/>
  <c r="C1420" i="17" s="1"/>
  <c r="D1421" i="17"/>
  <c r="C1421" i="17"/>
  <c r="D1422" i="17"/>
  <c r="C1422" i="17" s="1"/>
  <c r="D1423" i="17"/>
  <c r="C1423" i="17" s="1"/>
  <c r="D1424" i="17"/>
  <c r="C1424" i="17"/>
  <c r="D1425" i="17"/>
  <c r="C1425" i="17" s="1"/>
  <c r="D1426" i="17"/>
  <c r="C1426" i="17" s="1"/>
  <c r="D1427" i="17"/>
  <c r="C1427" i="17"/>
  <c r="D1428" i="17"/>
  <c r="C1428" i="17" s="1"/>
  <c r="D1429" i="17"/>
  <c r="C1429" i="17" s="1"/>
  <c r="D1430" i="17"/>
  <c r="C1430" i="17"/>
  <c r="D1431" i="17"/>
  <c r="C1431" i="17" s="1"/>
  <c r="D1432" i="17"/>
  <c r="C1432" i="17" s="1"/>
  <c r="D1433" i="17"/>
  <c r="C1433" i="17"/>
  <c r="D1434" i="17"/>
  <c r="C1434" i="17" s="1"/>
  <c r="D1435" i="17"/>
  <c r="C1435" i="17" s="1"/>
  <c r="D1436" i="17"/>
  <c r="C1436" i="17"/>
  <c r="D1437" i="17"/>
  <c r="C1437" i="17" s="1"/>
  <c r="D1438" i="17"/>
  <c r="C1438" i="17" s="1"/>
  <c r="D1439" i="17"/>
  <c r="C1439" i="17"/>
  <c r="D1440" i="17"/>
  <c r="C1440" i="17" s="1"/>
  <c r="D1441" i="17"/>
  <c r="C1441" i="17" s="1"/>
  <c r="D1442" i="17"/>
  <c r="C1442" i="17"/>
  <c r="D1443" i="17"/>
  <c r="C1443" i="17" s="1"/>
  <c r="D1444" i="17"/>
  <c r="C1444" i="17" s="1"/>
  <c r="D1445" i="17"/>
  <c r="C1445" i="17"/>
  <c r="D1446" i="17"/>
  <c r="C1446" i="17" s="1"/>
  <c r="D1447" i="17"/>
  <c r="C1447" i="17" s="1"/>
  <c r="D1448" i="17"/>
  <c r="C1448" i="17"/>
  <c r="D1449" i="17"/>
  <c r="C1449" i="17" s="1"/>
  <c r="D1450" i="17"/>
  <c r="C1450" i="17" s="1"/>
  <c r="D1451" i="17"/>
  <c r="C1451" i="17"/>
  <c r="D1452" i="17"/>
  <c r="C1452" i="17" s="1"/>
  <c r="D1453" i="17"/>
  <c r="C1453" i="17" s="1"/>
  <c r="D1454" i="17"/>
  <c r="C1454" i="17"/>
  <c r="D1455" i="17"/>
  <c r="C1455" i="17" s="1"/>
  <c r="D1456" i="17"/>
  <c r="C1456" i="17" s="1"/>
  <c r="D1457" i="17"/>
  <c r="C1457" i="17"/>
  <c r="D1458" i="17"/>
  <c r="C1458" i="17" s="1"/>
  <c r="D1459" i="17"/>
  <c r="C1459" i="17" s="1"/>
  <c r="D1460" i="17"/>
  <c r="C1460" i="17"/>
  <c r="D1461" i="17"/>
  <c r="C1461" i="17" s="1"/>
  <c r="D1462" i="17"/>
  <c r="C1462" i="17" s="1"/>
  <c r="D1463" i="17"/>
  <c r="C1463" i="17"/>
  <c r="D1464" i="17"/>
  <c r="C1464" i="17" s="1"/>
  <c r="D1465" i="17"/>
  <c r="C1465" i="17" s="1"/>
  <c r="D1466" i="17"/>
  <c r="C1466" i="17"/>
  <c r="D1467" i="17"/>
  <c r="C1467" i="17" s="1"/>
  <c r="D1468" i="17"/>
  <c r="C1468" i="17" s="1"/>
  <c r="D1469" i="17"/>
  <c r="C1469" i="17"/>
  <c r="D1470" i="17"/>
  <c r="C1470" i="17" s="1"/>
  <c r="D1471" i="17"/>
  <c r="C1471" i="17" s="1"/>
  <c r="D1472" i="17"/>
  <c r="C1472" i="17"/>
  <c r="D1473" i="17"/>
  <c r="C1473" i="17" s="1"/>
  <c r="D1474" i="17"/>
  <c r="C1474" i="17" s="1"/>
  <c r="D1475" i="17"/>
  <c r="C1475" i="17"/>
  <c r="D1476" i="17"/>
  <c r="C1476" i="17" s="1"/>
  <c r="D1477" i="17"/>
  <c r="C1477" i="17" s="1"/>
  <c r="D1478" i="17"/>
  <c r="C1478" i="17"/>
  <c r="D1479" i="17"/>
  <c r="C1479" i="17" s="1"/>
  <c r="D1480" i="17"/>
  <c r="C1480" i="17" s="1"/>
  <c r="D1481" i="17"/>
  <c r="C1481" i="17"/>
  <c r="D1482" i="17"/>
  <c r="C1482" i="17" s="1"/>
  <c r="D1483" i="17"/>
  <c r="C1483" i="17" s="1"/>
  <c r="D1484" i="17"/>
  <c r="C1484" i="17"/>
  <c r="D1485" i="17"/>
  <c r="C1485" i="17" s="1"/>
  <c r="D1486" i="17"/>
  <c r="C1486" i="17" s="1"/>
  <c r="D1487" i="17"/>
  <c r="C1487" i="17"/>
  <c r="D1488" i="17"/>
  <c r="C1488" i="17" s="1"/>
  <c r="D1489" i="17"/>
  <c r="C1489" i="17" s="1"/>
  <c r="D1490" i="17"/>
  <c r="C1490" i="17"/>
  <c r="D1491" i="17"/>
  <c r="C1491" i="17" s="1"/>
  <c r="D1492" i="17"/>
  <c r="C1492" i="17" s="1"/>
  <c r="D1493" i="17"/>
  <c r="C1493" i="17"/>
  <c r="D1494" i="17"/>
  <c r="C1494" i="17" s="1"/>
  <c r="D1495" i="17"/>
  <c r="C1495" i="17" s="1"/>
  <c r="D1496" i="17"/>
  <c r="C1496" i="17"/>
  <c r="D1497" i="17"/>
  <c r="C1497" i="17" s="1"/>
  <c r="D1498" i="17"/>
  <c r="C1498" i="17" s="1"/>
  <c r="D1499" i="17"/>
  <c r="C1499" i="17"/>
  <c r="D1500" i="17"/>
  <c r="C1500" i="17" s="1"/>
  <c r="D1501" i="17"/>
  <c r="C1501" i="17" s="1"/>
  <c r="D1502" i="17"/>
  <c r="C1502" i="17"/>
  <c r="D1503" i="17"/>
  <c r="C1503" i="17" s="1"/>
  <c r="D1504" i="17"/>
  <c r="C1504" i="17" s="1"/>
  <c r="D1505" i="17"/>
  <c r="C1505" i="17"/>
  <c r="D1506" i="17"/>
  <c r="C1506" i="17" s="1"/>
  <c r="D1507" i="17"/>
  <c r="C1507" i="17" s="1"/>
  <c r="D1508" i="17"/>
  <c r="C1508" i="17"/>
  <c r="D1509" i="17"/>
  <c r="C1509" i="17" s="1"/>
  <c r="D1510" i="17"/>
  <c r="C1510" i="17" s="1"/>
  <c r="D1511" i="17"/>
  <c r="C1511" i="17"/>
  <c r="D1512" i="17"/>
  <c r="C1512" i="17" s="1"/>
  <c r="D1513" i="17"/>
  <c r="C1513" i="17" s="1"/>
  <c r="D1514" i="17"/>
  <c r="C1514" i="17"/>
  <c r="D1515" i="17"/>
  <c r="C1515" i="17" s="1"/>
  <c r="D1516" i="17"/>
  <c r="C1516" i="17" s="1"/>
  <c r="D1517" i="17"/>
  <c r="C1517" i="17"/>
  <c r="D1518" i="17"/>
  <c r="C1518" i="17" s="1"/>
  <c r="D1519" i="17"/>
  <c r="C1519" i="17" s="1"/>
  <c r="D1520" i="17"/>
  <c r="C1520" i="17"/>
  <c r="D1521" i="17"/>
  <c r="C1521" i="17" s="1"/>
  <c r="D1522" i="17"/>
  <c r="C1522" i="17" s="1"/>
  <c r="D1523" i="17"/>
  <c r="C1523" i="17"/>
  <c r="D1524" i="17"/>
  <c r="C1524" i="17" s="1"/>
  <c r="D1525" i="17"/>
  <c r="C1525" i="17" s="1"/>
  <c r="D1526" i="17"/>
  <c r="C1526" i="17"/>
  <c r="D1527" i="17"/>
  <c r="C1527" i="17" s="1"/>
  <c r="D1528" i="17"/>
  <c r="C1528" i="17" s="1"/>
  <c r="D1529" i="17"/>
  <c r="C1529" i="17"/>
  <c r="D1530" i="17"/>
  <c r="C1530" i="17" s="1"/>
  <c r="D1531" i="17"/>
  <c r="C1531" i="17" s="1"/>
  <c r="D1532" i="17"/>
  <c r="C1532" i="17"/>
  <c r="D1533" i="17"/>
  <c r="C1533" i="17" s="1"/>
  <c r="D1534" i="17"/>
  <c r="C1534" i="17" s="1"/>
  <c r="D1535" i="17"/>
  <c r="C1535" i="17"/>
  <c r="D1536" i="17"/>
  <c r="C1536" i="17" s="1"/>
  <c r="D1537" i="17"/>
  <c r="C1537" i="17" s="1"/>
  <c r="D1538" i="17"/>
  <c r="C1538" i="17"/>
  <c r="D1539" i="17"/>
  <c r="C1539" i="17" s="1"/>
  <c r="D1540" i="17"/>
  <c r="C1540" i="17" s="1"/>
  <c r="D1541" i="17"/>
  <c r="C1541" i="17"/>
  <c r="D1542" i="17"/>
  <c r="C1542" i="17" s="1"/>
  <c r="D1543" i="17"/>
  <c r="C1543" i="17" s="1"/>
  <c r="D1544" i="17"/>
  <c r="C1544" i="17"/>
  <c r="D1545" i="17"/>
  <c r="C1545" i="17" s="1"/>
  <c r="D1546" i="17"/>
  <c r="C1546" i="17" s="1"/>
  <c r="D1547" i="17"/>
  <c r="C1547" i="17"/>
  <c r="D1548" i="17"/>
  <c r="C1548" i="17" s="1"/>
  <c r="D1549" i="17"/>
  <c r="C1549" i="17" s="1"/>
  <c r="D1550" i="17"/>
  <c r="C1550" i="17"/>
  <c r="D1551" i="17"/>
  <c r="C1551" i="17" s="1"/>
  <c r="D1552" i="17"/>
  <c r="C1552" i="17" s="1"/>
  <c r="D1553" i="17"/>
  <c r="C1553" i="17"/>
  <c r="D1554" i="17"/>
  <c r="C1554" i="17" s="1"/>
  <c r="D1555" i="17"/>
  <c r="C1555" i="17" s="1"/>
  <c r="D1556" i="17"/>
  <c r="C1556" i="17"/>
  <c r="D1557" i="17"/>
  <c r="C1557" i="17" s="1"/>
  <c r="D1558" i="17"/>
  <c r="C1558" i="17" s="1"/>
  <c r="D1559" i="17"/>
  <c r="C1559" i="17"/>
  <c r="D1560" i="17"/>
  <c r="C1560" i="17" s="1"/>
  <c r="D1561" i="17"/>
  <c r="C1561" i="17" s="1"/>
  <c r="D1562" i="17"/>
  <c r="C1562" i="17"/>
  <c r="D1563" i="17"/>
  <c r="C1563" i="17" s="1"/>
  <c r="D1564" i="17"/>
  <c r="C1564" i="17" s="1"/>
  <c r="D1565" i="17"/>
  <c r="C1565" i="17"/>
  <c r="D1566" i="17"/>
  <c r="C1566" i="17" s="1"/>
  <c r="D1567" i="17"/>
  <c r="C1567" i="17" s="1"/>
  <c r="D1568" i="17"/>
  <c r="C1568" i="17"/>
  <c r="D1569" i="17"/>
  <c r="C1569" i="17" s="1"/>
  <c r="D1570" i="17"/>
  <c r="C1570" i="17" s="1"/>
  <c r="D1571" i="17"/>
  <c r="C1571" i="17"/>
  <c r="D1572" i="17"/>
  <c r="C1572" i="17" s="1"/>
  <c r="D1573" i="17"/>
  <c r="C1573" i="17" s="1"/>
  <c r="D1574" i="17"/>
  <c r="C1574" i="17"/>
  <c r="D1575" i="17"/>
  <c r="C1575" i="17" s="1"/>
  <c r="D1576" i="17"/>
  <c r="C1576" i="17" s="1"/>
  <c r="D1577" i="17"/>
  <c r="C1577" i="17"/>
  <c r="D1578" i="17"/>
  <c r="C1578" i="17" s="1"/>
  <c r="D1579" i="17"/>
  <c r="C1579" i="17" s="1"/>
  <c r="D1580" i="17"/>
  <c r="C1580" i="17"/>
  <c r="D1581" i="17"/>
  <c r="C1581" i="17" s="1"/>
  <c r="D1582" i="17"/>
  <c r="C1582" i="17" s="1"/>
  <c r="D1583" i="17"/>
  <c r="C1583" i="17"/>
  <c r="D1584" i="17"/>
  <c r="C1584" i="17" s="1"/>
  <c r="D1585" i="17"/>
  <c r="C1585" i="17" s="1"/>
  <c r="D1586" i="17"/>
  <c r="C1586" i="17"/>
  <c r="D1587" i="17"/>
  <c r="C1587" i="17" s="1"/>
  <c r="D1588" i="17"/>
  <c r="C1588" i="17" s="1"/>
  <c r="D1589" i="17"/>
  <c r="C1589" i="17"/>
  <c r="D1590" i="17"/>
  <c r="C1590" i="17" s="1"/>
  <c r="D1591" i="17"/>
  <c r="C1591" i="17" s="1"/>
  <c r="D1592" i="17"/>
  <c r="C1592" i="17"/>
  <c r="D1593" i="17"/>
  <c r="C1593" i="17" s="1"/>
  <c r="D1594" i="17"/>
  <c r="C1594" i="17" s="1"/>
  <c r="D1595" i="17"/>
  <c r="C1595" i="17"/>
  <c r="D1596" i="17"/>
  <c r="C1596" i="17" s="1"/>
  <c r="D1597" i="17"/>
  <c r="C1597" i="17" s="1"/>
  <c r="D1598" i="17"/>
  <c r="C1598" i="17"/>
  <c r="D1599" i="17"/>
  <c r="C1599" i="17" s="1"/>
  <c r="D1600" i="17"/>
  <c r="C1600" i="17" s="1"/>
  <c r="D1601" i="17"/>
  <c r="C1601" i="17"/>
  <c r="D1602" i="17"/>
  <c r="C1602" i="17" s="1"/>
  <c r="D1603" i="17"/>
  <c r="C1603" i="17" s="1"/>
  <c r="D1604" i="17"/>
  <c r="C1604" i="17"/>
  <c r="D1605" i="17"/>
  <c r="C1605" i="17" s="1"/>
  <c r="D1606" i="17"/>
  <c r="C1606" i="17" s="1"/>
  <c r="D1607" i="17"/>
  <c r="C1607" i="17"/>
  <c r="D1608" i="17"/>
  <c r="C1608" i="17" s="1"/>
  <c r="D1609" i="17"/>
  <c r="C1609" i="17" s="1"/>
  <c r="D1610" i="17"/>
  <c r="C1610" i="17"/>
  <c r="D1611" i="17"/>
  <c r="C1611" i="17" s="1"/>
  <c r="D1612" i="17"/>
  <c r="C1612" i="17" s="1"/>
  <c r="D1613" i="17"/>
  <c r="C1613" i="17"/>
  <c r="D1614" i="17"/>
  <c r="C1614" i="17" s="1"/>
  <c r="D1615" i="17"/>
  <c r="C1615" i="17" s="1"/>
  <c r="D1616" i="17"/>
  <c r="C1616" i="17"/>
  <c r="D1617" i="17"/>
  <c r="C1617" i="17" s="1"/>
  <c r="D1618" i="17"/>
  <c r="C1618" i="17" s="1"/>
  <c r="D1619" i="17"/>
  <c r="C1619" i="17"/>
  <c r="D1620" i="17"/>
  <c r="C1620" i="17" s="1"/>
  <c r="D1621" i="17"/>
  <c r="C1621" i="17" s="1"/>
  <c r="D1622" i="17"/>
  <c r="C1622" i="17"/>
  <c r="D1623" i="17"/>
  <c r="C1623" i="17" s="1"/>
  <c r="D1624" i="17"/>
  <c r="C1624" i="17" s="1"/>
  <c r="D1625" i="17"/>
  <c r="C1625" i="17"/>
  <c r="D1626" i="17"/>
  <c r="C1626" i="17" s="1"/>
  <c r="D1627" i="17"/>
  <c r="C1627" i="17" s="1"/>
  <c r="D1628" i="17"/>
  <c r="C1628" i="17"/>
  <c r="D1629" i="17"/>
  <c r="C1629" i="17" s="1"/>
  <c r="D1630" i="17"/>
  <c r="C1630" i="17" s="1"/>
  <c r="D1631" i="17"/>
  <c r="C1631" i="17"/>
  <c r="D1632" i="17"/>
  <c r="C1632" i="17" s="1"/>
  <c r="D1633" i="17"/>
  <c r="C1633" i="17" s="1"/>
  <c r="D1634" i="17"/>
  <c r="C1634" i="17"/>
  <c r="D1635" i="17"/>
  <c r="C1635" i="17" s="1"/>
  <c r="D1636" i="17"/>
  <c r="C1636" i="17" s="1"/>
  <c r="D1637" i="17"/>
  <c r="C1637" i="17"/>
  <c r="D1638" i="17"/>
  <c r="C1638" i="17" s="1"/>
  <c r="D1639" i="17"/>
  <c r="C1639" i="17" s="1"/>
  <c r="D1640" i="17"/>
  <c r="C1640" i="17"/>
  <c r="D1641" i="17"/>
  <c r="C1641" i="17" s="1"/>
  <c r="D1642" i="17"/>
  <c r="C1642" i="17" s="1"/>
  <c r="D1643" i="17"/>
  <c r="C1643" i="17"/>
  <c r="D1644" i="17"/>
  <c r="C1644" i="17" s="1"/>
  <c r="D1645" i="17"/>
  <c r="C1645" i="17" s="1"/>
  <c r="D1646" i="17"/>
  <c r="C1646" i="17"/>
  <c r="D1647" i="17"/>
  <c r="C1647" i="17" s="1"/>
  <c r="D1648" i="17"/>
  <c r="C1648" i="17" s="1"/>
  <c r="D1649" i="17"/>
  <c r="C1649" i="17"/>
  <c r="D1650" i="17"/>
  <c r="C1650" i="17" s="1"/>
  <c r="D1651" i="17"/>
  <c r="C1651" i="17" s="1"/>
  <c r="D1652" i="17"/>
  <c r="C1652" i="17"/>
  <c r="D1653" i="17"/>
  <c r="C1653" i="17" s="1"/>
  <c r="D1654" i="17"/>
  <c r="C1654" i="17" s="1"/>
  <c r="D1655" i="17"/>
  <c r="C1655" i="17"/>
  <c r="D1656" i="17"/>
  <c r="C1656" i="17" s="1"/>
  <c r="D1657" i="17"/>
  <c r="C1657" i="17" s="1"/>
  <c r="D1658" i="17"/>
  <c r="C1658" i="17"/>
  <c r="D1659" i="17"/>
  <c r="C1659" i="17" s="1"/>
  <c r="D1660" i="17"/>
  <c r="C1660" i="17" s="1"/>
  <c r="D1661" i="17"/>
  <c r="C1661" i="17"/>
  <c r="D1662" i="17"/>
  <c r="C1662" i="17" s="1"/>
  <c r="D1663" i="17"/>
  <c r="C1663" i="17" s="1"/>
  <c r="D1664" i="17"/>
  <c r="C1664" i="17"/>
  <c r="D1665" i="17"/>
  <c r="C1665" i="17" s="1"/>
  <c r="D1666" i="17"/>
  <c r="C1666" i="17" s="1"/>
  <c r="D1667" i="17"/>
  <c r="C1667" i="17"/>
  <c r="D1668" i="17"/>
  <c r="C1668" i="17" s="1"/>
  <c r="D1669" i="17"/>
  <c r="C1669" i="17" s="1"/>
  <c r="D1670" i="17"/>
  <c r="C1670" i="17"/>
  <c r="D1671" i="17"/>
  <c r="C1671" i="17" s="1"/>
  <c r="D1672" i="17"/>
  <c r="C1672" i="17" s="1"/>
  <c r="D1673" i="17"/>
  <c r="C1673" i="17"/>
  <c r="D1674" i="17"/>
  <c r="C1674" i="17" s="1"/>
  <c r="D1675" i="17"/>
  <c r="C1675" i="17" s="1"/>
  <c r="D1676" i="17"/>
  <c r="C1676" i="17"/>
  <c r="D1677" i="17"/>
  <c r="C1677" i="17" s="1"/>
  <c r="D1678" i="17"/>
  <c r="C1678" i="17" s="1"/>
  <c r="D1679" i="17"/>
  <c r="C1679" i="17"/>
  <c r="D1680" i="17"/>
  <c r="C1680" i="17" s="1"/>
  <c r="D1681" i="17"/>
  <c r="C1681" i="17" s="1"/>
  <c r="D1682" i="17"/>
  <c r="C1682" i="17"/>
  <c r="D1683" i="17"/>
  <c r="C1683" i="17" s="1"/>
  <c r="D1684" i="17"/>
  <c r="C1684" i="17" s="1"/>
  <c r="D1685" i="17"/>
  <c r="C1685" i="17"/>
  <c r="D1686" i="17"/>
  <c r="C1686" i="17" s="1"/>
  <c r="D1687" i="17"/>
  <c r="C1687" i="17" s="1"/>
  <c r="D1688" i="17"/>
  <c r="C1688" i="17"/>
  <c r="D1689" i="17"/>
  <c r="C1689" i="17" s="1"/>
  <c r="D1690" i="17"/>
  <c r="C1690" i="17" s="1"/>
  <c r="D1691" i="17"/>
  <c r="C1691" i="17"/>
  <c r="D1692" i="17"/>
  <c r="C1692" i="17" s="1"/>
  <c r="D1693" i="17"/>
  <c r="C1693" i="17" s="1"/>
  <c r="D1694" i="17"/>
  <c r="C1694" i="17"/>
  <c r="D1695" i="17"/>
  <c r="C1695" i="17" s="1"/>
  <c r="D1696" i="17"/>
  <c r="C1696" i="17" s="1"/>
  <c r="D1697" i="17"/>
  <c r="C1697" i="17"/>
  <c r="D1698" i="17"/>
  <c r="C1698" i="17" s="1"/>
  <c r="D1699" i="17"/>
  <c r="C1699" i="17" s="1"/>
  <c r="D1700" i="17"/>
  <c r="C1700" i="17"/>
  <c r="D1701" i="17"/>
  <c r="C1701" i="17" s="1"/>
  <c r="D1702" i="17"/>
  <c r="C1702" i="17" s="1"/>
  <c r="D1703" i="17"/>
  <c r="C1703" i="17"/>
  <c r="D1704" i="17"/>
  <c r="C1704" i="17" s="1"/>
  <c r="D1705" i="17"/>
  <c r="C1705" i="17" s="1"/>
  <c r="D1706" i="17"/>
  <c r="C1706" i="17"/>
  <c r="D1707" i="17"/>
  <c r="C1707" i="17" s="1"/>
  <c r="D1708" i="17"/>
  <c r="C1708" i="17" s="1"/>
  <c r="D1709" i="17"/>
  <c r="C1709" i="17"/>
  <c r="D1710" i="17"/>
  <c r="C1710" i="17" s="1"/>
  <c r="D1711" i="17"/>
  <c r="C1711" i="17" s="1"/>
  <c r="D1712" i="17"/>
  <c r="C1712" i="17"/>
  <c r="D1713" i="17"/>
  <c r="C1713" i="17" s="1"/>
  <c r="D1714" i="17"/>
  <c r="C1714" i="17" s="1"/>
  <c r="D1715" i="17"/>
  <c r="C1715" i="17"/>
  <c r="D1716" i="17"/>
  <c r="C1716" i="17" s="1"/>
  <c r="D1717" i="17"/>
  <c r="C1717" i="17" s="1"/>
  <c r="D1718" i="17"/>
  <c r="C1718" i="17"/>
  <c r="D1719" i="17"/>
  <c r="C1719" i="17" s="1"/>
  <c r="D1720" i="17"/>
  <c r="C1720" i="17" s="1"/>
  <c r="D1721" i="17"/>
  <c r="C1721" i="17"/>
  <c r="D1722" i="17"/>
  <c r="C1722" i="17" s="1"/>
  <c r="D1723" i="17"/>
  <c r="C1723" i="17" s="1"/>
  <c r="D1724" i="17"/>
  <c r="C1724" i="17"/>
  <c r="D1725" i="17"/>
  <c r="C1725" i="17" s="1"/>
  <c r="D1726" i="17"/>
  <c r="C1726" i="17" s="1"/>
  <c r="D1727" i="17"/>
  <c r="C1727" i="17"/>
  <c r="D1728" i="17"/>
  <c r="C1728" i="17" s="1"/>
  <c r="D1729" i="17"/>
  <c r="C1729" i="17" s="1"/>
  <c r="D1730" i="17"/>
  <c r="C1730" i="17"/>
  <c r="D1731" i="17"/>
  <c r="C1731" i="17" s="1"/>
  <c r="D1732" i="17"/>
  <c r="C1732" i="17" s="1"/>
  <c r="D1733" i="17"/>
  <c r="C1733" i="17"/>
  <c r="D1734" i="17"/>
  <c r="C1734" i="17" s="1"/>
  <c r="D1735" i="17"/>
  <c r="C1735" i="17" s="1"/>
  <c r="D1736" i="17"/>
  <c r="C1736" i="17"/>
  <c r="D1737" i="17"/>
  <c r="C1737" i="17" s="1"/>
  <c r="D1738" i="17"/>
  <c r="C1738" i="17" s="1"/>
  <c r="D1739" i="17"/>
  <c r="C1739" i="17"/>
  <c r="D1740" i="17"/>
  <c r="C1740" i="17" s="1"/>
  <c r="D1741" i="17"/>
  <c r="C1741" i="17" s="1"/>
  <c r="D1742" i="17"/>
  <c r="C1742" i="17"/>
  <c r="D1743" i="17"/>
  <c r="C1743" i="17" s="1"/>
  <c r="D1744" i="17"/>
  <c r="C1744" i="17" s="1"/>
  <c r="D1745" i="17"/>
  <c r="C1745" i="17"/>
  <c r="D1746" i="17"/>
  <c r="C1746" i="17" s="1"/>
  <c r="D1747" i="17"/>
  <c r="C1747" i="17" s="1"/>
  <c r="D1748" i="17"/>
  <c r="C1748" i="17"/>
  <c r="D1749" i="17"/>
  <c r="C1749" i="17" s="1"/>
  <c r="D1750" i="17"/>
  <c r="C1750" i="17" s="1"/>
  <c r="D1751" i="17"/>
  <c r="C1751" i="17" s="1"/>
  <c r="C1752" i="17"/>
  <c r="D1752" i="17"/>
  <c r="C1753" i="17"/>
  <c r="D1753" i="17"/>
  <c r="D1754" i="17"/>
  <c r="C1754" i="17" s="1"/>
  <c r="C1755" i="17"/>
  <c r="D1755" i="17"/>
  <c r="C1756" i="17"/>
  <c r="D1756" i="17"/>
  <c r="D1757" i="17"/>
  <c r="C1757" i="17" s="1"/>
  <c r="C1758" i="17"/>
  <c r="D1758" i="17"/>
  <c r="C1759" i="17"/>
  <c r="D1759" i="17"/>
  <c r="D1760" i="17"/>
  <c r="C1760" i="17" s="1"/>
  <c r="C1761" i="17"/>
  <c r="D1761" i="17"/>
  <c r="C1762" i="17"/>
  <c r="D1762" i="17"/>
  <c r="D1763" i="17"/>
  <c r="C1763" i="17" s="1"/>
  <c r="C1764" i="17"/>
  <c r="D1764" i="17"/>
  <c r="C1765" i="17"/>
  <c r="D1765" i="17"/>
  <c r="D1766" i="17"/>
  <c r="C1766" i="17" s="1"/>
  <c r="C1767" i="17"/>
  <c r="D1767" i="17"/>
  <c r="C1768" i="17"/>
  <c r="D1768" i="17"/>
  <c r="D1769" i="17"/>
  <c r="C1769" i="17" s="1"/>
  <c r="C1770" i="17"/>
  <c r="D1770" i="17"/>
  <c r="C1771" i="17"/>
  <c r="D1771" i="17"/>
  <c r="D1772" i="17"/>
  <c r="C1772" i="17" s="1"/>
  <c r="C1773" i="17"/>
  <c r="D1773" i="17"/>
  <c r="C1774" i="17"/>
  <c r="D1774" i="17"/>
  <c r="D1775" i="17"/>
  <c r="C1775" i="17" s="1"/>
  <c r="C1776" i="17"/>
  <c r="D1776" i="17"/>
  <c r="C1777" i="17"/>
  <c r="D1777" i="17"/>
  <c r="D1778" i="17"/>
  <c r="C1778" i="17" s="1"/>
  <c r="C1779" i="17"/>
  <c r="D1779" i="17"/>
  <c r="C1780" i="17"/>
  <c r="D1780" i="17"/>
  <c r="D1781" i="17"/>
  <c r="C1781" i="17" s="1"/>
  <c r="C1782" i="17"/>
  <c r="D1782" i="17"/>
  <c r="C1783" i="17"/>
  <c r="D1783" i="17"/>
  <c r="D1784" i="17"/>
  <c r="C1784" i="17" s="1"/>
  <c r="C1785" i="17"/>
  <c r="D1785" i="17"/>
  <c r="C1786" i="17"/>
  <c r="D1786" i="17"/>
  <c r="D1787" i="17"/>
  <c r="C1787" i="17" s="1"/>
  <c r="C1788" i="17"/>
  <c r="D1788" i="17"/>
  <c r="C1789" i="17"/>
  <c r="D1789" i="17"/>
  <c r="D1790" i="17"/>
  <c r="C1790" i="17" s="1"/>
  <c r="C1791" i="17"/>
  <c r="D1791" i="17"/>
  <c r="C1792" i="17"/>
  <c r="D1792" i="17"/>
  <c r="D1793" i="17"/>
  <c r="C1793" i="17" s="1"/>
  <c r="C1794" i="17"/>
  <c r="D1794" i="17"/>
  <c r="C1795" i="17"/>
  <c r="D1795" i="17"/>
  <c r="D1796" i="17"/>
  <c r="C1796" i="17" s="1"/>
  <c r="C1797" i="17"/>
  <c r="D1797" i="17"/>
  <c r="C1798" i="17"/>
  <c r="D1798" i="17"/>
  <c r="D1799" i="17"/>
  <c r="C1799" i="17" s="1"/>
  <c r="C1800" i="17"/>
  <c r="D1800" i="17"/>
  <c r="C1801" i="17"/>
  <c r="D1801" i="17"/>
  <c r="D1802" i="17"/>
  <c r="C1802" i="17" s="1"/>
  <c r="C1803" i="17"/>
  <c r="D1803" i="17"/>
  <c r="C1804" i="17"/>
  <c r="D1804" i="17"/>
  <c r="D1805" i="17"/>
  <c r="C1805" i="17" s="1"/>
  <c r="C1806" i="17"/>
  <c r="D1806" i="17"/>
  <c r="C1807" i="17"/>
  <c r="D1807" i="17"/>
  <c r="D1808" i="17"/>
  <c r="C1808" i="17" s="1"/>
  <c r="C1809" i="17"/>
  <c r="D1809" i="17"/>
  <c r="C1810" i="17"/>
  <c r="D1810" i="17"/>
  <c r="D1811" i="17"/>
  <c r="C1811" i="17" s="1"/>
  <c r="C1812" i="17"/>
  <c r="D1812" i="17"/>
  <c r="C1813" i="17"/>
  <c r="D1813" i="17"/>
  <c r="D1814" i="17"/>
  <c r="C1814" i="17" s="1"/>
  <c r="C1815" i="17"/>
  <c r="D1815" i="17"/>
  <c r="C1816" i="17"/>
  <c r="D1816" i="17"/>
  <c r="D1817" i="17"/>
  <c r="C1817" i="17" s="1"/>
  <c r="C1818" i="17"/>
  <c r="D1818" i="17"/>
  <c r="C1819" i="17"/>
  <c r="D1819" i="17"/>
  <c r="D1820" i="17"/>
  <c r="C1820" i="17" s="1"/>
  <c r="C1821" i="17"/>
  <c r="D1821" i="17"/>
  <c r="C1822" i="17"/>
  <c r="D1822" i="17"/>
  <c r="D1823" i="17"/>
  <c r="C1823" i="17" s="1"/>
  <c r="C1824" i="17"/>
  <c r="D1824" i="17"/>
  <c r="C1825" i="17"/>
  <c r="D1825" i="17"/>
  <c r="D1826" i="17"/>
  <c r="C1826" i="17" s="1"/>
  <c r="C1827" i="17"/>
  <c r="D1827" i="17"/>
  <c r="C1828" i="17"/>
  <c r="D1828" i="17"/>
  <c r="D1829" i="17"/>
  <c r="C1829" i="17" s="1"/>
  <c r="C1830" i="17"/>
  <c r="D1830" i="17"/>
  <c r="C1831" i="17"/>
  <c r="D1831" i="17"/>
  <c r="D1832" i="17"/>
  <c r="C1832" i="17" s="1"/>
  <c r="C1833" i="17"/>
  <c r="D1833" i="17"/>
  <c r="C1834" i="17"/>
  <c r="D1834" i="17"/>
  <c r="D1835" i="17"/>
  <c r="C1835" i="17" s="1"/>
  <c r="C1836" i="17"/>
  <c r="D1836" i="17"/>
  <c r="C1837" i="17"/>
  <c r="D1837" i="17"/>
  <c r="D1838" i="17"/>
  <c r="C1838" i="17" s="1"/>
  <c r="C1839" i="17"/>
  <c r="D1839" i="17"/>
  <c r="C1840" i="17"/>
  <c r="D1840" i="17"/>
  <c r="D1841" i="17"/>
  <c r="C1841" i="17" s="1"/>
  <c r="C1842" i="17"/>
  <c r="D1842" i="17"/>
  <c r="C1843" i="17"/>
  <c r="D1843" i="17"/>
  <c r="D1844" i="17"/>
  <c r="C1844" i="17" s="1"/>
  <c r="C1845" i="17"/>
  <c r="D1845" i="17"/>
  <c r="C1846" i="17"/>
  <c r="D1846" i="17"/>
  <c r="D1847" i="17"/>
  <c r="C1847" i="17" s="1"/>
  <c r="C1848" i="17"/>
  <c r="D1848" i="17"/>
  <c r="C1849" i="17"/>
  <c r="D1849" i="17"/>
  <c r="D1850" i="17"/>
  <c r="C1850" i="17" s="1"/>
  <c r="C1851" i="17"/>
  <c r="D1851" i="17"/>
  <c r="C1852" i="17"/>
  <c r="D1852" i="17"/>
  <c r="D1853" i="17"/>
  <c r="C1853" i="17" s="1"/>
  <c r="C1854" i="17"/>
  <c r="D1854" i="17"/>
  <c r="C1855" i="17"/>
  <c r="D1855" i="17"/>
  <c r="D1856" i="17"/>
  <c r="C1856" i="17" s="1"/>
  <c r="C1857" i="17"/>
  <c r="D1857" i="17"/>
  <c r="C1858" i="17"/>
  <c r="D1858" i="17"/>
  <c r="D1859" i="17"/>
  <c r="C1859" i="17" s="1"/>
  <c r="C1860" i="17"/>
  <c r="D1860" i="17"/>
  <c r="C1861" i="17"/>
  <c r="D1861" i="17"/>
  <c r="D1862" i="17"/>
  <c r="C1862" i="17" s="1"/>
  <c r="C1863" i="17"/>
  <c r="D1863" i="17"/>
  <c r="C1864" i="17"/>
  <c r="D1864" i="17"/>
  <c r="D1865" i="17"/>
  <c r="C1865" i="17" s="1"/>
  <c r="C1866" i="17"/>
  <c r="D1866" i="17"/>
  <c r="C1867" i="17"/>
  <c r="D1867" i="17"/>
  <c r="D1868" i="17"/>
  <c r="C1868" i="17" s="1"/>
  <c r="C1869" i="17"/>
  <c r="D1869" i="17"/>
  <c r="C1870" i="17"/>
  <c r="D1870" i="17"/>
  <c r="D1871" i="17"/>
  <c r="C1871" i="17" s="1"/>
  <c r="C1872" i="17"/>
  <c r="D1872" i="17"/>
  <c r="C1873" i="17"/>
  <c r="D1873" i="17"/>
  <c r="D1874" i="17"/>
  <c r="C1874" i="17" s="1"/>
  <c r="C1875" i="17"/>
  <c r="D1875" i="17"/>
  <c r="C1876" i="17"/>
  <c r="D1876" i="17"/>
  <c r="D1877" i="17"/>
  <c r="C1877" i="17" s="1"/>
  <c r="C1878" i="17"/>
  <c r="D1878" i="17"/>
  <c r="C1879" i="17"/>
  <c r="D1879" i="17"/>
  <c r="D1880" i="17"/>
  <c r="C1880" i="17" s="1"/>
  <c r="C1881" i="17"/>
  <c r="D1881" i="17"/>
  <c r="C1882" i="17"/>
  <c r="D1882" i="17"/>
  <c r="D1883" i="17"/>
  <c r="C1883" i="17" s="1"/>
  <c r="C1884" i="17"/>
  <c r="D1884" i="17"/>
  <c r="C1885" i="17"/>
  <c r="D1885" i="17"/>
  <c r="D1886" i="17"/>
  <c r="C1886" i="17" s="1"/>
  <c r="C1887" i="17"/>
  <c r="D1887" i="17"/>
  <c r="C1888" i="17"/>
  <c r="D1888" i="17"/>
  <c r="D1889" i="17"/>
  <c r="C1889" i="17" s="1"/>
  <c r="C1890" i="17"/>
  <c r="D1890" i="17"/>
  <c r="C1891" i="17"/>
  <c r="D1891" i="17"/>
  <c r="D1892" i="17"/>
  <c r="C1892" i="17" s="1"/>
  <c r="C1893" i="17"/>
  <c r="D1893" i="17"/>
  <c r="C1894" i="17"/>
  <c r="D1894" i="17"/>
  <c r="D1895" i="17"/>
  <c r="C1895" i="17" s="1"/>
  <c r="C1896" i="17"/>
  <c r="D1896" i="17"/>
  <c r="C1897" i="17"/>
  <c r="D1897" i="17"/>
  <c r="D1898" i="17"/>
  <c r="C1898" i="17" s="1"/>
  <c r="C1899" i="17"/>
  <c r="D1899" i="17"/>
  <c r="C1900" i="17"/>
  <c r="D1900" i="17"/>
  <c r="D1901" i="17"/>
  <c r="C1901" i="17" s="1"/>
  <c r="C1902" i="17"/>
  <c r="D1902" i="17"/>
  <c r="C1903" i="17"/>
  <c r="D1903" i="17"/>
  <c r="D1904" i="17"/>
  <c r="C1904" i="17" s="1"/>
  <c r="D1905" i="17"/>
  <c r="C1905" i="17" s="1"/>
  <c r="C1906" i="17"/>
  <c r="D1906" i="17"/>
  <c r="D1907" i="17"/>
  <c r="C1907" i="17" s="1"/>
  <c r="C1908" i="17"/>
  <c r="D1908" i="17"/>
  <c r="C1909" i="17"/>
  <c r="D1909" i="17"/>
  <c r="D1910" i="17"/>
  <c r="C1910" i="17" s="1"/>
  <c r="C1911" i="17"/>
  <c r="D1911" i="17"/>
  <c r="C1912" i="17"/>
  <c r="D1912" i="17"/>
  <c r="D1913" i="17"/>
  <c r="C1913" i="17" s="1"/>
  <c r="D1914" i="17"/>
  <c r="C1914" i="17" s="1"/>
  <c r="C1915" i="17"/>
  <c r="D1915" i="17"/>
  <c r="D1916" i="17"/>
  <c r="C1916" i="17" s="1"/>
  <c r="C1917" i="17"/>
  <c r="D1917" i="17"/>
  <c r="C1918" i="17"/>
  <c r="D1918" i="17"/>
  <c r="D1919" i="17"/>
  <c r="C1919" i="17" s="1"/>
  <c r="C1920" i="17"/>
  <c r="D1920" i="17"/>
  <c r="C1921" i="17"/>
  <c r="D1921" i="17"/>
  <c r="D1922" i="17"/>
  <c r="C1922" i="17" s="1"/>
  <c r="D1923" i="17"/>
  <c r="C1923" i="17" s="1"/>
  <c r="C1924" i="17"/>
  <c r="D1924" i="17"/>
  <c r="D1925" i="17"/>
  <c r="C1925" i="17" s="1"/>
  <c r="C1926" i="17"/>
  <c r="D1926" i="17"/>
  <c r="C1927" i="17"/>
  <c r="D1927" i="17"/>
  <c r="D1928" i="17"/>
  <c r="C1928" i="17" s="1"/>
  <c r="C1929" i="17"/>
  <c r="D1929" i="17"/>
  <c r="C1930" i="17"/>
  <c r="D1930" i="17"/>
  <c r="D1931" i="17"/>
  <c r="C1931" i="17" s="1"/>
  <c r="D1932" i="17"/>
  <c r="C1932" i="17" s="1"/>
  <c r="C1933" i="17"/>
  <c r="D1933" i="17"/>
  <c r="D1934" i="17"/>
  <c r="C1934" i="17" s="1"/>
  <c r="C1935" i="17"/>
  <c r="D1935" i="17"/>
  <c r="C1936" i="17"/>
  <c r="D1936" i="17"/>
  <c r="D1937" i="17"/>
  <c r="C1937" i="17" s="1"/>
  <c r="C1938" i="17"/>
  <c r="D1938" i="17"/>
  <c r="C1939" i="17"/>
  <c r="D1939" i="17"/>
  <c r="D1940" i="17"/>
  <c r="C1940" i="17" s="1"/>
  <c r="D1941" i="17"/>
  <c r="C1941" i="17" s="1"/>
  <c r="C1942" i="17"/>
  <c r="D1942" i="17"/>
  <c r="D1943" i="17"/>
  <c r="C1943" i="17" s="1"/>
  <c r="C1944" i="17"/>
  <c r="D1944" i="17"/>
  <c r="C1945" i="17"/>
  <c r="D1945" i="17"/>
  <c r="D1946" i="17"/>
  <c r="C1946" i="17" s="1"/>
  <c r="C1947" i="17"/>
  <c r="D1947" i="17"/>
  <c r="C1948" i="17"/>
  <c r="D1948" i="17"/>
  <c r="D1949" i="17"/>
  <c r="C1949" i="17" s="1"/>
  <c r="D1950" i="17"/>
  <c r="C1950" i="17" s="1"/>
  <c r="C1951" i="17"/>
  <c r="D1951" i="17"/>
  <c r="D1952" i="17"/>
  <c r="C1952" i="17" s="1"/>
  <c r="C1953" i="17"/>
  <c r="D1953" i="17"/>
  <c r="C1954" i="17"/>
  <c r="D1954" i="17"/>
  <c r="D1955" i="17"/>
  <c r="C1955" i="17" s="1"/>
  <c r="C1956" i="17"/>
  <c r="D1956" i="17"/>
  <c r="C1957" i="17"/>
  <c r="D1957" i="17"/>
  <c r="D1958" i="17"/>
  <c r="C1958" i="17" s="1"/>
  <c r="D1959" i="17"/>
  <c r="C1959" i="17" s="1"/>
  <c r="C1960" i="17"/>
  <c r="D1960" i="17"/>
  <c r="D1961" i="17"/>
  <c r="C1961" i="17" s="1"/>
  <c r="C1962" i="17"/>
  <c r="D1962" i="17"/>
  <c r="C1963" i="17"/>
  <c r="D1963" i="17"/>
  <c r="D1964" i="17"/>
  <c r="C1964" i="17" s="1"/>
  <c r="C1965" i="17"/>
  <c r="D1965" i="17"/>
  <c r="C1966" i="17"/>
  <c r="D1966" i="17"/>
  <c r="D1967" i="17"/>
  <c r="C1967" i="17" s="1"/>
  <c r="D1968" i="17"/>
  <c r="C1968" i="17" s="1"/>
  <c r="C1969" i="17"/>
  <c r="D1969" i="17"/>
  <c r="D1970" i="17"/>
  <c r="C1970" i="17" s="1"/>
  <c r="C1971" i="17"/>
  <c r="D1971" i="17"/>
  <c r="C1972" i="17"/>
  <c r="D1972" i="17"/>
  <c r="D1973" i="17"/>
  <c r="C1973" i="17" s="1"/>
  <c r="C1974" i="17"/>
  <c r="D1974" i="17"/>
  <c r="C1975" i="17"/>
  <c r="D1975" i="17"/>
  <c r="D1976" i="17"/>
  <c r="C1976" i="17" s="1"/>
  <c r="D1977" i="17"/>
  <c r="C1977" i="17" s="1"/>
  <c r="C1978" i="17"/>
  <c r="D1978" i="17"/>
  <c r="D1979" i="17"/>
  <c r="C1979" i="17" s="1"/>
  <c r="C1980" i="17"/>
  <c r="D1980" i="17"/>
  <c r="C1981" i="17"/>
  <c r="D1981" i="17"/>
  <c r="D1982" i="17"/>
  <c r="C1982" i="17" s="1"/>
  <c r="C1983" i="17"/>
  <c r="D1983" i="17"/>
  <c r="C1984" i="17"/>
  <c r="D1984" i="17"/>
  <c r="D1985" i="17"/>
  <c r="C1985" i="17" s="1"/>
  <c r="D1986" i="17"/>
  <c r="C1986" i="17" s="1"/>
  <c r="C1987" i="17"/>
  <c r="D1987" i="17"/>
  <c r="D1988" i="17"/>
  <c r="C1988" i="17" s="1"/>
  <c r="C1989" i="17"/>
  <c r="D1989" i="17"/>
  <c r="C1990" i="17"/>
  <c r="D1990" i="17"/>
  <c r="D1991" i="17"/>
  <c r="C1991" i="17" s="1"/>
  <c r="C1992" i="17"/>
  <c r="D1992" i="17"/>
  <c r="C1993" i="17"/>
  <c r="D1993" i="17"/>
  <c r="D1994" i="17"/>
  <c r="C1994" i="17" s="1"/>
  <c r="D1995" i="17"/>
  <c r="C1995" i="17" s="1"/>
  <c r="C1996" i="17"/>
  <c r="D1996" i="17"/>
  <c r="D1997" i="17"/>
  <c r="C1997" i="17" s="1"/>
  <c r="C1998" i="17"/>
  <c r="D1998" i="17"/>
  <c r="C1999" i="17"/>
  <c r="D1999" i="17"/>
  <c r="D2000" i="17"/>
  <c r="C2000" i="17" s="1"/>
  <c r="C2001" i="17"/>
  <c r="D2001" i="17"/>
  <c r="C2002" i="17"/>
  <c r="D2002" i="17"/>
  <c r="D2003" i="17"/>
  <c r="C2003" i="17" s="1"/>
  <c r="D2004" i="17"/>
  <c r="C2004" i="17" s="1"/>
  <c r="C2005" i="17"/>
  <c r="D2005" i="17"/>
  <c r="D2006" i="17"/>
  <c r="C2006" i="17" s="1"/>
  <c r="C2007" i="17"/>
  <c r="D2007" i="17"/>
  <c r="C2008" i="17"/>
  <c r="D2008" i="17"/>
  <c r="D2009" i="17"/>
  <c r="C2009" i="17" s="1"/>
  <c r="C2010" i="17"/>
  <c r="D2010" i="17"/>
  <c r="C2011" i="17"/>
  <c r="D2011" i="17"/>
  <c r="D2012" i="17"/>
  <c r="C2012" i="17" s="1"/>
  <c r="D2013" i="17"/>
  <c r="C2013" i="17" s="1"/>
  <c r="C2014" i="17"/>
  <c r="D2014" i="17"/>
  <c r="D2015" i="17"/>
  <c r="C2015" i="17" s="1"/>
  <c r="C2016" i="17"/>
  <c r="D2016" i="17"/>
  <c r="C2017" i="17"/>
  <c r="D2017" i="17"/>
  <c r="D2018" i="17"/>
  <c r="C2018" i="17" s="1"/>
  <c r="C2019" i="17"/>
  <c r="D2019" i="17"/>
  <c r="C2020" i="17"/>
  <c r="D2020" i="17"/>
  <c r="D2021" i="17"/>
  <c r="C2021" i="17" s="1"/>
  <c r="D2022" i="17"/>
  <c r="C2022" i="17" s="1"/>
  <c r="C2023" i="17"/>
  <c r="D2023" i="17"/>
  <c r="D2024" i="17"/>
  <c r="C2024" i="17" s="1"/>
  <c r="C2025" i="17"/>
  <c r="D2025" i="17"/>
  <c r="C2026" i="17"/>
  <c r="D2026" i="17"/>
  <c r="D2027" i="17"/>
  <c r="C2027" i="17" s="1"/>
  <c r="C2028" i="17"/>
  <c r="D2028" i="17"/>
  <c r="C2029" i="17"/>
  <c r="D2029" i="17"/>
  <c r="D2030" i="17"/>
  <c r="C2030" i="17" s="1"/>
  <c r="D2031" i="17"/>
  <c r="C2031" i="17" s="1"/>
  <c r="C2032" i="17"/>
  <c r="D2032" i="17"/>
  <c r="D2033" i="17"/>
  <c r="C2033" i="17" s="1"/>
  <c r="C2034" i="17"/>
  <c r="D2034" i="17"/>
  <c r="C2035" i="17"/>
  <c r="D2035" i="17"/>
  <c r="D2036" i="17"/>
  <c r="C2036" i="17" s="1"/>
  <c r="C2037" i="17"/>
  <c r="D2037" i="17"/>
  <c r="C2038" i="17"/>
  <c r="D2038" i="17"/>
  <c r="D2039" i="17"/>
  <c r="C2039" i="17" s="1"/>
  <c r="D2040" i="17"/>
  <c r="C2040" i="17" s="1"/>
  <c r="C2041" i="17"/>
  <c r="D2041" i="17"/>
  <c r="D2042" i="17"/>
  <c r="C2042" i="17" s="1"/>
  <c r="C2043" i="17"/>
  <c r="D2043" i="17"/>
  <c r="C2044" i="17"/>
  <c r="D2044" i="17"/>
  <c r="D2045" i="17"/>
  <c r="C2045" i="17" s="1"/>
  <c r="C2046" i="17"/>
  <c r="D2046" i="17"/>
  <c r="C2047" i="17"/>
  <c r="D2047" i="17"/>
  <c r="D2048" i="17"/>
  <c r="C2048" i="17" s="1"/>
  <c r="D2049" i="17"/>
  <c r="C2049" i="17" s="1"/>
  <c r="C2050" i="17"/>
  <c r="D2050" i="17"/>
  <c r="D2051" i="17"/>
  <c r="C2051" i="17" s="1"/>
  <c r="C2052" i="17"/>
  <c r="D2052" i="17"/>
  <c r="C2053" i="17"/>
  <c r="D2053" i="17"/>
  <c r="D2054" i="17"/>
  <c r="C2054" i="17" s="1"/>
  <c r="C2055" i="17"/>
  <c r="D2055" i="17"/>
  <c r="C2056" i="17"/>
  <c r="D2056" i="17"/>
  <c r="D2057" i="17"/>
  <c r="C2057" i="17" s="1"/>
  <c r="D2058" i="17"/>
  <c r="C2058" i="17" s="1"/>
  <c r="C2059" i="17"/>
  <c r="D2059" i="17"/>
  <c r="D2060" i="17"/>
  <c r="C2060" i="17" s="1"/>
  <c r="C2061" i="17"/>
  <c r="D2061" i="17"/>
  <c r="C2062" i="17"/>
  <c r="D2062" i="17"/>
  <c r="D2063" i="17"/>
  <c r="C2063" i="17" s="1"/>
  <c r="C2064" i="17"/>
  <c r="D2064" i="17"/>
  <c r="C2065" i="17"/>
  <c r="D2065" i="17"/>
  <c r="D2066" i="17"/>
  <c r="C2066" i="17" s="1"/>
  <c r="D2067" i="17"/>
  <c r="C2067" i="17" s="1"/>
  <c r="C2068" i="17"/>
  <c r="D2068" i="17"/>
  <c r="D2069" i="17"/>
  <c r="C2069" i="17" s="1"/>
  <c r="C2070" i="17"/>
  <c r="D2070" i="17"/>
  <c r="C2071" i="17"/>
  <c r="D2071" i="17"/>
  <c r="D2072" i="17"/>
  <c r="C2072" i="17" s="1"/>
  <c r="C2073" i="17"/>
  <c r="D2073" i="17"/>
  <c r="C2074" i="17"/>
  <c r="D2074" i="17"/>
  <c r="D2075" i="17"/>
  <c r="C2075" i="17" s="1"/>
  <c r="D2076" i="17"/>
  <c r="C2076" i="17" s="1"/>
  <c r="C2077" i="17"/>
  <c r="D2077" i="17"/>
  <c r="D2078" i="17"/>
  <c r="C2078" i="17" s="1"/>
  <c r="C2079" i="17"/>
  <c r="D2079" i="17"/>
  <c r="C2080" i="17"/>
  <c r="D2080" i="17"/>
  <c r="D2081" i="17"/>
  <c r="C2081" i="17" s="1"/>
  <c r="C2082" i="17"/>
  <c r="D2082" i="17"/>
  <c r="C2083" i="17"/>
  <c r="D2083" i="17"/>
  <c r="D2084" i="17"/>
  <c r="C2084" i="17" s="1"/>
  <c r="D2085" i="17"/>
  <c r="C2085" i="17" s="1"/>
  <c r="C2086" i="17"/>
  <c r="D2086" i="17"/>
  <c r="D2087" i="17"/>
  <c r="C2087" i="17" s="1"/>
  <c r="C2088" i="17"/>
  <c r="D2088" i="17"/>
  <c r="C2089" i="17"/>
  <c r="D2089" i="17"/>
  <c r="D2090" i="17"/>
  <c r="C2090" i="17" s="1"/>
  <c r="C2091" i="17"/>
  <c r="D2091" i="17"/>
  <c r="C2092" i="17"/>
  <c r="D2092" i="17"/>
  <c r="D2093" i="17"/>
  <c r="C2093" i="17" s="1"/>
  <c r="D2094" i="17"/>
  <c r="C2094" i="17" s="1"/>
  <c r="C2095" i="17"/>
  <c r="D2095" i="17"/>
  <c r="D2096" i="17"/>
  <c r="C2096" i="17" s="1"/>
  <c r="C2097" i="17"/>
  <c r="D2097" i="17"/>
  <c r="C2098" i="17"/>
  <c r="D2098" i="17"/>
  <c r="D2099" i="17"/>
  <c r="C2099" i="17" s="1"/>
  <c r="C2100" i="17"/>
  <c r="D2100" i="17"/>
  <c r="C2101" i="17"/>
  <c r="D2101" i="17"/>
  <c r="D2102" i="17"/>
  <c r="C2102" i="17" s="1"/>
  <c r="D2103" i="17"/>
  <c r="C2103" i="17" s="1"/>
  <c r="C2104" i="17"/>
  <c r="D2104" i="17"/>
  <c r="D2105" i="17"/>
  <c r="C2105" i="17" s="1"/>
  <c r="C2106" i="17"/>
  <c r="D2106" i="17"/>
  <c r="C2107" i="17"/>
  <c r="D2107" i="17"/>
  <c r="D2108" i="17"/>
  <c r="C2108" i="17" s="1"/>
  <c r="C2109" i="17"/>
  <c r="D2109" i="17"/>
  <c r="C2110" i="17"/>
  <c r="D2110" i="17"/>
  <c r="D2111" i="17"/>
  <c r="C2111" i="17" s="1"/>
  <c r="D2112" i="17"/>
  <c r="C2112" i="17" s="1"/>
  <c r="C2113" i="17"/>
  <c r="D2113" i="17"/>
  <c r="D2114" i="17"/>
  <c r="C2114" i="17" s="1"/>
  <c r="C2115" i="17"/>
  <c r="D2115" i="17"/>
  <c r="C2116" i="17"/>
  <c r="D2116" i="17"/>
  <c r="D2117" i="17"/>
  <c r="C2117" i="17" s="1"/>
  <c r="C2118" i="17"/>
  <c r="D2118" i="17"/>
  <c r="C2119" i="17"/>
  <c r="D2119" i="17"/>
  <c r="D2120" i="17"/>
  <c r="C2120" i="17" s="1"/>
  <c r="D2121" i="17"/>
  <c r="C2121" i="17" s="1"/>
  <c r="C2122" i="17"/>
  <c r="D2122" i="17"/>
  <c r="D2123" i="17"/>
  <c r="C2123" i="17" s="1"/>
  <c r="C2124" i="17"/>
  <c r="D2124" i="17"/>
  <c r="C2125" i="17"/>
  <c r="D2125" i="17"/>
  <c r="D2126" i="17"/>
  <c r="C2126" i="17" s="1"/>
  <c r="C2127" i="17"/>
  <c r="D2127" i="17"/>
  <c r="C2128" i="17"/>
  <c r="D2128" i="17"/>
  <c r="D2129" i="17"/>
  <c r="C2129" i="17" s="1"/>
  <c r="D2130" i="17"/>
  <c r="C2130" i="17" s="1"/>
  <c r="C2131" i="17"/>
  <c r="D2131" i="17"/>
  <c r="D2132" i="17"/>
  <c r="C2132" i="17" s="1"/>
  <c r="C2133" i="17"/>
  <c r="D2133" i="17"/>
  <c r="C2134" i="17"/>
  <c r="D2134" i="17"/>
  <c r="D2135" i="17"/>
  <c r="C2135" i="17" s="1"/>
  <c r="C2136" i="17"/>
  <c r="D2136" i="17"/>
  <c r="C2137" i="17"/>
  <c r="D2137" i="17"/>
  <c r="D2138" i="17"/>
  <c r="C2138" i="17" s="1"/>
  <c r="D2139" i="17"/>
  <c r="C2139" i="17" s="1"/>
  <c r="C2140" i="17"/>
  <c r="D2140" i="17"/>
  <c r="D2141" i="17"/>
  <c r="C2141" i="17" s="1"/>
  <c r="C2142" i="17"/>
  <c r="D2142" i="17"/>
  <c r="C2143" i="17"/>
  <c r="D2143" i="17"/>
  <c r="D2144" i="17"/>
  <c r="C2144" i="17" s="1"/>
  <c r="C2145" i="17"/>
  <c r="D2145" i="17"/>
  <c r="C2146" i="17"/>
  <c r="D2146" i="17"/>
  <c r="D2147" i="17"/>
  <c r="C2147" i="17" s="1"/>
  <c r="D2148" i="17"/>
  <c r="C2148" i="17" s="1"/>
  <c r="C2149" i="17"/>
  <c r="D2149" i="17"/>
  <c r="D2150" i="17"/>
  <c r="C2150" i="17" s="1"/>
  <c r="C2151" i="17"/>
  <c r="D2151" i="17"/>
  <c r="C2152" i="17"/>
  <c r="D2152" i="17"/>
  <c r="D2153" i="17"/>
  <c r="C2153" i="17" s="1"/>
  <c r="C2154" i="17"/>
  <c r="D2154" i="17"/>
  <c r="C2155" i="17"/>
  <c r="D2155" i="17"/>
  <c r="D2156" i="17"/>
  <c r="C2156" i="17" s="1"/>
  <c r="D2157" i="17"/>
  <c r="C2157" i="17" s="1"/>
  <c r="C2158" i="17"/>
  <c r="D2158" i="17"/>
  <c r="D2159" i="17"/>
  <c r="C2159" i="17" s="1"/>
  <c r="C2160" i="17"/>
  <c r="D2160" i="17"/>
  <c r="C2161" i="17"/>
  <c r="D2161" i="17"/>
  <c r="D2162" i="17"/>
  <c r="C2162" i="17" s="1"/>
  <c r="C2163" i="17"/>
  <c r="D2163" i="17"/>
  <c r="C2164" i="17"/>
  <c r="D2164" i="17"/>
  <c r="D2165" i="17"/>
  <c r="C2165" i="17" s="1"/>
  <c r="D2166" i="17"/>
  <c r="C2166" i="17" s="1"/>
  <c r="C2167" i="17"/>
  <c r="D2167" i="17"/>
  <c r="D2168" i="17"/>
  <c r="C2168" i="17" s="1"/>
  <c r="C2169" i="17"/>
  <c r="D2169" i="17"/>
  <c r="C2170" i="17"/>
  <c r="D2170" i="17"/>
  <c r="D2171" i="17"/>
  <c r="C2171" i="17" s="1"/>
  <c r="C2172" i="17"/>
  <c r="D2172" i="17"/>
  <c r="C2173" i="17"/>
  <c r="D2173" i="17"/>
  <c r="D2174" i="17"/>
  <c r="C2174" i="17" s="1"/>
  <c r="D2175" i="17"/>
  <c r="C2175" i="17" s="1"/>
  <c r="C2176" i="17"/>
  <c r="D2176" i="17"/>
  <c r="D2177" i="17"/>
  <c r="C2177" i="17" s="1"/>
  <c r="C2178" i="17"/>
  <c r="D2178" i="17"/>
  <c r="C2179" i="17"/>
  <c r="D2179" i="17"/>
  <c r="D2180" i="17"/>
  <c r="C2180" i="17" s="1"/>
  <c r="C2181" i="17"/>
  <c r="D2181" i="17"/>
  <c r="C2182" i="17"/>
  <c r="D2182" i="17"/>
  <c r="D2183" i="17"/>
  <c r="C2183" i="17" s="1"/>
  <c r="D2184" i="17"/>
  <c r="C2184" i="17" s="1"/>
  <c r="C2185" i="17"/>
  <c r="D2185" i="17"/>
  <c r="D2186" i="17"/>
  <c r="C2186" i="17" s="1"/>
  <c r="C2187" i="17"/>
  <c r="D2187" i="17"/>
  <c r="C2188" i="17"/>
  <c r="D2188" i="17"/>
  <c r="D2189" i="17"/>
  <c r="C2189" i="17" s="1"/>
  <c r="C2190" i="17"/>
  <c r="D2190" i="17"/>
  <c r="C2191" i="17"/>
  <c r="D2191" i="17"/>
  <c r="D2192" i="17"/>
  <c r="C2192" i="17" s="1"/>
  <c r="D2193" i="17"/>
  <c r="C2193" i="17" s="1"/>
  <c r="C2194" i="17"/>
  <c r="D2194" i="17"/>
  <c r="D2195" i="17"/>
  <c r="C2195" i="17" s="1"/>
  <c r="C2196" i="17"/>
  <c r="D2196" i="17"/>
  <c r="C2197" i="17"/>
  <c r="D2197" i="17"/>
  <c r="D2198" i="17"/>
  <c r="C2198" i="17" s="1"/>
  <c r="C2199" i="17"/>
  <c r="D2199" i="17"/>
  <c r="C2200" i="17"/>
  <c r="D2200" i="17"/>
  <c r="D2201" i="17"/>
  <c r="C2201" i="17" s="1"/>
  <c r="D2202" i="17"/>
  <c r="C2202" i="17" s="1"/>
  <c r="C2203" i="17"/>
  <c r="D2203" i="17"/>
  <c r="D2204" i="17"/>
  <c r="C2204" i="17" s="1"/>
  <c r="C2205" i="17"/>
  <c r="D2205" i="17"/>
  <c r="C2206" i="17"/>
  <c r="D2206" i="17"/>
  <c r="D2207" i="17"/>
  <c r="C2207" i="17" s="1"/>
  <c r="C2208" i="17"/>
  <c r="D2208" i="17"/>
  <c r="C2209" i="17"/>
  <c r="D2209" i="17"/>
  <c r="D2210" i="17"/>
  <c r="C2210" i="17" s="1"/>
  <c r="D2211" i="17"/>
  <c r="C2211" i="17" s="1"/>
  <c r="C2212" i="17"/>
  <c r="D2212" i="17"/>
  <c r="D2213" i="17"/>
  <c r="C2213" i="17" s="1"/>
  <c r="C2214" i="17"/>
  <c r="D2214" i="17"/>
  <c r="C2215" i="17"/>
  <c r="D2215" i="17"/>
  <c r="D2216" i="17"/>
  <c r="C2216" i="17" s="1"/>
  <c r="C2217" i="17"/>
  <c r="D2217" i="17"/>
  <c r="C2218" i="17"/>
  <c r="D2218" i="17"/>
  <c r="D2219" i="17"/>
  <c r="C2219" i="17" s="1"/>
  <c r="D2220" i="17"/>
  <c r="C2220" i="17" s="1"/>
  <c r="C2221" i="17"/>
  <c r="D2221" i="17"/>
  <c r="D2222" i="17"/>
  <c r="C2222" i="17" s="1"/>
  <c r="C2223" i="17"/>
  <c r="D2223" i="17"/>
  <c r="C2224" i="17"/>
  <c r="D2224" i="17"/>
  <c r="D2225" i="17"/>
  <c r="C2225" i="17" s="1"/>
  <c r="C2226" i="17"/>
  <c r="D2226" i="17"/>
  <c r="C2227" i="17"/>
  <c r="D2227" i="17"/>
  <c r="D2228" i="17"/>
  <c r="C2228" i="17" s="1"/>
  <c r="D2229" i="17"/>
  <c r="C2229" i="17" s="1"/>
  <c r="C2230" i="17"/>
  <c r="D2230" i="17"/>
  <c r="D2231" i="17"/>
  <c r="C2231" i="17" s="1"/>
  <c r="C2232" i="17"/>
  <c r="D2232" i="17"/>
  <c r="C2233" i="17"/>
  <c r="D2233" i="17"/>
  <c r="D2234" i="17"/>
  <c r="C2234" i="17" s="1"/>
  <c r="C2235" i="17"/>
  <c r="D2235" i="17"/>
  <c r="C2236" i="17"/>
  <c r="D2236" i="17"/>
  <c r="D2237" i="17"/>
  <c r="C2237" i="17" s="1"/>
  <c r="D2238" i="17"/>
  <c r="C2238" i="17" s="1"/>
  <c r="C2239" i="17"/>
  <c r="D2239" i="17"/>
  <c r="D2240" i="17"/>
  <c r="C2240" i="17" s="1"/>
  <c r="C2241" i="17"/>
  <c r="D2241" i="17"/>
  <c r="C2242" i="17"/>
  <c r="D2242" i="17"/>
  <c r="D2243" i="17"/>
  <c r="C2243" i="17" s="1"/>
  <c r="C2244" i="17"/>
  <c r="D2244" i="17"/>
  <c r="C2245" i="17"/>
  <c r="D2245" i="17"/>
  <c r="D2246" i="17"/>
  <c r="C2246" i="17" s="1"/>
  <c r="D2247" i="17"/>
  <c r="C2247" i="17" s="1"/>
  <c r="C2248" i="17"/>
  <c r="D2248" i="17"/>
  <c r="D2249" i="17"/>
  <c r="C2249" i="17" s="1"/>
  <c r="C2250" i="17"/>
  <c r="D2250" i="17"/>
  <c r="C2251" i="17"/>
  <c r="D2251" i="17"/>
  <c r="D2252" i="17"/>
  <c r="C2252" i="17" s="1"/>
  <c r="C2253" i="17"/>
  <c r="D2253" i="17"/>
  <c r="C2254" i="17"/>
  <c r="D2254" i="17"/>
  <c r="D2255" i="17"/>
  <c r="C2255" i="17" s="1"/>
  <c r="D2256" i="17"/>
  <c r="C2256" i="17" s="1"/>
  <c r="C2257" i="17"/>
  <c r="D2257" i="17"/>
  <c r="D2258" i="17"/>
  <c r="C2258" i="17" s="1"/>
  <c r="C2259" i="17"/>
  <c r="D2259" i="17"/>
  <c r="C2260" i="17"/>
  <c r="D2260" i="17"/>
  <c r="D2261" i="17"/>
  <c r="C2261" i="17" s="1"/>
  <c r="C2262" i="17"/>
  <c r="D2262" i="17"/>
  <c r="C2263" i="17"/>
  <c r="D2263" i="17"/>
  <c r="D2264" i="17"/>
  <c r="C2264" i="17" s="1"/>
  <c r="D2265" i="17"/>
  <c r="C2265" i="17" s="1"/>
  <c r="C2266" i="17"/>
  <c r="D2266" i="17"/>
  <c r="D2267" i="17"/>
  <c r="C2267" i="17" s="1"/>
  <c r="C2268" i="17"/>
  <c r="D2268" i="17"/>
  <c r="C2269" i="17"/>
  <c r="D2269" i="17"/>
  <c r="D2270" i="17"/>
  <c r="C2270" i="17" s="1"/>
  <c r="C2271" i="17"/>
  <c r="D2271" i="17"/>
  <c r="C2272" i="17"/>
  <c r="D2272" i="17"/>
  <c r="D2273" i="17"/>
  <c r="C2273" i="17" s="1"/>
  <c r="D2274" i="17"/>
  <c r="C2274" i="17" s="1"/>
  <c r="C2275" i="17"/>
  <c r="D2275" i="17"/>
  <c r="D2276" i="17"/>
  <c r="C2276" i="17" s="1"/>
  <c r="C2277" i="17"/>
  <c r="D2277" i="17"/>
  <c r="C2278" i="17"/>
  <c r="D2278" i="17"/>
  <c r="D2279" i="17"/>
  <c r="C2279" i="17" s="1"/>
  <c r="C2280" i="17"/>
  <c r="D2280" i="17"/>
  <c r="C2281" i="17"/>
  <c r="D2281" i="17"/>
  <c r="D2282" i="17"/>
  <c r="C2282" i="17" s="1"/>
  <c r="D2283" i="17"/>
  <c r="C2283" i="17" s="1"/>
  <c r="C2284" i="17"/>
  <c r="D2284" i="17"/>
  <c r="D2285" i="17"/>
  <c r="C2285" i="17" s="1"/>
  <c r="C2286" i="17"/>
  <c r="D2286" i="17"/>
  <c r="C2287" i="17"/>
  <c r="D2287" i="17"/>
  <c r="D2288" i="17"/>
  <c r="C2288" i="17" s="1"/>
  <c r="C2289" i="17"/>
  <c r="D2289" i="17"/>
  <c r="C2290" i="17"/>
  <c r="D2290" i="17"/>
  <c r="D2291" i="17"/>
  <c r="C2291" i="17" s="1"/>
  <c r="D2292" i="17"/>
  <c r="C2292" i="17" s="1"/>
  <c r="C2293" i="17"/>
  <c r="D2293" i="17"/>
  <c r="D2294" i="17"/>
  <c r="C2294" i="17" s="1"/>
  <c r="C2295" i="17"/>
  <c r="D2295" i="17"/>
  <c r="C2296" i="17"/>
  <c r="D2296" i="17"/>
  <c r="D2297" i="17"/>
  <c r="C2297" i="17" s="1"/>
  <c r="C2298" i="17"/>
  <c r="D2298" i="17"/>
  <c r="C2299" i="17"/>
  <c r="D2299" i="17"/>
  <c r="D2300" i="17"/>
  <c r="C2300" i="17" s="1"/>
  <c r="D2301" i="17"/>
  <c r="C2301" i="17" s="1"/>
  <c r="C2302" i="17"/>
  <c r="D2302" i="17"/>
  <c r="D2303" i="17"/>
  <c r="C2303" i="17" s="1"/>
  <c r="C2304" i="17"/>
  <c r="D2304" i="17"/>
  <c r="C2305" i="17"/>
  <c r="D2305" i="17"/>
  <c r="D2306" i="17"/>
  <c r="C2306" i="17" s="1"/>
  <c r="C2307" i="17"/>
  <c r="D2307" i="17"/>
  <c r="C2308" i="17"/>
  <c r="D2308" i="17"/>
  <c r="D2309" i="17"/>
  <c r="C2309" i="17" s="1"/>
  <c r="D2310" i="17"/>
  <c r="C2310" i="17" s="1"/>
  <c r="C2311" i="17"/>
  <c r="D2311" i="17"/>
  <c r="D2312" i="17"/>
  <c r="C2312" i="17" s="1"/>
  <c r="C2313" i="17"/>
  <c r="D2313" i="17"/>
  <c r="C2314" i="17"/>
  <c r="D2314" i="17"/>
  <c r="D2315" i="17"/>
  <c r="C2315" i="17" s="1"/>
  <c r="C2316" i="17"/>
  <c r="D2316" i="17"/>
  <c r="C2317" i="17"/>
  <c r="D2317" i="17"/>
  <c r="D2318" i="17"/>
  <c r="C2318" i="17" s="1"/>
  <c r="D2319" i="17"/>
  <c r="C2319" i="17" s="1"/>
  <c r="C2320" i="17"/>
  <c r="D2320" i="17"/>
  <c r="D2321" i="17"/>
  <c r="C2321" i="17" s="1"/>
  <c r="C2322" i="17"/>
  <c r="D2322" i="17"/>
  <c r="C2323" i="17"/>
  <c r="D2323" i="17"/>
  <c r="D2324" i="17"/>
  <c r="C2324" i="17" s="1"/>
  <c r="C2325" i="17"/>
  <c r="D2325" i="17"/>
  <c r="C2326" i="17"/>
  <c r="D2326" i="17"/>
  <c r="D2327" i="17"/>
  <c r="C2327" i="17" s="1"/>
  <c r="D2328" i="17"/>
  <c r="C2328" i="17" s="1"/>
  <c r="C2329" i="17"/>
  <c r="D2329" i="17"/>
  <c r="D2330" i="17"/>
  <c r="C2330" i="17" s="1"/>
  <c r="C2331" i="17"/>
  <c r="D2331" i="17"/>
  <c r="C2332" i="17"/>
  <c r="D2332" i="17"/>
  <c r="D2333" i="17"/>
  <c r="C2333" i="17" s="1"/>
  <c r="C2334" i="17"/>
  <c r="D2334" i="17"/>
  <c r="C2335" i="17"/>
  <c r="D2335" i="17"/>
  <c r="D2336" i="17"/>
  <c r="C2336" i="17" s="1"/>
  <c r="D2337" i="17"/>
  <c r="C2337" i="17" s="1"/>
  <c r="C2338" i="17"/>
  <c r="D2338" i="17"/>
  <c r="D2339" i="17"/>
  <c r="C2339" i="17" s="1"/>
  <c r="C2340" i="17"/>
  <c r="D2340" i="17"/>
  <c r="C2341" i="17"/>
  <c r="D2341" i="17"/>
  <c r="D2342" i="17"/>
  <c r="C2342" i="17" s="1"/>
  <c r="C2343" i="17"/>
  <c r="D2343" i="17"/>
  <c r="C2344" i="17"/>
  <c r="D2344" i="17"/>
  <c r="D2345" i="17"/>
  <c r="C2345" i="17" s="1"/>
  <c r="D2346" i="17"/>
  <c r="C2346" i="17" s="1"/>
  <c r="C2347" i="17"/>
  <c r="D2347" i="17"/>
  <c r="D2348" i="17"/>
  <c r="C2348" i="17" s="1"/>
  <c r="C2349" i="17"/>
  <c r="D2349" i="17"/>
  <c r="C2350" i="17"/>
  <c r="D2350" i="17"/>
  <c r="D2351" i="17"/>
  <c r="C2351" i="17" s="1"/>
  <c r="C2352" i="17"/>
  <c r="D2352" i="17"/>
  <c r="C2353" i="17"/>
  <c r="D2353" i="17"/>
  <c r="D2354" i="17"/>
  <c r="C2354" i="17" s="1"/>
  <c r="D2355" i="17"/>
  <c r="C2355" i="17" s="1"/>
  <c r="C2356" i="17"/>
  <c r="D2356" i="17"/>
  <c r="D2357" i="17"/>
  <c r="C2357" i="17" s="1"/>
  <c r="C2358" i="17"/>
  <c r="D2358" i="17"/>
  <c r="C2359" i="17"/>
  <c r="D2359" i="17"/>
  <c r="D2360" i="17"/>
  <c r="C2360" i="17" s="1"/>
  <c r="C2361" i="17"/>
  <c r="D2361" i="17"/>
  <c r="C2362" i="17"/>
  <c r="D2362" i="17"/>
  <c r="D2363" i="17"/>
  <c r="C2363" i="17" s="1"/>
  <c r="D2364" i="17"/>
  <c r="C2364" i="17" s="1"/>
  <c r="C2365" i="17"/>
  <c r="D2365" i="17"/>
  <c r="D2366" i="17"/>
  <c r="C2366" i="17" s="1"/>
  <c r="C2367" i="17"/>
  <c r="D2367" i="17"/>
  <c r="C2368" i="17"/>
  <c r="D2368" i="17"/>
  <c r="D2369" i="17"/>
  <c r="C2369" i="17" s="1"/>
  <c r="C2370" i="17"/>
  <c r="D2370" i="17"/>
  <c r="C2371" i="17"/>
  <c r="D2371" i="17"/>
  <c r="D2372" i="17"/>
  <c r="C2372" i="17" s="1"/>
  <c r="C2373" i="17"/>
  <c r="D2373" i="17"/>
  <c r="C2374" i="17"/>
  <c r="D2374" i="17"/>
  <c r="D2375" i="17"/>
  <c r="C2375" i="17" s="1"/>
  <c r="C2376" i="17"/>
  <c r="D2376" i="17"/>
  <c r="C2377" i="17"/>
  <c r="D2377" i="17"/>
  <c r="D2378" i="17"/>
  <c r="C2378" i="17" s="1"/>
  <c r="C2379" i="17"/>
  <c r="D2379" i="17"/>
  <c r="C2380" i="17"/>
  <c r="D2380" i="17"/>
  <c r="D2381" i="17"/>
  <c r="C2381" i="17" s="1"/>
  <c r="C2382" i="17"/>
  <c r="D2382" i="17"/>
  <c r="C2383" i="17"/>
  <c r="D2383" i="17"/>
  <c r="D2384" i="17"/>
  <c r="C2384" i="17" s="1"/>
  <c r="C2385" i="17"/>
  <c r="D2385" i="17"/>
  <c r="C2386" i="17"/>
  <c r="D2386" i="17"/>
  <c r="D2387" i="17"/>
  <c r="C2387" i="17" s="1"/>
  <c r="C2388" i="17"/>
  <c r="D2388" i="17"/>
  <c r="C2389" i="17"/>
  <c r="D2389" i="17"/>
  <c r="D2390" i="17"/>
  <c r="C2390" i="17" s="1"/>
  <c r="C2391" i="17"/>
  <c r="D2391" i="17"/>
  <c r="C2392" i="17"/>
  <c r="D2392" i="17"/>
  <c r="D2393" i="17"/>
  <c r="C2393" i="17" s="1"/>
  <c r="C2394" i="17"/>
  <c r="D2394" i="17"/>
  <c r="C2395" i="17"/>
  <c r="D2395" i="17"/>
  <c r="D2396" i="17"/>
  <c r="C2396" i="17" s="1"/>
  <c r="C2397" i="17"/>
  <c r="D2397" i="17"/>
  <c r="C2398" i="17"/>
  <c r="D2398" i="17"/>
  <c r="D2399" i="17"/>
  <c r="C2399" i="17" s="1"/>
  <c r="C2400" i="17"/>
  <c r="D2400" i="17"/>
  <c r="C2401" i="17"/>
  <c r="D2401" i="17"/>
  <c r="D2402" i="17"/>
  <c r="C2402" i="17" s="1"/>
  <c r="C2403" i="17"/>
  <c r="D2403" i="17"/>
  <c r="C2404" i="17"/>
  <c r="D2404" i="17"/>
  <c r="D2405" i="17"/>
  <c r="C2405" i="17" s="1"/>
  <c r="C2406" i="17"/>
  <c r="D2406" i="17"/>
  <c r="C2407" i="17"/>
  <c r="D2407" i="17"/>
  <c r="D2408" i="17"/>
  <c r="C2408" i="17" s="1"/>
  <c r="C2409" i="17"/>
  <c r="D2409" i="17"/>
  <c r="C2410" i="17"/>
  <c r="D2410" i="17"/>
  <c r="D2411" i="17"/>
  <c r="C2411" i="17" s="1"/>
  <c r="C2412" i="17"/>
  <c r="D2412" i="17"/>
  <c r="C2413" i="17"/>
  <c r="D2413" i="17"/>
  <c r="D2414" i="17"/>
  <c r="C2414" i="17" s="1"/>
  <c r="C2415" i="17"/>
  <c r="D2415" i="17"/>
  <c r="C2416" i="17"/>
  <c r="D2416" i="17"/>
  <c r="D2417" i="17"/>
  <c r="C2417" i="17" s="1"/>
  <c r="C2418" i="17"/>
  <c r="D2418" i="17"/>
  <c r="C2419" i="17"/>
  <c r="D2419" i="17"/>
  <c r="D2420" i="17"/>
  <c r="C2420" i="17" s="1"/>
  <c r="C2421" i="17"/>
  <c r="D2421" i="17"/>
  <c r="C2422" i="17"/>
  <c r="D2422" i="17"/>
  <c r="D2423" i="17"/>
  <c r="C2423" i="17" s="1"/>
  <c r="C2424" i="17"/>
  <c r="D2424" i="17"/>
  <c r="C2425" i="17"/>
  <c r="D2425" i="17"/>
  <c r="D2426" i="17"/>
  <c r="C2426" i="17" s="1"/>
  <c r="C2427" i="17"/>
  <c r="D2427" i="17"/>
  <c r="C2428" i="17"/>
  <c r="D2428" i="17"/>
  <c r="D2429" i="17"/>
  <c r="C2429" i="17" s="1"/>
  <c r="C2430" i="17"/>
  <c r="D2430" i="17"/>
  <c r="C2431" i="17"/>
  <c r="D2431" i="17"/>
  <c r="D2432" i="17"/>
  <c r="C2432" i="17" s="1"/>
  <c r="C2433" i="17"/>
  <c r="D2433" i="17"/>
  <c r="C2434" i="17"/>
  <c r="D2434" i="17"/>
  <c r="D2435" i="17"/>
  <c r="C2435" i="17" s="1"/>
  <c r="C2436" i="17"/>
  <c r="D2436" i="17"/>
  <c r="C2437" i="17"/>
  <c r="D2437" i="17"/>
  <c r="D2438" i="17"/>
  <c r="C2438" i="17" s="1"/>
  <c r="C2439" i="17"/>
  <c r="D2439" i="17"/>
  <c r="C2440" i="17"/>
  <c r="D2440" i="17"/>
  <c r="D2441" i="17"/>
  <c r="C2441" i="17" s="1"/>
  <c r="C2442" i="17"/>
  <c r="D2442" i="17"/>
  <c r="C2443" i="17"/>
  <c r="D2443" i="17"/>
  <c r="D2444" i="17"/>
  <c r="C2444" i="17" s="1"/>
  <c r="C2445" i="17"/>
  <c r="D2445" i="17"/>
  <c r="C2446" i="17"/>
  <c r="D2446" i="17"/>
  <c r="D2447" i="17"/>
  <c r="C2447" i="17" s="1"/>
  <c r="C2448" i="17"/>
  <c r="D2448" i="17"/>
  <c r="C2449" i="17"/>
  <c r="D2449" i="17"/>
  <c r="D2450" i="17"/>
  <c r="C2450" i="17" s="1"/>
  <c r="C2451" i="17"/>
  <c r="D2451" i="17"/>
  <c r="C2452" i="17"/>
  <c r="D2452" i="17"/>
  <c r="D2453" i="17"/>
  <c r="C2453" i="17" s="1"/>
  <c r="C2454" i="17"/>
  <c r="D2454" i="17"/>
  <c r="C2455" i="17"/>
  <c r="D2455" i="17"/>
  <c r="D2456" i="17"/>
  <c r="C2456" i="17" s="1"/>
  <c r="C2457" i="17"/>
  <c r="D2457" i="17"/>
  <c r="C2458" i="17"/>
  <c r="D2458" i="17"/>
  <c r="D2459" i="17"/>
  <c r="C2459" i="17" s="1"/>
  <c r="C2460" i="17"/>
  <c r="D2460" i="17"/>
  <c r="C2461" i="17"/>
  <c r="D2461" i="17"/>
  <c r="D2462" i="17"/>
  <c r="C2462" i="17" s="1"/>
  <c r="C2463" i="17"/>
  <c r="D2463" i="17"/>
  <c r="C2464" i="17"/>
  <c r="D2464" i="17"/>
  <c r="D2465" i="17"/>
  <c r="C2465" i="17" s="1"/>
  <c r="C2466" i="17"/>
  <c r="D2466" i="17"/>
  <c r="C2467" i="17"/>
  <c r="D2467" i="17"/>
  <c r="D2468" i="17"/>
  <c r="C2468" i="17" s="1"/>
  <c r="C2469" i="17"/>
  <c r="D2469" i="17"/>
  <c r="C2470" i="17"/>
  <c r="D2470" i="17"/>
  <c r="D2471" i="17"/>
  <c r="C2471" i="17" s="1"/>
  <c r="C2472" i="17"/>
  <c r="D2472" i="17"/>
  <c r="C2473" i="17"/>
  <c r="D2473" i="17"/>
  <c r="D2474" i="17"/>
  <c r="C2474" i="17" s="1"/>
  <c r="C2475" i="17"/>
  <c r="D2475" i="17"/>
  <c r="C2476" i="17"/>
  <c r="D2476" i="17"/>
  <c r="D2477" i="17"/>
  <c r="C2477" i="17" s="1"/>
  <c r="C2478" i="17"/>
  <c r="D2478" i="17"/>
  <c r="C2479" i="17"/>
  <c r="D2479" i="17"/>
  <c r="D2480" i="17"/>
  <c r="C2480" i="17" s="1"/>
  <c r="C2481" i="17"/>
  <c r="D2481" i="17"/>
  <c r="C2482" i="17"/>
  <c r="D2482" i="17"/>
  <c r="D2483" i="17"/>
  <c r="C2483" i="17" s="1"/>
  <c r="C2484" i="17"/>
  <c r="D2484" i="17"/>
  <c r="C2485" i="17"/>
  <c r="D2485" i="17"/>
  <c r="D2486" i="17"/>
  <c r="C2486" i="17" s="1"/>
  <c r="C2487" i="17"/>
  <c r="D2487" i="17"/>
  <c r="C2488" i="17"/>
  <c r="D2488" i="17"/>
  <c r="D2489" i="17"/>
  <c r="C2489" i="17" s="1"/>
  <c r="C2490" i="17"/>
  <c r="D2490" i="17"/>
  <c r="C2491" i="17"/>
  <c r="D2491" i="17"/>
  <c r="D2492" i="17"/>
  <c r="C2492" i="17" s="1"/>
  <c r="C2493" i="17"/>
  <c r="D2493" i="17"/>
  <c r="C2494" i="17"/>
  <c r="D2494" i="17"/>
  <c r="D2495" i="17"/>
  <c r="C2495" i="17" s="1"/>
  <c r="C2496" i="17"/>
  <c r="D2496" i="17"/>
  <c r="C2497" i="17"/>
  <c r="D2497" i="17"/>
  <c r="D2498" i="17"/>
  <c r="C2498" i="17" s="1"/>
  <c r="C2499" i="17"/>
  <c r="D2499" i="17"/>
  <c r="C2500" i="17"/>
  <c r="D2500" i="17"/>
  <c r="D2501" i="17"/>
  <c r="C2501" i="17" s="1"/>
  <c r="C2502" i="17"/>
  <c r="D2502" i="17"/>
  <c r="C2503" i="17"/>
  <c r="D2503" i="17"/>
  <c r="D2504" i="17"/>
  <c r="C2504" i="17" s="1"/>
  <c r="C2505" i="17"/>
  <c r="D2505" i="17"/>
  <c r="C2506" i="17"/>
  <c r="D2506" i="17"/>
  <c r="D2507" i="17"/>
  <c r="C2507" i="17" s="1"/>
  <c r="C2508" i="17"/>
  <c r="D2508" i="17"/>
  <c r="C2509" i="17"/>
  <c r="D2509" i="17"/>
  <c r="D2510" i="17"/>
  <c r="C2510" i="17" s="1"/>
  <c r="C2511" i="17"/>
  <c r="D2511" i="17"/>
  <c r="C2512" i="17"/>
  <c r="D2512" i="17"/>
  <c r="D2513" i="17"/>
  <c r="C2513" i="17" s="1"/>
  <c r="C2514" i="17"/>
  <c r="D2514" i="17"/>
  <c r="C2515" i="17"/>
  <c r="D2515" i="17"/>
  <c r="D2516" i="17"/>
  <c r="C2516" i="17" s="1"/>
  <c r="C2517" i="17"/>
  <c r="D2517" i="17"/>
  <c r="C2518" i="17"/>
  <c r="D2518" i="17"/>
  <c r="D2519" i="17"/>
  <c r="C2519" i="17" s="1"/>
  <c r="C2520" i="17"/>
  <c r="D2520" i="17"/>
  <c r="C2521" i="17"/>
  <c r="D2521" i="17"/>
  <c r="D2522" i="17"/>
  <c r="C2522" i="17" s="1"/>
  <c r="C2523" i="17"/>
  <c r="D2523" i="17"/>
  <c r="C2524" i="17"/>
  <c r="D2524" i="17"/>
  <c r="D2525" i="17"/>
  <c r="C2525" i="17" s="1"/>
  <c r="C2526" i="17"/>
  <c r="D2526" i="17"/>
  <c r="C2527" i="17"/>
  <c r="D2527" i="17"/>
  <c r="D2528" i="17"/>
  <c r="C2528" i="17" s="1"/>
  <c r="C2529" i="17"/>
  <c r="D2529" i="17"/>
  <c r="C2530" i="17"/>
  <c r="D2530" i="17"/>
  <c r="D2531" i="17"/>
  <c r="C2531" i="17" s="1"/>
  <c r="C2532" i="17"/>
  <c r="D2532" i="17"/>
  <c r="C2533" i="17"/>
  <c r="D2533" i="17"/>
  <c r="D2534" i="17"/>
  <c r="C2534" i="17" s="1"/>
  <c r="C2535" i="17"/>
  <c r="D2535" i="17"/>
  <c r="C2536" i="17"/>
  <c r="D2536" i="17"/>
  <c r="D2537" i="17"/>
  <c r="C2537" i="17" s="1"/>
  <c r="C2538" i="17"/>
  <c r="D2538" i="17"/>
  <c r="C2539" i="17"/>
  <c r="D2539" i="17"/>
  <c r="D2540" i="17"/>
  <c r="C2540" i="17" s="1"/>
  <c r="C2541" i="17"/>
  <c r="D2541" i="17"/>
  <c r="C2542" i="17"/>
  <c r="D2542" i="17"/>
  <c r="D2543" i="17"/>
  <c r="C2543" i="17" s="1"/>
  <c r="C2544" i="17"/>
  <c r="D2544" i="17"/>
  <c r="C2545" i="17"/>
  <c r="D2545" i="17"/>
  <c r="D2546" i="17"/>
  <c r="C2546" i="17" s="1"/>
  <c r="C2547" i="17"/>
  <c r="D2547" i="17"/>
  <c r="C2548" i="17"/>
  <c r="D2548" i="17"/>
  <c r="D2549" i="17"/>
  <c r="C2549" i="17" s="1"/>
  <c r="C2550" i="17"/>
  <c r="D2550" i="17"/>
  <c r="C2551" i="17"/>
  <c r="D2551" i="17"/>
  <c r="D2552" i="17"/>
  <c r="C2552" i="17" s="1"/>
  <c r="C2553" i="17"/>
  <c r="D2553" i="17"/>
  <c r="C2554" i="17"/>
  <c r="D2554" i="17"/>
  <c r="D2555" i="17"/>
  <c r="C2555" i="17" s="1"/>
  <c r="C2556" i="17"/>
  <c r="D2556" i="17"/>
  <c r="C2557" i="17"/>
  <c r="D2557" i="17"/>
  <c r="D2558" i="17"/>
  <c r="C2558" i="17" s="1"/>
  <c r="C2559" i="17"/>
  <c r="D2559" i="17"/>
  <c r="C2560" i="17"/>
  <c r="D2560" i="17"/>
  <c r="D2561" i="17"/>
  <c r="C2561" i="17" s="1"/>
  <c r="C2562" i="17"/>
  <c r="D2562" i="17"/>
  <c r="C2563" i="17"/>
  <c r="D2563" i="17"/>
  <c r="D2564" i="17"/>
  <c r="C2564" i="17" s="1"/>
  <c r="C2565" i="17"/>
  <c r="D2565" i="17"/>
  <c r="C2566" i="17"/>
  <c r="D2566" i="17"/>
  <c r="D2567" i="17"/>
  <c r="C2567" i="17" s="1"/>
  <c r="C2568" i="17"/>
  <c r="D2568" i="17"/>
  <c r="C2569" i="17"/>
  <c r="D2569" i="17"/>
  <c r="D2570" i="17"/>
  <c r="C2570" i="17" s="1"/>
  <c r="C2571" i="17"/>
  <c r="D2571" i="17"/>
  <c r="C2572" i="17"/>
  <c r="D2572" i="17"/>
  <c r="D2573" i="17"/>
  <c r="C2573" i="17" s="1"/>
  <c r="C2574" i="17"/>
  <c r="D2574" i="17"/>
  <c r="C2575" i="17"/>
  <c r="D2575" i="17"/>
  <c r="D2576" i="17"/>
  <c r="C2576" i="17" s="1"/>
  <c r="C2577" i="17"/>
  <c r="D2577" i="17"/>
  <c r="C2578" i="17"/>
  <c r="D2578" i="17"/>
  <c r="D2579" i="17"/>
  <c r="C2579" i="17" s="1"/>
  <c r="C2580" i="17"/>
  <c r="D2580" i="17"/>
  <c r="C2581" i="17"/>
  <c r="D2581" i="17"/>
  <c r="D2582" i="17"/>
  <c r="C2582" i="17" s="1"/>
  <c r="C2583" i="17"/>
  <c r="D2583" i="17"/>
  <c r="C2584" i="17"/>
  <c r="D2584" i="17"/>
  <c r="D2585" i="17"/>
  <c r="C2585" i="17" s="1"/>
  <c r="C2586" i="17"/>
  <c r="D2586" i="17"/>
  <c r="C2587" i="17"/>
  <c r="D2587" i="17"/>
  <c r="D2588" i="17"/>
  <c r="C2588" i="17" s="1"/>
  <c r="C2589" i="17"/>
  <c r="D2589" i="17"/>
  <c r="C2590" i="17"/>
  <c r="D2590" i="17"/>
  <c r="D2591" i="17"/>
  <c r="C2591" i="17" s="1"/>
  <c r="C2592" i="17"/>
  <c r="D2592" i="17"/>
  <c r="C2593" i="17"/>
  <c r="D2593" i="17"/>
  <c r="D2594" i="17"/>
  <c r="C2594" i="17" s="1"/>
  <c r="C2595" i="17"/>
  <c r="D2595" i="17"/>
  <c r="C2596" i="17"/>
  <c r="D2596" i="17"/>
  <c r="D2597" i="17"/>
  <c r="C2597" i="17" s="1"/>
  <c r="C2598" i="17"/>
  <c r="D2598" i="17"/>
  <c r="C2599" i="17"/>
  <c r="D2599" i="17"/>
  <c r="D2600" i="17"/>
  <c r="C2600" i="17" s="1"/>
  <c r="C2601" i="17"/>
  <c r="D2601" i="17"/>
  <c r="C2602" i="17"/>
  <c r="D2602" i="17"/>
  <c r="D2603" i="17"/>
  <c r="C2603" i="17" s="1"/>
  <c r="C2604" i="17"/>
  <c r="D2604" i="17"/>
  <c r="C2605" i="17"/>
  <c r="D2605" i="17"/>
  <c r="D2606" i="17"/>
  <c r="C2606" i="17" s="1"/>
  <c r="C2607" i="17"/>
  <c r="D2607" i="17"/>
  <c r="C2608" i="17"/>
  <c r="D2608" i="17"/>
  <c r="D2609" i="17"/>
  <c r="C2609" i="17" s="1"/>
  <c r="C2610" i="17"/>
  <c r="D2610" i="17"/>
  <c r="C2611" i="17"/>
  <c r="D2611" i="17"/>
  <c r="D2612" i="17"/>
  <c r="C2612" i="17" s="1"/>
  <c r="C2613" i="17"/>
  <c r="D2613" i="17"/>
  <c r="C2614" i="17"/>
  <c r="D2614" i="17"/>
  <c r="D2615" i="17"/>
  <c r="C2615" i="17" s="1"/>
  <c r="C2616" i="17"/>
  <c r="D2616" i="17"/>
  <c r="C2617" i="17"/>
  <c r="D2617" i="17"/>
  <c r="D2618" i="17"/>
  <c r="C2618" i="17" s="1"/>
  <c r="C2619" i="17"/>
  <c r="D2619" i="17"/>
  <c r="C2620" i="17"/>
  <c r="D2620" i="17"/>
  <c r="D2621" i="17"/>
  <c r="C2621" i="17" s="1"/>
  <c r="C2622" i="17"/>
  <c r="D2622" i="17"/>
  <c r="C2623" i="17"/>
  <c r="D2623" i="17"/>
  <c r="D2624" i="17"/>
  <c r="C2624" i="17" s="1"/>
  <c r="C2625" i="17"/>
  <c r="D2625" i="17"/>
  <c r="C2626" i="17"/>
  <c r="D2626" i="17"/>
  <c r="D2627" i="17"/>
  <c r="C2627" i="17" s="1"/>
  <c r="C2628" i="17"/>
  <c r="D2628" i="17"/>
  <c r="C2629" i="17"/>
  <c r="D2629" i="17"/>
  <c r="D2630" i="17"/>
  <c r="C2630" i="17" s="1"/>
  <c r="C2631" i="17"/>
  <c r="D2631" i="17"/>
  <c r="C2632" i="17"/>
  <c r="D2632" i="17"/>
  <c r="D2633" i="17"/>
  <c r="C2633" i="17" s="1"/>
  <c r="C2634" i="17"/>
  <c r="D2634" i="17"/>
  <c r="C2635" i="17"/>
  <c r="D2635" i="17"/>
  <c r="D2636" i="17"/>
  <c r="C2636" i="17" s="1"/>
  <c r="C2637" i="17"/>
  <c r="D2637" i="17"/>
  <c r="C2638" i="17"/>
  <c r="D2638" i="17"/>
  <c r="D2639" i="17"/>
  <c r="C2639" i="17" s="1"/>
  <c r="C2640" i="17"/>
  <c r="D2640" i="17"/>
  <c r="C2641" i="17"/>
  <c r="D2641" i="17"/>
  <c r="D2642" i="17"/>
  <c r="C2642" i="17" s="1"/>
  <c r="C2643" i="17"/>
  <c r="D2643" i="17"/>
  <c r="C2644" i="17"/>
  <c r="D2644" i="17"/>
  <c r="D2645" i="17"/>
  <c r="C2645" i="17" s="1"/>
  <c r="C2646" i="17"/>
  <c r="D2646" i="17"/>
  <c r="C2647" i="17"/>
  <c r="D2647" i="17"/>
  <c r="D2648" i="17"/>
  <c r="C2648" i="17" s="1"/>
  <c r="C2649" i="17"/>
  <c r="D2649" i="17"/>
  <c r="C2650" i="17"/>
  <c r="D2650" i="17"/>
  <c r="D2651" i="17"/>
  <c r="C2651" i="17" s="1"/>
  <c r="C2652" i="17"/>
  <c r="D2652" i="17"/>
  <c r="C2653" i="17"/>
  <c r="D2653" i="17"/>
  <c r="D2654" i="17"/>
  <c r="C2654" i="17" s="1"/>
  <c r="C2655" i="17"/>
  <c r="D2655" i="17"/>
  <c r="C2656" i="17"/>
  <c r="D2656" i="17"/>
  <c r="D2657" i="17"/>
  <c r="C2657" i="17" s="1"/>
  <c r="C2658" i="17"/>
  <c r="D2658" i="17"/>
  <c r="C2659" i="17"/>
  <c r="D2659" i="17"/>
  <c r="D2660" i="17"/>
  <c r="C2660" i="17" s="1"/>
  <c r="C2661" i="17"/>
  <c r="D2661" i="17"/>
  <c r="C2662" i="17"/>
  <c r="D2662" i="17"/>
  <c r="D2663" i="17"/>
  <c r="C2663" i="17" s="1"/>
  <c r="C2664" i="17"/>
  <c r="D2664" i="17"/>
  <c r="C2665" i="17"/>
  <c r="D2665" i="17"/>
  <c r="D2666" i="17"/>
  <c r="C2666" i="17" s="1"/>
  <c r="C2667" i="17"/>
  <c r="D2667" i="17"/>
  <c r="C2668" i="17"/>
  <c r="D2668" i="17"/>
  <c r="D2669" i="17"/>
  <c r="C2669" i="17" s="1"/>
  <c r="C2670" i="17"/>
  <c r="D2670" i="17"/>
  <c r="C2671" i="17"/>
  <c r="D2671" i="17"/>
  <c r="D2672" i="17"/>
  <c r="C2672" i="17" s="1"/>
  <c r="C2673" i="17"/>
  <c r="D2673" i="17"/>
  <c r="C2674" i="17"/>
  <c r="D2674" i="17"/>
  <c r="D2675" i="17"/>
  <c r="C2675" i="17" s="1"/>
  <c r="C2676" i="17"/>
  <c r="D2676" i="17"/>
  <c r="C2677" i="17"/>
  <c r="D2677" i="17"/>
  <c r="D2678" i="17"/>
  <c r="C2678" i="17" s="1"/>
  <c r="C2679" i="17"/>
  <c r="D2679" i="17"/>
  <c r="C2680" i="17"/>
  <c r="D2680" i="17"/>
  <c r="D2681" i="17"/>
  <c r="C2681" i="17" s="1"/>
  <c r="C2682" i="17"/>
  <c r="D2682" i="17"/>
  <c r="C2683" i="17"/>
  <c r="D2683" i="17"/>
  <c r="D2684" i="17"/>
  <c r="C2684" i="17" s="1"/>
  <c r="C2685" i="17"/>
  <c r="D2685" i="17"/>
  <c r="C2686" i="17"/>
  <c r="D2686" i="17"/>
  <c r="D2687" i="17"/>
  <c r="C2687" i="17" s="1"/>
  <c r="C2688" i="17"/>
  <c r="D2688" i="17"/>
  <c r="C2689" i="17"/>
  <c r="D2689" i="17"/>
  <c r="D2690" i="17"/>
  <c r="C2690" i="17" s="1"/>
  <c r="C2691" i="17"/>
  <c r="D2691" i="17"/>
  <c r="C2692" i="17"/>
  <c r="D2692" i="17"/>
  <c r="D2693" i="17"/>
  <c r="C2693" i="17" s="1"/>
  <c r="C2694" i="17"/>
  <c r="D2694" i="17"/>
  <c r="C2695" i="17"/>
  <c r="D2695" i="17"/>
  <c r="D2696" i="17"/>
  <c r="C2696" i="17" s="1"/>
  <c r="C2697" i="17"/>
  <c r="D2697" i="17"/>
  <c r="C2698" i="17"/>
  <c r="D2698" i="17"/>
  <c r="D2699" i="17"/>
  <c r="C2699" i="17" s="1"/>
  <c r="C2700" i="17"/>
  <c r="D2700" i="17"/>
  <c r="C2701" i="17"/>
  <c r="D2701" i="17"/>
  <c r="D2702" i="17"/>
  <c r="C2702" i="17" s="1"/>
  <c r="C2703" i="17"/>
  <c r="D2703" i="17"/>
  <c r="C2704" i="17"/>
  <c r="D2704" i="17"/>
  <c r="D2705" i="17"/>
  <c r="C2705" i="17" s="1"/>
  <c r="C2706" i="17"/>
  <c r="D2706" i="17"/>
  <c r="C2707" i="17"/>
  <c r="D2707" i="17"/>
  <c r="D2708" i="17"/>
  <c r="C2708" i="17" s="1"/>
  <c r="C2709" i="17"/>
  <c r="D2709" i="17"/>
  <c r="C2710" i="17"/>
  <c r="D2710" i="17"/>
  <c r="D2711" i="17"/>
  <c r="C2711" i="17" s="1"/>
  <c r="C2712" i="17"/>
  <c r="D2712" i="17"/>
  <c r="C2713" i="17"/>
  <c r="D2713" i="17"/>
  <c r="D2714" i="17"/>
  <c r="C2714" i="17" s="1"/>
  <c r="C2715" i="17"/>
  <c r="D2715" i="17"/>
  <c r="C2716" i="17"/>
  <c r="D2716" i="17"/>
  <c r="D2717" i="17"/>
  <c r="C2717" i="17" s="1"/>
  <c r="C2718" i="17"/>
  <c r="D2718" i="17"/>
  <c r="C2719" i="17"/>
  <c r="D2719" i="17"/>
  <c r="D2720" i="17"/>
  <c r="C2720" i="17" s="1"/>
  <c r="C2721" i="17"/>
  <c r="D2721" i="17"/>
  <c r="C2722" i="17"/>
  <c r="D2722" i="17"/>
  <c r="D2723" i="17"/>
  <c r="C2723" i="17" s="1"/>
  <c r="C2724" i="17"/>
  <c r="D2724" i="17"/>
  <c r="C2725" i="17"/>
  <c r="D2725" i="17"/>
  <c r="D2726" i="17"/>
  <c r="C2726" i="17" s="1"/>
  <c r="C2727" i="17"/>
  <c r="D2727" i="17"/>
  <c r="C2728" i="17"/>
  <c r="D2728" i="17"/>
  <c r="D2729" i="17"/>
  <c r="C2729" i="17" s="1"/>
  <c r="C2730" i="17"/>
  <c r="D2730" i="17"/>
  <c r="C2731" i="17"/>
  <c r="D2731" i="17"/>
  <c r="D2732" i="17"/>
  <c r="C2732" i="17" s="1"/>
  <c r="C2733" i="17"/>
  <c r="D2733" i="17"/>
  <c r="C2734" i="17"/>
  <c r="D2734" i="17"/>
  <c r="D2735" i="17"/>
  <c r="C2735" i="17" s="1"/>
  <c r="C2736" i="17"/>
  <c r="D2736" i="17"/>
  <c r="C2737" i="17"/>
  <c r="D2737" i="17"/>
  <c r="D2738" i="17"/>
  <c r="C2738" i="17" s="1"/>
  <c r="C2739" i="17"/>
  <c r="D2739" i="17"/>
  <c r="C2740" i="17"/>
  <c r="D2740" i="17"/>
  <c r="D2741" i="17"/>
  <c r="C2741" i="17" s="1"/>
  <c r="C2742" i="17"/>
  <c r="D2742" i="17"/>
  <c r="C2743" i="17"/>
  <c r="D2743" i="17"/>
  <c r="D2744" i="17"/>
  <c r="C2744" i="17" s="1"/>
  <c r="C2745" i="17"/>
  <c r="D2745" i="17"/>
  <c r="C2746" i="17"/>
  <c r="D2746" i="17"/>
  <c r="D2747" i="17"/>
  <c r="C2747" i="17" s="1"/>
  <c r="C2748" i="17"/>
  <c r="D2748" i="17"/>
  <c r="C2749" i="17"/>
  <c r="D2749" i="17"/>
  <c r="D2750" i="17"/>
  <c r="C2750" i="17" s="1"/>
  <c r="C2751" i="17"/>
  <c r="D2751" i="17"/>
  <c r="C2752" i="17"/>
  <c r="D2752" i="17"/>
  <c r="D2753" i="17"/>
  <c r="C2753" i="17" s="1"/>
  <c r="C2754" i="17"/>
  <c r="D2754" i="17"/>
  <c r="C2755" i="17"/>
  <c r="D2755" i="17"/>
  <c r="D2756" i="17"/>
  <c r="C2756" i="17" s="1"/>
  <c r="C2757" i="17"/>
  <c r="D2757" i="17"/>
  <c r="C2758" i="17"/>
  <c r="D2758" i="17"/>
  <c r="D2759" i="17"/>
  <c r="C2759" i="17" s="1"/>
  <c r="C2760" i="17"/>
  <c r="D2760" i="17"/>
  <c r="C2761" i="17"/>
  <c r="D2761" i="17"/>
  <c r="D2762" i="17"/>
  <c r="C2762" i="17" s="1"/>
  <c r="C2763" i="17"/>
  <c r="D2763" i="17"/>
  <c r="C2764" i="17"/>
  <c r="D2764" i="17"/>
  <c r="D2765" i="17"/>
  <c r="C2765" i="17" s="1"/>
  <c r="C2766" i="17"/>
  <c r="D2766" i="17"/>
  <c r="C2767" i="17"/>
  <c r="D2767" i="17"/>
  <c r="D2768" i="17"/>
  <c r="C2768" i="17" s="1"/>
  <c r="C2769" i="17"/>
  <c r="D2769" i="17"/>
  <c r="C2770" i="17"/>
  <c r="D2770" i="17"/>
  <c r="D2771" i="17"/>
  <c r="C2771" i="17" s="1"/>
  <c r="C2772" i="17"/>
  <c r="D2772" i="17"/>
  <c r="C2773" i="17"/>
  <c r="D2773" i="17"/>
  <c r="D2774" i="17"/>
  <c r="C2774" i="17" s="1"/>
  <c r="C2775" i="17"/>
  <c r="D2775" i="17"/>
  <c r="C2776" i="17"/>
  <c r="D2776" i="17"/>
  <c r="D2777" i="17"/>
  <c r="C2777" i="17" s="1"/>
  <c r="C2778" i="17"/>
  <c r="D2778" i="17"/>
  <c r="C2779" i="17"/>
  <c r="D2779" i="17"/>
  <c r="D2780" i="17"/>
  <c r="C2780" i="17" s="1"/>
  <c r="C2781" i="17"/>
  <c r="D2781" i="17"/>
  <c r="C2782" i="17"/>
  <c r="D2782" i="17"/>
  <c r="D2783" i="17"/>
  <c r="C2783" i="17" s="1"/>
  <c r="C2784" i="17"/>
  <c r="D2784" i="17"/>
  <c r="C2785" i="17"/>
  <c r="D2785" i="17"/>
  <c r="D2786" i="17"/>
  <c r="C2786" i="17" s="1"/>
  <c r="C2787" i="17"/>
  <c r="D2787" i="17"/>
  <c r="C2788" i="17"/>
  <c r="D2788" i="17"/>
  <c r="D2789" i="17"/>
  <c r="C2789" i="17" s="1"/>
  <c r="C2790" i="17"/>
  <c r="D2790" i="17"/>
  <c r="C2791" i="17"/>
  <c r="D2791" i="17"/>
  <c r="D2792" i="17"/>
  <c r="C2792" i="17" s="1"/>
  <c r="C2793" i="17"/>
  <c r="D2793" i="17"/>
  <c r="C2794" i="17"/>
  <c r="D2794" i="17"/>
  <c r="D2795" i="17"/>
  <c r="C2795" i="17" s="1"/>
  <c r="C2796" i="17"/>
  <c r="D2796" i="17"/>
  <c r="C2797" i="17"/>
  <c r="D2797" i="17"/>
  <c r="D2798" i="17"/>
  <c r="C2798" i="17" s="1"/>
  <c r="C2799" i="17"/>
  <c r="D2799" i="17"/>
  <c r="C2800" i="17"/>
  <c r="D2800" i="17"/>
  <c r="D2801" i="17"/>
  <c r="C2801" i="17" s="1"/>
  <c r="C2802" i="17"/>
  <c r="D2802" i="17"/>
  <c r="C2803" i="17"/>
  <c r="D2803" i="17"/>
  <c r="D2804" i="17"/>
  <c r="C2804" i="17" s="1"/>
  <c r="C2805" i="17"/>
  <c r="D2805" i="17"/>
  <c r="C2806" i="17"/>
  <c r="D2806" i="17"/>
  <c r="D2807" i="17"/>
  <c r="C2807" i="17" s="1"/>
  <c r="C2808" i="17"/>
  <c r="D2808" i="17"/>
  <c r="C2809" i="17"/>
  <c r="D2809" i="17"/>
  <c r="D2810" i="17"/>
  <c r="C2810" i="17" s="1"/>
  <c r="C2811" i="17"/>
  <c r="D2811" i="17"/>
  <c r="C2812" i="17"/>
  <c r="D2812" i="17"/>
  <c r="D2813" i="17"/>
  <c r="C2813" i="17" s="1"/>
  <c r="C2814" i="17"/>
  <c r="D2814" i="17"/>
  <c r="C2815" i="17"/>
  <c r="D2815" i="17"/>
  <c r="D2816" i="17"/>
  <c r="C2816" i="17" s="1"/>
  <c r="C2817" i="17"/>
  <c r="D2817" i="17"/>
  <c r="C2818" i="17"/>
  <c r="D2818" i="17"/>
  <c r="D2819" i="17"/>
  <c r="C2819" i="17" s="1"/>
  <c r="C2820" i="17"/>
  <c r="D2820" i="17"/>
  <c r="C2821" i="17"/>
  <c r="D2821" i="17"/>
  <c r="D2822" i="17"/>
  <c r="C2822" i="17" s="1"/>
  <c r="C2823" i="17"/>
  <c r="D2823" i="17"/>
  <c r="C2824" i="17"/>
  <c r="D2824" i="17"/>
  <c r="D2825" i="17"/>
  <c r="C2825" i="17" s="1"/>
  <c r="C2826" i="17"/>
  <c r="D2826" i="17"/>
  <c r="C2827" i="17"/>
  <c r="D2827" i="17"/>
  <c r="D2828" i="17"/>
  <c r="C2828" i="17" s="1"/>
  <c r="C2829" i="17"/>
  <c r="D2829" i="17"/>
  <c r="C2830" i="17"/>
  <c r="D2830" i="17"/>
  <c r="D2831" i="17"/>
  <c r="C2831" i="17" s="1"/>
  <c r="C2832" i="17"/>
  <c r="D2832" i="17"/>
  <c r="C2833" i="17"/>
  <c r="D2833" i="17"/>
  <c r="D2834" i="17"/>
  <c r="C2834" i="17" s="1"/>
  <c r="C2835" i="17"/>
  <c r="D2835" i="17"/>
  <c r="C2836" i="17"/>
  <c r="D2836" i="17"/>
  <c r="D2837" i="17"/>
  <c r="C2837" i="17" s="1"/>
  <c r="C2838" i="17"/>
  <c r="D2838" i="17"/>
  <c r="C2839" i="17"/>
  <c r="D2839" i="17"/>
  <c r="D2840" i="17"/>
  <c r="C2840" i="17" s="1"/>
  <c r="C2841" i="17"/>
  <c r="D2841" i="17"/>
  <c r="C2842" i="17"/>
  <c r="D2842" i="17"/>
  <c r="D2843" i="17"/>
  <c r="C2843" i="17" s="1"/>
  <c r="C2844" i="17"/>
  <c r="D2844" i="17"/>
  <c r="C2845" i="17"/>
  <c r="D2845" i="17"/>
  <c r="D2846" i="17"/>
  <c r="C2846" i="17" s="1"/>
  <c r="C2847" i="17"/>
  <c r="D2847" i="17"/>
  <c r="C2848" i="17"/>
  <c r="D2848" i="17"/>
  <c r="D2849" i="17"/>
  <c r="C2849" i="17" s="1"/>
  <c r="C2850" i="17"/>
  <c r="D2850" i="17"/>
  <c r="C2851" i="17"/>
  <c r="D2851" i="17"/>
  <c r="D2852" i="17"/>
  <c r="C2852" i="17" s="1"/>
  <c r="C2853" i="17"/>
  <c r="D2853" i="17"/>
  <c r="C2854" i="17"/>
  <c r="D2854" i="17"/>
  <c r="D2855" i="17"/>
  <c r="C2855" i="17" s="1"/>
  <c r="C2856" i="17"/>
  <c r="D2856" i="17"/>
  <c r="C2857" i="17"/>
  <c r="D2857" i="17"/>
  <c r="D2858" i="17"/>
  <c r="C2858" i="17" s="1"/>
  <c r="C2859" i="17"/>
  <c r="D2859" i="17"/>
  <c r="C2860" i="17"/>
  <c r="D2860" i="17"/>
  <c r="D2861" i="17"/>
  <c r="C2861" i="17" s="1"/>
  <c r="C2862" i="17"/>
  <c r="D2862" i="17"/>
  <c r="C2863" i="17"/>
  <c r="D2863" i="17"/>
  <c r="D2864" i="17"/>
  <c r="C2864" i="17" s="1"/>
  <c r="C2865" i="17"/>
  <c r="D2865" i="17"/>
  <c r="C2866" i="17"/>
  <c r="D2866" i="17"/>
  <c r="D2867" i="17"/>
  <c r="C2867" i="17" s="1"/>
  <c r="C2868" i="17"/>
  <c r="D2868" i="17"/>
  <c r="C2869" i="17"/>
  <c r="D2869" i="17"/>
  <c r="D2870" i="17"/>
  <c r="C2870" i="17" s="1"/>
  <c r="C2871" i="17"/>
  <c r="D2871" i="17"/>
  <c r="C2872" i="17"/>
  <c r="D2872" i="17"/>
  <c r="D2873" i="17"/>
  <c r="C2873" i="17" s="1"/>
  <c r="C2874" i="17"/>
  <c r="D2874" i="17"/>
  <c r="C2875" i="17"/>
  <c r="D2875" i="17"/>
  <c r="D2876" i="17"/>
  <c r="C2876" i="17" s="1"/>
  <c r="C2877" i="17"/>
  <c r="D2877" i="17"/>
  <c r="C2878" i="17"/>
  <c r="D2878" i="17"/>
  <c r="D2879" i="17"/>
  <c r="C2879" i="17" s="1"/>
  <c r="C2880" i="17"/>
  <c r="D2880" i="17"/>
  <c r="C2881" i="17"/>
  <c r="D2881" i="17"/>
  <c r="D2882" i="17"/>
  <c r="C2882" i="17" s="1"/>
  <c r="C2883" i="17"/>
  <c r="D2883" i="17"/>
  <c r="C2884" i="17"/>
  <c r="D2884" i="17"/>
  <c r="D2885" i="17"/>
  <c r="C2885" i="17" s="1"/>
  <c r="C2886" i="17"/>
  <c r="D2886" i="17"/>
  <c r="C2887" i="17"/>
  <c r="D2887" i="17"/>
  <c r="D2888" i="17"/>
  <c r="C2888" i="17" s="1"/>
  <c r="C2889" i="17"/>
  <c r="D2889" i="17"/>
  <c r="C2890" i="17"/>
  <c r="D2890" i="17"/>
  <c r="D2891" i="17"/>
  <c r="C2891" i="17" s="1"/>
  <c r="C2892" i="17"/>
  <c r="D2892" i="17"/>
  <c r="C2893" i="17"/>
  <c r="D2893" i="17"/>
  <c r="D2894" i="17"/>
  <c r="C2894" i="17" s="1"/>
  <c r="C2895" i="17"/>
  <c r="D2895" i="17"/>
  <c r="C2896" i="17"/>
  <c r="D2896" i="17"/>
  <c r="D2897" i="17"/>
  <c r="C2897" i="17" s="1"/>
  <c r="C2898" i="17"/>
  <c r="D2898" i="17"/>
  <c r="C2899" i="17"/>
  <c r="D2899" i="17"/>
  <c r="D2900" i="17"/>
  <c r="C2900" i="17" s="1"/>
  <c r="C2901" i="17"/>
  <c r="D2901" i="17"/>
  <c r="C2902" i="17"/>
  <c r="D2902" i="17"/>
  <c r="D2903" i="17"/>
  <c r="C2903" i="17" s="1"/>
  <c r="C2904" i="17"/>
  <c r="D2904" i="17"/>
  <c r="C2905" i="17"/>
  <c r="D2905" i="17"/>
  <c r="D2906" i="17"/>
  <c r="C2906" i="17" s="1"/>
  <c r="C2907" i="17"/>
  <c r="D2907" i="17"/>
  <c r="C2908" i="17"/>
  <c r="D2908" i="17"/>
  <c r="D2909" i="17"/>
  <c r="C2909" i="17" s="1"/>
  <c r="C2910" i="17"/>
  <c r="D2910" i="17"/>
  <c r="C2911" i="17"/>
  <c r="D2911" i="17"/>
  <c r="D2912" i="17"/>
  <c r="C2912" i="17" s="1"/>
  <c r="C2913" i="17"/>
  <c r="D2913" i="17"/>
  <c r="C2914" i="17"/>
  <c r="D2914" i="17"/>
  <c r="D2915" i="17"/>
  <c r="C2915" i="17" s="1"/>
  <c r="C2916" i="17"/>
  <c r="D2916" i="17"/>
  <c r="C2917" i="17"/>
  <c r="D2917" i="17"/>
  <c r="D2918" i="17"/>
  <c r="C2918" i="17" s="1"/>
  <c r="C2919" i="17"/>
  <c r="D2919" i="17"/>
  <c r="C2920" i="17"/>
  <c r="D2920" i="17"/>
  <c r="D2921" i="17"/>
  <c r="C2921" i="17" s="1"/>
  <c r="C2922" i="17"/>
  <c r="D2922" i="17"/>
  <c r="C2923" i="17"/>
  <c r="D2923" i="17"/>
  <c r="D2924" i="17"/>
  <c r="C2924" i="17" s="1"/>
  <c r="C2925" i="17"/>
  <c r="D2925" i="17"/>
  <c r="C2926" i="17"/>
  <c r="D2926" i="17"/>
  <c r="D2927" i="17"/>
  <c r="C2927" i="17" s="1"/>
  <c r="C2928" i="17"/>
  <c r="D2928" i="17"/>
  <c r="C2929" i="17"/>
  <c r="D2929" i="17"/>
  <c r="D2930" i="17"/>
  <c r="C2930" i="17" s="1"/>
  <c r="C2931" i="17"/>
  <c r="D2931" i="17"/>
  <c r="C2932" i="17"/>
  <c r="D2932" i="17"/>
  <c r="D2933" i="17"/>
  <c r="C2933" i="17" s="1"/>
  <c r="C2934" i="17"/>
  <c r="D2934" i="17"/>
  <c r="C2935" i="17"/>
  <c r="D2935" i="17"/>
  <c r="D2936" i="17"/>
  <c r="C2936" i="17" s="1"/>
  <c r="C2937" i="17"/>
  <c r="D2937" i="17"/>
  <c r="C2938" i="17"/>
  <c r="D2938" i="17"/>
  <c r="D2939" i="17"/>
  <c r="C2939" i="17" s="1"/>
  <c r="C2940" i="17"/>
  <c r="D2940" i="17"/>
  <c r="C2941" i="17"/>
  <c r="D2941" i="17"/>
  <c r="D2942" i="17"/>
  <c r="C2942" i="17" s="1"/>
  <c r="C2943" i="17"/>
  <c r="D2943" i="17"/>
  <c r="C2944" i="17"/>
  <c r="D2944" i="17"/>
  <c r="D2945" i="17"/>
  <c r="C2945" i="17" s="1"/>
  <c r="C2946" i="17"/>
  <c r="D2946" i="17"/>
  <c r="C2947" i="17"/>
  <c r="D2947" i="17"/>
  <c r="D2948" i="17"/>
  <c r="C2948" i="17" s="1"/>
  <c r="C2949" i="17"/>
  <c r="D2949" i="17"/>
  <c r="C2950" i="17"/>
  <c r="D2950" i="17"/>
  <c r="D2951" i="17"/>
  <c r="C2951" i="17" s="1"/>
  <c r="C2952" i="17"/>
  <c r="D2952" i="17"/>
  <c r="C2953" i="17"/>
  <c r="D2953" i="17"/>
  <c r="D2954" i="17"/>
  <c r="C2954" i="17" s="1"/>
  <c r="C2955" i="17"/>
  <c r="D2955" i="17"/>
  <c r="C2956" i="17"/>
  <c r="D2956" i="17"/>
  <c r="D2957" i="17"/>
  <c r="C2957" i="17" s="1"/>
  <c r="C2958" i="17"/>
  <c r="D2958" i="17"/>
  <c r="C2959" i="17"/>
  <c r="D2959" i="17"/>
  <c r="D2960" i="17"/>
  <c r="C2960" i="17" s="1"/>
  <c r="C2961" i="17"/>
  <c r="D2961" i="17"/>
  <c r="C2962" i="17"/>
  <c r="D2962" i="17"/>
  <c r="D2963" i="17"/>
  <c r="C2963" i="17" s="1"/>
  <c r="C2964" i="17"/>
  <c r="D2964" i="17"/>
  <c r="C2965" i="17"/>
  <c r="D2965" i="17"/>
  <c r="D2966" i="17"/>
  <c r="C2966" i="17" s="1"/>
  <c r="C2967" i="17"/>
  <c r="D2967" i="17"/>
  <c r="C2968" i="17"/>
  <c r="D2968" i="17"/>
  <c r="D2969" i="17"/>
  <c r="C2969" i="17" s="1"/>
  <c r="C2970" i="17"/>
  <c r="D2970" i="17"/>
  <c r="C2971" i="17"/>
  <c r="D2971" i="17"/>
  <c r="D2972" i="17"/>
  <c r="C2972" i="17" s="1"/>
  <c r="C2973" i="17"/>
  <c r="D2973" i="17"/>
  <c r="C2974" i="17"/>
  <c r="D2974" i="17"/>
  <c r="D2975" i="17"/>
  <c r="C2975" i="17" s="1"/>
  <c r="C2976" i="17"/>
  <c r="D2976" i="17"/>
  <c r="C2977" i="17"/>
  <c r="D2977" i="17"/>
  <c r="D2978" i="17"/>
  <c r="C2978" i="17" s="1"/>
  <c r="C2979" i="17"/>
  <c r="D2979" i="17"/>
  <c r="C2980" i="17"/>
  <c r="D2980" i="17"/>
  <c r="D2981" i="17"/>
  <c r="C2981" i="17" s="1"/>
  <c r="C2982" i="17"/>
  <c r="D2982" i="17"/>
  <c r="C2983" i="17"/>
  <c r="D2983" i="17"/>
  <c r="D2984" i="17"/>
  <c r="C2984" i="17" s="1"/>
  <c r="C2985" i="17"/>
  <c r="D2985" i="17"/>
  <c r="C2986" i="17"/>
  <c r="D2986" i="17"/>
  <c r="D2987" i="17"/>
  <c r="C2987" i="17" s="1"/>
  <c r="C2988" i="17"/>
  <c r="D2988" i="17"/>
  <c r="C2989" i="17"/>
  <c r="D2989" i="17"/>
  <c r="D2990" i="17"/>
  <c r="C2990" i="17" s="1"/>
  <c r="C2991" i="17"/>
  <c r="D2991" i="17"/>
  <c r="C2992" i="17"/>
  <c r="D2992" i="17"/>
  <c r="D2993" i="17"/>
  <c r="C2993" i="17" s="1"/>
  <c r="C2994" i="17"/>
  <c r="D2994" i="17"/>
  <c r="C2995" i="17"/>
  <c r="D2995" i="17"/>
  <c r="D2996" i="17"/>
  <c r="C2996" i="17" s="1"/>
  <c r="C2997" i="17"/>
  <c r="D2997" i="17"/>
  <c r="C2998" i="17"/>
  <c r="D2998" i="17"/>
  <c r="D2999" i="17"/>
  <c r="C2999" i="17" s="1"/>
  <c r="C3000" i="17"/>
  <c r="D3000" i="17"/>
  <c r="C3001" i="17"/>
  <c r="D3001" i="17"/>
  <c r="D3002" i="17"/>
  <c r="C3002" i="17" s="1"/>
  <c r="C3003" i="17"/>
  <c r="D3003" i="17"/>
  <c r="C3004" i="17"/>
  <c r="D3004" i="17"/>
  <c r="D3005" i="17"/>
  <c r="C3005" i="17" s="1"/>
  <c r="C3006" i="17"/>
  <c r="D3006" i="17"/>
  <c r="C3007" i="17"/>
  <c r="D3007" i="17"/>
  <c r="D3008" i="17"/>
  <c r="C3008" i="17" s="1"/>
  <c r="C3009" i="17"/>
  <c r="D3009" i="17"/>
  <c r="C3010" i="17"/>
  <c r="D3010" i="17"/>
  <c r="D3011" i="17"/>
  <c r="C3011" i="17" s="1"/>
  <c r="C3012" i="17"/>
  <c r="D3012" i="17"/>
  <c r="C3013" i="17"/>
  <c r="D3013" i="17"/>
  <c r="D3014" i="17"/>
  <c r="C3014" i="17" s="1"/>
  <c r="C3015" i="17"/>
  <c r="D3015" i="17"/>
  <c r="C3016" i="17"/>
  <c r="D3016" i="17"/>
  <c r="D3017" i="17"/>
  <c r="C3017" i="17" s="1"/>
  <c r="C3018" i="17"/>
  <c r="D3018" i="17"/>
  <c r="C3019" i="17"/>
  <c r="D3019" i="17"/>
  <c r="D3020" i="17"/>
  <c r="C3020" i="17" s="1"/>
  <c r="C3021" i="17"/>
  <c r="D3021" i="17"/>
  <c r="C3022" i="17"/>
  <c r="D3022" i="17"/>
  <c r="D3023" i="17"/>
  <c r="C3023" i="17" s="1"/>
  <c r="C3024" i="17"/>
  <c r="D3024" i="17"/>
  <c r="C3025" i="17"/>
  <c r="D3025" i="17"/>
  <c r="D3026" i="17"/>
  <c r="C3026" i="17" s="1"/>
  <c r="C3027" i="17"/>
  <c r="D3027" i="17"/>
  <c r="C3028" i="17"/>
  <c r="D3028" i="17"/>
  <c r="D3029" i="17"/>
  <c r="C3029" i="17" s="1"/>
  <c r="C3030" i="17"/>
  <c r="D3030" i="17"/>
  <c r="C3031" i="17"/>
  <c r="D3031" i="17"/>
  <c r="D3032" i="17"/>
  <c r="C3032" i="17" s="1"/>
  <c r="C3033" i="17"/>
  <c r="D3033" i="17"/>
  <c r="C3034" i="17"/>
  <c r="D3034" i="17"/>
  <c r="D3035" i="17"/>
  <c r="C3035" i="17" s="1"/>
  <c r="C3036" i="17"/>
  <c r="D3036" i="17"/>
  <c r="C3037" i="17"/>
  <c r="D3037" i="17"/>
  <c r="D3038" i="17"/>
  <c r="C3038" i="17" s="1"/>
  <c r="C3039" i="17"/>
  <c r="D3039" i="17"/>
  <c r="C3040" i="17"/>
  <c r="D3040" i="17"/>
  <c r="D3041" i="17"/>
  <c r="C3041" i="17" s="1"/>
  <c r="C3042" i="17"/>
  <c r="D3042" i="17"/>
  <c r="C3043" i="17"/>
  <c r="D3043" i="17"/>
  <c r="D3044" i="17"/>
  <c r="C3044" i="17" s="1"/>
  <c r="C3045" i="17"/>
  <c r="D3045" i="17"/>
  <c r="C3046" i="17"/>
  <c r="D3046" i="17"/>
  <c r="D3047" i="17"/>
  <c r="C3047" i="17" s="1"/>
  <c r="C3048" i="17"/>
  <c r="D3048" i="17"/>
  <c r="C3049" i="17"/>
  <c r="D3049" i="17"/>
  <c r="D3050" i="17"/>
  <c r="C3050" i="17" s="1"/>
  <c r="C3051" i="17"/>
  <c r="D3051" i="17"/>
  <c r="C3052" i="17"/>
  <c r="D3052" i="17"/>
  <c r="D3053" i="17"/>
  <c r="C3053" i="17" s="1"/>
  <c r="C3054" i="17"/>
  <c r="D3054" i="17"/>
  <c r="C3055" i="17"/>
  <c r="D3055" i="17"/>
  <c r="D3056" i="17"/>
  <c r="C3056" i="17" s="1"/>
  <c r="C3057" i="17"/>
  <c r="D3057" i="17"/>
  <c r="C3058" i="17"/>
  <c r="D3058" i="17"/>
  <c r="D3059" i="17"/>
  <c r="C3059" i="17" s="1"/>
  <c r="C3060" i="17"/>
  <c r="D3060" i="17"/>
  <c r="C3061" i="17"/>
  <c r="D3061" i="17"/>
  <c r="D3062" i="17"/>
  <c r="C3062" i="17" s="1"/>
  <c r="C3063" i="17"/>
  <c r="D3063" i="17"/>
  <c r="C3064" i="17"/>
  <c r="D3064" i="17"/>
  <c r="D3065" i="17"/>
  <c r="C3065" i="17" s="1"/>
  <c r="C3066" i="17"/>
  <c r="D3066" i="17"/>
  <c r="C3067" i="17"/>
  <c r="D3067" i="17"/>
  <c r="D3068" i="17"/>
  <c r="C3068" i="17" s="1"/>
  <c r="C3069" i="17"/>
  <c r="D3069" i="17"/>
  <c r="C3070" i="17"/>
  <c r="D3070" i="17"/>
  <c r="D3071" i="17"/>
  <c r="C3071" i="17" s="1"/>
  <c r="C3072" i="17"/>
  <c r="D3072" i="17"/>
  <c r="C3073" i="17"/>
  <c r="D3073" i="17"/>
  <c r="D3074" i="17"/>
  <c r="C3074" i="17" s="1"/>
  <c r="C3075" i="17"/>
  <c r="D3075" i="17"/>
  <c r="C3076" i="17"/>
  <c r="D3076" i="17"/>
  <c r="D3077" i="17"/>
  <c r="C3077" i="17" s="1"/>
  <c r="C3078" i="17"/>
  <c r="D3078" i="17"/>
  <c r="C3079" i="17"/>
  <c r="D3079" i="17"/>
  <c r="D3080" i="17"/>
  <c r="C3080" i="17" s="1"/>
  <c r="C3081" i="17"/>
  <c r="D3081" i="17"/>
  <c r="C3082" i="17"/>
  <c r="D3082" i="17"/>
  <c r="D3083" i="17"/>
  <c r="C3083" i="17" s="1"/>
  <c r="C3084" i="17"/>
  <c r="D3084" i="17"/>
  <c r="C3085" i="17"/>
  <c r="D3085" i="17"/>
  <c r="D3086" i="17"/>
  <c r="C3086" i="17" s="1"/>
  <c r="C3087" i="17"/>
  <c r="D3087" i="17"/>
  <c r="C3088" i="17"/>
  <c r="D3088" i="17"/>
  <c r="D3089" i="17"/>
  <c r="C3089" i="17" s="1"/>
  <c r="C3090" i="17"/>
  <c r="D3090" i="17"/>
  <c r="C3091" i="17"/>
  <c r="D3091" i="17"/>
  <c r="D3092" i="17"/>
  <c r="C3092" i="17" s="1"/>
  <c r="C3093" i="17"/>
  <c r="D3093" i="17"/>
  <c r="C3094" i="17"/>
  <c r="D3094" i="17"/>
  <c r="D3095" i="17"/>
  <c r="C3095" i="17" s="1"/>
  <c r="C3096" i="17"/>
  <c r="D3096" i="17"/>
  <c r="C3097" i="17"/>
  <c r="D3097" i="17"/>
  <c r="D3098" i="17"/>
  <c r="C3098" i="17" s="1"/>
  <c r="C3099" i="17"/>
  <c r="D3099" i="17"/>
  <c r="C3100" i="17"/>
  <c r="D3100" i="17"/>
  <c r="D3101" i="17"/>
  <c r="C3101" i="17" s="1"/>
  <c r="C3102" i="17"/>
  <c r="D3102" i="17"/>
  <c r="C3103" i="17"/>
  <c r="D3103" i="17"/>
  <c r="D3104" i="17"/>
  <c r="C3104" i="17" s="1"/>
  <c r="C3105" i="17"/>
  <c r="D3105" i="17"/>
  <c r="C3106" i="17"/>
  <c r="D3106" i="17"/>
  <c r="D3107" i="17"/>
  <c r="C3107" i="17" s="1"/>
  <c r="C3108" i="17"/>
  <c r="D3108" i="17"/>
  <c r="C3109" i="17"/>
  <c r="D3109" i="17"/>
  <c r="D3110" i="17"/>
  <c r="C3110" i="17" s="1"/>
  <c r="C3111" i="17"/>
  <c r="D3111" i="17"/>
  <c r="C3112" i="17"/>
  <c r="D3112" i="17"/>
  <c r="D3113" i="17"/>
  <c r="C3113" i="17" s="1"/>
  <c r="C3114" i="17"/>
  <c r="D3114" i="17"/>
  <c r="C3115" i="17"/>
  <c r="D3115" i="17"/>
  <c r="D3116" i="17"/>
  <c r="C3116" i="17" s="1"/>
  <c r="C3117" i="17"/>
  <c r="D3117" i="17"/>
  <c r="C3118" i="17"/>
  <c r="D3118" i="17"/>
  <c r="D3119" i="17"/>
  <c r="C3119" i="17" s="1"/>
  <c r="C3120" i="17"/>
  <c r="D3120" i="17"/>
  <c r="C3121" i="17"/>
  <c r="D3121" i="17"/>
  <c r="D3122" i="17"/>
  <c r="C3122" i="17" s="1"/>
  <c r="C3123" i="17"/>
  <c r="D3123" i="17"/>
  <c r="C3124" i="17"/>
  <c r="D3124" i="17"/>
  <c r="D3125" i="17"/>
  <c r="C3125" i="17" s="1"/>
  <c r="C3126" i="17"/>
  <c r="D3126" i="17"/>
  <c r="C3127" i="17"/>
  <c r="D3127" i="17"/>
  <c r="D3128" i="17"/>
  <c r="C3128" i="17" s="1"/>
  <c r="C3129" i="17"/>
  <c r="D3129" i="17"/>
  <c r="C3130" i="17"/>
  <c r="D3130" i="17"/>
  <c r="D3131" i="17"/>
  <c r="C3131" i="17" s="1"/>
  <c r="C3132" i="17"/>
  <c r="D3132" i="17"/>
  <c r="C3133" i="17"/>
  <c r="D3133" i="17"/>
  <c r="D3134" i="17"/>
  <c r="C3134" i="17" s="1"/>
  <c r="C3135" i="17"/>
  <c r="D3135" i="17"/>
  <c r="C3136" i="17"/>
  <c r="D3136" i="17"/>
  <c r="D3137" i="17"/>
  <c r="C3137" i="17" s="1"/>
  <c r="C3138" i="17"/>
  <c r="D3138" i="17"/>
  <c r="C3139" i="17"/>
  <c r="D3139" i="17"/>
  <c r="D3140" i="17"/>
  <c r="C3140" i="17" s="1"/>
  <c r="C3141" i="17"/>
  <c r="D3141" i="17"/>
  <c r="C3142" i="17"/>
  <c r="D3142" i="17"/>
  <c r="D3143" i="17"/>
  <c r="C3143" i="17" s="1"/>
  <c r="C3144" i="17"/>
  <c r="D3144" i="17"/>
  <c r="C3145" i="17"/>
  <c r="D3145" i="17"/>
  <c r="D3146" i="17"/>
  <c r="C3146" i="17" s="1"/>
  <c r="C3147" i="17"/>
  <c r="D3147" i="17"/>
  <c r="C3148" i="17"/>
  <c r="D3148" i="17"/>
  <c r="D3149" i="17"/>
  <c r="C3149" i="17" s="1"/>
  <c r="C3150" i="17"/>
  <c r="D3150" i="17"/>
  <c r="C3151" i="17"/>
  <c r="D3151" i="17"/>
  <c r="D3152" i="17"/>
  <c r="C3152" i="17" s="1"/>
  <c r="C3153" i="17"/>
  <c r="D3153" i="17"/>
  <c r="C3154" i="17"/>
  <c r="D3154" i="17"/>
  <c r="D3155" i="17"/>
  <c r="C3155" i="17" s="1"/>
  <c r="C3156" i="17"/>
  <c r="D3156" i="17"/>
  <c r="C3157" i="17"/>
  <c r="D3157" i="17"/>
  <c r="D3158" i="17"/>
  <c r="C3158" i="17" s="1"/>
  <c r="C3159" i="17"/>
  <c r="D3159" i="17"/>
  <c r="C3160" i="17"/>
  <c r="D3160" i="17"/>
  <c r="D3161" i="17"/>
  <c r="C3161" i="17" s="1"/>
  <c r="C3162" i="17"/>
  <c r="D3162" i="17"/>
  <c r="C3163" i="17"/>
  <c r="D3163" i="17"/>
  <c r="D3164" i="17"/>
  <c r="C3164" i="17" s="1"/>
  <c r="C3165" i="17"/>
  <c r="D3165" i="17"/>
  <c r="C3166" i="17"/>
  <c r="D3166" i="17"/>
  <c r="D3167" i="17"/>
  <c r="C3167" i="17" s="1"/>
  <c r="C3168" i="17"/>
  <c r="D3168" i="17"/>
  <c r="C3169" i="17"/>
  <c r="D3169" i="17"/>
  <c r="D3170" i="17"/>
  <c r="C3170" i="17" s="1"/>
  <c r="C3171" i="17"/>
  <c r="D3171" i="17"/>
  <c r="C3172" i="17"/>
  <c r="D3172" i="17"/>
  <c r="D3173" i="17"/>
  <c r="C3173" i="17" s="1"/>
  <c r="C3174" i="17"/>
  <c r="D3174" i="17"/>
  <c r="C3175" i="17"/>
  <c r="D3175" i="17"/>
  <c r="D3176" i="17"/>
  <c r="C3176" i="17" s="1"/>
  <c r="C3177" i="17"/>
  <c r="D3177" i="17"/>
  <c r="C3178" i="17"/>
  <c r="D3178" i="17"/>
  <c r="D3179" i="17"/>
  <c r="C3179" i="17" s="1"/>
  <c r="C3180" i="17"/>
  <c r="D3180" i="17"/>
  <c r="C3181" i="17"/>
  <c r="D3181" i="17"/>
  <c r="D3182" i="17"/>
  <c r="C3182" i="17" s="1"/>
  <c r="C3183" i="17"/>
  <c r="D3183" i="17"/>
  <c r="C3184" i="17"/>
  <c r="D3184" i="17"/>
  <c r="D3185" i="17"/>
  <c r="C3185" i="17" s="1"/>
  <c r="C3186" i="17"/>
  <c r="D3186" i="17"/>
  <c r="C3187" i="17"/>
  <c r="D3187" i="17"/>
  <c r="D3188" i="17"/>
  <c r="C3188" i="17" s="1"/>
  <c r="C3189" i="17"/>
  <c r="D3189" i="17"/>
  <c r="C3190" i="17"/>
  <c r="D3190" i="17"/>
  <c r="D3191" i="17"/>
  <c r="C3191" i="17" s="1"/>
  <c r="C3192" i="17"/>
  <c r="D3192" i="17"/>
  <c r="C3193" i="17"/>
  <c r="D3193" i="17"/>
  <c r="D3194" i="17"/>
  <c r="C3194" i="17" s="1"/>
  <c r="C3195" i="17"/>
  <c r="D3195" i="17"/>
  <c r="C3196" i="17"/>
  <c r="D3196" i="17"/>
  <c r="D3197" i="17"/>
  <c r="C3197" i="17" s="1"/>
  <c r="C3198" i="17"/>
  <c r="D3198" i="17"/>
  <c r="C3199" i="17"/>
  <c r="D3199" i="17"/>
  <c r="D3200" i="17"/>
  <c r="C3200" i="17" s="1"/>
  <c r="C3201" i="17"/>
  <c r="D3201" i="17"/>
  <c r="C3202" i="17"/>
  <c r="D3202" i="17"/>
  <c r="D3203" i="17"/>
  <c r="C3203" i="17" s="1"/>
  <c r="C3204" i="17"/>
  <c r="D3204" i="17"/>
  <c r="C3205" i="17"/>
  <c r="D3205" i="17"/>
  <c r="D3206" i="17"/>
  <c r="C3206" i="17" s="1"/>
  <c r="C3207" i="17"/>
  <c r="D3207" i="17"/>
  <c r="C3208" i="17"/>
  <c r="D3208" i="17"/>
  <c r="D3209" i="17"/>
  <c r="C3209" i="17" s="1"/>
  <c r="C3210" i="17"/>
  <c r="D3210" i="17"/>
  <c r="C3211" i="17"/>
  <c r="D3211" i="17"/>
  <c r="D3212" i="17"/>
  <c r="C3212" i="17" s="1"/>
  <c r="C3213" i="17"/>
  <c r="D3213" i="17"/>
  <c r="C3214" i="17"/>
  <c r="D3214" i="17"/>
  <c r="D3215" i="17"/>
  <c r="C3215" i="17" s="1"/>
  <c r="C3216" i="17"/>
  <c r="D3216" i="17"/>
  <c r="C3217" i="17"/>
  <c r="D3217" i="17"/>
  <c r="D3218" i="17"/>
  <c r="C3218" i="17" s="1"/>
  <c r="C3219" i="17"/>
  <c r="D3219" i="17"/>
  <c r="C3220" i="17"/>
  <c r="D3220" i="17"/>
  <c r="D3221" i="17"/>
  <c r="C3221" i="17" s="1"/>
  <c r="C3222" i="17"/>
  <c r="D3222" i="17"/>
  <c r="C3223" i="17"/>
  <c r="D3223" i="17"/>
  <c r="D3224" i="17"/>
  <c r="C3224" i="17" s="1"/>
  <c r="C3225" i="17"/>
  <c r="D3225" i="17"/>
  <c r="C3226" i="17"/>
  <c r="D3226" i="17"/>
  <c r="D3227" i="17"/>
  <c r="C3227" i="17" s="1"/>
  <c r="C3228" i="17"/>
  <c r="D3228" i="17"/>
  <c r="C3229" i="17"/>
  <c r="D3229" i="17"/>
  <c r="D3230" i="17"/>
  <c r="C3230" i="17" s="1"/>
  <c r="C3231" i="17"/>
  <c r="D3231" i="17"/>
  <c r="C3232" i="17"/>
  <c r="D3232" i="17"/>
  <c r="D3233" i="17"/>
  <c r="C3233" i="17" s="1"/>
  <c r="C3234" i="17"/>
  <c r="D3234" i="17"/>
  <c r="C3235" i="17"/>
  <c r="D3235" i="17"/>
  <c r="D3236" i="17"/>
  <c r="C3236" i="17" s="1"/>
  <c r="C3237" i="17"/>
  <c r="D3237" i="17"/>
  <c r="C3238" i="17"/>
  <c r="D3238" i="17"/>
  <c r="D3239" i="17"/>
  <c r="C3239" i="17" s="1"/>
  <c r="C3240" i="17"/>
  <c r="D3240" i="17"/>
  <c r="C3241" i="17"/>
  <c r="D3241" i="17"/>
  <c r="D3242" i="17"/>
  <c r="C3242" i="17" s="1"/>
  <c r="C3243" i="17"/>
  <c r="D3243" i="17"/>
  <c r="C3244" i="17"/>
  <c r="D3244" i="17"/>
  <c r="D3245" i="17"/>
  <c r="C3245" i="17" s="1"/>
  <c r="C3246" i="17"/>
  <c r="D3246" i="17"/>
  <c r="C3247" i="17"/>
  <c r="D3247" i="17"/>
  <c r="D3248" i="17"/>
  <c r="C3248" i="17" s="1"/>
  <c r="C3249" i="17"/>
  <c r="D3249" i="17"/>
  <c r="C3250" i="17"/>
  <c r="D3250" i="17"/>
  <c r="D3251" i="17"/>
  <c r="C3251" i="17" s="1"/>
  <c r="C3252" i="17"/>
  <c r="D3252" i="17"/>
  <c r="C3253" i="17"/>
  <c r="D3253" i="17"/>
  <c r="D3254" i="17"/>
  <c r="C3254" i="17" s="1"/>
  <c r="C3255" i="17"/>
  <c r="D3255" i="17"/>
  <c r="C3256" i="17"/>
  <c r="D3256" i="17"/>
  <c r="D3257" i="17"/>
  <c r="C3257" i="17" s="1"/>
  <c r="C3258" i="17"/>
  <c r="D3258" i="17"/>
  <c r="C3259" i="17"/>
  <c r="D3259" i="17"/>
  <c r="D3260" i="17"/>
  <c r="C3260" i="17" s="1"/>
  <c r="C3261" i="17"/>
  <c r="D3261" i="17"/>
  <c r="C3262" i="17"/>
  <c r="D3262" i="17"/>
  <c r="D3263" i="17"/>
  <c r="C3263" i="17" s="1"/>
  <c r="C3264" i="17"/>
  <c r="D3264" i="17"/>
  <c r="C3265" i="17"/>
  <c r="D3265" i="17"/>
  <c r="D3266" i="17"/>
  <c r="C3266" i="17" s="1"/>
  <c r="C3267" i="17"/>
  <c r="D3267" i="17"/>
  <c r="C3268" i="17"/>
  <c r="D3268" i="17"/>
  <c r="D3269" i="17"/>
  <c r="C3269" i="17" s="1"/>
  <c r="C3270" i="17"/>
  <c r="D3270" i="17"/>
  <c r="C3271" i="17"/>
  <c r="D3271" i="17"/>
  <c r="D3272" i="17"/>
  <c r="C3272" i="17" s="1"/>
  <c r="C3273" i="17"/>
  <c r="D3273" i="17"/>
  <c r="C3274" i="17"/>
  <c r="D3274" i="17"/>
  <c r="D3275" i="17"/>
  <c r="C3275" i="17" s="1"/>
  <c r="C3276" i="17"/>
  <c r="D3276" i="17"/>
  <c r="C3277" i="17"/>
  <c r="D3277" i="17"/>
  <c r="D3278" i="17"/>
  <c r="C3278" i="17" s="1"/>
  <c r="C3279" i="17"/>
  <c r="D3279" i="17"/>
  <c r="C3280" i="17"/>
  <c r="D3280" i="17"/>
  <c r="D3281" i="17"/>
  <c r="C3281" i="17" s="1"/>
  <c r="C3282" i="17"/>
  <c r="D3282" i="17"/>
  <c r="C3283" i="17"/>
  <c r="D3283" i="17"/>
  <c r="D3284" i="17"/>
  <c r="C3284" i="17" s="1"/>
  <c r="C3285" i="17"/>
  <c r="D3285" i="17"/>
  <c r="C3286" i="17"/>
  <c r="D3286" i="17"/>
  <c r="D3287" i="17"/>
  <c r="C3287" i="17" s="1"/>
  <c r="C3288" i="17"/>
  <c r="D3288" i="17"/>
  <c r="C3289" i="17"/>
  <c r="D3289" i="17"/>
  <c r="D3290" i="17"/>
  <c r="C3290" i="17" s="1"/>
  <c r="C3291" i="17"/>
  <c r="D3291" i="17"/>
  <c r="C3292" i="17"/>
  <c r="D3292" i="17"/>
  <c r="D3293" i="17"/>
  <c r="C3293" i="17" s="1"/>
  <c r="C3294" i="17"/>
  <c r="D3294" i="17"/>
  <c r="C3295" i="17"/>
  <c r="D3295" i="17"/>
  <c r="D3296" i="17"/>
  <c r="C3296" i="17" s="1"/>
  <c r="C3297" i="17"/>
  <c r="D3297" i="17"/>
  <c r="C3298" i="17"/>
  <c r="D3298" i="17"/>
  <c r="D3299" i="17"/>
  <c r="C3299" i="17" s="1"/>
  <c r="C3300" i="17"/>
  <c r="D3300" i="17"/>
  <c r="C3301" i="17"/>
  <c r="D3301" i="17"/>
  <c r="D3302" i="17"/>
  <c r="C3302" i="17" s="1"/>
  <c r="C3303" i="17"/>
  <c r="D3303" i="17"/>
  <c r="C3304" i="17"/>
  <c r="D3304" i="17"/>
  <c r="D3305" i="17"/>
  <c r="C3305" i="17" s="1"/>
  <c r="C3306" i="17"/>
  <c r="D3306" i="17"/>
  <c r="C3307" i="17"/>
  <c r="D3307" i="17"/>
  <c r="D3308" i="17"/>
  <c r="C3308" i="17" s="1"/>
  <c r="C3309" i="17"/>
  <c r="D3309" i="17"/>
  <c r="C3310" i="17"/>
  <c r="D3310" i="17"/>
  <c r="D3311" i="17"/>
  <c r="C3311" i="17" s="1"/>
  <c r="C3312" i="17"/>
  <c r="D3312" i="17"/>
  <c r="C3313" i="17"/>
  <c r="D3313" i="17"/>
  <c r="D3314" i="17"/>
  <c r="C3314" i="17" s="1"/>
  <c r="C3315" i="17"/>
  <c r="D3315" i="17"/>
  <c r="C3316" i="17"/>
  <c r="D3316" i="17"/>
  <c r="D3317" i="17"/>
  <c r="C3317" i="17" s="1"/>
  <c r="C3318" i="17"/>
  <c r="D3318" i="17"/>
  <c r="C3319" i="17"/>
  <c r="D3319" i="17"/>
  <c r="D3320" i="17"/>
  <c r="C3320" i="17" s="1"/>
  <c r="C3321" i="17"/>
  <c r="D3321" i="17"/>
  <c r="C3322" i="17"/>
  <c r="D3322" i="17"/>
  <c r="D3323" i="17"/>
  <c r="C3323" i="17" s="1"/>
  <c r="C3324" i="17"/>
  <c r="D3324" i="17"/>
  <c r="C3325" i="17"/>
  <c r="D3325" i="17"/>
  <c r="D3326" i="17"/>
  <c r="C3326" i="17" s="1"/>
  <c r="C3327" i="17"/>
  <c r="D3327" i="17"/>
  <c r="C3328" i="17"/>
  <c r="D3328" i="17"/>
  <c r="D3329" i="17"/>
  <c r="C3329" i="17" s="1"/>
  <c r="C3330" i="17"/>
  <c r="D3330" i="17"/>
  <c r="C3331" i="17"/>
  <c r="D3331" i="17"/>
  <c r="D3332" i="17"/>
  <c r="C3332" i="17" s="1"/>
  <c r="C3333" i="17"/>
  <c r="D3333" i="17"/>
  <c r="C3334" i="17"/>
  <c r="D3334" i="17"/>
  <c r="D3335" i="17"/>
  <c r="C3335" i="17" s="1"/>
  <c r="C3336" i="17"/>
  <c r="D3336" i="17"/>
  <c r="C3337" i="17"/>
  <c r="D3337" i="17"/>
  <c r="D3338" i="17"/>
  <c r="C3338" i="17" s="1"/>
  <c r="C3339" i="17"/>
  <c r="D3339" i="17"/>
  <c r="C3340" i="17"/>
  <c r="D3340" i="17"/>
  <c r="D3341" i="17"/>
  <c r="C3341" i="17" s="1"/>
  <c r="C3342" i="17"/>
  <c r="D3342" i="17"/>
  <c r="C3343" i="17"/>
  <c r="D3343" i="17"/>
  <c r="D3344" i="17"/>
  <c r="C3344" i="17" s="1"/>
  <c r="C3345" i="17"/>
  <c r="D3345" i="17"/>
  <c r="C3346" i="17"/>
  <c r="D3346" i="17"/>
  <c r="D3347" i="17"/>
  <c r="C3347" i="17" s="1"/>
  <c r="C3348" i="17"/>
  <c r="D3348" i="17"/>
  <c r="C3349" i="17"/>
  <c r="D3349" i="17"/>
  <c r="D3350" i="17"/>
  <c r="C3350" i="17" s="1"/>
  <c r="C3351" i="17"/>
  <c r="D3351" i="17"/>
  <c r="C3352" i="17"/>
  <c r="D3352" i="17"/>
  <c r="D3353" i="17"/>
  <c r="C3353" i="17" s="1"/>
  <c r="C3354" i="17"/>
  <c r="D3354" i="17"/>
  <c r="C3355" i="17"/>
  <c r="D3355" i="17"/>
  <c r="D3356" i="17"/>
  <c r="C3356" i="17" s="1"/>
  <c r="C3357" i="17"/>
  <c r="D3357" i="17"/>
  <c r="C3358" i="17"/>
  <c r="D3358" i="17"/>
  <c r="D3359" i="17"/>
  <c r="C3359" i="17" s="1"/>
  <c r="C3360" i="17"/>
  <c r="D3360" i="17"/>
  <c r="C3361" i="17"/>
  <c r="D3361" i="17"/>
  <c r="D3362" i="17"/>
  <c r="C3362" i="17" s="1"/>
  <c r="C3363" i="17"/>
  <c r="D3363" i="17"/>
  <c r="C3364" i="17"/>
  <c r="D3364" i="17"/>
  <c r="D3365" i="17"/>
  <c r="C3365" i="17" s="1"/>
  <c r="C3366" i="17"/>
  <c r="D3366" i="17"/>
  <c r="C3367" i="17"/>
  <c r="D3367" i="17"/>
  <c r="D3368" i="17"/>
  <c r="C3368" i="17" s="1"/>
  <c r="C3369" i="17"/>
  <c r="D3369" i="17"/>
  <c r="C3370" i="17"/>
  <c r="D3370" i="17"/>
  <c r="D3371" i="17"/>
  <c r="C3371" i="17" s="1"/>
  <c r="C3372" i="17"/>
  <c r="D3372" i="17"/>
  <c r="C3373" i="17"/>
  <c r="D3373" i="17"/>
  <c r="D3374" i="17"/>
  <c r="C3374" i="17" s="1"/>
  <c r="C3375" i="17"/>
  <c r="D3375" i="17"/>
  <c r="C3376" i="17"/>
  <c r="D3376" i="17"/>
  <c r="D3377" i="17"/>
  <c r="C3377" i="17" s="1"/>
  <c r="C3378" i="17"/>
  <c r="D3378" i="17"/>
  <c r="C3379" i="17"/>
  <c r="D3379" i="17"/>
  <c r="D3380" i="17"/>
  <c r="C3380" i="17" s="1"/>
  <c r="C3381" i="17"/>
  <c r="D3381" i="17"/>
  <c r="C3382" i="17"/>
  <c r="D3382" i="17"/>
  <c r="D3383" i="17"/>
  <c r="C3383" i="17" s="1"/>
  <c r="C3384" i="17"/>
  <c r="D3384" i="17"/>
  <c r="C3385" i="17"/>
  <c r="D3385" i="17"/>
  <c r="D3386" i="17"/>
  <c r="C3386" i="17" s="1"/>
  <c r="C3387" i="17"/>
  <c r="D3387" i="17"/>
  <c r="C3388" i="17"/>
  <c r="D3388" i="17"/>
  <c r="D3389" i="17"/>
  <c r="C3389" i="17" s="1"/>
  <c r="C3390" i="17"/>
  <c r="D3390" i="17"/>
  <c r="C3391" i="17"/>
  <c r="D3391" i="17"/>
  <c r="D3392" i="17"/>
  <c r="C3392" i="17" s="1"/>
  <c r="C3393" i="17"/>
  <c r="D3393" i="17"/>
  <c r="C3394" i="17"/>
  <c r="D3394" i="17"/>
  <c r="D3395" i="17"/>
  <c r="C3395" i="17" s="1"/>
  <c r="C3396" i="17"/>
  <c r="D3396" i="17"/>
  <c r="C3397" i="17"/>
  <c r="D3397" i="17"/>
  <c r="D3398" i="17"/>
  <c r="C3398" i="17" s="1"/>
  <c r="C3399" i="17"/>
  <c r="D3399" i="17"/>
  <c r="C3400" i="17"/>
  <c r="D3400" i="17"/>
  <c r="D3401" i="17"/>
  <c r="C3401" i="17" s="1"/>
  <c r="C3402" i="17"/>
  <c r="D3402" i="17"/>
  <c r="C3403" i="17"/>
  <c r="D3403" i="17"/>
  <c r="D3404" i="17"/>
  <c r="C3404" i="17" s="1"/>
  <c r="C3405" i="17"/>
  <c r="D3405" i="17"/>
  <c r="C3406" i="17"/>
  <c r="D3406" i="17"/>
  <c r="D3407" i="17"/>
  <c r="C3407" i="17" s="1"/>
  <c r="C3408" i="17"/>
  <c r="D3408" i="17"/>
  <c r="C3409" i="17"/>
  <c r="D3409" i="17"/>
  <c r="D3410" i="17"/>
  <c r="C3410" i="17" s="1"/>
  <c r="C3411" i="17"/>
  <c r="D3411" i="17"/>
  <c r="C3412" i="17"/>
  <c r="D3412" i="17"/>
  <c r="D3413" i="17"/>
  <c r="C3413" i="17" s="1"/>
  <c r="C3414" i="17"/>
  <c r="D3414" i="17"/>
  <c r="C3415" i="17"/>
  <c r="D3415" i="17"/>
  <c r="D3416" i="17"/>
  <c r="C3416" i="17" s="1"/>
  <c r="C3417" i="17"/>
  <c r="D3417" i="17"/>
  <c r="C3418" i="17"/>
  <c r="D3418" i="17"/>
  <c r="D3419" i="17"/>
  <c r="C3419" i="17" s="1"/>
  <c r="C3420" i="17"/>
  <c r="D3420" i="17"/>
  <c r="C3421" i="17"/>
  <c r="D3421" i="17"/>
  <c r="D3422" i="17"/>
  <c r="C3422" i="17" s="1"/>
  <c r="C3423" i="17"/>
  <c r="D3423" i="17"/>
  <c r="C3424" i="17"/>
  <c r="D3424" i="17"/>
  <c r="D3425" i="17"/>
  <c r="C3425" i="17" s="1"/>
  <c r="C3426" i="17"/>
  <c r="D3426" i="17"/>
  <c r="C3427" i="17"/>
  <c r="D3427" i="17"/>
  <c r="D3428" i="17"/>
  <c r="C3428" i="17" s="1"/>
  <c r="C3429" i="17"/>
  <c r="D3429" i="17"/>
  <c r="C3430" i="17"/>
  <c r="D3430" i="17"/>
  <c r="D3431" i="17"/>
  <c r="C3431" i="17" s="1"/>
  <c r="C3432" i="17"/>
  <c r="D3432" i="17"/>
  <c r="C3433" i="17"/>
  <c r="D3433" i="17"/>
  <c r="D3434" i="17"/>
  <c r="C3434" i="17" s="1"/>
  <c r="C3435" i="17"/>
  <c r="D3435" i="17"/>
  <c r="C3436" i="17"/>
  <c r="D3436" i="17"/>
  <c r="D3437" i="17"/>
  <c r="C3437" i="17" s="1"/>
  <c r="C3438" i="17"/>
  <c r="D3438" i="17"/>
  <c r="C3439" i="17"/>
  <c r="D3439" i="17"/>
  <c r="D3440" i="17"/>
  <c r="C3440" i="17" s="1"/>
  <c r="C3441" i="17"/>
  <c r="D3441" i="17"/>
  <c r="C3442" i="17"/>
  <c r="D3442" i="17"/>
  <c r="D3443" i="17"/>
  <c r="C3443" i="17" s="1"/>
  <c r="C3444" i="17"/>
  <c r="D3444" i="17"/>
  <c r="C3445" i="17"/>
  <c r="D3445" i="17"/>
  <c r="D3446" i="17"/>
  <c r="C3446" i="17" s="1"/>
  <c r="C3447" i="17"/>
  <c r="D3447" i="17"/>
  <c r="C3448" i="17"/>
  <c r="D3448" i="17"/>
  <c r="D3449" i="17"/>
  <c r="C3449" i="17" s="1"/>
  <c r="C3450" i="17"/>
  <c r="D3450" i="17"/>
  <c r="C3451" i="17"/>
  <c r="D3451" i="17"/>
  <c r="D3452" i="17"/>
  <c r="C3452" i="17" s="1"/>
  <c r="C3453" i="17"/>
  <c r="D3453" i="17"/>
  <c r="C3454" i="17"/>
  <c r="D3454" i="17"/>
  <c r="D3455" i="17"/>
  <c r="C3455" i="17" s="1"/>
  <c r="C3456" i="17"/>
  <c r="D3456" i="17"/>
  <c r="C3457" i="17"/>
  <c r="D3457" i="17"/>
  <c r="D3458" i="17"/>
  <c r="C3458" i="17" s="1"/>
  <c r="C3459" i="17"/>
  <c r="D3459" i="17"/>
  <c r="C3460" i="17"/>
  <c r="D3460" i="17"/>
  <c r="D3461" i="17"/>
  <c r="C3461" i="17" s="1"/>
  <c r="C3462" i="17"/>
  <c r="D3462" i="17"/>
  <c r="C3463" i="17"/>
  <c r="D3463" i="17"/>
  <c r="D3464" i="17"/>
  <c r="C3464" i="17" s="1"/>
  <c r="C3465" i="17"/>
  <c r="D3465" i="17"/>
  <c r="C3466" i="17"/>
  <c r="D3466" i="17"/>
  <c r="D3467" i="17"/>
  <c r="C3467" i="17" s="1"/>
  <c r="C3468" i="17"/>
  <c r="D3468" i="17"/>
  <c r="C3469" i="17"/>
  <c r="D3469" i="17"/>
  <c r="D3470" i="17"/>
  <c r="C3470" i="17" s="1"/>
  <c r="C3471" i="17"/>
  <c r="D3471" i="17"/>
  <c r="C3472" i="17"/>
  <c r="D3472" i="17"/>
  <c r="D3473" i="17"/>
  <c r="C3473" i="17" s="1"/>
  <c r="C3474" i="17"/>
  <c r="D3474" i="17"/>
  <c r="C3475" i="17"/>
  <c r="D3475" i="17"/>
  <c r="D3476" i="17"/>
  <c r="C3476" i="17" s="1"/>
  <c r="C3477" i="17"/>
  <c r="D3477" i="17"/>
  <c r="C3478" i="17"/>
  <c r="D3478" i="17"/>
  <c r="D3479" i="17"/>
  <c r="C3479" i="17" s="1"/>
  <c r="C3480" i="17"/>
  <c r="D3480" i="17"/>
  <c r="C3481" i="17"/>
  <c r="D3481" i="17"/>
  <c r="D3482" i="17"/>
  <c r="C3482" i="17" s="1"/>
  <c r="C3483" i="17"/>
  <c r="D3483" i="17"/>
  <c r="C3484" i="17"/>
  <c r="D3484" i="17"/>
  <c r="D3485" i="17"/>
  <c r="C3485" i="17" s="1"/>
  <c r="C3486" i="17"/>
  <c r="D3486" i="17"/>
  <c r="C3487" i="17"/>
  <c r="D3487" i="17"/>
  <c r="D3488" i="17"/>
  <c r="C3488" i="17" s="1"/>
  <c r="C3489" i="17"/>
  <c r="D3489" i="17"/>
  <c r="C3490" i="17"/>
  <c r="D3490" i="17"/>
  <c r="D3491" i="17"/>
  <c r="C3491" i="17" s="1"/>
  <c r="C3492" i="17"/>
  <c r="D3492" i="17"/>
  <c r="C3493" i="17"/>
  <c r="D3493" i="17"/>
  <c r="D3494" i="17"/>
  <c r="C3494" i="17" s="1"/>
  <c r="C3495" i="17"/>
  <c r="D3495" i="17"/>
  <c r="C3496" i="17"/>
  <c r="D3496" i="17"/>
  <c r="D3497" i="17"/>
  <c r="C3497" i="17" s="1"/>
  <c r="C3498" i="17"/>
  <c r="D3498" i="17"/>
  <c r="C3499" i="17"/>
  <c r="D3499" i="17"/>
  <c r="D3500" i="17"/>
  <c r="C3500" i="17" s="1"/>
  <c r="C3501" i="17"/>
  <c r="D3501" i="17"/>
  <c r="C3502" i="17"/>
  <c r="D3502" i="17"/>
  <c r="D3503" i="17"/>
  <c r="C3503" i="17" s="1"/>
  <c r="C3504" i="17"/>
  <c r="D3504" i="17"/>
  <c r="C3505" i="17"/>
  <c r="D3505" i="17"/>
  <c r="D3506" i="17"/>
  <c r="C3506" i="17" s="1"/>
  <c r="C3507" i="17"/>
  <c r="D3507" i="17"/>
  <c r="C3508" i="17"/>
  <c r="D3508" i="17"/>
  <c r="D3509" i="17"/>
  <c r="C3509" i="17" s="1"/>
  <c r="C3510" i="17"/>
  <c r="D3510" i="17"/>
  <c r="C3511" i="17"/>
  <c r="D3511" i="17"/>
  <c r="D3512" i="17"/>
  <c r="C3512" i="17" s="1"/>
  <c r="C3513" i="17"/>
  <c r="D3513" i="17"/>
  <c r="C3514" i="17"/>
  <c r="D3514" i="17"/>
  <c r="D3515" i="17"/>
  <c r="C3515" i="17" s="1"/>
  <c r="C3516" i="17"/>
  <c r="D3516" i="17"/>
  <c r="C3517" i="17"/>
  <c r="D3517" i="17"/>
  <c r="D3518" i="17"/>
  <c r="C3518" i="17" s="1"/>
  <c r="C3519" i="17"/>
  <c r="D3519" i="17"/>
  <c r="C3520" i="17"/>
  <c r="D3520" i="17"/>
  <c r="D3521" i="17"/>
  <c r="C3521" i="17" s="1"/>
  <c r="C3522" i="17"/>
  <c r="D3522" i="17"/>
  <c r="C3523" i="17"/>
  <c r="D3523" i="17"/>
  <c r="D3524" i="17"/>
  <c r="C3524" i="17" s="1"/>
  <c r="C3525" i="17"/>
  <c r="D3525" i="17"/>
  <c r="C3526" i="17"/>
  <c r="D3526" i="17"/>
  <c r="D3527" i="17"/>
  <c r="C3527" i="17" s="1"/>
  <c r="C3528" i="17"/>
  <c r="D3528" i="17"/>
  <c r="C3529" i="17"/>
  <c r="D3529" i="17"/>
  <c r="D3530" i="17"/>
  <c r="C3530" i="17" s="1"/>
  <c r="C3531" i="17"/>
  <c r="D3531" i="17"/>
  <c r="C3532" i="17"/>
  <c r="D3532" i="17"/>
  <c r="D3533" i="17"/>
  <c r="C3533" i="17" s="1"/>
  <c r="C3534" i="17"/>
  <c r="D3534" i="17"/>
  <c r="C3535" i="17"/>
  <c r="D3535" i="17"/>
  <c r="D3536" i="17"/>
  <c r="C3536" i="17" s="1"/>
  <c r="C3537" i="17"/>
  <c r="D3537" i="17"/>
  <c r="C3538" i="17"/>
  <c r="D3538" i="17"/>
  <c r="D3539" i="17"/>
  <c r="C3539" i="17" s="1"/>
  <c r="C3540" i="17"/>
  <c r="D3540" i="17"/>
  <c r="C3541" i="17"/>
  <c r="D3541" i="17"/>
  <c r="D3542" i="17"/>
  <c r="C3542" i="17" s="1"/>
  <c r="C3543" i="17"/>
  <c r="D3543" i="17"/>
  <c r="C3544" i="17"/>
  <c r="D3544" i="17"/>
  <c r="D3545" i="17"/>
  <c r="C3545" i="17" s="1"/>
  <c r="C3546" i="17"/>
  <c r="D3546" i="17"/>
  <c r="C3547" i="17"/>
  <c r="D3547" i="17"/>
  <c r="D3548" i="17"/>
  <c r="C3548" i="17" s="1"/>
  <c r="C3549" i="17"/>
  <c r="D3549" i="17"/>
  <c r="C3550" i="17"/>
  <c r="D3550" i="17"/>
  <c r="D3551" i="17"/>
  <c r="C3551" i="17" s="1"/>
  <c r="C3552" i="17"/>
  <c r="D3552" i="17"/>
  <c r="C3553" i="17"/>
  <c r="D3553" i="17"/>
  <c r="D3554" i="17"/>
  <c r="C3554" i="17" s="1"/>
  <c r="C3555" i="17"/>
  <c r="D3555" i="17"/>
  <c r="C3556" i="17"/>
  <c r="D3556" i="17"/>
  <c r="D3557" i="17"/>
  <c r="C3557" i="17" s="1"/>
  <c r="C3558" i="17"/>
  <c r="D3558" i="17"/>
  <c r="C3559" i="17"/>
  <c r="D3559" i="17"/>
  <c r="D3560" i="17"/>
  <c r="C3560" i="17" s="1"/>
  <c r="C3561" i="17"/>
  <c r="D3561" i="17"/>
  <c r="C3562" i="17"/>
  <c r="D3562" i="17"/>
  <c r="D3563" i="17"/>
  <c r="C3563" i="17" s="1"/>
  <c r="C3564" i="17"/>
  <c r="D3564" i="17"/>
  <c r="C3565" i="17"/>
  <c r="D3565" i="17"/>
  <c r="D3566" i="17"/>
  <c r="C3566" i="17" s="1"/>
  <c r="C3567" i="17"/>
  <c r="D3567" i="17"/>
  <c r="C3568" i="17"/>
  <c r="D3568" i="17"/>
  <c r="D3569" i="17"/>
  <c r="C3569" i="17" s="1"/>
  <c r="C3570" i="17"/>
  <c r="D3570" i="17"/>
  <c r="C3571" i="17"/>
  <c r="D3571" i="17"/>
  <c r="D3572" i="17"/>
  <c r="C3572" i="17" s="1"/>
  <c r="C3573" i="17"/>
  <c r="D3573" i="17"/>
  <c r="C3574" i="17"/>
  <c r="D3574" i="17"/>
  <c r="D3575" i="17"/>
  <c r="C3575" i="17" s="1"/>
  <c r="C3576" i="17"/>
  <c r="D3576" i="17"/>
  <c r="C3577" i="17"/>
  <c r="D3577" i="17"/>
  <c r="D3578" i="17"/>
  <c r="C3578" i="17" s="1"/>
  <c r="C3579" i="17"/>
  <c r="D3579" i="17"/>
  <c r="C3580" i="17"/>
  <c r="D3580" i="17"/>
  <c r="D3581" i="17"/>
  <c r="C3581" i="17" s="1"/>
  <c r="C3582" i="17"/>
  <c r="D3582" i="17"/>
  <c r="C3583" i="17"/>
  <c r="D3583" i="17"/>
  <c r="D3584" i="17"/>
  <c r="C3584" i="17" s="1"/>
  <c r="C3585" i="17"/>
  <c r="D3585" i="17"/>
  <c r="C3586" i="17"/>
  <c r="D3586" i="17"/>
  <c r="D3587" i="17"/>
  <c r="C3587" i="17" s="1"/>
  <c r="C3588" i="17"/>
  <c r="D3588" i="17"/>
  <c r="C3589" i="17"/>
  <c r="D3589" i="17"/>
  <c r="D3590" i="17"/>
  <c r="C3590" i="17" s="1"/>
  <c r="C3591" i="17"/>
  <c r="D3591" i="17"/>
  <c r="C3592" i="17"/>
  <c r="D3592" i="17"/>
  <c r="D3593" i="17"/>
  <c r="C3593" i="17" s="1"/>
  <c r="C3594" i="17"/>
  <c r="D3594" i="17"/>
  <c r="C3595" i="17"/>
  <c r="D3595" i="17"/>
  <c r="D3596" i="17"/>
  <c r="C3596" i="17" s="1"/>
  <c r="C3597" i="17"/>
  <c r="D3597" i="17"/>
  <c r="C3598" i="17"/>
  <c r="D3598" i="17"/>
  <c r="D3599" i="17"/>
  <c r="C3599" i="17" s="1"/>
  <c r="C3600" i="17"/>
  <c r="D3600" i="17"/>
  <c r="C3601" i="17"/>
  <c r="D3601" i="17"/>
  <c r="D3602" i="17"/>
  <c r="C3602" i="17" s="1"/>
  <c r="C3603" i="17"/>
  <c r="D3603" i="17"/>
  <c r="C3604" i="17"/>
  <c r="D3604" i="17"/>
  <c r="D3605" i="17"/>
  <c r="C3605" i="17" s="1"/>
  <c r="C3606" i="17"/>
  <c r="D3606" i="17"/>
  <c r="C3607" i="17"/>
  <c r="D3607" i="17"/>
  <c r="D3608" i="17"/>
  <c r="C3608" i="17" s="1"/>
  <c r="C3609" i="17"/>
  <c r="D3609" i="17"/>
  <c r="C3610" i="17"/>
  <c r="D3610" i="17"/>
  <c r="D3611" i="17"/>
  <c r="C3611" i="17" s="1"/>
  <c r="C3612" i="17"/>
  <c r="D3612" i="17"/>
  <c r="C3613" i="17"/>
  <c r="D3613" i="17"/>
  <c r="D3614" i="17"/>
  <c r="C3614" i="17" s="1"/>
  <c r="C3615" i="17"/>
  <c r="D3615" i="17"/>
  <c r="C3616" i="17"/>
  <c r="D3616" i="17"/>
  <c r="D3617" i="17"/>
  <c r="C3617" i="17" s="1"/>
  <c r="C3618" i="17"/>
  <c r="D3618" i="17"/>
  <c r="C3619" i="17"/>
  <c r="D3619" i="17"/>
  <c r="D3620" i="17"/>
  <c r="C3620" i="17" s="1"/>
  <c r="C3621" i="17"/>
  <c r="D3621" i="17"/>
  <c r="C3622" i="17"/>
  <c r="D3622" i="17"/>
  <c r="D3623" i="17"/>
  <c r="C3623" i="17" s="1"/>
  <c r="C3624" i="17"/>
  <c r="D3624" i="17"/>
  <c r="C3625" i="17"/>
  <c r="D3625" i="17"/>
  <c r="D3626" i="17"/>
  <c r="C3626" i="17" s="1"/>
  <c r="C3627" i="17"/>
  <c r="D3627" i="17"/>
  <c r="C3628" i="17"/>
  <c r="D3628" i="17"/>
  <c r="D3629" i="17"/>
  <c r="C3629" i="17" s="1"/>
  <c r="C3630" i="17"/>
  <c r="D3630" i="17"/>
  <c r="C3631" i="17"/>
  <c r="D3631" i="17"/>
  <c r="D3632" i="17"/>
  <c r="C3632" i="17" s="1"/>
  <c r="C3633" i="17"/>
  <c r="D3633" i="17"/>
  <c r="C3634" i="17"/>
  <c r="D3634" i="17"/>
  <c r="D3635" i="17"/>
  <c r="C3635" i="17" s="1"/>
  <c r="C3636" i="17"/>
  <c r="D3636" i="17"/>
  <c r="C3637" i="17"/>
  <c r="D3637" i="17"/>
  <c r="D3638" i="17"/>
  <c r="C3638" i="17" s="1"/>
  <c r="C3639" i="17"/>
  <c r="D3639" i="17"/>
  <c r="C3640" i="17"/>
  <c r="D3640" i="17"/>
  <c r="D3641" i="17"/>
  <c r="C3641" i="17" s="1"/>
  <c r="C3642" i="17"/>
  <c r="D3642" i="17"/>
  <c r="C3643" i="17"/>
  <c r="D3643" i="17"/>
  <c r="D3644" i="17"/>
  <c r="C3644" i="17" s="1"/>
  <c r="C3645" i="17"/>
  <c r="D3645" i="17"/>
  <c r="C3646" i="17"/>
  <c r="D3646" i="17"/>
  <c r="D3647" i="17"/>
  <c r="C3647" i="17" s="1"/>
  <c r="C3648" i="17"/>
  <c r="D3648" i="17"/>
  <c r="C3649" i="17"/>
  <c r="D3649" i="17"/>
  <c r="D3650" i="17"/>
  <c r="C3650" i="17" s="1"/>
  <c r="C3651" i="17"/>
  <c r="D3651" i="17"/>
  <c r="C3652" i="17"/>
  <c r="D3652" i="17"/>
  <c r="D3653" i="17"/>
  <c r="C3653" i="17" s="1"/>
  <c r="C3654" i="17"/>
  <c r="D3654" i="17"/>
  <c r="C3655" i="17"/>
  <c r="D3655" i="17"/>
  <c r="D3656" i="17"/>
  <c r="C3656" i="17" s="1"/>
  <c r="C3657" i="17"/>
  <c r="D3657" i="17"/>
  <c r="C3658" i="17"/>
  <c r="D3658" i="17"/>
  <c r="D3659" i="17"/>
  <c r="C3659" i="17" s="1"/>
  <c r="C3660" i="17"/>
  <c r="D3660" i="17"/>
  <c r="C3661" i="17"/>
  <c r="D3661" i="17"/>
  <c r="D3662" i="17"/>
  <c r="C3662" i="17" s="1"/>
  <c r="C3663" i="17"/>
  <c r="D3663" i="17"/>
  <c r="C3664" i="17"/>
  <c r="D3664" i="17"/>
  <c r="D3665" i="17"/>
  <c r="C3665" i="17" s="1"/>
  <c r="C3666" i="17"/>
  <c r="D3666" i="17"/>
  <c r="C3667" i="17"/>
  <c r="D3667" i="17"/>
  <c r="D3668" i="17"/>
  <c r="C3668" i="17" s="1"/>
  <c r="C3669" i="17"/>
  <c r="D3669" i="17"/>
  <c r="C3670" i="17"/>
  <c r="D3670" i="17"/>
  <c r="D3671" i="17"/>
  <c r="C3671" i="17" s="1"/>
  <c r="C3672" i="17"/>
  <c r="D3672" i="17"/>
  <c r="C3673" i="17"/>
  <c r="D3673" i="17"/>
  <c r="D3674" i="17"/>
  <c r="C3674" i="17" s="1"/>
  <c r="C3675" i="17"/>
  <c r="D3675" i="17"/>
  <c r="C3676" i="17"/>
  <c r="D3676" i="17"/>
  <c r="D3677" i="17"/>
  <c r="C3677" i="17" s="1"/>
  <c r="C3678" i="17"/>
  <c r="D3678" i="17"/>
  <c r="C3679" i="17"/>
  <c r="D3679" i="17"/>
  <c r="D3680" i="17"/>
  <c r="C3680" i="17" s="1"/>
  <c r="C3681" i="17"/>
  <c r="D3681" i="17"/>
  <c r="C3682" i="17"/>
  <c r="D3682" i="17"/>
  <c r="D3683" i="17"/>
  <c r="C3683" i="17" s="1"/>
  <c r="C3684" i="17"/>
  <c r="D3684" i="17"/>
  <c r="C3685" i="17"/>
  <c r="D3685" i="17"/>
  <c r="D3686" i="17"/>
  <c r="C3686" i="17" s="1"/>
  <c r="C3687" i="17"/>
  <c r="D3687" i="17"/>
  <c r="C3688" i="17"/>
  <c r="D3688" i="17"/>
  <c r="D3689" i="17"/>
  <c r="C3689" i="17" s="1"/>
  <c r="C3690" i="17"/>
  <c r="D3690" i="17"/>
  <c r="C3691" i="17"/>
  <c r="D3691" i="17"/>
  <c r="D3692" i="17"/>
  <c r="C3692" i="17" s="1"/>
  <c r="C3693" i="17"/>
  <c r="D3693" i="17"/>
  <c r="C3694" i="17"/>
  <c r="D3694" i="17"/>
  <c r="D3695" i="17"/>
  <c r="C3695" i="17" s="1"/>
  <c r="C3696" i="17"/>
  <c r="D3696" i="17"/>
  <c r="C3697" i="17"/>
  <c r="D3697" i="17"/>
  <c r="D3698" i="17"/>
  <c r="C3698" i="17" s="1"/>
  <c r="C3699" i="17"/>
  <c r="D3699" i="17"/>
  <c r="C3700" i="17"/>
  <c r="D3700" i="17"/>
  <c r="D3701" i="17"/>
  <c r="C3701" i="17" s="1"/>
  <c r="C3702" i="17"/>
  <c r="D3702" i="17"/>
  <c r="C3703" i="17"/>
  <c r="D3703" i="17"/>
  <c r="D3704" i="17"/>
  <c r="C3704" i="17" s="1"/>
  <c r="C3705" i="17"/>
  <c r="D3705" i="17"/>
  <c r="C3706" i="17"/>
  <c r="D3706" i="17"/>
  <c r="D3707" i="17"/>
  <c r="C3707" i="17" s="1"/>
  <c r="C3708" i="17"/>
  <c r="D3708" i="17"/>
  <c r="C3709" i="17"/>
  <c r="D3709" i="17"/>
  <c r="D3710" i="17"/>
  <c r="C3710" i="17" s="1"/>
  <c r="C3711" i="17"/>
  <c r="D3711" i="17"/>
  <c r="C3712" i="17"/>
  <c r="D3712" i="17"/>
  <c r="D3713" i="17"/>
  <c r="C3713" i="17" s="1"/>
  <c r="C3714" i="17"/>
  <c r="D3714" i="17"/>
  <c r="C3715" i="17"/>
  <c r="D3715" i="17"/>
  <c r="D3716" i="17"/>
  <c r="C3716" i="17" s="1"/>
  <c r="C3717" i="17"/>
  <c r="D3717" i="17"/>
  <c r="C3718" i="17"/>
  <c r="D3718" i="17"/>
  <c r="D3719" i="17"/>
  <c r="C3719" i="17" s="1"/>
  <c r="C3720" i="17"/>
  <c r="D3720" i="17"/>
  <c r="C3721" i="17"/>
  <c r="D3721" i="17"/>
  <c r="D3722" i="17"/>
  <c r="C3722" i="17" s="1"/>
  <c r="C3723" i="17"/>
  <c r="D3723" i="17"/>
  <c r="C3724" i="17"/>
  <c r="D3724" i="17"/>
  <c r="D3725" i="17"/>
  <c r="C3725" i="17" s="1"/>
  <c r="C3726" i="17"/>
  <c r="D3726" i="17"/>
  <c r="C3727" i="17"/>
  <c r="D3727" i="17"/>
  <c r="D3728" i="17"/>
  <c r="C3728" i="17" s="1"/>
  <c r="C3729" i="17"/>
  <c r="D3729" i="17"/>
  <c r="C3730" i="17"/>
  <c r="D3730" i="17"/>
  <c r="D3731" i="17"/>
  <c r="C3731" i="17" s="1"/>
  <c r="C3732" i="17"/>
  <c r="D3732" i="17"/>
  <c r="C3733" i="17"/>
  <c r="D3733" i="17"/>
  <c r="D3734" i="17"/>
  <c r="C3734" i="17" s="1"/>
  <c r="C3735" i="17"/>
  <c r="D3735" i="17"/>
  <c r="C3736" i="17"/>
  <c r="D3736" i="17"/>
  <c r="D3737" i="17"/>
  <c r="C3737" i="17" s="1"/>
  <c r="C3738" i="17"/>
  <c r="D3738" i="17"/>
  <c r="C3739" i="17"/>
  <c r="D3739" i="17"/>
  <c r="D3740" i="17"/>
  <c r="C3740" i="17" s="1"/>
  <c r="C3741" i="17"/>
  <c r="D3741" i="17"/>
  <c r="C3742" i="17"/>
  <c r="D3742" i="17"/>
  <c r="D3743" i="17"/>
  <c r="C3743" i="17" s="1"/>
  <c r="C3744" i="17"/>
  <c r="D3744" i="17"/>
  <c r="C3745" i="17"/>
  <c r="D3745" i="17"/>
  <c r="D3746" i="17"/>
  <c r="C3746" i="17" s="1"/>
  <c r="C3747" i="17"/>
  <c r="D3747" i="17"/>
  <c r="C3748" i="17"/>
  <c r="D3748" i="17"/>
  <c r="D3749" i="17"/>
  <c r="C3749" i="17" s="1"/>
  <c r="C3750" i="17"/>
  <c r="D3750" i="17"/>
  <c r="C3751" i="17"/>
  <c r="D3751" i="17"/>
  <c r="D3752" i="17"/>
  <c r="C3752" i="17" s="1"/>
  <c r="C3753" i="17"/>
  <c r="D3753" i="17"/>
  <c r="C3754" i="17"/>
  <c r="D3754" i="17"/>
  <c r="D3755" i="17"/>
  <c r="C3755" i="17" s="1"/>
  <c r="C3756" i="17"/>
  <c r="D3756" i="17"/>
  <c r="C3757" i="17"/>
  <c r="D3757" i="17"/>
  <c r="D3758" i="17"/>
  <c r="C3758" i="17" s="1"/>
  <c r="C3759" i="17"/>
  <c r="D3759" i="17"/>
  <c r="C3760" i="17"/>
  <c r="D3760" i="17"/>
  <c r="D3761" i="17"/>
  <c r="C3761" i="17" s="1"/>
  <c r="C3762" i="17"/>
  <c r="D3762" i="17"/>
  <c r="C3763" i="17"/>
  <c r="D3763" i="17"/>
  <c r="D3764" i="17"/>
  <c r="C3764" i="17" s="1"/>
  <c r="C3765" i="17"/>
  <c r="D3765" i="17"/>
  <c r="C3766" i="17"/>
  <c r="D3766" i="17"/>
  <c r="D3767" i="17"/>
  <c r="C3767" i="17" s="1"/>
  <c r="C3768" i="17"/>
  <c r="D3768" i="17"/>
  <c r="C3769" i="17"/>
  <c r="D3769" i="17"/>
  <c r="D3770" i="17"/>
  <c r="C3770" i="17" s="1"/>
  <c r="C3771" i="17"/>
  <c r="D3771" i="17"/>
  <c r="C3772" i="17"/>
  <c r="D3772" i="17"/>
  <c r="D3773" i="17"/>
  <c r="C3773" i="17" s="1"/>
  <c r="C3774" i="17"/>
  <c r="D3774" i="17"/>
  <c r="C3775" i="17"/>
  <c r="D3775" i="17"/>
  <c r="D3776" i="17"/>
  <c r="C3776" i="17" s="1"/>
  <c r="C3777" i="17"/>
  <c r="D3777" i="17"/>
  <c r="C3778" i="17"/>
  <c r="D3778" i="17"/>
  <c r="D3779" i="17"/>
  <c r="C3779" i="17" s="1"/>
  <c r="C3780" i="17"/>
  <c r="D3780" i="17"/>
  <c r="C3781" i="17"/>
  <c r="D3781" i="17"/>
  <c r="D3782" i="17"/>
  <c r="C3782" i="17" s="1"/>
  <c r="C3783" i="17"/>
  <c r="D3783" i="17"/>
  <c r="C3784" i="17"/>
  <c r="D3784" i="17"/>
  <c r="D3785" i="17"/>
  <c r="C3785" i="17" s="1"/>
  <c r="C3786" i="17"/>
  <c r="D3786" i="17"/>
  <c r="C3787" i="17"/>
  <c r="D3787" i="17"/>
  <c r="D3788" i="17"/>
  <c r="C3788" i="17" s="1"/>
  <c r="C3789" i="17"/>
  <c r="D3789" i="17"/>
  <c r="C3790" i="17"/>
  <c r="D3790" i="17"/>
  <c r="D3791" i="17"/>
  <c r="C3791" i="17" s="1"/>
  <c r="C3792" i="17"/>
  <c r="D3792" i="17"/>
  <c r="C3793" i="17"/>
  <c r="D3793" i="17"/>
  <c r="D3794" i="17"/>
  <c r="C3794" i="17" s="1"/>
  <c r="C3795" i="17"/>
  <c r="D3795" i="17"/>
  <c r="C3796" i="17"/>
  <c r="D3796" i="17"/>
  <c r="D3797" i="17"/>
  <c r="C3797" i="17" s="1"/>
  <c r="C3798" i="17"/>
  <c r="D3798" i="17"/>
  <c r="C3799" i="17"/>
  <c r="D3799" i="17"/>
  <c r="D3800" i="17"/>
  <c r="C3800" i="17" s="1"/>
  <c r="C3801" i="17"/>
  <c r="D3801" i="17"/>
  <c r="C3802" i="17"/>
  <c r="D3802" i="17"/>
  <c r="D3803" i="17"/>
  <c r="C3803" i="17" s="1"/>
  <c r="C3804" i="17"/>
  <c r="D3804" i="17"/>
  <c r="C3805" i="17"/>
  <c r="D3805" i="17"/>
  <c r="D3806" i="17"/>
  <c r="C3806" i="17" s="1"/>
  <c r="C3807" i="17"/>
  <c r="D3807" i="17"/>
  <c r="D3808" i="17"/>
  <c r="C3808" i="17" s="1"/>
  <c r="D3809" i="17"/>
  <c r="C3809" i="17" s="1"/>
  <c r="C3810" i="17"/>
  <c r="D3810" i="17"/>
  <c r="C3811" i="17"/>
  <c r="D3811" i="17"/>
  <c r="D3812" i="17"/>
  <c r="C3812" i="17" s="1"/>
  <c r="C3813" i="17"/>
  <c r="D3813" i="17"/>
  <c r="C3814" i="17"/>
  <c r="D3814" i="17"/>
  <c r="D3815" i="17"/>
  <c r="C3815" i="17" s="1"/>
  <c r="C3816" i="17"/>
  <c r="D3816" i="17"/>
  <c r="D3817" i="17"/>
  <c r="C3817" i="17" s="1"/>
  <c r="D3818" i="17"/>
  <c r="C3818" i="17" s="1"/>
  <c r="C3819" i="17"/>
  <c r="D3819" i="17"/>
  <c r="D3820" i="17"/>
  <c r="C3820" i="17" s="1"/>
  <c r="D3821" i="17"/>
  <c r="C3821" i="17" s="1"/>
  <c r="C3822" i="17"/>
  <c r="D3822" i="17"/>
  <c r="C3823" i="17"/>
  <c r="D3823" i="17"/>
  <c r="D3824" i="17"/>
  <c r="C3824" i="17" s="1"/>
  <c r="C3825" i="17"/>
  <c r="D3825" i="17"/>
  <c r="D3826" i="17"/>
  <c r="C3826" i="17" s="1"/>
  <c r="D3827" i="17"/>
  <c r="C3827" i="17" s="1"/>
  <c r="C3828" i="17"/>
  <c r="D3828" i="17"/>
  <c r="C3829" i="17"/>
  <c r="D3829" i="17"/>
  <c r="D3830" i="17"/>
  <c r="C3830" i="17" s="1"/>
  <c r="C3831" i="17"/>
  <c r="D3831" i="17"/>
  <c r="C3832" i="17"/>
  <c r="D3832" i="17"/>
  <c r="D3833" i="17"/>
  <c r="C3833" i="17" s="1"/>
  <c r="C3834" i="17"/>
  <c r="D3834" i="17"/>
  <c r="D3835" i="17"/>
  <c r="C3835" i="17" s="1"/>
  <c r="D3836" i="17"/>
  <c r="C3836" i="17" s="1"/>
  <c r="C3837" i="17"/>
  <c r="D3837" i="17"/>
  <c r="D3838" i="17"/>
  <c r="C3838" i="17" s="1"/>
  <c r="D3839" i="17"/>
  <c r="C3839" i="17" s="1"/>
  <c r="C3840" i="17"/>
  <c r="D3840" i="17"/>
  <c r="C3841" i="17"/>
  <c r="D3841" i="17"/>
  <c r="D3842" i="17"/>
  <c r="C3842" i="17" s="1"/>
  <c r="C3843" i="17"/>
  <c r="D3843" i="17"/>
  <c r="D3844" i="17"/>
  <c r="C3844" i="17" s="1"/>
  <c r="D3845" i="17"/>
  <c r="C3845" i="17" s="1"/>
  <c r="C3846" i="17"/>
  <c r="D3846" i="17"/>
  <c r="C3847" i="17"/>
  <c r="D3847" i="17"/>
  <c r="D3848" i="17"/>
  <c r="C3848" i="17" s="1"/>
  <c r="C3849" i="17"/>
  <c r="D3849" i="17"/>
  <c r="C3850" i="17"/>
  <c r="D3850" i="17"/>
  <c r="D3851" i="17"/>
  <c r="C3851" i="17" s="1"/>
  <c r="C3852" i="17"/>
  <c r="D3852" i="17"/>
  <c r="D3853" i="17"/>
  <c r="C3853" i="17" s="1"/>
  <c r="D3854" i="17"/>
  <c r="C3854" i="17" s="1"/>
  <c r="C3855" i="17"/>
  <c r="D3855" i="17"/>
  <c r="D3856" i="17"/>
  <c r="C3856" i="17" s="1"/>
  <c r="D3857" i="17"/>
  <c r="C3857" i="17" s="1"/>
  <c r="C3858" i="17"/>
  <c r="D3858" i="17"/>
  <c r="C3859" i="17"/>
  <c r="D3859" i="17"/>
  <c r="D3860" i="17"/>
  <c r="C3860" i="17" s="1"/>
  <c r="C3861" i="17"/>
  <c r="D3861" i="17"/>
  <c r="D3862" i="17"/>
  <c r="C3862" i="17" s="1"/>
  <c r="D3863" i="17"/>
  <c r="C3863" i="17" s="1"/>
  <c r="C3864" i="17"/>
  <c r="D3864" i="17"/>
  <c r="C3865" i="17"/>
  <c r="D3865" i="17"/>
  <c r="D3866" i="17"/>
  <c r="C3866" i="17" s="1"/>
  <c r="C3867" i="17"/>
  <c r="D3867" i="17"/>
  <c r="C3868" i="17"/>
  <c r="D3868" i="17"/>
  <c r="D3869" i="17"/>
  <c r="C3869" i="17" s="1"/>
  <c r="C3870" i="17"/>
  <c r="D3870" i="17"/>
  <c r="D3871" i="17"/>
  <c r="C3871" i="17" s="1"/>
  <c r="D3872" i="17"/>
  <c r="C3872" i="17" s="1"/>
  <c r="C3873" i="17"/>
  <c r="D3873" i="17"/>
  <c r="D3874" i="17"/>
  <c r="C3874" i="17" s="1"/>
  <c r="D3875" i="17"/>
  <c r="C3875" i="17" s="1"/>
  <c r="C3876" i="17"/>
  <c r="D3876" i="17"/>
  <c r="C3877" i="17"/>
  <c r="D3877" i="17"/>
  <c r="D3878" i="17"/>
  <c r="C3878" i="17" s="1"/>
  <c r="C3879" i="17"/>
  <c r="D3879" i="17"/>
  <c r="D3880" i="17"/>
  <c r="C3880" i="17" s="1"/>
  <c r="D3881" i="17"/>
  <c r="C3881" i="17" s="1"/>
  <c r="C3882" i="17"/>
  <c r="D3882" i="17"/>
  <c r="C3883" i="17"/>
  <c r="D3883" i="17"/>
  <c r="D3884" i="17"/>
  <c r="C3884" i="17" s="1"/>
  <c r="C3885" i="17"/>
  <c r="D3885" i="17"/>
  <c r="C3886" i="17"/>
  <c r="D3886" i="17"/>
  <c r="D3887" i="17"/>
  <c r="C3887" i="17" s="1"/>
  <c r="C3888" i="17"/>
  <c r="D3888" i="17"/>
  <c r="D3889" i="17"/>
  <c r="C3889" i="17" s="1"/>
  <c r="D3890" i="17"/>
  <c r="C3890" i="17" s="1"/>
  <c r="C3891" i="17"/>
  <c r="D3891" i="17"/>
  <c r="D3892" i="17"/>
  <c r="C3892" i="17" s="1"/>
  <c r="D3893" i="17"/>
  <c r="C3893" i="17" s="1"/>
  <c r="C3894" i="17"/>
  <c r="D3894" i="17"/>
  <c r="C3895" i="17"/>
  <c r="D3895" i="17"/>
  <c r="D3896" i="17"/>
  <c r="C3896" i="17" s="1"/>
  <c r="C3897" i="17"/>
  <c r="D3897" i="17"/>
  <c r="D3898" i="17"/>
  <c r="C3898" i="17" s="1"/>
  <c r="D3899" i="17"/>
  <c r="C3899" i="17" s="1"/>
  <c r="C3900" i="17"/>
  <c r="D3900" i="17"/>
  <c r="C3901" i="17"/>
  <c r="D3901" i="17"/>
  <c r="D3902" i="17"/>
  <c r="C3902" i="17" s="1"/>
  <c r="C3903" i="17"/>
  <c r="D3903" i="17"/>
  <c r="C3904" i="17"/>
  <c r="D3904" i="17"/>
  <c r="D3905" i="17"/>
  <c r="C3905" i="17" s="1"/>
  <c r="C3906" i="17"/>
  <c r="D3906" i="17"/>
  <c r="D3907" i="17"/>
  <c r="C3907" i="17" s="1"/>
  <c r="D3908" i="17"/>
  <c r="C3908" i="17" s="1"/>
  <c r="C3909" i="17"/>
  <c r="D3909" i="17"/>
  <c r="D3910" i="17"/>
  <c r="C3910" i="17" s="1"/>
  <c r="D3911" i="17"/>
  <c r="C3911" i="17" s="1"/>
  <c r="C3912" i="17"/>
  <c r="D3912" i="17"/>
  <c r="C3913" i="17"/>
  <c r="D3913" i="17"/>
  <c r="D3914" i="17"/>
  <c r="C3914" i="17" s="1"/>
  <c r="C3915" i="17"/>
  <c r="D3915" i="17"/>
  <c r="D3916" i="17"/>
  <c r="C3916" i="17" s="1"/>
  <c r="D3917" i="17"/>
  <c r="C3917" i="17" s="1"/>
  <c r="C3918" i="17"/>
  <c r="D3918" i="17"/>
  <c r="C3919" i="17"/>
  <c r="D3919" i="17"/>
  <c r="D3920" i="17"/>
  <c r="C3920" i="17" s="1"/>
  <c r="C3921" i="17"/>
  <c r="D3921" i="17"/>
  <c r="C3922" i="17"/>
  <c r="D3922" i="17"/>
  <c r="D3923" i="17"/>
  <c r="C3923" i="17" s="1"/>
  <c r="C3924" i="17"/>
  <c r="D3924" i="17"/>
  <c r="D3925" i="17"/>
  <c r="C3925" i="17" s="1"/>
  <c r="D3926" i="17"/>
  <c r="C3926" i="17" s="1"/>
  <c r="C3927" i="17"/>
  <c r="D3927" i="17"/>
  <c r="D3928" i="17"/>
  <c r="C3928" i="17" s="1"/>
  <c r="D3929" i="17"/>
  <c r="C3929" i="17" s="1"/>
  <c r="C3930" i="17"/>
  <c r="D3930" i="17"/>
  <c r="C3931" i="17"/>
  <c r="D3931" i="17"/>
  <c r="D3932" i="17"/>
  <c r="C3932" i="17" s="1"/>
  <c r="C3933" i="17"/>
  <c r="D3933" i="17"/>
  <c r="D3934" i="17"/>
  <c r="C3934" i="17" s="1"/>
  <c r="D3935" i="17"/>
  <c r="C3935" i="17" s="1"/>
  <c r="C3936" i="17"/>
  <c r="D3936" i="17"/>
  <c r="C3937" i="17"/>
  <c r="D3937" i="17"/>
  <c r="D3938" i="17"/>
  <c r="C3938" i="17" s="1"/>
  <c r="C3939" i="17"/>
  <c r="D3939" i="17"/>
  <c r="C3940" i="17"/>
  <c r="D3940" i="17"/>
  <c r="D3941" i="17"/>
  <c r="C3941" i="17" s="1"/>
  <c r="C3942" i="17"/>
  <c r="D3942" i="17"/>
  <c r="D3943" i="17"/>
  <c r="C3943" i="17" s="1"/>
  <c r="D3944" i="17"/>
  <c r="C3944" i="17" s="1"/>
  <c r="C3945" i="17"/>
  <c r="D3945" i="17"/>
  <c r="D3946" i="17"/>
  <c r="C3946" i="17" s="1"/>
  <c r="D3947" i="17"/>
  <c r="C3947" i="17" s="1"/>
  <c r="C3948" i="17"/>
  <c r="D3948" i="17"/>
  <c r="C3949" i="17"/>
  <c r="D3949" i="17"/>
  <c r="D3950" i="17"/>
  <c r="C3950" i="17" s="1"/>
  <c r="C3951" i="17"/>
  <c r="D3951" i="17"/>
  <c r="D3952" i="17"/>
  <c r="C3952" i="17" s="1"/>
  <c r="D3953" i="17"/>
  <c r="C3953" i="17" s="1"/>
  <c r="C3954" i="17"/>
  <c r="D3954" i="17"/>
  <c r="C3955" i="17"/>
  <c r="D3955" i="17"/>
  <c r="D3956" i="17"/>
  <c r="C3956" i="17" s="1"/>
  <c r="C3957" i="17"/>
  <c r="D3957" i="17"/>
  <c r="C3958" i="17"/>
  <c r="D3958" i="17"/>
  <c r="D3959" i="17"/>
  <c r="C3959" i="17" s="1"/>
  <c r="C3960" i="17"/>
  <c r="D3960" i="17"/>
  <c r="D3961" i="17"/>
  <c r="C3961" i="17" s="1"/>
  <c r="D3962" i="17"/>
  <c r="C3962" i="17" s="1"/>
  <c r="C3963" i="17"/>
  <c r="D3963" i="17"/>
  <c r="D3964" i="17"/>
  <c r="C3964" i="17" s="1"/>
  <c r="D3965" i="17"/>
  <c r="C3965" i="17" s="1"/>
  <c r="C3966" i="17"/>
  <c r="D3966" i="17"/>
  <c r="C3967" i="17"/>
  <c r="D3967" i="17"/>
  <c r="D3968" i="17"/>
  <c r="C3968" i="17" s="1"/>
  <c r="C3969" i="17"/>
  <c r="D3969" i="17"/>
  <c r="D3970" i="17"/>
  <c r="C3970" i="17" s="1"/>
  <c r="D3971" i="17"/>
  <c r="C3971" i="17" s="1"/>
  <c r="C3972" i="17"/>
  <c r="D3972" i="17"/>
  <c r="C3973" i="17"/>
  <c r="D3973" i="17"/>
  <c r="D3974" i="17"/>
  <c r="C3974" i="17" s="1"/>
  <c r="C3975" i="17"/>
  <c r="D3975" i="17"/>
  <c r="C3976" i="17"/>
  <c r="D3976" i="17"/>
  <c r="D3977" i="17"/>
  <c r="C3977" i="17" s="1"/>
  <c r="C3978" i="17"/>
  <c r="D3978" i="17"/>
  <c r="D3979" i="17"/>
  <c r="C3979" i="17" s="1"/>
  <c r="D3980" i="17"/>
  <c r="C3980" i="17" s="1"/>
  <c r="C3981" i="17"/>
  <c r="D3981" i="17"/>
  <c r="D3982" i="17"/>
  <c r="C3982" i="17" s="1"/>
  <c r="D3983" i="17"/>
  <c r="C3983" i="17" s="1"/>
  <c r="C3984" i="17"/>
  <c r="D3984" i="17"/>
  <c r="C3985" i="17"/>
  <c r="D3985" i="17"/>
  <c r="D3986" i="17"/>
  <c r="C3986" i="17" s="1"/>
  <c r="C3987" i="17"/>
  <c r="D3987" i="17"/>
  <c r="D3988" i="17"/>
  <c r="C3988" i="17" s="1"/>
  <c r="D3989" i="17"/>
  <c r="C3989" i="17" s="1"/>
  <c r="C3990" i="17"/>
  <c r="D3990" i="17"/>
  <c r="C3991" i="17"/>
  <c r="D3991" i="17"/>
  <c r="D3992" i="17"/>
  <c r="C3992" i="17" s="1"/>
  <c r="C3993" i="17"/>
  <c r="D3993" i="17"/>
  <c r="C3994" i="17"/>
  <c r="D3994" i="17"/>
  <c r="D3995" i="17"/>
  <c r="C3995" i="17" s="1"/>
  <c r="C3996" i="17"/>
  <c r="D3996" i="17"/>
  <c r="D3997" i="17"/>
  <c r="C3997" i="17" s="1"/>
  <c r="D3998" i="17"/>
  <c r="C3998" i="17" s="1"/>
  <c r="C3999" i="17"/>
  <c r="D3999" i="17"/>
  <c r="D4000" i="17"/>
  <c r="C4000" i="17" s="1"/>
  <c r="D4001" i="17"/>
  <c r="C4001" i="17" s="1"/>
  <c r="C4002" i="17"/>
  <c r="D4002" i="17"/>
  <c r="C4003" i="17"/>
  <c r="D4003" i="17"/>
  <c r="D4004" i="17"/>
  <c r="C4004" i="17" s="1"/>
  <c r="C4005" i="17"/>
  <c r="D4005" i="17"/>
  <c r="D4006" i="17"/>
  <c r="C4006" i="17" s="1"/>
  <c r="D4007" i="17"/>
  <c r="C4007" i="17" s="1"/>
  <c r="C4008" i="17"/>
  <c r="D4008" i="17"/>
  <c r="C4009" i="17"/>
  <c r="D4009" i="17"/>
  <c r="D4010" i="17"/>
  <c r="C4010" i="17" s="1"/>
  <c r="C4011" i="17"/>
  <c r="D4011" i="17"/>
  <c r="C4012" i="17"/>
  <c r="D4012" i="17"/>
  <c r="D4013" i="17"/>
  <c r="C4013" i="17" s="1"/>
  <c r="C4014" i="17"/>
  <c r="D4014" i="17"/>
  <c r="D4015" i="17"/>
  <c r="C4015" i="17" s="1"/>
  <c r="D4016" i="17"/>
  <c r="C4016" i="17" s="1"/>
  <c r="C4017" i="17"/>
  <c r="D4017" i="17"/>
  <c r="D4018" i="17"/>
  <c r="C4018" i="17" s="1"/>
  <c r="D4019" i="17"/>
  <c r="C4019" i="17" s="1"/>
  <c r="C4020" i="17"/>
  <c r="D4020" i="17"/>
  <c r="C4021" i="17"/>
  <c r="D4021" i="17"/>
  <c r="D4022" i="17"/>
  <c r="C4022" i="17" s="1"/>
  <c r="C4023" i="17"/>
  <c r="D4023" i="17"/>
  <c r="D4024" i="17"/>
  <c r="C4024" i="17" s="1"/>
  <c r="D4025" i="17"/>
  <c r="C4025" i="17" s="1"/>
  <c r="C4026" i="17"/>
  <c r="D4026" i="17"/>
  <c r="C4027" i="17"/>
  <c r="D4027" i="17"/>
  <c r="D4028" i="17"/>
  <c r="C4028" i="17" s="1"/>
  <c r="C4029" i="17"/>
  <c r="D4029" i="17"/>
  <c r="C4030" i="17"/>
  <c r="D4030" i="17"/>
  <c r="D4031" i="17"/>
  <c r="C4031" i="17" s="1"/>
  <c r="C4032" i="17"/>
  <c r="D4032" i="17"/>
  <c r="D4033" i="17"/>
  <c r="C4033" i="17" s="1"/>
  <c r="D4034" i="17"/>
  <c r="C4034" i="17" s="1"/>
  <c r="C4035" i="17"/>
  <c r="D4035" i="17"/>
  <c r="D4036" i="17"/>
  <c r="C4036" i="17" s="1"/>
  <c r="D4037" i="17"/>
  <c r="C4037" i="17" s="1"/>
  <c r="C4038" i="17"/>
  <c r="D4038" i="17"/>
  <c r="C4039" i="17"/>
  <c r="D4039" i="17"/>
  <c r="D4040" i="17"/>
  <c r="C4040" i="17" s="1"/>
  <c r="C4041" i="17"/>
  <c r="D4041" i="17"/>
  <c r="D4042" i="17"/>
  <c r="C4042" i="17" s="1"/>
  <c r="D4043" i="17"/>
  <c r="C4043" i="17" s="1"/>
  <c r="C4044" i="17"/>
  <c r="D4044" i="17"/>
  <c r="C4045" i="17"/>
  <c r="D4045" i="17"/>
  <c r="D4046" i="17"/>
  <c r="C4046" i="17" s="1"/>
  <c r="C4047" i="17"/>
  <c r="D4047" i="17"/>
  <c r="C4048" i="17"/>
  <c r="D4048" i="17"/>
  <c r="D4049" i="17"/>
  <c r="C4049" i="17" s="1"/>
  <c r="C4050" i="17"/>
  <c r="D4050" i="17"/>
  <c r="D4051" i="17"/>
  <c r="C4051" i="17" s="1"/>
  <c r="D4052" i="17"/>
  <c r="C4052" i="17" s="1"/>
  <c r="C4053" i="17"/>
  <c r="D4053" i="17"/>
  <c r="D4054" i="17"/>
  <c r="C4054" i="17" s="1"/>
  <c r="D4055" i="17"/>
  <c r="C4055" i="17" s="1"/>
  <c r="C4056" i="17"/>
  <c r="D4056" i="17"/>
  <c r="C4057" i="17"/>
  <c r="D4057" i="17"/>
  <c r="D4058" i="17"/>
  <c r="C4058" i="17" s="1"/>
  <c r="C4059" i="17"/>
  <c r="D4059" i="17"/>
  <c r="D4060" i="17"/>
  <c r="C4060" i="17" s="1"/>
  <c r="D4061" i="17"/>
  <c r="C4061" i="17" s="1"/>
  <c r="C4062" i="17"/>
  <c r="D4062" i="17"/>
  <c r="C4063" i="17"/>
  <c r="D4063" i="17"/>
  <c r="D4064" i="17"/>
  <c r="C4064" i="17" s="1"/>
  <c r="C4065" i="17"/>
  <c r="D4065" i="17"/>
  <c r="C4066" i="17"/>
  <c r="D4066" i="17"/>
  <c r="D4067" i="17"/>
  <c r="C4067" i="17" s="1"/>
  <c r="C4068" i="17"/>
  <c r="D4068" i="17"/>
  <c r="D4069" i="17"/>
  <c r="C4069" i="17" s="1"/>
  <c r="D4070" i="17"/>
  <c r="C4070" i="17" s="1"/>
  <c r="C4071" i="17"/>
  <c r="D4071" i="17"/>
  <c r="D4072" i="17"/>
  <c r="C4072" i="17" s="1"/>
  <c r="D4073" i="17"/>
  <c r="C4073" i="17" s="1"/>
  <c r="C4074" i="17"/>
  <c r="D4074" i="17"/>
  <c r="C4075" i="17"/>
  <c r="D4075" i="17"/>
  <c r="D4076" i="17"/>
  <c r="C4076" i="17" s="1"/>
  <c r="C4077" i="17"/>
  <c r="D4077" i="17"/>
  <c r="D4078" i="17"/>
  <c r="C4078" i="17" s="1"/>
  <c r="D4079" i="17"/>
  <c r="C4079" i="17" s="1"/>
  <c r="C4080" i="17"/>
  <c r="D4080" i="17"/>
  <c r="C4081" i="17"/>
  <c r="D4081" i="17"/>
  <c r="D4082" i="17"/>
  <c r="C4082" i="17" s="1"/>
  <c r="C4083" i="17"/>
  <c r="D4083" i="17"/>
  <c r="C4084" i="17"/>
  <c r="D4084" i="17"/>
  <c r="D4085" i="17"/>
  <c r="C4085" i="17" s="1"/>
  <c r="C4086" i="17"/>
  <c r="D4086" i="17"/>
  <c r="D4087" i="17"/>
  <c r="C4087" i="17" s="1"/>
  <c r="D4088" i="17"/>
  <c r="C4088" i="17" s="1"/>
  <c r="C4089" i="17"/>
  <c r="D4089" i="17"/>
  <c r="D4090" i="17"/>
  <c r="C4090" i="17" s="1"/>
  <c r="D4091" i="17"/>
  <c r="C4091" i="17" s="1"/>
  <c r="C4092" i="17"/>
  <c r="D4092" i="17"/>
  <c r="C4093" i="17"/>
  <c r="D4093" i="17"/>
  <c r="D4094" i="17"/>
  <c r="C4094" i="17" s="1"/>
  <c r="C4095" i="17"/>
  <c r="D4095" i="17"/>
  <c r="D4096" i="17"/>
  <c r="C4096" i="17" s="1"/>
  <c r="D4097" i="17"/>
  <c r="C4097" i="17" s="1"/>
  <c r="C4098" i="17"/>
  <c r="D4098" i="17"/>
  <c r="C4099" i="17"/>
  <c r="D4099" i="17"/>
  <c r="D4100" i="17"/>
  <c r="C4100" i="17" s="1"/>
  <c r="C4101" i="17"/>
  <c r="D4101" i="17"/>
  <c r="C4102" i="17"/>
  <c r="D4102" i="17"/>
  <c r="D4103" i="17"/>
  <c r="C4103" i="17" s="1"/>
  <c r="C4104" i="17"/>
  <c r="D4104" i="17"/>
  <c r="D4105" i="17"/>
  <c r="C4105" i="17" s="1"/>
  <c r="D4106" i="17"/>
  <c r="C4106" i="17" s="1"/>
  <c r="C4107" i="17"/>
  <c r="D4107" i="17"/>
  <c r="D4108" i="17"/>
  <c r="C4108" i="17" s="1"/>
  <c r="D4109" i="17"/>
  <c r="C4109" i="17" s="1"/>
  <c r="C4110" i="17"/>
  <c r="D4110" i="17"/>
  <c r="C4111" i="17"/>
  <c r="D4111" i="17"/>
  <c r="D4112" i="17"/>
  <c r="C4112" i="17" s="1"/>
  <c r="C4113" i="17"/>
  <c r="D4113" i="17"/>
  <c r="D4114" i="17"/>
  <c r="C4114" i="17" s="1"/>
  <c r="D4115" i="17"/>
  <c r="C4115" i="17" s="1"/>
  <c r="C4116" i="17"/>
  <c r="D4116" i="17"/>
  <c r="C4117" i="17"/>
  <c r="D4117" i="17"/>
  <c r="D4118" i="17"/>
  <c r="C4118" i="17" s="1"/>
  <c r="C4119" i="17"/>
  <c r="D4119" i="17"/>
  <c r="C4120" i="17"/>
  <c r="D4120" i="17"/>
  <c r="D4121" i="17"/>
  <c r="C4121" i="17" s="1"/>
  <c r="C4122" i="17"/>
  <c r="D4122" i="17"/>
  <c r="D4123" i="17"/>
  <c r="C4123" i="17" s="1"/>
  <c r="D4124" i="17"/>
  <c r="C4124" i="17" s="1"/>
  <c r="C4125" i="17"/>
  <c r="D4125" i="17"/>
  <c r="D4126" i="17"/>
  <c r="C4126" i="17" s="1"/>
  <c r="D4127" i="17"/>
  <c r="C4127" i="17" s="1"/>
  <c r="C4128" i="17"/>
  <c r="D4128" i="17"/>
  <c r="C4129" i="17"/>
  <c r="D4129" i="17"/>
  <c r="D4130" i="17"/>
  <c r="C4130" i="17" s="1"/>
  <c r="C4131" i="17"/>
  <c r="D4131" i="17"/>
  <c r="D4132" i="17"/>
  <c r="C4132" i="17" s="1"/>
  <c r="D4133" i="17"/>
  <c r="C4133" i="17" s="1"/>
  <c r="C4134" i="17"/>
  <c r="D4134" i="17"/>
  <c r="C4135" i="17"/>
  <c r="D4135" i="17"/>
  <c r="D4136" i="17"/>
  <c r="C4136" i="17" s="1"/>
  <c r="C4137" i="17"/>
  <c r="D4137" i="17"/>
  <c r="C4138" i="17"/>
  <c r="D4138" i="17"/>
  <c r="D4139" i="17"/>
  <c r="C4139" i="17" s="1"/>
  <c r="C4140" i="17"/>
  <c r="D4140" i="17"/>
  <c r="D4141" i="17"/>
  <c r="C4141" i="17" s="1"/>
  <c r="D4142" i="17"/>
  <c r="C4142" i="17" s="1"/>
  <c r="C4143" i="17"/>
  <c r="D4143" i="17"/>
  <c r="D4144" i="17"/>
  <c r="C4144" i="17" s="1"/>
  <c r="D4145" i="17"/>
  <c r="C4145" i="17" s="1"/>
  <c r="C4146" i="17"/>
  <c r="D4146" i="17"/>
  <c r="C4147" i="17"/>
  <c r="D4147" i="17"/>
  <c r="D4148" i="17"/>
  <c r="C4148" i="17" s="1"/>
  <c r="C4149" i="17"/>
  <c r="D4149" i="17"/>
  <c r="D4150" i="17"/>
  <c r="C4150" i="17" s="1"/>
  <c r="D4151" i="17"/>
  <c r="C4151" i="17" s="1"/>
  <c r="C4152" i="17"/>
  <c r="D4152" i="17"/>
  <c r="C4153" i="17"/>
  <c r="D4153" i="17"/>
  <c r="D4154" i="17"/>
  <c r="C4154" i="17" s="1"/>
  <c r="C4155" i="17"/>
  <c r="D4155" i="17"/>
  <c r="C4156" i="17"/>
  <c r="D4156" i="17"/>
  <c r="D4157" i="17"/>
  <c r="C4157" i="17" s="1"/>
  <c r="C4158" i="17"/>
  <c r="D4158" i="17"/>
  <c r="D4159" i="17"/>
  <c r="C4159" i="17" s="1"/>
  <c r="D4160" i="17"/>
  <c r="C4160" i="17" s="1"/>
  <c r="C4161" i="17"/>
  <c r="D4161" i="17"/>
  <c r="D4162" i="17"/>
  <c r="C4162" i="17" s="1"/>
  <c r="D4163" i="17"/>
  <c r="C4163" i="17" s="1"/>
  <c r="C4164" i="17"/>
  <c r="D4164" i="17"/>
  <c r="C4165" i="17"/>
  <c r="D4165" i="17"/>
  <c r="D4166" i="17"/>
  <c r="C4166" i="17" s="1"/>
  <c r="C4167" i="17"/>
  <c r="D4167" i="17"/>
  <c r="D4168" i="17"/>
  <c r="C4168" i="17" s="1"/>
  <c r="D4169" i="17"/>
  <c r="C4169" i="17" s="1"/>
  <c r="C4170" i="17"/>
  <c r="D4170" i="17"/>
  <c r="C4171" i="17"/>
  <c r="D4171" i="17"/>
  <c r="D4172" i="17"/>
  <c r="C4172" i="17" s="1"/>
  <c r="C4173" i="17"/>
  <c r="D4173" i="17"/>
  <c r="C4174" i="17"/>
  <c r="D4174" i="17"/>
  <c r="D4175" i="17"/>
  <c r="C4175" i="17" s="1"/>
  <c r="C4176" i="17"/>
  <c r="D4176" i="17"/>
  <c r="D4177" i="17"/>
  <c r="C4177" i="17" s="1"/>
  <c r="D4178" i="17"/>
  <c r="C4178" i="17" s="1"/>
  <c r="C4179" i="17"/>
  <c r="D4179" i="17"/>
  <c r="D4180" i="17"/>
  <c r="C4180" i="17" s="1"/>
  <c r="D4181" i="17"/>
  <c r="C4181" i="17" s="1"/>
  <c r="C4182" i="17"/>
  <c r="D4182" i="17"/>
  <c r="C4183" i="17"/>
  <c r="D4183" i="17"/>
  <c r="D4184" i="17"/>
  <c r="C4184" i="17" s="1"/>
  <c r="C4185" i="17"/>
  <c r="D4185" i="17"/>
  <c r="D4186" i="17"/>
  <c r="C4186" i="17" s="1"/>
  <c r="D4187" i="17"/>
  <c r="C4187" i="17" s="1"/>
  <c r="C4188" i="17"/>
  <c r="D4188" i="17"/>
  <c r="C4189" i="17"/>
  <c r="D4189" i="17"/>
  <c r="D4190" i="17"/>
  <c r="C4190" i="17" s="1"/>
  <c r="C4191" i="17"/>
  <c r="D4191" i="17"/>
  <c r="C4192" i="17"/>
  <c r="D4192" i="17"/>
  <c r="D4193" i="17"/>
  <c r="C4193" i="17" s="1"/>
  <c r="C4194" i="17"/>
  <c r="D4194" i="17"/>
  <c r="D4195" i="17"/>
  <c r="C4195" i="17" s="1"/>
  <c r="D4196" i="17"/>
  <c r="C4196" i="17" s="1"/>
  <c r="C4197" i="17"/>
  <c r="D4197" i="17"/>
  <c r="D4198" i="17"/>
  <c r="C4198" i="17" s="1"/>
  <c r="D4199" i="17"/>
  <c r="C4199" i="17" s="1"/>
  <c r="C4200" i="17"/>
  <c r="D4200" i="17"/>
  <c r="C4201" i="17"/>
  <c r="D4201" i="17"/>
  <c r="D4202" i="17"/>
  <c r="C4202" i="17" s="1"/>
  <c r="C4203" i="17"/>
  <c r="D4203" i="17"/>
  <c r="D4204" i="17"/>
  <c r="C4204" i="17" s="1"/>
  <c r="D4205" i="17"/>
  <c r="C4205" i="17" s="1"/>
  <c r="C4206" i="17"/>
  <c r="D4206" i="17"/>
  <c r="C4207" i="17"/>
  <c r="D4207" i="17"/>
  <c r="D4208" i="17"/>
  <c r="C4208" i="17" s="1"/>
  <c r="C4209" i="17"/>
  <c r="D4209" i="17"/>
  <c r="C4210" i="17"/>
  <c r="D4210" i="17"/>
  <c r="D4211" i="17"/>
  <c r="C4211" i="17" s="1"/>
  <c r="C4212" i="17"/>
  <c r="D4212" i="17"/>
  <c r="D4213" i="17"/>
  <c r="C4213" i="17" s="1"/>
  <c r="D4214" i="17"/>
  <c r="C4214" i="17" s="1"/>
  <c r="C4215" i="17"/>
  <c r="D4215" i="17"/>
  <c r="D4216" i="17"/>
  <c r="C4216" i="17" s="1"/>
  <c r="D4217" i="17"/>
  <c r="C4217" i="17" s="1"/>
  <c r="C4218" i="17"/>
  <c r="D4218" i="17"/>
  <c r="C4219" i="17"/>
  <c r="D4219" i="17"/>
  <c r="D4220" i="17"/>
  <c r="C4220" i="17" s="1"/>
  <c r="C4221" i="17"/>
  <c r="D4221" i="17"/>
  <c r="D4222" i="17"/>
  <c r="C4222" i="17" s="1"/>
  <c r="D4223" i="17"/>
  <c r="C4223" i="17" s="1"/>
  <c r="C4224" i="17"/>
  <c r="D4224" i="17"/>
  <c r="C4225" i="17"/>
  <c r="D4225" i="17"/>
  <c r="D4226" i="17"/>
  <c r="C4226" i="17" s="1"/>
  <c r="C4227" i="17"/>
  <c r="D4227" i="17"/>
  <c r="C4228" i="17"/>
  <c r="D4228" i="17"/>
  <c r="D4229" i="17"/>
  <c r="C4229" i="17" s="1"/>
  <c r="C4230" i="17"/>
  <c r="D4230" i="17"/>
  <c r="D4231" i="17"/>
  <c r="C4231" i="17" s="1"/>
  <c r="D4232" i="17"/>
  <c r="C4232" i="17" s="1"/>
  <c r="C4233" i="17"/>
  <c r="D4233" i="17"/>
  <c r="D4234" i="17"/>
  <c r="C4234" i="17" s="1"/>
  <c r="D4235" i="17"/>
  <c r="C4235" i="17" s="1"/>
  <c r="C4236" i="17"/>
  <c r="D4236" i="17"/>
  <c r="C4237" i="17"/>
  <c r="D4237" i="17"/>
  <c r="D4238" i="17"/>
  <c r="C4238" i="17" s="1"/>
  <c r="C4239" i="17"/>
  <c r="D4239" i="17"/>
  <c r="D4240" i="17"/>
  <c r="C4240" i="17" s="1"/>
  <c r="D4241" i="17"/>
  <c r="C4241" i="17" s="1"/>
  <c r="C4242" i="17"/>
  <c r="D4242" i="17"/>
  <c r="C4243" i="17"/>
  <c r="D4243" i="17"/>
  <c r="D4244" i="17"/>
  <c r="C4244" i="17" s="1"/>
  <c r="C4245" i="17"/>
  <c r="D4245" i="17"/>
  <c r="C4246" i="17"/>
  <c r="D4246" i="17"/>
  <c r="D4247" i="17"/>
  <c r="C4247" i="17" s="1"/>
  <c r="C4248" i="17"/>
  <c r="D4248" i="17"/>
  <c r="D4249" i="17"/>
  <c r="C4249" i="17" s="1"/>
  <c r="D4250" i="17"/>
  <c r="C4250" i="17" s="1"/>
  <c r="C4251" i="17"/>
  <c r="D4251" i="17"/>
  <c r="D4252" i="17"/>
  <c r="C4252" i="17" s="1"/>
  <c r="D4253" i="17"/>
  <c r="C4253" i="17" s="1"/>
  <c r="C4254" i="17"/>
  <c r="D4254" i="17"/>
  <c r="C4255" i="17"/>
  <c r="D4255" i="17"/>
  <c r="D4256" i="17"/>
  <c r="C4256" i="17" s="1"/>
  <c r="C4257" i="17"/>
  <c r="D4257" i="17"/>
  <c r="D4258" i="17"/>
  <c r="C4258" i="17" s="1"/>
  <c r="D4259" i="17"/>
  <c r="C4259" i="17" s="1"/>
  <c r="C4260" i="17"/>
  <c r="D4260" i="17"/>
  <c r="C4261" i="17"/>
  <c r="D4261" i="17"/>
  <c r="D4262" i="17"/>
  <c r="C4262" i="17" s="1"/>
  <c r="C4263" i="17"/>
  <c r="D4263" i="17"/>
  <c r="C4264" i="17"/>
  <c r="D4264" i="17"/>
  <c r="D4265" i="17"/>
  <c r="C4265" i="17" s="1"/>
  <c r="C4266" i="17"/>
  <c r="D4266" i="17"/>
  <c r="D4267" i="17"/>
  <c r="C4267" i="17" s="1"/>
  <c r="D4268" i="17"/>
  <c r="C4268" i="17" s="1"/>
  <c r="C4269" i="17"/>
  <c r="D4269" i="17"/>
  <c r="D4270" i="17"/>
  <c r="C4270" i="17" s="1"/>
  <c r="D4271" i="17"/>
  <c r="C4271" i="17" s="1"/>
  <c r="C4272" i="17"/>
  <c r="D4272" i="17"/>
  <c r="C4273" i="17"/>
  <c r="D4273" i="17"/>
  <c r="D4274" i="17"/>
  <c r="C4274" i="17" s="1"/>
  <c r="C4275" i="17"/>
  <c r="D4275" i="17"/>
  <c r="D4276" i="17"/>
  <c r="C4276" i="17" s="1"/>
  <c r="D4277" i="17"/>
  <c r="C4277" i="17" s="1"/>
  <c r="C4278" i="17"/>
  <c r="D4278" i="17"/>
  <c r="C4279" i="17"/>
  <c r="D4279" i="17"/>
  <c r="D4280" i="17"/>
  <c r="C4280" i="17" s="1"/>
  <c r="C4281" i="17"/>
  <c r="D4281" i="17"/>
  <c r="C4282" i="17"/>
  <c r="D4282" i="17"/>
  <c r="D4283" i="17"/>
  <c r="C4283" i="17" s="1"/>
  <c r="C4284" i="17"/>
  <c r="D4284" i="17"/>
  <c r="D4285" i="17"/>
  <c r="C4285" i="17" s="1"/>
  <c r="D4286" i="17"/>
  <c r="C4286" i="17" s="1"/>
  <c r="C4287" i="17"/>
  <c r="D4287" i="17"/>
  <c r="D4288" i="17"/>
  <c r="C4288" i="17" s="1"/>
  <c r="D4289" i="17"/>
  <c r="C4289" i="17" s="1"/>
  <c r="C4290" i="17"/>
  <c r="D4290" i="17"/>
  <c r="C4291" i="17"/>
  <c r="D4291" i="17"/>
  <c r="D4292" i="17"/>
  <c r="C4292" i="17" s="1"/>
  <c r="C4293" i="17"/>
  <c r="D4293" i="17"/>
  <c r="D4294" i="17"/>
  <c r="C4294" i="17" s="1"/>
  <c r="D4295" i="17"/>
  <c r="C4295" i="17" s="1"/>
  <c r="C4296" i="17"/>
  <c r="D4296" i="17"/>
  <c r="C4297" i="17"/>
  <c r="D4297" i="17"/>
  <c r="D4298" i="17"/>
  <c r="C4298" i="17" s="1"/>
  <c r="C4299" i="17"/>
  <c r="D4299" i="17"/>
  <c r="C4300" i="17"/>
  <c r="D4300" i="17"/>
  <c r="D4301" i="17"/>
  <c r="C4301" i="17" s="1"/>
  <c r="C4302" i="17"/>
  <c r="D4302" i="17"/>
  <c r="D4303" i="17"/>
  <c r="C4303" i="17" s="1"/>
  <c r="D4304" i="17"/>
  <c r="C4304" i="17" s="1"/>
  <c r="C4305" i="17"/>
  <c r="D4305" i="17"/>
  <c r="D4306" i="17"/>
  <c r="C4306" i="17" s="1"/>
  <c r="D4307" i="17"/>
  <c r="C4307" i="17" s="1"/>
  <c r="C4308" i="17"/>
  <c r="D4308" i="17"/>
  <c r="C4309" i="17"/>
  <c r="D4309" i="17"/>
  <c r="D4310" i="17"/>
  <c r="C4310" i="17" s="1"/>
  <c r="C4311" i="17"/>
  <c r="D4311" i="17"/>
  <c r="D4312" i="17"/>
  <c r="C4312" i="17" s="1"/>
  <c r="D4313" i="17"/>
  <c r="C4313" i="17" s="1"/>
  <c r="C4314" i="17"/>
  <c r="D4314" i="17"/>
  <c r="C4315" i="17"/>
  <c r="D4315" i="17"/>
  <c r="D4316" i="17"/>
  <c r="C4316" i="17" s="1"/>
  <c r="C4317" i="17"/>
  <c r="D4317" i="17"/>
  <c r="C4318" i="17"/>
  <c r="D4318" i="17"/>
  <c r="D4319" i="17"/>
  <c r="C4319" i="17" s="1"/>
  <c r="C4320" i="17"/>
  <c r="D4320" i="17"/>
  <c r="D4321" i="17"/>
  <c r="C4321" i="17" s="1"/>
  <c r="D4322" i="17"/>
  <c r="C4322" i="17" s="1"/>
  <c r="C4323" i="17"/>
  <c r="D4323" i="17"/>
  <c r="D4324" i="17"/>
  <c r="C4324" i="17" s="1"/>
  <c r="D4325" i="17"/>
  <c r="C4325" i="17" s="1"/>
  <c r="C4326" i="17"/>
  <c r="D4326" i="17"/>
  <c r="C4327" i="17"/>
  <c r="D4327" i="17"/>
  <c r="D4328" i="17"/>
  <c r="C4328" i="17" s="1"/>
  <c r="C4329" i="17"/>
  <c r="D4329" i="17"/>
  <c r="C4330" i="17"/>
  <c r="D4330" i="17"/>
  <c r="D4331" i="17"/>
  <c r="C4331" i="17" s="1"/>
  <c r="C4332" i="17"/>
  <c r="D4332" i="17"/>
  <c r="C4333" i="17"/>
  <c r="D4333" i="17"/>
  <c r="D4334" i="17"/>
  <c r="C4334" i="17" s="1"/>
  <c r="C4335" i="17"/>
  <c r="D4335" i="17"/>
  <c r="C4336" i="17"/>
  <c r="D4336" i="17"/>
  <c r="D4337" i="17"/>
  <c r="C4337" i="17" s="1"/>
  <c r="C4338" i="17"/>
  <c r="D4338" i="17"/>
  <c r="C4339" i="17"/>
  <c r="D4339" i="17"/>
  <c r="D4340" i="17"/>
  <c r="C4340" i="17" s="1"/>
  <c r="C4341" i="17"/>
  <c r="D4341" i="17"/>
  <c r="C4342" i="17"/>
  <c r="D4342" i="17"/>
  <c r="D4343" i="17"/>
  <c r="C4343" i="17" s="1"/>
  <c r="C4344" i="17"/>
  <c r="D4344" i="17"/>
  <c r="C4345" i="17"/>
  <c r="D4345" i="17"/>
  <c r="D4346" i="17"/>
  <c r="C4346" i="17" s="1"/>
  <c r="C4347" i="17"/>
  <c r="D4347" i="17"/>
  <c r="C4348" i="17"/>
  <c r="D4348" i="17"/>
  <c r="D4349" i="17"/>
  <c r="C4349" i="17" s="1"/>
  <c r="C4350" i="17"/>
  <c r="D4350" i="17"/>
  <c r="C4351" i="17"/>
  <c r="D4351" i="17"/>
  <c r="D4352" i="17"/>
  <c r="C4352" i="17" s="1"/>
  <c r="C4353" i="17"/>
  <c r="D4353" i="17"/>
  <c r="C4354" i="17"/>
  <c r="D4354" i="17"/>
  <c r="D4355" i="17"/>
  <c r="C4355" i="17" s="1"/>
  <c r="C4356" i="17"/>
  <c r="D4356" i="17"/>
  <c r="C4357" i="17"/>
  <c r="D4357" i="17"/>
  <c r="D4358" i="17"/>
  <c r="C4358" i="17" s="1"/>
  <c r="C4359" i="17"/>
  <c r="D4359" i="17"/>
  <c r="C4360" i="17"/>
  <c r="D4360" i="17"/>
  <c r="D4361" i="17"/>
  <c r="C4361" i="17" s="1"/>
  <c r="C4362" i="17"/>
  <c r="D4362" i="17"/>
  <c r="C4363" i="17"/>
  <c r="D4363" i="17"/>
  <c r="D4364" i="17"/>
  <c r="C4364" i="17" s="1"/>
  <c r="C4365" i="17"/>
  <c r="D4365" i="17"/>
  <c r="C4366" i="17"/>
  <c r="D4366" i="17"/>
  <c r="D4367" i="17"/>
  <c r="C4367" i="17" s="1"/>
  <c r="C4368" i="17"/>
  <c r="D4368" i="17"/>
  <c r="C4369" i="17"/>
  <c r="D4369" i="17"/>
  <c r="D4370" i="17"/>
  <c r="C4370" i="17" s="1"/>
  <c r="C4371" i="17"/>
  <c r="D4371" i="17"/>
  <c r="C4372" i="17"/>
  <c r="D4372" i="17"/>
  <c r="D4373" i="17"/>
  <c r="C4373" i="17" s="1"/>
  <c r="C4374" i="17"/>
  <c r="D4374" i="17"/>
  <c r="C4375" i="17"/>
  <c r="D4375" i="17"/>
  <c r="D4376" i="17"/>
  <c r="C4376" i="17" s="1"/>
  <c r="C4377" i="17"/>
  <c r="D4377" i="17"/>
  <c r="C4378" i="17"/>
  <c r="D4378" i="17"/>
  <c r="D4379" i="17"/>
  <c r="C4379" i="17" s="1"/>
  <c r="C4380" i="17"/>
  <c r="D4380" i="17"/>
  <c r="C4381" i="17"/>
  <c r="D4381" i="17"/>
  <c r="D4382" i="17"/>
  <c r="C4382" i="17" s="1"/>
  <c r="C4383" i="17"/>
  <c r="D4383" i="17"/>
  <c r="C4384" i="17"/>
  <c r="D4384" i="17"/>
  <c r="D4385" i="17"/>
  <c r="C4385" i="17" s="1"/>
  <c r="C4386" i="17"/>
  <c r="D4386" i="17"/>
  <c r="C4387" i="17"/>
  <c r="D4387" i="17"/>
  <c r="D4388" i="17"/>
  <c r="C4388" i="17" s="1"/>
  <c r="C4389" i="17"/>
  <c r="D4389" i="17"/>
  <c r="C4390" i="17"/>
  <c r="D4390" i="17"/>
  <c r="D4391" i="17"/>
  <c r="C4391" i="17" s="1"/>
  <c r="C4392" i="17"/>
  <c r="D4392" i="17"/>
  <c r="C4393" i="17"/>
  <c r="D4393" i="17"/>
  <c r="D4394" i="17"/>
  <c r="C4394" i="17" s="1"/>
  <c r="C4395" i="17"/>
  <c r="D4395" i="17"/>
  <c r="C4396" i="17"/>
  <c r="D4396" i="17"/>
  <c r="D4397" i="17"/>
  <c r="C4397" i="17" s="1"/>
  <c r="C4398" i="17"/>
  <c r="D4398" i="17"/>
  <c r="C4399" i="17"/>
  <c r="D4399" i="17"/>
  <c r="D4400" i="17"/>
  <c r="C4400" i="17" s="1"/>
  <c r="C4401" i="17"/>
  <c r="D4401" i="17"/>
  <c r="C4402" i="17"/>
  <c r="D4402" i="17"/>
  <c r="D4403" i="17"/>
  <c r="C4403" i="17" s="1"/>
  <c r="C4404" i="17"/>
  <c r="D4404" i="17"/>
  <c r="C4405" i="17"/>
  <c r="D4405" i="17"/>
  <c r="D4406" i="17"/>
  <c r="C4406" i="17" s="1"/>
  <c r="C4407" i="17"/>
  <c r="D4407" i="17"/>
  <c r="C4408" i="17"/>
  <c r="D4408" i="17"/>
  <c r="D4409" i="17"/>
  <c r="C4409" i="17" s="1"/>
  <c r="C4410" i="17"/>
  <c r="D4410" i="17"/>
  <c r="C4411" i="17"/>
  <c r="D4411" i="17"/>
  <c r="D4412" i="17"/>
  <c r="C4412" i="17" s="1"/>
  <c r="C4413" i="17"/>
  <c r="D4413" i="17"/>
  <c r="C4414" i="17"/>
  <c r="D4414" i="17"/>
  <c r="D4415" i="17"/>
  <c r="C4415" i="17" s="1"/>
  <c r="C4416" i="17"/>
  <c r="D4416" i="17"/>
  <c r="C4417" i="17"/>
  <c r="D4417" i="17"/>
  <c r="D4418" i="17"/>
  <c r="C4418" i="17" s="1"/>
  <c r="C4419" i="17"/>
  <c r="D4419" i="17"/>
  <c r="C4420" i="17"/>
  <c r="D4420" i="17"/>
  <c r="D4421" i="17"/>
  <c r="C4421" i="17" s="1"/>
  <c r="C4422" i="17"/>
  <c r="D4422" i="17"/>
  <c r="C4423" i="17"/>
  <c r="D4423" i="17"/>
  <c r="D4424" i="17"/>
  <c r="C4424" i="17" s="1"/>
  <c r="C4425" i="17"/>
  <c r="D4425" i="17"/>
  <c r="C4426" i="17"/>
  <c r="D4426" i="17"/>
  <c r="D4427" i="17"/>
  <c r="C4427" i="17" s="1"/>
  <c r="C4428" i="17"/>
  <c r="D4428" i="17"/>
  <c r="C4429" i="17"/>
  <c r="D4429" i="17"/>
  <c r="D4430" i="17"/>
  <c r="C4430" i="17" s="1"/>
  <c r="C4431" i="17"/>
  <c r="D4431" i="17"/>
  <c r="C4432" i="17"/>
  <c r="D4432" i="17"/>
  <c r="D4433" i="17"/>
  <c r="C4433" i="17" s="1"/>
  <c r="C4434" i="17"/>
  <c r="D4434" i="17"/>
  <c r="C4435" i="17"/>
  <c r="D4435" i="17"/>
  <c r="D4436" i="17"/>
  <c r="C4436" i="17" s="1"/>
  <c r="C4437" i="17"/>
  <c r="D4437" i="17"/>
  <c r="C4438" i="17"/>
  <c r="D4438" i="17"/>
  <c r="D4439" i="17"/>
  <c r="C4439" i="17" s="1"/>
  <c r="C4440" i="17"/>
  <c r="D4440" i="17"/>
  <c r="C4441" i="17"/>
  <c r="D4441" i="17"/>
  <c r="D4442" i="17"/>
  <c r="C4442" i="17" s="1"/>
  <c r="C4443" i="17"/>
  <c r="D4443" i="17"/>
  <c r="C4444" i="17"/>
  <c r="D4444" i="17"/>
  <c r="D4445" i="17"/>
  <c r="C4445" i="17" s="1"/>
  <c r="C4446" i="17"/>
  <c r="D4446" i="17"/>
  <c r="C4447" i="17"/>
  <c r="D4447" i="17"/>
  <c r="D4448" i="17"/>
  <c r="C4448" i="17" s="1"/>
  <c r="C4449" i="17"/>
  <c r="D4449" i="17"/>
  <c r="C4450" i="17"/>
  <c r="D4450" i="17"/>
  <c r="D4451" i="17"/>
  <c r="C4451" i="17" s="1"/>
  <c r="C4452" i="17"/>
  <c r="D4452" i="17"/>
  <c r="C4453" i="17"/>
  <c r="D4453" i="17"/>
  <c r="D4454" i="17"/>
  <c r="C4454" i="17" s="1"/>
  <c r="C4455" i="17"/>
  <c r="D4455" i="17"/>
  <c r="C4456" i="17"/>
  <c r="D4456" i="17"/>
  <c r="D4457" i="17"/>
  <c r="C4457" i="17" s="1"/>
  <c r="C4458" i="17"/>
  <c r="D4458" i="17"/>
  <c r="C4459" i="17"/>
  <c r="D4459" i="17"/>
  <c r="D4460" i="17"/>
  <c r="C4460" i="17" s="1"/>
  <c r="C4461" i="17"/>
  <c r="D4461" i="17"/>
  <c r="C4462" i="17"/>
  <c r="D4462" i="17"/>
  <c r="D4463" i="17"/>
  <c r="C4463" i="17" s="1"/>
  <c r="C4464" i="17"/>
  <c r="D4464" i="17"/>
  <c r="C4465" i="17"/>
  <c r="D4465" i="17"/>
  <c r="D4466" i="17"/>
  <c r="C4466" i="17" s="1"/>
  <c r="C4467" i="17"/>
  <c r="D4467" i="17"/>
  <c r="C4468" i="17"/>
  <c r="D4468" i="17"/>
  <c r="D4469" i="17"/>
  <c r="C4469" i="17" s="1"/>
  <c r="C4470" i="17"/>
  <c r="D4470" i="17"/>
  <c r="C4471" i="17"/>
  <c r="D4471" i="17"/>
  <c r="D4472" i="17"/>
  <c r="C4472" i="17" s="1"/>
  <c r="C4473" i="17"/>
  <c r="D4473" i="17"/>
  <c r="C4474" i="17"/>
  <c r="D4474" i="17"/>
  <c r="D4475" i="17"/>
  <c r="C4475" i="17" s="1"/>
  <c r="C4476" i="17"/>
  <c r="D4476" i="17"/>
  <c r="C4477" i="17"/>
  <c r="D4477" i="17"/>
  <c r="D4478" i="17"/>
  <c r="C4478" i="17" s="1"/>
  <c r="C4479" i="17"/>
  <c r="D4479" i="17"/>
  <c r="C4480" i="17"/>
  <c r="D4480" i="17"/>
  <c r="D4481" i="17"/>
  <c r="C4481" i="17" s="1"/>
  <c r="C4482" i="17"/>
  <c r="D4482" i="17"/>
  <c r="C4483" i="17"/>
  <c r="D4483" i="17"/>
  <c r="D4484" i="17"/>
  <c r="C4484" i="17" s="1"/>
  <c r="C4485" i="17"/>
  <c r="D4485" i="17"/>
  <c r="C4486" i="17"/>
  <c r="D4486" i="17"/>
  <c r="D4487" i="17"/>
  <c r="C4487" i="17" s="1"/>
  <c r="C4488" i="17"/>
  <c r="D4488" i="17"/>
  <c r="C4489" i="17"/>
  <c r="D4489" i="17"/>
  <c r="D4490" i="17"/>
  <c r="C4490" i="17" s="1"/>
  <c r="C4491" i="17"/>
  <c r="D4491" i="17"/>
  <c r="C4492" i="17"/>
  <c r="D4492" i="17"/>
  <c r="D4493" i="17"/>
  <c r="C4493" i="17" s="1"/>
  <c r="C4494" i="17"/>
  <c r="D4494" i="17"/>
  <c r="C4495" i="17"/>
  <c r="D4495" i="17"/>
  <c r="D4496" i="17"/>
  <c r="C4496" i="17" s="1"/>
  <c r="C4497" i="17"/>
  <c r="D4497" i="17"/>
  <c r="C4498" i="17"/>
  <c r="D4498" i="17"/>
  <c r="D4499" i="17"/>
  <c r="C4499" i="17" s="1"/>
  <c r="C4500" i="17"/>
  <c r="D4500" i="17"/>
  <c r="C4501" i="17"/>
  <c r="D4501" i="17"/>
  <c r="D4502" i="17"/>
  <c r="C4502" i="17" s="1"/>
  <c r="C4503" i="17"/>
  <c r="D4503" i="17"/>
  <c r="C4504" i="17"/>
  <c r="D4504" i="17"/>
  <c r="D4505" i="17"/>
  <c r="C4505" i="17" s="1"/>
  <c r="C4506" i="17"/>
  <c r="D4506" i="17"/>
  <c r="C4507" i="17"/>
  <c r="D4507" i="17"/>
  <c r="D4508" i="17"/>
  <c r="C4508" i="17" s="1"/>
  <c r="C4509" i="17"/>
  <c r="D4509" i="17"/>
  <c r="C4510" i="17"/>
  <c r="D4510" i="17"/>
  <c r="D4511" i="17"/>
  <c r="C4511" i="17" s="1"/>
  <c r="C4512" i="17"/>
  <c r="D4512" i="17"/>
  <c r="C4513" i="17"/>
  <c r="D4513" i="17"/>
  <c r="D4514" i="17"/>
  <c r="C4514" i="17" s="1"/>
  <c r="C4515" i="17"/>
  <c r="D4515" i="17"/>
  <c r="C4516" i="17"/>
  <c r="D4516" i="17"/>
  <c r="D4517" i="17"/>
  <c r="C4517" i="17" s="1"/>
  <c r="C4518" i="17"/>
  <c r="D4518" i="17"/>
  <c r="C4519" i="17"/>
  <c r="D4519" i="17"/>
  <c r="D4520" i="17"/>
  <c r="C4520" i="17" s="1"/>
  <c r="C4521" i="17"/>
  <c r="D4521" i="17"/>
  <c r="C4522" i="17"/>
  <c r="D4522" i="17"/>
  <c r="D4523" i="17"/>
  <c r="C4523" i="17" s="1"/>
  <c r="C4524" i="17"/>
  <c r="D4524" i="17"/>
  <c r="C4525" i="17"/>
  <c r="D4525" i="17"/>
  <c r="D4526" i="17"/>
  <c r="C4526" i="17" s="1"/>
  <c r="C4527" i="17"/>
  <c r="D4527" i="17"/>
  <c r="C4528" i="17"/>
  <c r="D4528" i="17"/>
  <c r="D4529" i="17"/>
  <c r="C4529" i="17" s="1"/>
  <c r="C4530" i="17"/>
  <c r="D4530" i="17"/>
  <c r="C4531" i="17"/>
  <c r="D4531" i="17"/>
  <c r="D4532" i="17"/>
  <c r="C4532" i="17" s="1"/>
  <c r="C4533" i="17"/>
  <c r="D4533" i="17"/>
  <c r="C4534" i="17"/>
  <c r="D4534" i="17"/>
  <c r="D4535" i="17"/>
  <c r="C4535" i="17" s="1"/>
  <c r="C4536" i="17"/>
  <c r="D4536" i="17"/>
  <c r="C4537" i="17"/>
  <c r="D4537" i="17"/>
  <c r="D4538" i="17"/>
  <c r="C4538" i="17" s="1"/>
  <c r="C4539" i="17"/>
  <c r="D4539" i="17"/>
  <c r="C4540" i="17"/>
  <c r="D4540" i="17"/>
  <c r="D4541" i="17"/>
  <c r="C4541" i="17" s="1"/>
  <c r="C4542" i="17"/>
  <c r="D4542" i="17"/>
  <c r="C4543" i="17"/>
  <c r="D4543" i="17"/>
  <c r="D4544" i="17"/>
  <c r="C4544" i="17" s="1"/>
  <c r="C4545" i="17"/>
  <c r="D4545" i="17"/>
  <c r="C4546" i="17"/>
  <c r="D4546" i="17"/>
  <c r="D4547" i="17"/>
  <c r="C4547" i="17" s="1"/>
  <c r="C4548" i="17"/>
  <c r="D4548" i="17"/>
  <c r="C4549" i="17"/>
  <c r="D4549" i="17"/>
  <c r="D4550" i="17"/>
  <c r="C4550" i="17" s="1"/>
  <c r="C4551" i="17"/>
  <c r="D4551" i="17"/>
  <c r="C4552" i="17"/>
  <c r="D4552" i="17"/>
  <c r="D4553" i="17"/>
  <c r="C4553" i="17" s="1"/>
  <c r="C4554" i="17"/>
  <c r="D4554" i="17"/>
  <c r="C4555" i="17"/>
  <c r="D4555" i="17"/>
  <c r="D4556" i="17"/>
  <c r="C4556" i="17" s="1"/>
  <c r="C4557" i="17"/>
  <c r="D4557" i="17"/>
  <c r="C4558" i="17"/>
  <c r="D4558" i="17"/>
  <c r="D4559" i="17"/>
  <c r="C4559" i="17" s="1"/>
  <c r="C4560" i="17"/>
  <c r="D4560" i="17"/>
  <c r="C4561" i="17"/>
  <c r="D4561" i="17"/>
  <c r="D4562" i="17"/>
  <c r="C4562" i="17" s="1"/>
  <c r="C4563" i="17"/>
  <c r="D4563" i="17"/>
  <c r="C4564" i="17"/>
  <c r="D4564" i="17"/>
  <c r="D4565" i="17"/>
  <c r="C4565" i="17" s="1"/>
  <c r="C4566" i="17"/>
  <c r="D4566" i="17"/>
  <c r="C4567" i="17"/>
  <c r="D4567" i="17"/>
  <c r="D4568" i="17"/>
  <c r="C4568" i="17" s="1"/>
  <c r="C4569" i="17"/>
  <c r="D4569" i="17"/>
  <c r="C4570" i="17"/>
  <c r="D4570" i="17"/>
  <c r="D4571" i="17"/>
  <c r="C4571" i="17" s="1"/>
  <c r="C4572" i="17"/>
  <c r="D4572" i="17"/>
  <c r="C4573" i="17"/>
  <c r="D4573" i="17"/>
  <c r="D4574" i="17"/>
  <c r="C4574" i="17" s="1"/>
  <c r="C4575" i="17"/>
  <c r="D4575" i="17"/>
  <c r="C4576" i="17"/>
  <c r="D4576" i="17"/>
  <c r="D4577" i="17"/>
  <c r="C4577" i="17" s="1"/>
  <c r="C4578" i="17"/>
  <c r="D4578" i="17"/>
  <c r="C4579" i="17"/>
  <c r="D4579" i="17"/>
  <c r="D4580" i="17"/>
  <c r="C4580" i="17" s="1"/>
  <c r="C4581" i="17"/>
  <c r="D4581" i="17"/>
  <c r="C4582" i="17"/>
  <c r="D4582" i="17"/>
  <c r="D4583" i="17"/>
  <c r="C4583" i="17" s="1"/>
  <c r="C4584" i="17"/>
  <c r="D4584" i="17"/>
  <c r="C4585" i="17"/>
  <c r="D4585" i="17"/>
  <c r="D4586" i="17"/>
  <c r="C4586" i="17" s="1"/>
  <c r="C4587" i="17"/>
  <c r="D4587" i="17"/>
  <c r="C4588" i="17"/>
  <c r="D4588" i="17"/>
  <c r="D4589" i="17"/>
  <c r="C4589" i="17" s="1"/>
  <c r="C4590" i="17"/>
  <c r="D4590" i="17"/>
  <c r="C4591" i="17"/>
  <c r="D4591" i="17"/>
  <c r="D4592" i="17"/>
  <c r="C4592" i="17" s="1"/>
  <c r="C4593" i="17"/>
  <c r="D4593" i="17"/>
  <c r="C4594" i="17"/>
  <c r="D4594" i="17"/>
  <c r="D4595" i="17"/>
  <c r="C4595" i="17" s="1"/>
  <c r="C4596" i="17"/>
  <c r="D4596" i="17"/>
  <c r="C4597" i="17"/>
  <c r="D4597" i="17"/>
  <c r="D4598" i="17"/>
  <c r="C4598" i="17" s="1"/>
  <c r="C4599" i="17"/>
  <c r="D4599" i="17"/>
  <c r="C4600" i="17"/>
  <c r="D4600" i="17"/>
  <c r="D4601" i="17"/>
  <c r="C4601" i="17" s="1"/>
  <c r="C4602" i="17"/>
  <c r="D4602" i="17"/>
  <c r="C4603" i="17"/>
  <c r="D4603" i="17"/>
  <c r="D4604" i="17"/>
  <c r="C4604" i="17" s="1"/>
  <c r="C4605" i="17"/>
  <c r="D4605" i="17"/>
  <c r="C4606" i="17"/>
  <c r="D4606" i="17"/>
  <c r="D4607" i="17"/>
  <c r="C4607" i="17" s="1"/>
  <c r="C4608" i="17"/>
  <c r="D4608" i="17"/>
  <c r="C4609" i="17"/>
  <c r="D4609" i="17"/>
  <c r="D4610" i="17"/>
  <c r="C4610" i="17" s="1"/>
  <c r="C4611" i="17"/>
  <c r="D4611" i="17"/>
  <c r="C4612" i="17"/>
  <c r="D4612" i="17"/>
  <c r="D4613" i="17"/>
  <c r="C4613" i="17" s="1"/>
  <c r="C4614" i="17"/>
  <c r="D4614" i="17"/>
  <c r="C4615" i="17"/>
  <c r="D4615" i="17"/>
  <c r="D4616" i="17"/>
  <c r="C4616" i="17" s="1"/>
  <c r="C4617" i="17"/>
  <c r="D4617" i="17"/>
  <c r="C4618" i="17"/>
  <c r="D4618" i="17"/>
  <c r="D4619" i="17"/>
  <c r="C4619" i="17" s="1"/>
  <c r="C4620" i="17"/>
  <c r="D4620" i="17"/>
  <c r="C4621" i="17"/>
  <c r="D4621" i="17"/>
  <c r="D4622" i="17"/>
  <c r="C4622" i="17" s="1"/>
  <c r="C4623" i="17"/>
  <c r="D4623" i="17"/>
  <c r="C4624" i="17"/>
  <c r="D4624" i="17"/>
  <c r="D4625" i="17"/>
  <c r="C4625" i="17" s="1"/>
  <c r="C4626" i="17"/>
  <c r="D4626" i="17"/>
  <c r="C4627" i="17"/>
  <c r="D4627" i="17"/>
  <c r="D4628" i="17"/>
  <c r="C4628" i="17" s="1"/>
  <c r="C4629" i="17"/>
  <c r="D4629" i="17"/>
  <c r="C4630" i="17"/>
  <c r="D4630" i="17"/>
  <c r="D4631" i="17"/>
  <c r="C4631" i="17" s="1"/>
  <c r="C4632" i="17"/>
  <c r="D4632" i="17"/>
  <c r="C4633" i="17"/>
  <c r="D4633" i="17"/>
  <c r="D4634" i="17"/>
  <c r="C4634" i="17" s="1"/>
  <c r="C4635" i="17"/>
  <c r="D4635" i="17"/>
  <c r="C4636" i="17"/>
  <c r="D4636" i="17"/>
  <c r="D4637" i="17"/>
  <c r="C4637" i="17" s="1"/>
  <c r="C4638" i="17"/>
  <c r="D4638" i="17"/>
  <c r="C4639" i="17"/>
  <c r="D4639" i="17"/>
  <c r="D4640" i="17"/>
  <c r="C4640" i="17" s="1"/>
  <c r="C4641" i="17"/>
  <c r="D4641" i="17"/>
  <c r="C4642" i="17"/>
  <c r="D4642" i="17"/>
  <c r="D4643" i="17"/>
  <c r="C4643" i="17" s="1"/>
  <c r="C4644" i="17"/>
  <c r="D4644" i="17"/>
  <c r="C4645" i="17"/>
  <c r="D4645" i="17"/>
  <c r="D4646" i="17"/>
  <c r="C4646" i="17" s="1"/>
  <c r="C4647" i="17"/>
  <c r="D4647" i="17"/>
  <c r="C4648" i="17"/>
  <c r="D4648" i="17"/>
  <c r="D4649" i="17"/>
  <c r="C4649" i="17" s="1"/>
  <c r="C4650" i="17"/>
  <c r="D4650" i="17"/>
  <c r="C4651" i="17"/>
  <c r="D4651" i="17"/>
  <c r="D4652" i="17"/>
  <c r="C4652" i="17" s="1"/>
  <c r="C4653" i="17"/>
  <c r="D4653" i="17"/>
  <c r="C4654" i="17"/>
  <c r="D4654" i="17"/>
  <c r="D4655" i="17"/>
  <c r="C4655" i="17" s="1"/>
  <c r="C4656" i="17"/>
  <c r="D4656" i="17"/>
  <c r="C4657" i="17"/>
  <c r="D4657" i="17"/>
  <c r="D4658" i="17"/>
  <c r="C4658" i="17" s="1"/>
  <c r="C4659" i="17"/>
  <c r="D4659" i="17"/>
  <c r="C4660" i="17"/>
  <c r="D4660" i="17"/>
  <c r="D4661" i="17"/>
  <c r="C4661" i="17" s="1"/>
  <c r="C4662" i="17"/>
  <c r="D4662" i="17"/>
  <c r="C4663" i="17"/>
  <c r="D4663" i="17"/>
  <c r="D4664" i="17"/>
  <c r="C4664" i="17" s="1"/>
  <c r="C4665" i="17"/>
  <c r="D4665" i="17"/>
  <c r="C4666" i="17"/>
  <c r="D4666" i="17"/>
  <c r="D4667" i="17"/>
  <c r="C4667" i="17" s="1"/>
  <c r="C4668" i="17"/>
  <c r="D4668" i="17"/>
  <c r="C4669" i="17"/>
  <c r="D4669" i="17"/>
  <c r="D4670" i="17"/>
  <c r="C4670" i="17" s="1"/>
  <c r="C4671" i="17"/>
  <c r="D4671" i="17"/>
  <c r="C4672" i="17"/>
  <c r="D4672" i="17"/>
  <c r="D4673" i="17"/>
  <c r="C4673" i="17" s="1"/>
  <c r="C4674" i="17"/>
  <c r="D4674" i="17"/>
  <c r="C4675" i="17"/>
  <c r="D4675" i="17"/>
  <c r="D4676" i="17"/>
  <c r="C4676" i="17" s="1"/>
  <c r="C4677" i="17"/>
  <c r="D4677" i="17"/>
  <c r="C4678" i="17"/>
  <c r="D4678" i="17"/>
  <c r="D4679" i="17"/>
  <c r="C4679" i="17" s="1"/>
  <c r="C4680" i="17"/>
  <c r="D4680" i="17"/>
  <c r="C4681" i="17"/>
  <c r="D4681" i="17"/>
  <c r="D4682" i="17"/>
  <c r="C4682" i="17" s="1"/>
  <c r="C4683" i="17"/>
  <c r="D4683" i="17"/>
  <c r="C4684" i="17"/>
  <c r="D4684" i="17"/>
  <c r="D4685" i="17"/>
  <c r="C4685" i="17" s="1"/>
  <c r="C4686" i="17"/>
  <c r="D4686" i="17"/>
  <c r="C4687" i="17"/>
  <c r="D4687" i="17"/>
  <c r="D4688" i="17"/>
  <c r="C4688" i="17" s="1"/>
  <c r="C4689" i="17"/>
  <c r="D4689" i="17"/>
  <c r="C4690" i="17"/>
  <c r="D4690" i="17"/>
  <c r="D4691" i="17"/>
  <c r="C4691" i="17" s="1"/>
  <c r="C4692" i="17"/>
  <c r="D4692" i="17"/>
  <c r="C4693" i="17"/>
  <c r="D4693" i="17"/>
  <c r="D4694" i="17"/>
  <c r="C4694" i="17" s="1"/>
  <c r="C4695" i="17"/>
  <c r="D4695" i="17"/>
  <c r="C4696" i="17"/>
  <c r="D4696" i="17"/>
  <c r="D4697" i="17"/>
  <c r="C4697" i="17" s="1"/>
  <c r="C4698" i="17"/>
  <c r="D4698" i="17"/>
  <c r="C4699" i="17"/>
  <c r="D4699" i="17"/>
  <c r="D4700" i="17"/>
  <c r="C4700" i="17" s="1"/>
  <c r="C4701" i="17"/>
  <c r="D4701" i="17"/>
  <c r="C4702" i="17"/>
  <c r="D4702" i="17"/>
  <c r="D4703" i="17"/>
  <c r="C4703" i="17" s="1"/>
  <c r="C4704" i="17"/>
  <c r="D4704" i="17"/>
  <c r="C4705" i="17"/>
  <c r="D4705" i="17"/>
  <c r="D4706" i="17"/>
  <c r="C4706" i="17" s="1"/>
  <c r="C4707" i="17"/>
  <c r="D4707" i="17"/>
  <c r="C4708" i="17"/>
  <c r="D4708" i="17"/>
  <c r="D4709" i="17"/>
  <c r="C4709" i="17" s="1"/>
  <c r="C4710" i="17"/>
  <c r="D4710" i="17"/>
  <c r="C4711" i="17"/>
  <c r="D4711" i="17"/>
  <c r="D4712" i="17"/>
  <c r="C4712" i="17" s="1"/>
  <c r="C4713" i="17"/>
  <c r="D4713" i="17"/>
  <c r="C4714" i="17"/>
  <c r="D4714" i="17"/>
  <c r="D4715" i="17"/>
  <c r="C4715" i="17" s="1"/>
  <c r="C4716" i="17"/>
  <c r="D4716" i="17"/>
  <c r="C4717" i="17"/>
  <c r="D4717" i="17"/>
  <c r="D4718" i="17"/>
  <c r="C4718" i="17" s="1"/>
  <c r="C4719" i="17"/>
  <c r="D4719" i="17"/>
  <c r="C4720" i="17"/>
  <c r="D4720" i="17"/>
  <c r="D4721" i="17"/>
  <c r="C4721" i="17" s="1"/>
  <c r="C4722" i="17"/>
  <c r="D4722" i="17"/>
  <c r="C4723" i="17"/>
  <c r="D4723" i="17"/>
  <c r="D4724" i="17"/>
  <c r="C4724" i="17" s="1"/>
  <c r="C4725" i="17"/>
  <c r="D4725" i="17"/>
  <c r="C4726" i="17"/>
  <c r="D4726" i="17"/>
  <c r="D4727" i="17"/>
  <c r="C4727" i="17" s="1"/>
  <c r="C4728" i="17"/>
  <c r="D4728" i="17"/>
  <c r="C4729" i="17"/>
  <c r="D4729" i="17"/>
  <c r="D4730" i="17"/>
  <c r="C4730" i="17" s="1"/>
  <c r="C4731" i="17"/>
  <c r="D4731" i="17"/>
  <c r="C4732" i="17"/>
  <c r="D4732" i="17"/>
  <c r="D4733" i="17"/>
  <c r="C4733" i="17" s="1"/>
  <c r="C4734" i="17"/>
  <c r="D4734" i="17"/>
  <c r="C4735" i="17"/>
  <c r="D4735" i="17"/>
  <c r="D4736" i="17"/>
  <c r="C4736" i="17" s="1"/>
  <c r="C4737" i="17"/>
  <c r="D4737" i="17"/>
  <c r="C4738" i="17"/>
  <c r="D4738" i="17"/>
  <c r="D4739" i="17"/>
  <c r="C4739" i="17" s="1"/>
  <c r="C4740" i="17"/>
  <c r="D4740" i="17"/>
  <c r="C4741" i="17"/>
  <c r="D4741" i="17"/>
  <c r="D4742" i="17"/>
  <c r="C4742" i="17" s="1"/>
  <c r="C4743" i="17"/>
  <c r="D4743" i="17"/>
  <c r="C4744" i="17"/>
  <c r="D4744" i="17"/>
  <c r="D4745" i="17"/>
  <c r="C4745" i="17" s="1"/>
  <c r="C4746" i="17"/>
  <c r="D4746" i="17"/>
  <c r="C4747" i="17"/>
  <c r="D4747" i="17"/>
  <c r="D4748" i="17"/>
  <c r="C4748" i="17" s="1"/>
  <c r="C4749" i="17"/>
  <c r="D4749" i="17"/>
  <c r="C4750" i="17"/>
  <c r="D4750" i="17"/>
  <c r="D4751" i="17"/>
  <c r="C4751" i="17" s="1"/>
  <c r="C4752" i="17"/>
  <c r="D4752" i="17"/>
  <c r="C4753" i="17"/>
  <c r="D4753" i="17"/>
  <c r="D4754" i="17"/>
  <c r="C4754" i="17" s="1"/>
  <c r="C4755" i="17"/>
  <c r="D4755" i="17"/>
  <c r="C4756" i="17"/>
  <c r="D4756" i="17"/>
  <c r="D4757" i="17"/>
  <c r="C4757" i="17" s="1"/>
  <c r="C4758" i="17"/>
  <c r="D4758" i="17"/>
  <c r="C4759" i="17"/>
  <c r="D4759" i="17"/>
  <c r="D4760" i="17"/>
  <c r="C4760" i="17" s="1"/>
  <c r="C4761" i="17"/>
  <c r="D4761" i="17"/>
  <c r="C4762" i="17"/>
  <c r="D4762" i="17"/>
  <c r="D4763" i="17"/>
  <c r="C4763" i="17" s="1"/>
  <c r="C4764" i="17"/>
  <c r="D4764" i="17"/>
  <c r="C4765" i="17"/>
  <c r="D4765" i="17"/>
  <c r="D4766" i="17"/>
  <c r="C4766" i="17" s="1"/>
  <c r="C4767" i="17"/>
  <c r="D4767" i="17"/>
  <c r="C4768" i="17"/>
  <c r="D4768" i="17"/>
  <c r="D4769" i="17"/>
  <c r="C4769" i="17" s="1"/>
  <c r="C4770" i="17"/>
  <c r="D4770" i="17"/>
  <c r="C4771" i="17"/>
  <c r="D4771" i="17"/>
  <c r="D4772" i="17"/>
  <c r="C4772" i="17" s="1"/>
  <c r="C4773" i="17"/>
  <c r="D4773" i="17"/>
  <c r="C4774" i="17"/>
  <c r="D4774" i="17"/>
  <c r="D4775" i="17"/>
  <c r="C4775" i="17" s="1"/>
  <c r="C4776" i="17"/>
  <c r="D4776" i="17"/>
  <c r="C4777" i="17"/>
  <c r="D4777" i="17"/>
  <c r="D4778" i="17"/>
  <c r="C4778" i="17" s="1"/>
  <c r="C4779" i="17"/>
  <c r="D4779" i="17"/>
  <c r="C4780" i="17"/>
  <c r="D4780" i="17"/>
  <c r="D4781" i="17"/>
  <c r="C4781" i="17" s="1"/>
  <c r="C4782" i="17"/>
  <c r="D4782" i="17"/>
  <c r="C4783" i="17"/>
  <c r="D4783" i="17"/>
  <c r="D4784" i="17"/>
  <c r="C4784" i="17" s="1"/>
  <c r="C4785" i="17"/>
  <c r="D4785" i="17"/>
  <c r="C4786" i="17"/>
  <c r="D4786" i="17"/>
  <c r="D4787" i="17"/>
  <c r="C4787" i="17" s="1"/>
  <c r="C4788" i="17"/>
  <c r="D4788" i="17"/>
  <c r="C4789" i="17"/>
  <c r="D4789" i="17"/>
  <c r="D4790" i="17"/>
  <c r="C4790" i="17" s="1"/>
  <c r="C4791" i="17"/>
  <c r="D4791" i="17"/>
  <c r="C4792" i="17"/>
  <c r="D4792" i="17"/>
  <c r="D4793" i="17"/>
  <c r="C4793" i="17" s="1"/>
  <c r="C4794" i="17"/>
  <c r="D4794" i="17"/>
  <c r="C4795" i="17"/>
  <c r="D4795" i="17"/>
  <c r="D4796" i="17"/>
  <c r="C4796" i="17" s="1"/>
  <c r="C4797" i="17"/>
  <c r="D4797" i="17"/>
  <c r="C4798" i="17"/>
  <c r="D4798" i="17"/>
  <c r="D4799" i="17"/>
  <c r="C4799" i="17" s="1"/>
  <c r="C4800" i="17"/>
  <c r="D4800" i="17"/>
  <c r="C4801" i="17"/>
  <c r="D4801" i="17"/>
  <c r="D4802" i="17"/>
  <c r="C4802" i="17" s="1"/>
  <c r="C4803" i="17"/>
  <c r="D4803" i="17"/>
  <c r="C4804" i="17"/>
  <c r="D4804" i="17"/>
  <c r="D4805" i="17"/>
  <c r="C4805" i="17" s="1"/>
  <c r="C4806" i="17"/>
  <c r="D4806" i="17"/>
  <c r="C4807" i="17"/>
  <c r="D4807" i="17"/>
  <c r="D4808" i="17"/>
  <c r="C4808" i="17" s="1"/>
  <c r="C4809" i="17"/>
  <c r="D4809" i="17"/>
  <c r="C4810" i="17"/>
  <c r="D4810" i="17"/>
  <c r="D4811" i="17"/>
  <c r="C4811" i="17" s="1"/>
  <c r="C4812" i="17"/>
  <c r="D4812" i="17"/>
  <c r="C4813" i="17"/>
  <c r="D4813" i="17"/>
  <c r="D4814" i="17"/>
  <c r="C4814" i="17" s="1"/>
  <c r="C4815" i="17"/>
  <c r="D4815" i="17"/>
  <c r="C4816" i="17"/>
  <c r="D4816" i="17"/>
  <c r="D4817" i="17"/>
  <c r="C4817" i="17" s="1"/>
  <c r="C4818" i="17"/>
  <c r="D4818" i="17"/>
  <c r="C4819" i="17"/>
  <c r="D4819" i="17"/>
  <c r="D4820" i="17"/>
  <c r="C4820" i="17" s="1"/>
  <c r="C4821" i="17"/>
  <c r="D4821" i="17"/>
  <c r="C4822" i="17"/>
  <c r="D4822" i="17"/>
  <c r="D4823" i="17"/>
  <c r="C4823" i="17" s="1"/>
  <c r="C4824" i="17"/>
  <c r="D4824" i="17"/>
  <c r="C4825" i="17"/>
  <c r="D4825" i="17"/>
  <c r="D4826" i="17"/>
  <c r="C4826" i="17" s="1"/>
  <c r="C4827" i="17"/>
  <c r="D4827" i="17"/>
  <c r="C4828" i="17"/>
  <c r="D4828" i="17"/>
  <c r="D4829" i="17"/>
  <c r="C4829" i="17" s="1"/>
  <c r="C4830" i="17"/>
  <c r="D4830" i="17"/>
  <c r="C4831" i="17"/>
  <c r="D4831" i="17"/>
  <c r="D4832" i="17"/>
  <c r="C4832" i="17" s="1"/>
  <c r="C4833" i="17"/>
  <c r="D4833" i="17"/>
  <c r="C4834" i="17"/>
  <c r="D4834" i="17"/>
  <c r="D4835" i="17"/>
  <c r="C4835" i="17" s="1"/>
  <c r="C4836" i="17"/>
  <c r="D4836" i="17"/>
  <c r="C4837" i="17"/>
  <c r="D4837" i="17"/>
  <c r="D4838" i="17"/>
  <c r="C4838" i="17" s="1"/>
  <c r="C4839" i="17"/>
  <c r="D4839" i="17"/>
  <c r="C4840" i="17"/>
  <c r="D4840" i="17"/>
  <c r="D4841" i="17"/>
  <c r="C4841" i="17" s="1"/>
  <c r="C4842" i="17"/>
  <c r="D4842" i="17"/>
  <c r="C4843" i="17"/>
  <c r="D4843" i="17"/>
  <c r="D4844" i="17"/>
  <c r="C4844" i="17" s="1"/>
  <c r="C4845" i="17"/>
  <c r="D4845" i="17"/>
  <c r="C4846" i="17"/>
  <c r="D4846" i="17"/>
  <c r="D4847" i="17"/>
  <c r="C4847" i="17" s="1"/>
  <c r="C4848" i="17"/>
  <c r="D4848" i="17"/>
  <c r="C4849" i="17"/>
  <c r="D4849" i="17"/>
  <c r="D4850" i="17"/>
  <c r="C4850" i="17" s="1"/>
  <c r="C4851" i="17"/>
  <c r="D4851" i="17"/>
  <c r="C4852" i="17"/>
  <c r="D4852" i="17"/>
  <c r="D4853" i="17"/>
  <c r="C4853" i="17" s="1"/>
  <c r="C4854" i="17"/>
  <c r="D4854" i="17"/>
  <c r="C4855" i="17"/>
  <c r="D4855" i="17"/>
  <c r="D4856" i="17"/>
  <c r="C4856" i="17" s="1"/>
  <c r="C4857" i="17"/>
  <c r="D4857" i="17"/>
  <c r="C4858" i="17"/>
  <c r="D4858" i="17"/>
  <c r="D4859" i="17"/>
  <c r="C4859" i="17" s="1"/>
  <c r="C4860" i="17"/>
  <c r="D4860" i="17"/>
  <c r="C4861" i="17"/>
  <c r="D4861" i="17"/>
  <c r="D4862" i="17"/>
  <c r="C4862" i="17" s="1"/>
  <c r="C4863" i="17"/>
  <c r="D4863" i="17"/>
  <c r="C4864" i="17"/>
  <c r="D4864" i="17"/>
  <c r="D4865" i="17"/>
  <c r="C4865" i="17" s="1"/>
  <c r="C4866" i="17"/>
  <c r="D4866" i="17"/>
  <c r="C4867" i="17"/>
  <c r="D4867" i="17"/>
  <c r="D4868" i="17"/>
  <c r="C4868" i="17" s="1"/>
  <c r="C4869" i="17"/>
  <c r="D4869" i="17"/>
  <c r="C4870" i="17"/>
  <c r="D4870" i="17"/>
  <c r="D4871" i="17"/>
  <c r="C4871" i="17" s="1"/>
  <c r="C4872" i="17"/>
  <c r="D4872" i="17"/>
  <c r="C4873" i="17"/>
  <c r="D4873" i="17"/>
  <c r="D4874" i="17"/>
  <c r="C4874" i="17" s="1"/>
  <c r="C4875" i="17"/>
  <c r="D4875" i="17"/>
  <c r="C4876" i="17"/>
  <c r="D4876" i="17"/>
  <c r="D4877" i="17"/>
  <c r="C4877" i="17" s="1"/>
  <c r="C4878" i="17"/>
  <c r="D4878" i="17"/>
  <c r="C4879" i="17"/>
  <c r="D4879" i="17"/>
  <c r="D4880" i="17"/>
  <c r="C4880" i="17" s="1"/>
  <c r="C4881" i="17"/>
  <c r="D4881" i="17"/>
  <c r="C4882" i="17"/>
  <c r="D4882" i="17"/>
  <c r="D4883" i="17"/>
  <c r="C4883" i="17" s="1"/>
  <c r="C4884" i="17"/>
  <c r="D4884" i="17"/>
  <c r="C4885" i="17"/>
  <c r="D4885" i="17"/>
  <c r="D4886" i="17"/>
  <c r="C4886" i="17" s="1"/>
  <c r="C4887" i="17"/>
  <c r="D4887" i="17"/>
  <c r="C4888" i="17"/>
  <c r="D4888" i="17"/>
  <c r="D4889" i="17"/>
  <c r="C4889" i="17" s="1"/>
  <c r="C4890" i="17"/>
  <c r="D4890" i="17"/>
  <c r="C4891" i="17"/>
  <c r="D4891" i="17"/>
  <c r="D4892" i="17"/>
  <c r="C4892" i="17" s="1"/>
  <c r="C4893" i="17"/>
  <c r="D4893" i="17"/>
  <c r="C4894" i="17"/>
  <c r="D4894" i="17"/>
  <c r="D4895" i="17"/>
  <c r="C4895" i="17" s="1"/>
  <c r="C4896" i="17"/>
  <c r="D4896" i="17"/>
  <c r="C4897" i="17"/>
  <c r="D4897" i="17"/>
  <c r="D4898" i="17"/>
  <c r="C4898" i="17" s="1"/>
  <c r="C4899" i="17"/>
  <c r="D4899" i="17"/>
  <c r="C4900" i="17"/>
  <c r="D4900" i="17"/>
  <c r="D4901" i="17"/>
  <c r="C4901" i="17" s="1"/>
  <c r="C4902" i="17"/>
  <c r="D4902" i="17"/>
  <c r="C4903" i="17"/>
  <c r="D4903" i="17"/>
  <c r="D4904" i="17"/>
  <c r="C4904" i="17" s="1"/>
  <c r="C4905" i="17"/>
  <c r="D4905" i="17"/>
  <c r="C4906" i="17"/>
  <c r="D4906" i="17"/>
  <c r="D4907" i="17"/>
  <c r="C4907" i="17" s="1"/>
  <c r="C4908" i="17"/>
  <c r="D4908" i="17"/>
  <c r="C4909" i="17"/>
  <c r="D4909" i="17"/>
  <c r="D4910" i="17"/>
  <c r="C4910" i="17" s="1"/>
  <c r="C4911" i="17"/>
  <c r="D4911" i="17"/>
  <c r="C4912" i="17"/>
  <c r="D4912" i="17"/>
  <c r="D4913" i="17"/>
  <c r="C4913" i="17" s="1"/>
  <c r="C4914" i="17"/>
  <c r="D4914" i="17"/>
  <c r="C4915" i="17"/>
  <c r="D4915" i="17"/>
  <c r="D4916" i="17"/>
  <c r="C4916" i="17" s="1"/>
  <c r="C4917" i="17"/>
  <c r="D4917" i="17"/>
  <c r="C4918" i="17"/>
  <c r="D4918" i="17"/>
  <c r="D4919" i="17"/>
  <c r="C4919" i="17" s="1"/>
  <c r="C4920" i="17"/>
  <c r="D4920" i="17"/>
  <c r="C4921" i="17"/>
  <c r="D4921" i="17"/>
  <c r="D4922" i="17"/>
  <c r="C4922" i="17" s="1"/>
  <c r="C4923" i="17"/>
  <c r="D4923" i="17"/>
  <c r="C4924" i="17"/>
  <c r="D4924" i="17"/>
  <c r="D4925" i="17"/>
  <c r="C4925" i="17" s="1"/>
  <c r="C4926" i="17"/>
  <c r="D4926" i="17"/>
  <c r="C4927" i="17"/>
  <c r="D4927" i="17"/>
  <c r="D4928" i="17"/>
  <c r="C4928" i="17" s="1"/>
  <c r="C4929" i="17"/>
  <c r="D4929" i="17"/>
  <c r="C4930" i="17"/>
  <c r="D4930" i="17"/>
  <c r="D4931" i="17"/>
  <c r="C4931" i="17" s="1"/>
  <c r="C4932" i="17"/>
  <c r="D4932" i="17"/>
  <c r="C4933" i="17"/>
  <c r="D4933" i="17"/>
  <c r="D4934" i="17"/>
  <c r="C4934" i="17" s="1"/>
  <c r="C4935" i="17"/>
  <c r="D4935" i="17"/>
  <c r="C4936" i="17"/>
  <c r="D4936" i="17"/>
  <c r="D4937" i="17"/>
  <c r="C4937" i="17" s="1"/>
  <c r="C4938" i="17"/>
  <c r="D4938" i="17"/>
  <c r="C4939" i="17"/>
  <c r="D4939" i="17"/>
  <c r="D4940" i="17"/>
  <c r="C4940" i="17" s="1"/>
  <c r="C4941" i="17"/>
  <c r="D4941" i="17"/>
  <c r="C4942" i="17"/>
  <c r="D4942" i="17"/>
  <c r="D4943" i="17"/>
  <c r="C4943" i="17" s="1"/>
  <c r="C4944" i="17"/>
  <c r="D4944" i="17"/>
  <c r="C4945" i="17"/>
  <c r="D4945" i="17"/>
  <c r="D4946" i="17"/>
  <c r="C4946" i="17" s="1"/>
  <c r="C4947" i="17"/>
  <c r="D4947" i="17"/>
  <c r="C4948" i="17"/>
  <c r="D4948" i="17"/>
  <c r="D4949" i="17"/>
  <c r="C4949" i="17" s="1"/>
  <c r="C4950" i="17"/>
  <c r="D4950" i="17"/>
  <c r="C4951" i="17"/>
  <c r="D4951" i="17"/>
  <c r="D4952" i="17"/>
  <c r="C4952" i="17" s="1"/>
  <c r="C4953" i="17"/>
  <c r="D4953" i="17"/>
  <c r="C4954" i="17"/>
  <c r="D4954" i="17"/>
  <c r="D4955" i="17"/>
  <c r="C4955" i="17" s="1"/>
  <c r="C4956" i="17"/>
  <c r="D4956" i="17"/>
  <c r="C4957" i="17"/>
  <c r="D4957" i="17"/>
  <c r="D4958" i="17"/>
  <c r="C4958" i="17" s="1"/>
  <c r="C4959" i="17"/>
  <c r="D4959" i="17"/>
  <c r="C4960" i="17"/>
  <c r="D4960" i="17"/>
  <c r="D4961" i="17"/>
  <c r="C4961" i="17" s="1"/>
  <c r="C4962" i="17"/>
  <c r="D4962" i="17"/>
  <c r="C4963" i="17"/>
  <c r="D4963" i="17"/>
  <c r="D4964" i="17"/>
  <c r="C4964" i="17" s="1"/>
  <c r="C4965" i="17"/>
  <c r="D4965" i="17"/>
  <c r="C4966" i="17"/>
  <c r="D4966" i="17"/>
  <c r="D4967" i="17"/>
  <c r="C4967" i="17" s="1"/>
  <c r="C4968" i="17"/>
  <c r="D4968" i="17"/>
  <c r="C4969" i="17"/>
  <c r="D4969" i="17"/>
  <c r="D4970" i="17"/>
  <c r="C4970" i="17" s="1"/>
  <c r="C4971" i="17"/>
  <c r="D4971" i="17"/>
  <c r="C4972" i="17"/>
  <c r="D4972" i="17"/>
  <c r="D4973" i="17"/>
  <c r="C4973" i="17" s="1"/>
  <c r="C4974" i="17"/>
  <c r="D4974" i="17"/>
  <c r="C4975" i="17"/>
  <c r="D4975" i="17"/>
  <c r="D4976" i="17"/>
  <c r="C4976" i="17" s="1"/>
  <c r="C4977" i="17"/>
  <c r="D4977" i="17"/>
  <c r="C4978" i="17"/>
  <c r="D4978" i="17"/>
  <c r="D4979" i="17"/>
  <c r="C4979" i="17" s="1"/>
  <c r="C4980" i="17"/>
  <c r="D4980" i="17"/>
  <c r="C4981" i="17"/>
  <c r="D4981" i="17"/>
  <c r="D4982" i="17"/>
  <c r="C4982" i="17" s="1"/>
  <c r="C4983" i="17"/>
  <c r="D4983" i="17"/>
  <c r="C4984" i="17"/>
  <c r="D4984" i="17"/>
  <c r="D4985" i="17"/>
  <c r="C4985" i="17" s="1"/>
  <c r="C4986" i="17"/>
  <c r="D4986" i="17"/>
  <c r="C4987" i="17"/>
  <c r="D4987" i="17"/>
  <c r="D4988" i="17"/>
  <c r="C4988" i="17" s="1"/>
  <c r="C4989" i="17"/>
  <c r="D4989" i="17"/>
  <c r="C4990" i="17"/>
  <c r="D4990" i="17"/>
  <c r="D4991" i="17"/>
  <c r="C4991" i="17" s="1"/>
  <c r="C4992" i="17"/>
  <c r="D4992" i="17"/>
  <c r="C4993" i="17"/>
  <c r="D4993" i="17"/>
  <c r="D4994" i="17"/>
  <c r="C4994" i="17" s="1"/>
  <c r="C4995" i="17"/>
  <c r="D4995" i="17"/>
  <c r="C4996" i="17"/>
  <c r="D4996" i="17"/>
  <c r="D4997" i="17"/>
  <c r="C4997" i="17" s="1"/>
  <c r="C4998" i="17"/>
  <c r="D4998" i="17"/>
  <c r="C4999" i="17"/>
  <c r="D4999" i="17"/>
  <c r="D5000" i="17"/>
  <c r="C5000" i="17" s="1"/>
  <c r="C5001" i="17"/>
  <c r="D5001" i="17"/>
  <c r="C5002" i="17"/>
  <c r="D5002" i="17"/>
  <c r="D5003" i="17"/>
  <c r="C5003" i="17" s="1"/>
  <c r="C5004" i="17"/>
  <c r="D5004" i="17"/>
  <c r="C5005" i="17"/>
  <c r="D5005" i="17"/>
  <c r="D5006" i="17"/>
  <c r="C5006" i="17" s="1"/>
  <c r="C5007" i="17"/>
  <c r="D5007" i="17"/>
  <c r="C5008" i="17"/>
  <c r="D5008" i="17"/>
  <c r="D5009" i="17"/>
  <c r="C5009" i="17" s="1"/>
  <c r="C5010" i="17"/>
  <c r="D5010" i="17"/>
  <c r="C5011" i="17"/>
  <c r="D5011" i="17"/>
  <c r="D5012" i="17"/>
  <c r="C5012" i="17" s="1"/>
  <c r="C5013" i="17"/>
  <c r="D5013" i="17"/>
  <c r="C5014" i="17"/>
  <c r="D5014" i="17"/>
  <c r="D5015" i="17"/>
  <c r="C5015" i="17" s="1"/>
  <c r="C5016" i="17"/>
  <c r="D5016" i="17"/>
  <c r="C5017" i="17"/>
  <c r="D5017" i="17"/>
  <c r="D5018" i="17"/>
  <c r="C5018" i="17" s="1"/>
  <c r="C5019" i="17"/>
  <c r="D5019" i="17"/>
  <c r="C5020" i="17"/>
  <c r="D5020" i="17"/>
  <c r="D5021" i="17"/>
  <c r="C5021" i="17" s="1"/>
  <c r="C5022" i="17"/>
  <c r="D5022" i="17"/>
  <c r="C5023" i="17"/>
  <c r="D5023" i="17"/>
  <c r="D5024" i="17"/>
  <c r="C5024" i="17" s="1"/>
  <c r="C5025" i="17"/>
  <c r="D5025" i="17"/>
  <c r="C5026" i="17"/>
  <c r="D5026" i="17"/>
  <c r="D5027" i="17"/>
  <c r="C5027" i="17" s="1"/>
  <c r="C5028" i="17"/>
  <c r="D5028" i="17"/>
  <c r="C5029" i="17"/>
  <c r="D5029" i="17"/>
  <c r="D5030" i="17"/>
  <c r="C5030" i="17" s="1"/>
  <c r="C5031" i="17"/>
  <c r="D5031" i="17"/>
  <c r="C5032" i="17"/>
  <c r="D5032" i="17"/>
  <c r="D5033" i="17"/>
  <c r="C5033" i="17" s="1"/>
  <c r="C5034" i="17"/>
  <c r="D5034" i="17"/>
  <c r="C5035" i="17"/>
  <c r="D5035" i="17"/>
  <c r="D5036" i="17"/>
  <c r="C5036" i="17" s="1"/>
  <c r="C5037" i="17"/>
  <c r="D5037" i="17"/>
  <c r="C5038" i="17"/>
  <c r="D5038" i="17"/>
  <c r="D5039" i="17"/>
  <c r="C5039" i="17" s="1"/>
  <c r="C5040" i="17"/>
  <c r="D5040" i="17"/>
  <c r="C5041" i="17"/>
  <c r="D5041" i="17"/>
  <c r="D5042" i="17"/>
  <c r="C5042" i="17" s="1"/>
  <c r="C5043" i="17"/>
  <c r="D5043" i="17"/>
  <c r="C5044" i="17"/>
  <c r="D5044" i="17"/>
  <c r="D5045" i="17"/>
  <c r="C5045" i="17" s="1"/>
  <c r="C5046" i="17"/>
  <c r="D5046" i="17"/>
  <c r="C5047" i="17"/>
  <c r="D5047" i="17"/>
  <c r="D5048" i="17"/>
  <c r="C5048" i="17" s="1"/>
  <c r="C5049" i="17"/>
  <c r="D5049" i="17"/>
  <c r="C5050" i="17"/>
  <c r="D5050" i="17"/>
  <c r="D5051" i="17"/>
  <c r="C5051" i="17" s="1"/>
  <c r="C5052" i="17"/>
  <c r="D5052" i="17"/>
  <c r="C5053" i="17"/>
  <c r="D5053" i="17"/>
  <c r="D5054" i="17"/>
  <c r="C5054" i="17" s="1"/>
  <c r="C5055" i="17"/>
  <c r="D5055" i="17"/>
  <c r="C5056" i="17"/>
  <c r="D5056" i="17"/>
  <c r="D5057" i="17"/>
  <c r="C5057" i="17" s="1"/>
  <c r="C5058" i="17"/>
  <c r="D5058" i="17"/>
  <c r="C5059" i="17"/>
  <c r="D5059" i="17"/>
  <c r="D5060" i="17"/>
  <c r="C5060" i="17" s="1"/>
  <c r="C5061" i="17"/>
  <c r="D5061" i="17"/>
  <c r="C5062" i="17"/>
  <c r="D5062" i="17"/>
  <c r="D5063" i="17"/>
  <c r="C5063" i="17" s="1"/>
  <c r="C5064" i="17"/>
  <c r="D5064" i="17"/>
  <c r="C5065" i="17"/>
  <c r="D5065" i="17"/>
  <c r="D5066" i="17"/>
  <c r="C5066" i="17" s="1"/>
  <c r="C5067" i="17"/>
  <c r="D5067" i="17"/>
  <c r="C5068" i="17"/>
  <c r="D5068" i="17"/>
  <c r="D5069" i="17"/>
  <c r="C5069" i="17" s="1"/>
  <c r="C5070" i="17"/>
  <c r="D5070" i="17"/>
  <c r="C5071" i="17"/>
  <c r="D5071" i="17"/>
  <c r="D5072" i="17"/>
  <c r="C5072" i="17" s="1"/>
  <c r="C5073" i="17"/>
  <c r="D5073" i="17"/>
  <c r="C5074" i="17"/>
  <c r="D5074" i="17"/>
  <c r="D5075" i="17"/>
  <c r="C5075" i="17" s="1"/>
  <c r="C5076" i="17"/>
  <c r="D5076" i="17"/>
  <c r="C5077" i="17"/>
  <c r="D5077" i="17"/>
  <c r="D5078" i="17"/>
  <c r="C5078" i="17" s="1"/>
  <c r="C5079" i="17"/>
  <c r="D5079" i="17"/>
  <c r="C5080" i="17"/>
  <c r="D5080" i="17"/>
  <c r="D5081" i="17"/>
  <c r="C5081" i="17" s="1"/>
  <c r="C5082" i="17"/>
  <c r="D5082" i="17"/>
  <c r="C5083" i="17"/>
  <c r="D5083" i="17"/>
  <c r="D5084" i="17"/>
  <c r="C5084" i="17" s="1"/>
  <c r="C5085" i="17"/>
  <c r="D5085" i="17"/>
  <c r="C5086" i="17"/>
  <c r="D5086" i="17"/>
  <c r="D5087" i="17"/>
  <c r="C5087" i="17" s="1"/>
  <c r="C5088" i="17"/>
  <c r="D5088" i="17"/>
  <c r="C5089" i="17"/>
  <c r="D5089" i="17"/>
  <c r="D5090" i="17"/>
  <c r="C5090" i="17" s="1"/>
  <c r="C5091" i="17"/>
  <c r="D5091" i="17"/>
  <c r="C5092" i="17"/>
  <c r="D5092" i="17"/>
  <c r="D5093" i="17"/>
  <c r="C5093" i="17" s="1"/>
  <c r="C5094" i="17"/>
  <c r="D5094" i="17"/>
  <c r="C5095" i="17"/>
  <c r="D5095" i="17"/>
  <c r="D5096" i="17"/>
  <c r="C5096" i="17" s="1"/>
  <c r="C5097" i="17"/>
  <c r="D5097" i="17"/>
  <c r="C5098" i="17"/>
  <c r="D5098" i="17"/>
  <c r="D5099" i="17"/>
  <c r="C5099" i="17" s="1"/>
  <c r="C5100" i="17"/>
  <c r="D5100" i="17"/>
  <c r="C5101" i="17"/>
  <c r="D5101" i="17"/>
  <c r="D5102" i="17"/>
  <c r="C5102" i="17" s="1"/>
  <c r="C5103" i="17"/>
  <c r="D5103" i="17"/>
  <c r="C5104" i="17"/>
  <c r="D5104" i="17"/>
  <c r="D5105" i="17"/>
  <c r="C5105" i="17" s="1"/>
  <c r="C5106" i="17"/>
  <c r="D5106" i="17"/>
  <c r="C5107" i="17"/>
  <c r="D5107" i="17"/>
  <c r="D5108" i="17"/>
  <c r="C5108" i="17" s="1"/>
  <c r="C5109" i="17"/>
  <c r="D5109" i="17"/>
  <c r="C5110" i="17"/>
  <c r="D5110" i="17"/>
  <c r="D5111" i="17"/>
  <c r="C5111" i="17" s="1"/>
  <c r="C5112" i="17"/>
  <c r="D5112" i="17"/>
  <c r="C5113" i="17"/>
  <c r="D5113" i="17"/>
  <c r="D5114" i="17"/>
  <c r="C5114" i="17" s="1"/>
  <c r="C5115" i="17"/>
  <c r="D5115" i="17"/>
  <c r="C5116" i="17"/>
  <c r="D5116" i="17"/>
  <c r="D5117" i="17"/>
  <c r="C5117" i="17" s="1"/>
  <c r="C5118" i="17"/>
  <c r="D5118" i="17"/>
  <c r="C5119" i="17"/>
  <c r="D5119" i="17"/>
  <c r="D5120" i="17"/>
  <c r="C5120" i="17" s="1"/>
  <c r="C5121" i="17"/>
  <c r="D5121" i="17"/>
  <c r="C5122" i="17"/>
  <c r="D5122" i="17"/>
  <c r="D5123" i="17"/>
  <c r="C5123" i="17" s="1"/>
  <c r="C5124" i="17"/>
  <c r="D5124" i="17"/>
  <c r="C5125" i="17"/>
  <c r="D5125" i="17"/>
  <c r="D5126" i="17"/>
  <c r="C5126" i="17" s="1"/>
  <c r="C5127" i="17"/>
  <c r="D5127" i="17"/>
  <c r="C5128" i="17"/>
  <c r="D5128" i="17"/>
  <c r="D5129" i="17"/>
  <c r="C5129" i="17" s="1"/>
  <c r="C5130" i="17"/>
  <c r="D5130" i="17"/>
  <c r="C5131" i="17"/>
  <c r="D5131" i="17"/>
  <c r="D5132" i="17"/>
  <c r="C5132" i="17" s="1"/>
  <c r="C5133" i="17"/>
  <c r="D5133" i="17"/>
  <c r="C5134" i="17"/>
  <c r="D5134" i="17"/>
  <c r="D5135" i="17"/>
  <c r="C5135" i="17" s="1"/>
  <c r="C5136" i="17"/>
  <c r="D5136" i="17"/>
  <c r="C5137" i="17"/>
  <c r="D5137" i="17"/>
  <c r="D5138" i="17"/>
  <c r="C5138" i="17" s="1"/>
  <c r="C5139" i="17"/>
  <c r="D5139" i="17"/>
  <c r="C5140" i="17"/>
  <c r="D5140" i="17"/>
  <c r="D5141" i="17"/>
  <c r="C5141" i="17" s="1"/>
  <c r="C5142" i="17"/>
  <c r="D5142" i="17"/>
  <c r="C5143" i="17"/>
  <c r="D5143" i="17"/>
  <c r="D5144" i="17"/>
  <c r="C5144" i="17" s="1"/>
  <c r="C5145" i="17"/>
  <c r="D5145" i="17"/>
  <c r="C5146" i="17"/>
  <c r="D5146" i="17"/>
  <c r="D5147" i="17"/>
  <c r="C5147" i="17" s="1"/>
  <c r="C5148" i="17"/>
  <c r="D5148" i="17"/>
  <c r="C5149" i="17"/>
  <c r="D5149" i="17"/>
  <c r="D5150" i="17"/>
  <c r="C5150" i="17" s="1"/>
  <c r="C5151" i="17"/>
  <c r="D5151" i="17"/>
  <c r="C5152" i="17"/>
  <c r="D5152" i="17"/>
  <c r="D5153" i="17"/>
  <c r="C5153" i="17" s="1"/>
  <c r="C5154" i="17"/>
  <c r="D5154" i="17"/>
  <c r="C5155" i="17"/>
  <c r="D5155" i="17"/>
  <c r="D5156" i="17"/>
  <c r="C5156" i="17" s="1"/>
  <c r="C5157" i="17"/>
  <c r="D5157" i="17"/>
  <c r="C5158" i="17"/>
  <c r="D5158" i="17"/>
  <c r="D5159" i="17"/>
  <c r="C5159" i="17" s="1"/>
  <c r="C5160" i="17"/>
  <c r="D5160" i="17"/>
  <c r="C5161" i="17"/>
  <c r="D5161" i="17"/>
  <c r="D5162" i="17"/>
  <c r="C5162" i="17" s="1"/>
  <c r="C5163" i="17"/>
  <c r="D5163" i="17"/>
  <c r="C5164" i="17"/>
  <c r="D5164" i="17"/>
  <c r="D5165" i="17"/>
  <c r="C5165" i="17" s="1"/>
  <c r="C5166" i="17"/>
  <c r="D5166" i="17"/>
  <c r="C5167" i="17"/>
  <c r="D5167" i="17"/>
  <c r="D5168" i="17"/>
  <c r="C5168" i="17" s="1"/>
  <c r="C5169" i="17"/>
  <c r="D5169" i="17"/>
  <c r="C5170" i="17"/>
  <c r="D5170" i="17"/>
  <c r="D5171" i="17"/>
  <c r="C5171" i="17" s="1"/>
  <c r="C5172" i="17"/>
  <c r="D5172" i="17"/>
  <c r="C5173" i="17"/>
  <c r="D5173" i="17"/>
  <c r="D5174" i="17"/>
  <c r="C5174" i="17" s="1"/>
  <c r="C5175" i="17"/>
  <c r="D5175" i="17"/>
  <c r="C5176" i="17"/>
  <c r="D5176" i="17"/>
  <c r="D5177" i="17"/>
  <c r="C5177" i="17" s="1"/>
  <c r="C5178" i="17"/>
  <c r="D5178" i="17"/>
  <c r="C5179" i="17"/>
  <c r="D5179" i="17"/>
  <c r="D5180" i="17"/>
  <c r="C5180" i="17" s="1"/>
  <c r="C5181" i="17"/>
  <c r="D5181" i="17"/>
  <c r="C5182" i="17"/>
  <c r="D5182" i="17"/>
  <c r="D5183" i="17"/>
  <c r="C5183" i="17" s="1"/>
  <c r="C5184" i="17"/>
  <c r="D5184" i="17"/>
  <c r="C5185" i="17"/>
  <c r="D5185" i="17"/>
  <c r="D5186" i="17"/>
  <c r="C5186" i="17" s="1"/>
  <c r="C5187" i="17"/>
  <c r="D5187" i="17"/>
  <c r="C5188" i="17"/>
  <c r="D5188" i="17"/>
  <c r="D5189" i="17"/>
  <c r="C5189" i="17" s="1"/>
  <c r="C5190" i="17"/>
  <c r="D5190" i="17"/>
  <c r="C5191" i="17"/>
  <c r="D5191" i="17"/>
  <c r="D5192" i="17"/>
  <c r="C5192" i="17" s="1"/>
  <c r="C5193" i="17"/>
  <c r="D5193" i="17"/>
  <c r="C5194" i="17"/>
  <c r="D5194" i="17"/>
  <c r="D5195" i="17"/>
  <c r="C5195" i="17" s="1"/>
  <c r="C5196" i="17"/>
  <c r="D5196" i="17"/>
  <c r="C5197" i="17"/>
  <c r="D5197" i="17"/>
  <c r="D5198" i="17"/>
  <c r="C5198" i="17" s="1"/>
  <c r="C5199" i="17"/>
  <c r="D5199" i="17"/>
  <c r="C5200" i="17"/>
  <c r="D5200" i="17"/>
  <c r="D5201" i="17"/>
  <c r="C5201" i="17" s="1"/>
  <c r="C5202" i="17"/>
  <c r="D5202" i="17"/>
  <c r="C5203" i="17"/>
  <c r="D5203" i="17"/>
  <c r="D5204" i="17"/>
  <c r="C5204" i="17" s="1"/>
  <c r="C5205" i="17"/>
  <c r="D5205" i="17"/>
  <c r="C5206" i="17"/>
  <c r="D5206" i="17"/>
  <c r="D5207" i="17"/>
  <c r="C5207" i="17" s="1"/>
  <c r="C5208" i="17"/>
  <c r="D5208" i="17"/>
  <c r="C5209" i="17"/>
  <c r="D5209" i="17"/>
  <c r="D5210" i="17"/>
  <c r="C5210" i="17" s="1"/>
  <c r="C5211" i="17"/>
  <c r="D5211" i="17"/>
  <c r="C5212" i="17"/>
  <c r="D5212" i="17"/>
  <c r="D5213" i="17"/>
  <c r="C5213" i="17" s="1"/>
  <c r="C5214" i="17"/>
  <c r="D5214" i="17"/>
  <c r="C5215" i="17"/>
  <c r="D5215" i="17"/>
  <c r="D5216" i="17"/>
  <c r="C5216" i="17" s="1"/>
  <c r="C5217" i="17"/>
  <c r="D5217" i="17"/>
  <c r="C5218" i="17"/>
  <c r="D5218" i="17"/>
  <c r="D5219" i="17"/>
  <c r="C5219" i="17" s="1"/>
  <c r="C5220" i="17"/>
  <c r="D5220" i="17"/>
  <c r="C5221" i="17"/>
  <c r="D5221" i="17"/>
  <c r="D5222" i="17"/>
  <c r="C5222" i="17" s="1"/>
  <c r="C5223" i="17"/>
  <c r="D5223" i="17"/>
  <c r="C5224" i="17"/>
  <c r="D5224" i="17"/>
  <c r="D5225" i="17"/>
  <c r="C5225" i="17" s="1"/>
  <c r="C5226" i="17"/>
  <c r="D5226" i="17"/>
  <c r="C5227" i="17"/>
  <c r="D5227" i="17"/>
  <c r="D5228" i="17"/>
  <c r="C5228" i="17" s="1"/>
  <c r="C5229" i="17"/>
  <c r="D5229" i="17"/>
  <c r="C5230" i="17"/>
  <c r="D5230" i="17"/>
  <c r="D5231" i="17"/>
  <c r="C5231" i="17" s="1"/>
  <c r="C5232" i="17"/>
  <c r="D5232" i="17"/>
  <c r="C5233" i="17"/>
  <c r="D5233" i="17"/>
  <c r="D5234" i="17"/>
  <c r="C5234" i="17" s="1"/>
  <c r="C5235" i="17"/>
  <c r="D5235" i="17"/>
  <c r="C5236" i="17"/>
  <c r="D5236" i="17"/>
  <c r="D5237" i="17"/>
  <c r="C5237" i="17" s="1"/>
  <c r="C5238" i="17"/>
  <c r="D5238" i="17"/>
  <c r="C5239" i="17"/>
  <c r="D5239" i="17"/>
  <c r="D5240" i="17"/>
  <c r="C5240" i="17" s="1"/>
  <c r="C5241" i="17"/>
  <c r="D5241" i="17"/>
  <c r="C5242" i="17"/>
  <c r="D5242" i="17"/>
  <c r="D5243" i="17"/>
  <c r="C5243" i="17" s="1"/>
  <c r="C5244" i="17"/>
  <c r="D5244" i="17"/>
  <c r="C5245" i="17"/>
  <c r="D5245" i="17"/>
  <c r="D5246" i="17"/>
  <c r="C5246" i="17" s="1"/>
  <c r="C5247" i="17"/>
  <c r="D5247" i="17"/>
  <c r="C5248" i="17"/>
  <c r="D5248" i="17"/>
  <c r="D5249" i="17"/>
  <c r="C5249" i="17" s="1"/>
  <c r="C5250" i="17"/>
  <c r="D5250" i="17"/>
  <c r="C5251" i="17"/>
  <c r="D5251" i="17"/>
  <c r="D5252" i="17"/>
  <c r="C5252" i="17" s="1"/>
  <c r="C5253" i="17"/>
  <c r="D5253" i="17"/>
  <c r="C5254" i="17"/>
  <c r="D5254" i="17"/>
  <c r="D5255" i="17"/>
  <c r="C5255" i="17" s="1"/>
  <c r="C5256" i="17"/>
  <c r="D5256" i="17"/>
  <c r="C5257" i="17"/>
  <c r="D5257" i="17"/>
  <c r="D5258" i="17"/>
  <c r="C5258" i="17" s="1"/>
  <c r="C5259" i="17"/>
  <c r="D5259" i="17"/>
  <c r="C5260" i="17"/>
  <c r="D5260" i="17"/>
  <c r="D5261" i="17"/>
  <c r="C5261" i="17" s="1"/>
  <c r="C5262" i="17"/>
  <c r="D5262" i="17"/>
  <c r="C5263" i="17"/>
  <c r="D5263" i="17"/>
  <c r="D5264" i="17"/>
  <c r="C5264" i="17" s="1"/>
  <c r="C5265" i="17"/>
  <c r="D5265" i="17"/>
  <c r="C5266" i="17"/>
  <c r="D5266" i="17"/>
  <c r="D5267" i="17"/>
  <c r="C5267" i="17" s="1"/>
  <c r="C5268" i="17"/>
  <c r="D5268" i="17"/>
  <c r="C5269" i="17"/>
  <c r="D5269" i="17"/>
  <c r="D5270" i="17"/>
  <c r="C5270" i="17" s="1"/>
  <c r="C5271" i="17"/>
  <c r="D5271" i="17"/>
  <c r="C5272" i="17"/>
  <c r="D5272" i="17"/>
  <c r="D5273" i="17"/>
  <c r="C5273" i="17" s="1"/>
  <c r="C5274" i="17"/>
  <c r="D5274" i="17"/>
  <c r="C5275" i="17"/>
  <c r="D5275" i="17"/>
  <c r="D5276" i="17"/>
  <c r="C5276" i="17" s="1"/>
  <c r="C5277" i="17"/>
  <c r="D5277" i="17"/>
  <c r="C5278" i="17"/>
  <c r="D5278" i="17"/>
  <c r="D5279" i="17"/>
  <c r="C5279" i="17" s="1"/>
  <c r="C5280" i="17"/>
  <c r="D5280" i="17"/>
  <c r="C5281" i="17"/>
  <c r="D5281" i="17"/>
  <c r="D5282" i="17"/>
  <c r="C5282" i="17" s="1"/>
  <c r="C5283" i="17"/>
  <c r="D5283" i="17"/>
  <c r="C5284" i="17"/>
  <c r="D5284" i="17"/>
  <c r="D5285" i="17"/>
  <c r="C5285" i="17" s="1"/>
  <c r="C5286" i="17"/>
  <c r="D5286" i="17"/>
  <c r="C5287" i="17"/>
  <c r="D5287" i="17"/>
  <c r="D5288" i="17"/>
  <c r="C5288" i="17" s="1"/>
  <c r="C5289" i="17"/>
  <c r="D5289" i="17"/>
  <c r="C5290" i="17"/>
  <c r="D5290" i="17"/>
  <c r="D5291" i="17"/>
  <c r="C5291" i="17" s="1"/>
  <c r="C5292" i="17"/>
  <c r="D5292" i="17"/>
  <c r="C5293" i="17"/>
  <c r="D5293" i="17"/>
  <c r="D5294" i="17"/>
  <c r="C5294" i="17" s="1"/>
  <c r="C5295" i="17"/>
  <c r="D5295" i="17"/>
  <c r="C5296" i="17"/>
  <c r="D5296" i="17"/>
  <c r="D5297" i="17"/>
  <c r="C5297" i="17" s="1"/>
  <c r="C5298" i="17"/>
  <c r="D5298" i="17"/>
  <c r="C5299" i="17"/>
  <c r="D5299" i="17"/>
  <c r="D5300" i="17"/>
  <c r="C5300" i="17" s="1"/>
  <c r="C5301" i="17"/>
  <c r="D5301" i="17"/>
  <c r="C5302" i="17"/>
  <c r="D5302" i="17"/>
  <c r="D5303" i="17"/>
  <c r="C5303" i="17" s="1"/>
  <c r="C5304" i="17"/>
  <c r="D5304" i="17"/>
  <c r="C5305" i="17"/>
  <c r="D5305" i="17"/>
  <c r="D5306" i="17"/>
  <c r="C5306" i="17" s="1"/>
  <c r="C5307" i="17"/>
  <c r="D5307" i="17"/>
  <c r="C5308" i="17"/>
  <c r="D5308" i="17"/>
  <c r="D5309" i="17"/>
  <c r="C5309" i="17" s="1"/>
  <c r="C5310" i="17"/>
  <c r="D5310" i="17"/>
  <c r="C5311" i="17"/>
  <c r="D5311" i="17"/>
  <c r="D5312" i="17"/>
  <c r="C5312" i="17" s="1"/>
  <c r="C5313" i="17"/>
  <c r="D5313" i="17"/>
  <c r="C5314" i="17"/>
  <c r="D5314" i="17"/>
  <c r="D5315" i="17"/>
  <c r="C5315" i="17" s="1"/>
  <c r="C5316" i="17"/>
  <c r="D5316" i="17"/>
  <c r="C5317" i="17"/>
  <c r="D5317" i="17"/>
  <c r="D5318" i="17"/>
  <c r="C5318" i="17" s="1"/>
  <c r="C5319" i="17"/>
  <c r="D5319" i="17"/>
  <c r="C5320" i="17"/>
  <c r="D5320" i="17"/>
  <c r="D5321" i="17"/>
  <c r="C5321" i="17" s="1"/>
  <c r="C5322" i="17"/>
  <c r="D5322" i="17"/>
  <c r="C5323" i="17"/>
  <c r="D5323" i="17"/>
  <c r="D5324" i="17"/>
  <c r="C5324" i="17" s="1"/>
  <c r="C5325" i="17"/>
  <c r="D5325" i="17"/>
  <c r="C5326" i="17"/>
  <c r="D5326" i="17"/>
  <c r="D5327" i="17"/>
  <c r="C5327" i="17" s="1"/>
  <c r="C5328" i="17"/>
  <c r="D5328" i="17"/>
  <c r="C5329" i="17"/>
  <c r="D5329" i="17"/>
  <c r="D5330" i="17"/>
  <c r="C5330" i="17" s="1"/>
  <c r="C5331" i="17"/>
  <c r="D5331" i="17"/>
  <c r="C5332" i="17"/>
  <c r="D5332" i="17"/>
  <c r="D5333" i="17"/>
  <c r="C5333" i="17" s="1"/>
  <c r="C5334" i="17"/>
  <c r="D5334" i="17"/>
  <c r="C5335" i="17"/>
  <c r="D5335" i="17"/>
  <c r="D5336" i="17"/>
  <c r="C5336" i="17" s="1"/>
  <c r="C5337" i="17"/>
  <c r="D5337" i="17"/>
  <c r="C5338" i="17"/>
  <c r="D5338" i="17"/>
  <c r="D5339" i="17"/>
  <c r="C5339" i="17" s="1"/>
  <c r="C5340" i="17"/>
  <c r="D5340" i="17"/>
  <c r="C5341" i="17"/>
  <c r="D5341" i="17"/>
  <c r="D5342" i="17"/>
  <c r="C5342" i="17" s="1"/>
  <c r="C5343" i="17"/>
  <c r="D5343" i="17"/>
  <c r="C5344" i="17"/>
  <c r="D5344" i="17"/>
  <c r="D5345" i="17"/>
  <c r="C5345" i="17" s="1"/>
  <c r="C5346" i="17"/>
  <c r="D5346" i="17"/>
  <c r="C5347" i="17"/>
  <c r="D5347" i="17"/>
  <c r="D5348" i="17"/>
  <c r="C5348" i="17" s="1"/>
  <c r="C5349" i="17"/>
  <c r="D5349" i="17"/>
  <c r="C5350" i="17"/>
  <c r="D5350" i="17"/>
  <c r="D5351" i="17"/>
  <c r="C5351" i="17" s="1"/>
  <c r="C5352" i="17"/>
  <c r="D5352" i="17"/>
  <c r="C5353" i="17"/>
  <c r="D5353" i="17"/>
  <c r="D5354" i="17"/>
  <c r="C5354" i="17" s="1"/>
  <c r="C5355" i="17"/>
  <c r="D5355" i="17"/>
  <c r="C5356" i="17"/>
  <c r="D5356" i="17"/>
  <c r="D5357" i="17"/>
  <c r="C5357" i="17" s="1"/>
  <c r="C5358" i="17"/>
  <c r="D5358" i="17"/>
  <c r="C5359" i="17"/>
  <c r="D5359" i="17"/>
  <c r="D5360" i="17"/>
  <c r="C5360" i="17" s="1"/>
  <c r="C5361" i="17"/>
  <c r="D5361" i="17"/>
  <c r="C5362" i="17"/>
  <c r="D5362" i="17"/>
  <c r="D5363" i="17"/>
  <c r="C5363" i="17" s="1"/>
  <c r="C5364" i="17"/>
  <c r="D5364" i="17"/>
  <c r="C5365" i="17"/>
  <c r="D5365" i="17"/>
  <c r="D5366" i="17"/>
  <c r="C5366" i="17" s="1"/>
  <c r="C5367" i="17"/>
  <c r="D5367" i="17"/>
  <c r="C5368" i="17"/>
  <c r="D5368" i="17"/>
  <c r="D5369" i="17"/>
  <c r="C5369" i="17" s="1"/>
  <c r="C5370" i="17"/>
  <c r="D5370" i="17"/>
  <c r="C5371" i="17"/>
  <c r="D5371" i="17"/>
  <c r="D5372" i="17"/>
  <c r="C5372" i="17" s="1"/>
  <c r="C5373" i="17"/>
  <c r="D5373" i="17"/>
  <c r="C5374" i="17"/>
  <c r="D5374" i="17"/>
  <c r="D5375" i="17"/>
  <c r="C5375" i="17" s="1"/>
  <c r="C5376" i="17"/>
  <c r="D5376" i="17"/>
  <c r="C5377" i="17"/>
  <c r="D5377" i="17"/>
  <c r="D5378" i="17"/>
  <c r="C5378" i="17" s="1"/>
  <c r="C5379" i="17"/>
  <c r="D5379" i="17"/>
  <c r="C5380" i="17"/>
  <c r="D5380" i="17"/>
  <c r="D5381" i="17"/>
  <c r="C5381" i="17" s="1"/>
  <c r="C5382" i="17"/>
  <c r="D5382" i="17"/>
  <c r="C5383" i="17"/>
  <c r="D5383" i="17"/>
  <c r="D5384" i="17"/>
  <c r="C5384" i="17" s="1"/>
  <c r="C5385" i="17"/>
  <c r="D5385" i="17"/>
  <c r="C5386" i="17"/>
  <c r="D5386" i="17"/>
  <c r="D5387" i="17"/>
  <c r="C5387" i="17" s="1"/>
  <c r="C5388" i="17"/>
  <c r="D5388" i="17"/>
  <c r="C5389" i="17"/>
  <c r="D5389" i="17"/>
  <c r="D5390" i="17"/>
  <c r="C5390" i="17" s="1"/>
  <c r="C5391" i="17"/>
  <c r="D5391" i="17"/>
  <c r="C5392" i="17"/>
  <c r="D5392" i="17"/>
  <c r="D5393" i="17"/>
  <c r="C5393" i="17" s="1"/>
  <c r="C5394" i="17"/>
  <c r="D5394" i="17"/>
  <c r="C5395" i="17"/>
  <c r="D5395" i="17"/>
  <c r="D5396" i="17"/>
  <c r="C5396" i="17" s="1"/>
  <c r="C5397" i="17"/>
  <c r="D5397" i="17"/>
  <c r="C5398" i="17"/>
  <c r="D5398" i="17"/>
  <c r="D5399" i="17"/>
  <c r="C5399" i="17" s="1"/>
  <c r="C5400" i="17"/>
  <c r="D5400" i="17"/>
  <c r="C5401" i="17"/>
  <c r="D5401" i="17"/>
  <c r="D5402" i="17"/>
  <c r="C5402" i="17" s="1"/>
  <c r="C5403" i="17"/>
  <c r="D5403" i="17"/>
  <c r="C5404" i="17"/>
  <c r="D5404" i="17"/>
  <c r="D5405" i="17"/>
  <c r="C5405" i="17" s="1"/>
  <c r="C5406" i="17"/>
  <c r="D5406" i="17"/>
  <c r="C5407" i="17"/>
  <c r="D5407" i="17"/>
  <c r="D5408" i="17"/>
  <c r="C5408" i="17" s="1"/>
  <c r="C5409" i="17"/>
  <c r="D5409" i="17"/>
  <c r="C5410" i="17"/>
  <c r="D5410" i="17"/>
  <c r="D5411" i="17"/>
  <c r="C5411" i="17" s="1"/>
  <c r="C5412" i="17"/>
  <c r="D5412" i="17"/>
  <c r="C5413" i="17"/>
  <c r="D5413" i="17"/>
  <c r="D5414" i="17"/>
  <c r="C5414" i="17" s="1"/>
  <c r="C5415" i="17"/>
  <c r="D5415" i="17"/>
  <c r="C5416" i="17"/>
  <c r="D5416" i="17"/>
  <c r="D5417" i="17"/>
  <c r="C5417" i="17" s="1"/>
  <c r="C5418" i="17"/>
  <c r="D5418" i="17"/>
  <c r="C5419" i="17"/>
  <c r="D5419" i="17"/>
  <c r="D5420" i="17"/>
  <c r="C5420" i="17" s="1"/>
  <c r="C5421" i="17"/>
  <c r="D5421" i="17"/>
  <c r="C5422" i="17"/>
  <c r="D5422" i="17"/>
  <c r="D5423" i="17"/>
  <c r="C5423" i="17" s="1"/>
  <c r="C5424" i="17"/>
  <c r="D5424" i="17"/>
  <c r="C5425" i="17"/>
  <c r="D5425" i="17"/>
  <c r="D5426" i="17"/>
  <c r="C5426" i="17" s="1"/>
  <c r="C5427" i="17"/>
  <c r="D5427" i="17"/>
  <c r="C5428" i="17"/>
  <c r="D5428" i="17"/>
  <c r="D5429" i="17"/>
  <c r="C5429" i="17" s="1"/>
  <c r="C5430" i="17"/>
  <c r="D5430" i="17"/>
  <c r="C5431" i="17"/>
  <c r="D5431" i="17"/>
  <c r="D5432" i="17"/>
  <c r="C5432" i="17" s="1"/>
  <c r="C5433" i="17"/>
  <c r="D5433" i="17"/>
  <c r="C5434" i="17"/>
  <c r="D5434" i="17"/>
  <c r="D5435" i="17"/>
  <c r="C5435" i="17" s="1"/>
  <c r="C5436" i="17"/>
  <c r="D5436" i="17"/>
  <c r="C5437" i="17"/>
  <c r="D5437" i="17"/>
  <c r="D5438" i="17"/>
  <c r="C5438" i="17" s="1"/>
  <c r="C5439" i="17"/>
  <c r="D5439" i="17"/>
  <c r="C5440" i="17"/>
  <c r="D5440" i="17"/>
  <c r="D5441" i="17"/>
  <c r="C5441" i="17" s="1"/>
  <c r="C5442" i="17"/>
  <c r="D5442" i="17"/>
  <c r="C5443" i="17"/>
  <c r="D5443" i="17"/>
  <c r="D5444" i="17"/>
  <c r="C5444" i="17" s="1"/>
  <c r="C5445" i="17"/>
  <c r="D5445" i="17"/>
  <c r="C5446" i="17"/>
  <c r="D5446" i="17"/>
  <c r="D5447" i="17"/>
  <c r="C5447" i="17" s="1"/>
  <c r="C5448" i="17"/>
  <c r="D5448" i="17"/>
  <c r="C5449" i="17"/>
  <c r="D5449" i="17"/>
  <c r="D5450" i="17"/>
  <c r="C5450" i="17" s="1"/>
  <c r="C5451" i="17"/>
  <c r="D5451" i="17"/>
  <c r="C5452" i="17"/>
  <c r="D5452" i="17"/>
  <c r="D5453" i="17"/>
  <c r="C5453" i="17" s="1"/>
  <c r="C5454" i="17"/>
  <c r="D5454" i="17"/>
  <c r="C5455" i="17"/>
  <c r="D5455" i="17"/>
  <c r="D5456" i="17"/>
  <c r="C5456" i="17" s="1"/>
  <c r="C5457" i="17"/>
  <c r="D5457" i="17"/>
  <c r="C5458" i="17"/>
  <c r="D5458" i="17"/>
  <c r="D5459" i="17"/>
  <c r="C5459" i="17" s="1"/>
  <c r="C5460" i="17"/>
  <c r="D5460" i="17"/>
  <c r="C5461" i="17"/>
  <c r="D5461" i="17"/>
  <c r="D5462" i="17"/>
  <c r="C5462" i="17" s="1"/>
  <c r="C5463" i="17"/>
  <c r="D5463" i="17"/>
  <c r="C5464" i="17"/>
  <c r="D5464" i="17"/>
  <c r="D5465" i="17"/>
  <c r="C5465" i="17" s="1"/>
  <c r="C5466" i="17"/>
  <c r="D5466" i="17"/>
  <c r="C5467" i="17"/>
  <c r="D5467" i="17"/>
  <c r="D5468" i="17"/>
  <c r="C5468" i="17" s="1"/>
  <c r="C5469" i="17"/>
  <c r="D5469" i="17"/>
  <c r="C5470" i="17"/>
  <c r="D5470" i="17"/>
  <c r="D5471" i="17"/>
  <c r="C5471" i="17" s="1"/>
  <c r="C5472" i="17"/>
  <c r="D5472" i="17"/>
  <c r="C5473" i="17"/>
  <c r="D5473" i="17"/>
  <c r="D5474" i="17"/>
  <c r="C5474" i="17" s="1"/>
  <c r="C5475" i="17"/>
  <c r="D5475" i="17"/>
  <c r="C5476" i="17"/>
  <c r="D5476" i="17"/>
  <c r="D5477" i="17"/>
  <c r="C5477" i="17" s="1"/>
  <c r="C5478" i="17"/>
  <c r="D5478" i="17"/>
  <c r="C5479" i="17"/>
  <c r="D5479" i="17"/>
  <c r="D5480" i="17"/>
  <c r="C5480" i="17" s="1"/>
  <c r="C5481" i="17"/>
  <c r="D5481" i="17"/>
  <c r="C5482" i="17"/>
  <c r="D5482" i="17"/>
  <c r="D5483" i="17"/>
  <c r="C5483" i="17" s="1"/>
  <c r="C5484" i="17"/>
  <c r="D5484" i="17"/>
  <c r="C5485" i="17"/>
  <c r="D5485" i="17"/>
  <c r="D5486" i="17"/>
  <c r="C5486" i="17" s="1"/>
  <c r="C5487" i="17"/>
  <c r="D5487" i="17"/>
  <c r="C5488" i="17"/>
  <c r="D5488" i="17"/>
  <c r="D5489" i="17"/>
  <c r="C5489" i="17" s="1"/>
  <c r="C5490" i="17"/>
  <c r="D5490" i="17"/>
  <c r="C5491" i="17"/>
  <c r="D5491" i="17"/>
  <c r="D5492" i="17"/>
  <c r="C5492" i="17" s="1"/>
  <c r="C5493" i="17"/>
  <c r="D5493" i="17"/>
  <c r="C5494" i="17"/>
  <c r="D5494" i="17"/>
  <c r="D5495" i="17"/>
  <c r="C5495" i="17" s="1"/>
  <c r="C5496" i="17"/>
  <c r="D5496" i="17"/>
  <c r="C5497" i="17"/>
  <c r="D5497" i="17"/>
  <c r="D5498" i="17"/>
  <c r="C5498" i="17" s="1"/>
  <c r="C5499" i="17"/>
  <c r="D5499" i="17"/>
  <c r="C5500" i="17"/>
  <c r="D5500" i="17"/>
  <c r="D5501" i="17"/>
  <c r="C5501" i="17" s="1"/>
  <c r="C5502" i="17"/>
  <c r="D5502" i="17"/>
  <c r="C5503" i="17"/>
  <c r="D5503" i="17"/>
  <c r="D5504" i="17"/>
  <c r="C5504" i="17" s="1"/>
  <c r="C5505" i="17"/>
  <c r="D5505" i="17"/>
  <c r="C5506" i="17"/>
  <c r="D5506" i="17"/>
  <c r="D5507" i="17"/>
  <c r="C5507" i="17" s="1"/>
  <c r="C5508" i="17"/>
  <c r="D5508" i="17"/>
  <c r="C5509" i="17"/>
  <c r="D5509" i="17"/>
  <c r="D5510" i="17"/>
  <c r="C5510" i="17" s="1"/>
  <c r="C5511" i="17"/>
  <c r="D5511" i="17"/>
  <c r="C5512" i="17"/>
  <c r="D5512" i="17"/>
  <c r="D5513" i="17"/>
  <c r="C5513" i="17" s="1"/>
  <c r="C5514" i="17"/>
  <c r="D5514" i="17"/>
  <c r="C5515" i="17"/>
  <c r="D5515" i="17"/>
  <c r="D5516" i="17"/>
  <c r="C5516" i="17" s="1"/>
  <c r="C5517" i="17"/>
  <c r="D5517" i="17"/>
  <c r="C5518" i="17"/>
  <c r="D5518" i="17"/>
  <c r="D5519" i="17"/>
  <c r="C5519" i="17" s="1"/>
  <c r="C5520" i="17"/>
  <c r="D5520" i="17"/>
  <c r="C5521" i="17"/>
  <c r="D5521" i="17"/>
  <c r="D5522" i="17"/>
  <c r="C5522" i="17" s="1"/>
  <c r="C5523" i="17"/>
  <c r="D5523" i="17"/>
  <c r="C5524" i="17"/>
  <c r="D5524" i="17"/>
  <c r="D5525" i="17"/>
  <c r="C5525" i="17" s="1"/>
  <c r="C5526" i="17"/>
  <c r="D5526" i="17"/>
  <c r="C5527" i="17"/>
  <c r="D5527" i="17"/>
  <c r="D5528" i="17"/>
  <c r="C5528" i="17" s="1"/>
  <c r="C5529" i="17"/>
  <c r="D5529" i="17"/>
  <c r="C5530" i="17"/>
  <c r="D5530" i="17"/>
  <c r="D5531" i="17"/>
  <c r="C5531" i="17" s="1"/>
  <c r="C5532" i="17"/>
  <c r="D5532" i="17"/>
  <c r="C5533" i="17"/>
  <c r="D5533" i="17"/>
  <c r="D5534" i="17"/>
  <c r="C5534" i="17" s="1"/>
  <c r="C5535" i="17"/>
  <c r="D5535" i="17"/>
  <c r="C5536" i="17"/>
  <c r="D5536" i="17"/>
  <c r="D5537" i="17"/>
  <c r="C5537" i="17" s="1"/>
  <c r="C5538" i="17"/>
  <c r="D5538" i="17"/>
  <c r="C5539" i="17"/>
  <c r="D5539" i="17"/>
  <c r="D5540" i="17"/>
  <c r="C5540" i="17" s="1"/>
  <c r="C5541" i="17"/>
  <c r="D5541" i="17"/>
  <c r="C5542" i="17"/>
  <c r="D5542" i="17"/>
  <c r="D5543" i="17"/>
  <c r="C5543" i="17" s="1"/>
  <c r="C5544" i="17"/>
  <c r="D5544" i="17"/>
  <c r="C5545" i="17"/>
  <c r="D5545" i="17"/>
  <c r="D5546" i="17"/>
  <c r="C5546" i="17" s="1"/>
  <c r="C5547" i="17"/>
  <c r="D5547" i="17"/>
  <c r="C5548" i="17"/>
  <c r="D5548" i="17"/>
  <c r="D5549" i="17"/>
  <c r="C5549" i="17" s="1"/>
  <c r="C5550" i="17"/>
  <c r="D5550" i="17"/>
  <c r="C5551" i="17"/>
  <c r="D5551" i="17"/>
  <c r="D5552" i="17"/>
  <c r="C5552" i="17" s="1"/>
  <c r="C5553" i="17"/>
  <c r="D5553" i="17"/>
  <c r="C5554" i="17"/>
  <c r="D5554" i="17"/>
  <c r="D5555" i="17"/>
  <c r="C5555" i="17" s="1"/>
  <c r="C5556" i="17"/>
  <c r="D5556" i="17"/>
  <c r="C5557" i="17"/>
  <c r="D5557" i="17"/>
  <c r="D5558" i="17"/>
  <c r="C5558" i="17" s="1"/>
  <c r="C5559" i="17"/>
  <c r="D5559" i="17"/>
  <c r="C5560" i="17"/>
  <c r="D5560" i="17"/>
  <c r="D5561" i="17"/>
  <c r="C5561" i="17" s="1"/>
  <c r="C5562" i="17"/>
  <c r="D5562" i="17"/>
  <c r="C5563" i="17"/>
  <c r="D5563" i="17"/>
  <c r="D5564" i="17"/>
  <c r="C5564" i="17" s="1"/>
  <c r="C5565" i="17"/>
  <c r="D5565" i="17"/>
  <c r="C5566" i="17"/>
  <c r="D5566" i="17"/>
  <c r="D5567" i="17"/>
  <c r="C5567" i="17" s="1"/>
  <c r="C5568" i="17"/>
  <c r="D5568" i="17"/>
  <c r="C5569" i="17"/>
  <c r="D5569" i="17"/>
  <c r="D5570" i="17"/>
  <c r="C5570" i="17" s="1"/>
  <c r="C5571" i="17"/>
  <c r="D5571" i="17"/>
  <c r="C5572" i="17"/>
  <c r="D5572" i="17"/>
  <c r="D5573" i="17"/>
  <c r="C5573" i="17" s="1"/>
  <c r="C5574" i="17"/>
  <c r="D5574" i="17"/>
  <c r="C5575" i="17"/>
  <c r="D5575" i="17"/>
  <c r="D5576" i="17"/>
  <c r="C5576" i="17" s="1"/>
  <c r="C5577" i="17"/>
  <c r="D5577" i="17"/>
  <c r="C5578" i="17"/>
  <c r="D5578" i="17"/>
  <c r="D5579" i="17"/>
  <c r="C5579" i="17" s="1"/>
  <c r="C5580" i="17"/>
  <c r="D5580" i="17"/>
  <c r="C5581" i="17"/>
  <c r="D5581" i="17"/>
  <c r="D5582" i="17"/>
  <c r="C5582" i="17" s="1"/>
  <c r="C5583" i="17"/>
  <c r="D5583" i="17"/>
  <c r="C5584" i="17"/>
  <c r="D5584" i="17"/>
  <c r="D5585" i="17"/>
  <c r="C5585" i="17" s="1"/>
  <c r="C5586" i="17"/>
  <c r="D5586" i="17"/>
  <c r="C5587" i="17"/>
  <c r="D5587" i="17"/>
  <c r="D5588" i="17"/>
  <c r="C5588" i="17" s="1"/>
  <c r="C5589" i="17"/>
  <c r="D5589" i="17"/>
  <c r="C5590" i="17"/>
  <c r="D5590" i="17"/>
  <c r="D5591" i="17"/>
  <c r="C5591" i="17" s="1"/>
  <c r="C5592" i="17"/>
  <c r="D5592" i="17"/>
  <c r="C5593" i="17"/>
  <c r="D5593" i="17"/>
  <c r="D5594" i="17"/>
  <c r="C5594" i="17" s="1"/>
  <c r="C5595" i="17"/>
  <c r="D5595" i="17"/>
  <c r="C5596" i="17"/>
  <c r="D5596" i="17"/>
  <c r="D5597" i="17"/>
  <c r="C5597" i="17" s="1"/>
  <c r="C5598" i="17"/>
  <c r="D5598" i="17"/>
  <c r="C5599" i="17"/>
  <c r="D5599" i="17"/>
  <c r="D5600" i="17"/>
  <c r="C5600" i="17" s="1"/>
  <c r="C5601" i="17"/>
  <c r="D5601" i="17"/>
  <c r="C5602" i="17"/>
  <c r="D5602" i="17"/>
  <c r="D5603" i="17"/>
  <c r="C5603" i="17" s="1"/>
  <c r="C5604" i="17"/>
  <c r="D5604" i="17"/>
  <c r="C5605" i="17"/>
  <c r="D5605" i="17"/>
  <c r="D5606" i="17"/>
  <c r="C5606" i="17" s="1"/>
  <c r="C5607" i="17"/>
  <c r="D5607" i="17"/>
  <c r="C5608" i="17"/>
  <c r="D5608" i="17"/>
  <c r="D5609" i="17"/>
  <c r="C5609" i="17" s="1"/>
  <c r="C5610" i="17"/>
  <c r="D5610" i="17"/>
  <c r="C5611" i="17"/>
  <c r="D5611" i="17"/>
  <c r="D5612" i="17"/>
  <c r="C5612" i="17" s="1"/>
  <c r="C5613" i="17"/>
  <c r="D5613" i="17"/>
  <c r="C5614" i="17"/>
  <c r="D5614" i="17"/>
  <c r="D5615" i="17"/>
  <c r="C5615" i="17" s="1"/>
  <c r="C5616" i="17"/>
  <c r="D5616" i="17"/>
  <c r="C5617" i="17"/>
  <c r="D5617" i="17"/>
  <c r="D5618" i="17"/>
  <c r="C5618" i="17" s="1"/>
  <c r="C5619" i="17"/>
  <c r="D5619" i="17"/>
  <c r="C5620" i="17"/>
  <c r="D5620" i="17"/>
  <c r="D5621" i="17"/>
  <c r="C5621" i="17" s="1"/>
  <c r="C5622" i="17"/>
  <c r="D5622" i="17"/>
  <c r="C5623" i="17"/>
  <c r="D5623" i="17"/>
  <c r="D5624" i="17"/>
  <c r="C5624" i="17" s="1"/>
  <c r="C5625" i="17"/>
  <c r="D5625" i="17"/>
  <c r="C5626" i="17"/>
  <c r="D5626" i="17"/>
  <c r="D5627" i="17"/>
  <c r="C5627" i="17" s="1"/>
  <c r="C5628" i="17"/>
  <c r="D5628" i="17"/>
  <c r="C5629" i="17"/>
  <c r="D5629" i="17"/>
  <c r="D5630" i="17"/>
  <c r="C5630" i="17" s="1"/>
  <c r="C5631" i="17"/>
  <c r="D5631" i="17"/>
  <c r="C5632" i="17"/>
  <c r="D5632" i="17"/>
  <c r="D5633" i="17"/>
  <c r="C5633" i="17" s="1"/>
  <c r="C5634" i="17"/>
  <c r="D5634" i="17"/>
  <c r="C5635" i="17"/>
  <c r="D5635" i="17"/>
  <c r="D5636" i="17"/>
  <c r="C5636" i="17" s="1"/>
  <c r="C5637" i="17"/>
  <c r="D5637" i="17"/>
  <c r="C5638" i="17"/>
  <c r="D5638" i="17"/>
  <c r="D5639" i="17"/>
  <c r="C5639" i="17" s="1"/>
  <c r="C5640" i="17"/>
  <c r="D5640" i="17"/>
  <c r="C5641" i="17"/>
  <c r="D5641" i="17"/>
  <c r="D5642" i="17"/>
  <c r="C5642" i="17" s="1"/>
  <c r="C5643" i="17"/>
  <c r="D5643" i="17"/>
  <c r="C5644" i="17"/>
  <c r="D5644" i="17"/>
  <c r="D5645" i="17"/>
  <c r="C5645" i="17" s="1"/>
  <c r="C5646" i="17"/>
  <c r="D5646" i="17"/>
  <c r="C5647" i="17"/>
  <c r="D5647" i="17"/>
  <c r="D5648" i="17"/>
  <c r="C5648" i="17" s="1"/>
  <c r="C5649" i="17"/>
  <c r="D5649" i="17"/>
  <c r="C5650" i="17"/>
  <c r="D5650" i="17"/>
  <c r="D5651" i="17"/>
  <c r="C5651" i="17" s="1"/>
  <c r="C5652" i="17"/>
  <c r="D5652" i="17"/>
  <c r="C5653" i="17"/>
  <c r="D5653" i="17"/>
  <c r="D5654" i="17"/>
  <c r="C5654" i="17" s="1"/>
  <c r="C5655" i="17"/>
  <c r="D5655" i="17"/>
  <c r="C5656" i="17"/>
  <c r="D5656" i="17"/>
  <c r="D5657" i="17"/>
  <c r="C5657" i="17" s="1"/>
  <c r="C5658" i="17"/>
  <c r="D5658" i="17"/>
  <c r="C5659" i="17"/>
  <c r="D5659" i="17"/>
  <c r="D5660" i="17"/>
  <c r="C5660" i="17" s="1"/>
  <c r="C5661" i="17"/>
  <c r="D5661" i="17"/>
  <c r="C5662" i="17"/>
  <c r="D5662" i="17"/>
  <c r="D5663" i="17"/>
  <c r="C5663" i="17" s="1"/>
  <c r="C5664" i="17"/>
  <c r="D5664" i="17"/>
  <c r="C5665" i="17"/>
  <c r="D5665" i="17"/>
  <c r="D5666" i="17"/>
  <c r="C5666" i="17" s="1"/>
  <c r="C5667" i="17"/>
  <c r="D5667" i="17"/>
  <c r="C5668" i="17"/>
  <c r="D5668" i="17"/>
  <c r="D5669" i="17"/>
  <c r="C5669" i="17" s="1"/>
  <c r="C5670" i="17"/>
  <c r="D5670" i="17"/>
  <c r="C5671" i="17"/>
  <c r="D5671" i="17"/>
  <c r="D5672" i="17"/>
  <c r="C5672" i="17" s="1"/>
  <c r="C5673" i="17"/>
  <c r="D5673" i="17"/>
  <c r="C5674" i="17"/>
  <c r="D5674" i="17"/>
  <c r="D5675" i="17"/>
  <c r="C5675" i="17" s="1"/>
  <c r="C5676" i="17"/>
  <c r="D5676" i="17"/>
  <c r="C5677" i="17"/>
  <c r="D5677" i="17"/>
  <c r="D5678" i="17"/>
  <c r="C5678" i="17" s="1"/>
  <c r="C5679" i="17"/>
  <c r="D5679" i="17"/>
  <c r="C5680" i="17"/>
  <c r="D5680" i="17"/>
  <c r="D5681" i="17"/>
  <c r="C5681" i="17" s="1"/>
  <c r="C5682" i="17"/>
  <c r="D5682" i="17"/>
  <c r="C5683" i="17"/>
  <c r="D5683" i="17"/>
  <c r="D5684" i="17"/>
  <c r="C5684" i="17" s="1"/>
  <c r="C5685" i="17"/>
  <c r="D5685" i="17"/>
  <c r="C5686" i="17"/>
  <c r="D5686" i="17"/>
  <c r="D5687" i="17"/>
  <c r="C5687" i="17" s="1"/>
  <c r="C5688" i="17"/>
  <c r="D5688" i="17"/>
  <c r="C5689" i="17"/>
  <c r="D5689" i="17"/>
  <c r="D5690" i="17"/>
  <c r="C5690" i="17" s="1"/>
  <c r="C5691" i="17"/>
  <c r="D5691" i="17"/>
  <c r="C5692" i="17"/>
  <c r="D5692" i="17"/>
  <c r="D5693" i="17"/>
  <c r="C5693" i="17" s="1"/>
  <c r="C5694" i="17"/>
  <c r="D5694" i="17"/>
  <c r="C5695" i="17"/>
  <c r="D5695" i="17"/>
  <c r="D5696" i="17"/>
  <c r="C5696" i="17" s="1"/>
  <c r="C5697" i="17"/>
  <c r="D5697" i="17"/>
  <c r="C5698" i="17"/>
  <c r="D5698" i="17"/>
  <c r="D5699" i="17"/>
  <c r="C5699" i="17" s="1"/>
  <c r="C5700" i="17"/>
  <c r="D5700" i="17"/>
  <c r="C5701" i="17"/>
  <c r="D5701" i="17"/>
  <c r="D5702" i="17"/>
  <c r="C5702" i="17" s="1"/>
  <c r="C5703" i="17"/>
  <c r="D5703" i="17"/>
  <c r="C5704" i="17"/>
  <c r="D5704" i="17"/>
  <c r="D5705" i="17"/>
  <c r="C5705" i="17" s="1"/>
  <c r="C5706" i="17"/>
  <c r="D5706" i="17"/>
  <c r="C5707" i="17"/>
  <c r="D5707" i="17"/>
  <c r="D5708" i="17"/>
  <c r="C5708" i="17" s="1"/>
  <c r="C5709" i="17"/>
  <c r="D5709" i="17"/>
  <c r="C5710" i="17"/>
  <c r="D5710" i="17"/>
  <c r="D5711" i="17"/>
  <c r="C5711" i="17" s="1"/>
  <c r="C5712" i="17"/>
  <c r="D5712" i="17"/>
  <c r="C5713" i="17"/>
  <c r="D5713" i="17"/>
  <c r="D5714" i="17"/>
  <c r="C5714" i="17" s="1"/>
  <c r="C5715" i="17"/>
  <c r="D5715" i="17"/>
  <c r="C5716" i="17"/>
  <c r="D5716" i="17"/>
  <c r="D5717" i="17"/>
  <c r="C5717" i="17" s="1"/>
  <c r="C5718" i="17"/>
  <c r="D5718" i="17"/>
  <c r="C5719" i="17"/>
  <c r="D5719" i="17"/>
  <c r="D5720" i="17"/>
  <c r="C5720" i="17" s="1"/>
  <c r="C5721" i="17"/>
  <c r="D5721" i="17"/>
  <c r="C5722" i="17"/>
  <c r="D5722" i="17"/>
  <c r="D5723" i="17"/>
  <c r="C5723" i="17" s="1"/>
  <c r="C5724" i="17"/>
  <c r="D5724" i="17"/>
  <c r="C5725" i="17"/>
  <c r="D5725" i="17"/>
  <c r="D5726" i="17"/>
  <c r="C5726" i="17" s="1"/>
  <c r="C5727" i="17"/>
  <c r="D5727" i="17"/>
  <c r="C5728" i="17"/>
  <c r="D5728" i="17"/>
  <c r="D5729" i="17"/>
  <c r="C5729" i="17" s="1"/>
  <c r="C5730" i="17"/>
  <c r="D5730" i="17"/>
  <c r="C5731" i="17"/>
  <c r="D5731" i="17"/>
  <c r="D5732" i="17"/>
  <c r="C5732" i="17" s="1"/>
  <c r="C5733" i="17"/>
  <c r="D5733" i="17"/>
  <c r="C5734" i="17"/>
  <c r="D5734" i="17"/>
  <c r="D5735" i="17"/>
  <c r="C5735" i="17" s="1"/>
  <c r="C5736" i="17"/>
  <c r="D5736" i="17"/>
  <c r="C5737" i="17"/>
  <c r="D5737" i="17"/>
  <c r="D5738" i="17"/>
  <c r="C5738" i="17" s="1"/>
  <c r="C5739" i="17"/>
  <c r="D5739" i="17"/>
  <c r="C5740" i="17"/>
  <c r="D5740" i="17"/>
  <c r="D5741" i="17"/>
  <c r="C5741" i="17" s="1"/>
  <c r="C5742" i="17"/>
  <c r="D5742" i="17"/>
  <c r="C5743" i="17"/>
  <c r="D5743" i="17"/>
  <c r="D5744" i="17"/>
  <c r="C5744" i="17" s="1"/>
  <c r="C5745" i="17"/>
  <c r="D5745" i="17"/>
  <c r="C5746" i="17"/>
  <c r="D5746" i="17"/>
  <c r="D5747" i="17"/>
  <c r="C5747" i="17" s="1"/>
  <c r="C5748" i="17"/>
  <c r="D5748" i="17"/>
  <c r="C5749" i="17"/>
  <c r="D5749" i="17"/>
  <c r="D5750" i="17"/>
  <c r="C5750" i="17" s="1"/>
  <c r="C5751" i="17"/>
  <c r="D5751" i="17"/>
  <c r="C5752" i="17"/>
  <c r="D5752" i="17"/>
  <c r="D5753" i="17"/>
  <c r="C5753" i="17" s="1"/>
  <c r="C5754" i="17"/>
  <c r="D5754" i="17"/>
  <c r="C5755" i="17"/>
  <c r="D5755" i="17"/>
  <c r="D5756" i="17"/>
  <c r="C5756" i="17" s="1"/>
  <c r="C5757" i="17"/>
  <c r="D5757" i="17"/>
  <c r="C5758" i="17"/>
  <c r="D5758" i="17"/>
  <c r="D5759" i="17"/>
  <c r="C5759" i="17" s="1"/>
  <c r="C5760" i="17"/>
  <c r="D5760" i="17"/>
  <c r="C5761" i="17"/>
  <c r="D5761" i="17"/>
  <c r="D5762" i="17"/>
  <c r="C5762" i="17" s="1"/>
  <c r="C5763" i="17"/>
  <c r="D5763" i="17"/>
  <c r="C5764" i="17"/>
  <c r="D5764" i="17"/>
  <c r="D5765" i="17"/>
  <c r="C5765" i="17" s="1"/>
  <c r="C5766" i="17"/>
  <c r="D5766" i="17"/>
  <c r="C5767" i="17"/>
  <c r="D5767" i="17"/>
  <c r="D5768" i="17"/>
  <c r="C5768" i="17" s="1"/>
  <c r="C5769" i="17"/>
  <c r="D5769" i="17"/>
  <c r="C5770" i="17"/>
  <c r="D5770" i="17"/>
  <c r="D5771" i="17"/>
  <c r="C5771" i="17" s="1"/>
  <c r="C5772" i="17"/>
  <c r="D5772" i="17"/>
  <c r="C5773" i="17"/>
  <c r="D5773" i="17"/>
  <c r="D5774" i="17"/>
  <c r="C5774" i="17" s="1"/>
  <c r="C5775" i="17"/>
  <c r="D5775" i="17"/>
  <c r="C5776" i="17"/>
  <c r="D5776" i="17"/>
  <c r="D5777" i="17"/>
  <c r="C5777" i="17" s="1"/>
  <c r="C5778" i="17"/>
  <c r="D5778" i="17"/>
  <c r="C5779" i="17"/>
  <c r="D5779" i="17"/>
  <c r="D5780" i="17"/>
  <c r="C5780" i="17" s="1"/>
  <c r="C5781" i="17"/>
  <c r="D5781" i="17"/>
  <c r="C5782" i="17"/>
  <c r="D5782" i="17"/>
  <c r="D5783" i="17"/>
  <c r="C5783" i="17" s="1"/>
  <c r="C5784" i="17"/>
  <c r="D5784" i="17"/>
  <c r="C5785" i="17"/>
  <c r="D5785" i="17"/>
  <c r="D5786" i="17"/>
  <c r="C5786" i="17" s="1"/>
  <c r="C5787" i="17"/>
  <c r="D5787" i="17"/>
  <c r="C5788" i="17"/>
  <c r="D5788" i="17"/>
  <c r="D5789" i="17"/>
  <c r="C5789" i="17" s="1"/>
  <c r="C5790" i="17"/>
  <c r="D5790" i="17"/>
  <c r="C5791" i="17"/>
  <c r="D5791" i="17"/>
  <c r="D5792" i="17"/>
  <c r="C5792" i="17" s="1"/>
  <c r="C5793" i="17"/>
  <c r="D5793" i="17"/>
  <c r="C5794" i="17"/>
  <c r="D5794" i="17"/>
  <c r="D5795" i="17"/>
  <c r="C5795" i="17" s="1"/>
  <c r="C5796" i="17"/>
  <c r="D5796" i="17"/>
  <c r="C5797" i="17"/>
  <c r="D5797" i="17"/>
  <c r="D5798" i="17"/>
  <c r="C5798" i="17" s="1"/>
  <c r="C5799" i="17"/>
  <c r="D5799" i="17"/>
  <c r="C5800" i="17"/>
  <c r="D5800" i="17"/>
  <c r="D5801" i="17"/>
  <c r="C5801" i="17" s="1"/>
  <c r="C5802" i="17"/>
  <c r="D5802" i="17"/>
  <c r="C5803" i="17"/>
  <c r="D5803" i="17"/>
  <c r="D5804" i="17"/>
  <c r="C5804" i="17" s="1"/>
  <c r="C5805" i="17"/>
  <c r="D5805" i="17"/>
  <c r="C5806" i="17"/>
  <c r="D5806" i="17"/>
  <c r="D5807" i="17"/>
  <c r="C5807" i="17" s="1"/>
  <c r="C5808" i="17"/>
  <c r="D5808" i="17"/>
  <c r="C5809" i="17"/>
  <c r="D5809" i="17"/>
  <c r="D5810" i="17"/>
  <c r="C5810" i="17" s="1"/>
  <c r="C5811" i="17"/>
  <c r="D5811" i="17"/>
  <c r="C5812" i="17"/>
  <c r="D5812" i="17"/>
  <c r="D5813" i="17"/>
  <c r="C5813" i="17" s="1"/>
  <c r="C5814" i="17"/>
  <c r="D5814" i="17"/>
  <c r="C5815" i="17"/>
  <c r="D5815" i="17"/>
  <c r="D5816" i="17"/>
  <c r="C5816" i="17" s="1"/>
  <c r="C5817" i="17"/>
  <c r="D5817" i="17"/>
  <c r="C5818" i="17"/>
  <c r="D5818" i="17"/>
  <c r="D5819" i="17"/>
  <c r="C5819" i="17" s="1"/>
  <c r="C5820" i="17"/>
  <c r="D5820" i="17"/>
  <c r="C5821" i="17"/>
  <c r="D5821" i="17"/>
  <c r="D5822" i="17"/>
  <c r="C5822" i="17" s="1"/>
  <c r="C5823" i="17"/>
  <c r="D5823" i="17"/>
  <c r="C5824" i="17"/>
  <c r="D5824" i="17"/>
  <c r="D5825" i="17"/>
  <c r="C5825" i="17" s="1"/>
  <c r="C5826" i="17"/>
  <c r="D5826" i="17"/>
  <c r="C5827" i="17"/>
  <c r="D5827" i="17"/>
  <c r="D5828" i="17"/>
  <c r="C5828" i="17" s="1"/>
  <c r="C5829" i="17"/>
  <c r="D5829" i="17"/>
  <c r="C5830" i="17"/>
  <c r="D5830" i="17"/>
  <c r="D5831" i="17"/>
  <c r="C5831" i="17" s="1"/>
  <c r="C5832" i="17"/>
  <c r="D5832" i="17"/>
  <c r="C5833" i="17"/>
  <c r="D5833" i="17"/>
  <c r="D5834" i="17"/>
  <c r="C5834" i="17" s="1"/>
  <c r="C5835" i="17"/>
  <c r="D5835" i="17"/>
  <c r="C5836" i="17"/>
  <c r="D5836" i="17"/>
  <c r="D5837" i="17"/>
  <c r="C5837" i="17" s="1"/>
  <c r="C5838" i="17"/>
  <c r="D5838" i="17"/>
  <c r="C5839" i="17"/>
  <c r="D5839" i="17"/>
  <c r="D5840" i="17"/>
  <c r="C5840" i="17" s="1"/>
  <c r="C5841" i="17"/>
  <c r="D5841" i="17"/>
  <c r="C5842" i="17"/>
  <c r="D5842" i="17"/>
  <c r="D5843" i="17"/>
  <c r="C5843" i="17" s="1"/>
  <c r="C5844" i="17"/>
  <c r="D5844" i="17"/>
  <c r="C5845" i="17"/>
  <c r="D5845" i="17"/>
  <c r="D5846" i="17"/>
  <c r="C5846" i="17" s="1"/>
  <c r="C5847" i="17"/>
  <c r="D5847" i="17"/>
  <c r="C5848" i="17"/>
  <c r="D5848" i="17"/>
  <c r="D5849" i="17"/>
  <c r="C5849" i="17" s="1"/>
  <c r="C5850" i="17"/>
  <c r="D5850" i="17"/>
  <c r="C5851" i="17"/>
  <c r="D5851" i="17"/>
  <c r="D5852" i="17"/>
  <c r="C5852" i="17" s="1"/>
  <c r="C5853" i="17"/>
  <c r="D5853" i="17"/>
  <c r="C5854" i="17"/>
  <c r="D5854" i="17"/>
  <c r="D5855" i="17"/>
  <c r="C5855" i="17" s="1"/>
  <c r="C5856" i="17"/>
  <c r="D5856" i="17"/>
  <c r="C5857" i="17"/>
  <c r="D5857" i="17"/>
  <c r="D5858" i="17"/>
  <c r="C5858" i="17" s="1"/>
  <c r="C5859" i="17"/>
  <c r="D5859" i="17"/>
  <c r="C5860" i="17"/>
  <c r="D5860" i="17"/>
  <c r="D5861" i="17"/>
  <c r="C5861" i="17" s="1"/>
  <c r="C5862" i="17"/>
  <c r="D5862" i="17"/>
  <c r="C5863" i="17"/>
  <c r="D5863" i="17"/>
  <c r="D5864" i="17"/>
  <c r="C5864" i="17" s="1"/>
  <c r="C5865" i="17"/>
  <c r="D5865" i="17"/>
  <c r="C5866" i="17"/>
  <c r="D5866" i="17"/>
  <c r="D5867" i="17"/>
  <c r="C5867" i="17" s="1"/>
  <c r="C5868" i="17"/>
  <c r="D5868" i="17"/>
  <c r="C5869" i="17"/>
  <c r="D5869" i="17"/>
  <c r="D5870" i="17"/>
  <c r="C5870" i="17" s="1"/>
  <c r="C5871" i="17"/>
  <c r="D5871" i="17"/>
  <c r="C5872" i="17"/>
  <c r="D5872" i="17"/>
  <c r="D5873" i="17"/>
  <c r="C5873" i="17" s="1"/>
  <c r="C5874" i="17"/>
  <c r="D5874" i="17"/>
  <c r="C5875" i="17"/>
  <c r="D5875" i="17"/>
  <c r="D5876" i="17"/>
  <c r="C5876" i="17" s="1"/>
  <c r="C5877" i="17"/>
  <c r="D5877" i="17"/>
  <c r="C5878" i="17"/>
  <c r="D5878" i="17"/>
  <c r="D5879" i="17"/>
  <c r="C5879" i="17" s="1"/>
  <c r="C5880" i="17"/>
  <c r="D5880" i="17"/>
  <c r="C5881" i="17"/>
  <c r="D5881" i="17"/>
  <c r="D5882" i="17"/>
  <c r="C5882" i="17" s="1"/>
  <c r="C5883" i="17"/>
  <c r="D5883" i="17"/>
  <c r="C5884" i="17"/>
  <c r="D5884" i="17"/>
  <c r="D5885" i="17"/>
  <c r="C5885" i="17" s="1"/>
  <c r="C5886" i="17"/>
  <c r="D5886" i="17"/>
  <c r="C5887" i="17"/>
  <c r="D5887" i="17"/>
  <c r="D5888" i="17"/>
  <c r="C5888" i="17" s="1"/>
  <c r="C5889" i="17"/>
  <c r="D5889" i="17"/>
  <c r="C5890" i="17"/>
  <c r="D5890" i="17"/>
  <c r="D5891" i="17"/>
  <c r="C5891" i="17" s="1"/>
  <c r="C5892" i="17"/>
  <c r="D5892" i="17"/>
  <c r="C5893" i="17"/>
  <c r="D5893" i="17"/>
  <c r="D5894" i="17"/>
  <c r="C5894" i="17" s="1"/>
  <c r="C5895" i="17"/>
  <c r="D5895" i="17"/>
  <c r="C5896" i="17"/>
  <c r="D5896" i="17"/>
  <c r="D5897" i="17"/>
  <c r="C5897" i="17" s="1"/>
  <c r="C5898" i="17"/>
  <c r="D5898" i="17"/>
  <c r="C5899" i="17"/>
  <c r="D5899" i="17"/>
  <c r="D5900" i="17"/>
  <c r="C5900" i="17" s="1"/>
  <c r="C5901" i="17"/>
  <c r="D5901" i="17"/>
  <c r="C5902" i="17"/>
  <c r="D5902" i="17"/>
  <c r="D5903" i="17"/>
  <c r="C5903" i="17" s="1"/>
  <c r="C5904" i="17"/>
  <c r="D5904" i="17"/>
  <c r="C5905" i="17"/>
  <c r="D5905" i="17"/>
  <c r="D5906" i="17"/>
  <c r="C5906" i="17" s="1"/>
  <c r="C5907" i="17"/>
  <c r="D5907" i="17"/>
  <c r="C5908" i="17"/>
  <c r="D5908" i="17"/>
  <c r="D5909" i="17"/>
  <c r="C5909" i="17" s="1"/>
  <c r="C5910" i="17"/>
  <c r="D5910" i="17"/>
  <c r="C5911" i="17"/>
  <c r="D5911" i="17"/>
  <c r="D5912" i="17"/>
  <c r="C5912" i="17" s="1"/>
  <c r="C5913" i="17"/>
  <c r="D5913" i="17"/>
  <c r="C5914" i="17"/>
  <c r="D5914" i="17"/>
  <c r="D5915" i="17"/>
  <c r="C5915" i="17" s="1"/>
  <c r="C5916" i="17"/>
  <c r="D5916" i="17"/>
  <c r="C5917" i="17"/>
  <c r="D5917" i="17"/>
  <c r="D5918" i="17"/>
  <c r="C5918" i="17" s="1"/>
  <c r="C5919" i="17"/>
  <c r="D5919" i="17"/>
  <c r="C5920" i="17"/>
  <c r="D5920" i="17"/>
  <c r="D5921" i="17"/>
  <c r="C5921" i="17" s="1"/>
  <c r="C5922" i="17"/>
  <c r="D5922" i="17"/>
  <c r="C5923" i="17"/>
  <c r="D5923" i="17"/>
  <c r="D5924" i="17"/>
  <c r="C5924" i="17" s="1"/>
  <c r="C5925" i="17"/>
  <c r="D5925" i="17"/>
  <c r="C5926" i="17"/>
  <c r="D5926" i="17"/>
  <c r="D5927" i="17"/>
  <c r="C5927" i="17" s="1"/>
  <c r="C5928" i="17"/>
  <c r="D5928" i="17"/>
  <c r="C5929" i="17"/>
  <c r="D5929" i="17"/>
  <c r="D5930" i="17"/>
  <c r="C5930" i="17" s="1"/>
  <c r="C5931" i="17"/>
  <c r="D5931" i="17"/>
  <c r="C5932" i="17"/>
  <c r="D5932" i="17"/>
  <c r="D5933" i="17"/>
  <c r="C5933" i="17" s="1"/>
  <c r="C5934" i="17"/>
  <c r="D5934" i="17"/>
  <c r="C5935" i="17"/>
  <c r="D5935" i="17"/>
  <c r="D5936" i="17"/>
  <c r="C5936" i="17" s="1"/>
  <c r="C5937" i="17"/>
  <c r="D5937" i="17"/>
  <c r="C5938" i="17"/>
  <c r="D5938" i="17"/>
  <c r="D5939" i="17"/>
  <c r="C5939" i="17" s="1"/>
  <c r="C5940" i="17"/>
  <c r="D5940" i="17"/>
  <c r="C5941" i="17"/>
  <c r="D5941" i="17"/>
  <c r="D5942" i="17"/>
  <c r="C5942" i="17" s="1"/>
  <c r="C5943" i="17"/>
  <c r="D5943" i="17"/>
  <c r="C5944" i="17"/>
  <c r="D5944" i="17"/>
  <c r="D5945" i="17"/>
  <c r="C5945" i="17" s="1"/>
  <c r="C5946" i="17"/>
  <c r="D5946" i="17"/>
  <c r="C5947" i="17"/>
  <c r="D5947" i="17"/>
  <c r="D5948" i="17"/>
  <c r="C5948" i="17" s="1"/>
  <c r="C5949" i="17"/>
  <c r="D5949" i="17"/>
  <c r="C5950" i="17"/>
  <c r="D5950" i="17"/>
  <c r="D5951" i="17"/>
  <c r="C5951" i="17" s="1"/>
  <c r="C5952" i="17"/>
  <c r="D5952" i="17"/>
  <c r="C5953" i="17"/>
  <c r="D5953" i="17"/>
  <c r="D5954" i="17"/>
  <c r="C5954" i="17" s="1"/>
  <c r="C5955" i="17"/>
  <c r="D5955" i="17"/>
  <c r="C5956" i="17"/>
  <c r="D5956" i="17"/>
  <c r="D5957" i="17"/>
  <c r="C5957" i="17" s="1"/>
  <c r="C5958" i="17"/>
  <c r="D5958" i="17"/>
  <c r="C5959" i="17"/>
  <c r="D5959" i="17"/>
  <c r="D5960" i="17"/>
  <c r="C5960" i="17" s="1"/>
  <c r="C5961" i="17"/>
  <c r="D5961" i="17"/>
  <c r="C5962" i="17"/>
  <c r="D5962" i="17"/>
  <c r="D5963" i="17"/>
  <c r="C5963" i="17" s="1"/>
  <c r="C5964" i="17"/>
  <c r="D5964" i="17"/>
  <c r="C5965" i="17"/>
  <c r="D5965" i="17"/>
  <c r="D5966" i="17"/>
  <c r="C5966" i="17" s="1"/>
  <c r="C5967" i="17"/>
  <c r="D5967" i="17"/>
  <c r="C5968" i="17"/>
  <c r="D5968" i="17"/>
  <c r="D5969" i="17"/>
  <c r="C5969" i="17" s="1"/>
  <c r="C5970" i="17"/>
  <c r="D5970" i="17"/>
  <c r="C5971" i="17"/>
  <c r="D5971" i="17"/>
  <c r="D5972" i="17"/>
  <c r="C5972" i="17" s="1"/>
  <c r="C5973" i="17"/>
  <c r="D5973" i="17"/>
  <c r="C5974" i="17"/>
  <c r="D5974" i="17"/>
  <c r="D5975" i="17"/>
  <c r="C5975" i="17" s="1"/>
  <c r="C5976" i="17"/>
  <c r="D5976" i="17"/>
  <c r="C5977" i="17"/>
  <c r="D5977" i="17"/>
  <c r="D5978" i="17"/>
  <c r="C5978" i="17" s="1"/>
  <c r="C5979" i="17"/>
  <c r="D5979" i="17"/>
  <c r="C5980" i="17"/>
  <c r="D5980" i="17"/>
  <c r="D5981" i="17"/>
  <c r="C5981" i="17" s="1"/>
  <c r="C5982" i="17"/>
  <c r="D5982" i="17"/>
  <c r="C5983" i="17"/>
  <c r="D5983" i="17"/>
  <c r="D5984" i="17"/>
  <c r="C5984" i="17" s="1"/>
  <c r="C5985" i="17"/>
  <c r="D5985" i="17"/>
  <c r="C5986" i="17"/>
  <c r="D5986" i="17"/>
  <c r="D5987" i="17"/>
  <c r="C5987" i="17" s="1"/>
  <c r="C5988" i="17"/>
  <c r="D5988" i="17"/>
  <c r="C5989" i="17"/>
  <c r="D5989" i="17"/>
  <c r="D5990" i="17"/>
  <c r="C5990" i="17" s="1"/>
  <c r="C5991" i="17"/>
  <c r="D5991" i="17"/>
  <c r="C5992" i="17"/>
  <c r="D5992" i="17"/>
  <c r="D5993" i="17"/>
  <c r="C5993" i="17" s="1"/>
  <c r="C5994" i="17"/>
  <c r="D5994" i="17"/>
  <c r="C5995" i="17"/>
  <c r="D5995" i="17"/>
  <c r="D5996" i="17"/>
  <c r="C5996" i="17" s="1"/>
  <c r="C5997" i="17"/>
  <c r="D5997" i="17"/>
  <c r="C5998" i="17"/>
  <c r="D5998" i="17"/>
  <c r="D5999" i="17"/>
  <c r="C5999" i="17" s="1"/>
  <c r="C6000" i="17"/>
  <c r="D6000" i="17"/>
  <c r="C6001" i="17"/>
  <c r="D6001" i="17"/>
  <c r="D6002" i="17"/>
  <c r="C6002" i="17" s="1"/>
  <c r="C6003" i="17"/>
  <c r="D6003" i="17"/>
  <c r="C6004" i="17"/>
  <c r="D6004" i="17"/>
  <c r="D6005" i="17"/>
  <c r="C6005" i="17" s="1"/>
  <c r="C6006" i="17"/>
  <c r="D6006" i="17"/>
  <c r="C6007" i="17"/>
  <c r="D6007" i="17"/>
  <c r="D6008" i="17"/>
  <c r="C6008" i="17" s="1"/>
  <c r="C6009" i="17"/>
  <c r="D6009" i="17"/>
  <c r="C6010" i="17"/>
  <c r="D6010" i="17"/>
  <c r="D6011" i="17"/>
  <c r="C6011" i="17" s="1"/>
  <c r="C6012" i="17"/>
  <c r="D6012" i="17"/>
  <c r="C6013" i="17"/>
  <c r="D6013" i="17"/>
  <c r="D6014" i="17"/>
  <c r="C6014" i="17" s="1"/>
  <c r="C6015" i="17"/>
  <c r="D6015" i="17"/>
  <c r="C6016" i="17"/>
  <c r="D6016" i="17"/>
  <c r="D6017" i="17"/>
  <c r="C6017" i="17" s="1"/>
  <c r="C6018" i="17"/>
  <c r="D6018" i="17"/>
  <c r="C6019" i="17"/>
  <c r="D6019" i="17"/>
  <c r="D6020" i="17"/>
  <c r="C6020" i="17" s="1"/>
  <c r="C6021" i="17"/>
  <c r="D6021" i="17"/>
  <c r="C6022" i="17"/>
  <c r="D6022" i="17"/>
  <c r="D6023" i="17"/>
  <c r="C6023" i="17" s="1"/>
  <c r="C6024" i="17"/>
  <c r="D6024" i="17"/>
  <c r="C6025" i="17"/>
  <c r="D6025" i="17"/>
  <c r="D6026" i="17"/>
  <c r="C6026" i="17" s="1"/>
  <c r="C6027" i="17"/>
  <c r="D6027" i="17"/>
  <c r="C6028" i="17"/>
  <c r="D6028" i="17"/>
  <c r="D6029" i="17"/>
  <c r="C6029" i="17" s="1"/>
  <c r="C6030" i="17"/>
  <c r="D6030" i="17"/>
  <c r="C6031" i="17"/>
  <c r="D6031" i="17"/>
  <c r="D6032" i="17"/>
  <c r="C6032" i="17" s="1"/>
  <c r="C6033" i="17"/>
  <c r="D6033" i="17"/>
  <c r="C6034" i="17"/>
  <c r="D6034" i="17"/>
  <c r="D6035" i="17"/>
  <c r="C6035" i="17" s="1"/>
  <c r="C6036" i="17"/>
  <c r="D6036" i="17"/>
  <c r="C6037" i="17"/>
  <c r="D6037" i="17"/>
  <c r="D6038" i="17"/>
  <c r="C6038" i="17" s="1"/>
  <c r="C6039" i="17"/>
  <c r="D6039" i="17"/>
  <c r="C6040" i="17"/>
  <c r="D6040" i="17"/>
  <c r="D6041" i="17"/>
  <c r="C6041" i="17" s="1"/>
  <c r="C6042" i="17"/>
  <c r="D6042" i="17"/>
  <c r="C6043" i="17"/>
  <c r="D6043" i="17"/>
  <c r="D6044" i="17"/>
  <c r="C6044" i="17" s="1"/>
  <c r="C6045" i="17"/>
  <c r="D6045" i="17"/>
  <c r="C6046" i="17"/>
  <c r="D6046" i="17"/>
  <c r="D6047" i="17"/>
  <c r="C6047" i="17" s="1"/>
  <c r="C6048" i="17"/>
  <c r="D6048" i="17"/>
  <c r="C6049" i="17"/>
  <c r="D6049" i="17"/>
  <c r="D6050" i="17"/>
  <c r="C6050" i="17" s="1"/>
  <c r="C6051" i="17"/>
  <c r="D6051" i="17"/>
  <c r="C6052" i="17"/>
  <c r="D6052" i="17"/>
  <c r="D6053" i="17"/>
  <c r="C6053" i="17" s="1"/>
  <c r="C6054" i="17"/>
  <c r="D6054" i="17"/>
  <c r="C6055" i="17"/>
  <c r="D6055" i="17"/>
  <c r="D6056" i="17"/>
  <c r="C6056" i="17" s="1"/>
  <c r="C6057" i="17"/>
  <c r="D6057" i="17"/>
  <c r="C6058" i="17"/>
  <c r="D6058" i="17"/>
  <c r="D6059" i="17"/>
  <c r="C6059" i="17" s="1"/>
  <c r="C6060" i="17"/>
  <c r="D6060" i="17"/>
  <c r="C6061" i="17"/>
  <c r="D6061" i="17"/>
  <c r="D6062" i="17"/>
  <c r="C6062" i="17" s="1"/>
  <c r="C6063" i="17"/>
  <c r="D6063" i="17"/>
  <c r="C6064" i="17"/>
  <c r="D6064" i="17"/>
  <c r="D6065" i="17"/>
  <c r="C6065" i="17" s="1"/>
  <c r="C6066" i="17"/>
  <c r="D6066" i="17"/>
  <c r="C6067" i="17"/>
  <c r="D6067" i="17"/>
  <c r="D6068" i="17"/>
  <c r="C6068" i="17" s="1"/>
  <c r="C6069" i="17"/>
  <c r="D6069" i="17"/>
  <c r="C6070" i="17"/>
  <c r="D6070" i="17"/>
  <c r="D6071" i="17"/>
  <c r="C6071" i="17" s="1"/>
  <c r="C6072" i="17"/>
  <c r="D6072" i="17"/>
  <c r="C6073" i="17"/>
  <c r="D6073" i="17"/>
  <c r="D6074" i="17"/>
  <c r="C6074" i="17" s="1"/>
  <c r="C6075" i="17"/>
  <c r="D6075" i="17"/>
  <c r="C6076" i="17"/>
  <c r="D6076" i="17"/>
  <c r="D6077" i="17"/>
  <c r="C6077" i="17" s="1"/>
  <c r="C6078" i="17"/>
  <c r="D6078" i="17"/>
  <c r="C6079" i="17"/>
  <c r="D6079" i="17"/>
  <c r="D6080" i="17"/>
  <c r="C6080" i="17" s="1"/>
  <c r="C6081" i="17"/>
  <c r="D6081" i="17"/>
  <c r="C6082" i="17"/>
  <c r="D6082" i="17"/>
  <c r="D6083" i="17"/>
  <c r="C6083" i="17" s="1"/>
  <c r="C6084" i="17"/>
  <c r="D6084" i="17"/>
  <c r="C6085" i="17"/>
  <c r="D6085" i="17"/>
  <c r="D6086" i="17"/>
  <c r="C6086" i="17" s="1"/>
  <c r="C6087" i="17"/>
  <c r="D6087" i="17"/>
  <c r="C6088" i="17"/>
  <c r="D6088" i="17"/>
  <c r="D6089" i="17"/>
  <c r="C6089" i="17" s="1"/>
  <c r="C6090" i="17"/>
  <c r="D6090" i="17"/>
  <c r="D6091" i="17"/>
  <c r="C6091" i="17" s="1"/>
  <c r="D6092" i="17"/>
  <c r="C6092" i="17" s="1"/>
  <c r="C6093" i="17"/>
  <c r="D6093" i="17"/>
  <c r="C6094" i="17"/>
  <c r="D6094" i="17"/>
  <c r="D6095" i="17"/>
  <c r="C6095" i="17" s="1"/>
  <c r="C6096" i="17"/>
  <c r="D6096" i="17"/>
  <c r="D6097" i="17"/>
  <c r="C6097" i="17" s="1"/>
  <c r="D6098" i="17"/>
  <c r="C6098" i="17" s="1"/>
  <c r="C6099" i="17"/>
  <c r="D6099" i="17"/>
  <c r="C6100" i="17"/>
  <c r="D6100" i="17"/>
  <c r="D6101" i="17"/>
  <c r="C6101" i="17" s="1"/>
  <c r="C6102" i="17"/>
  <c r="D6102" i="17"/>
  <c r="D6103" i="17"/>
  <c r="C6103" i="17" s="1"/>
  <c r="D6104" i="17"/>
  <c r="C6104" i="17" s="1"/>
  <c r="C6105" i="17"/>
  <c r="D6105" i="17"/>
  <c r="C6106" i="17"/>
  <c r="D6106" i="17"/>
  <c r="D6107" i="17"/>
  <c r="C6107" i="17" s="1"/>
  <c r="C6108" i="17"/>
  <c r="D6108" i="17"/>
  <c r="D6109" i="17"/>
  <c r="C6109" i="17" s="1"/>
  <c r="D6110" i="17"/>
  <c r="C6110" i="17" s="1"/>
  <c r="C6111" i="17"/>
  <c r="D6111" i="17"/>
  <c r="C6112" i="17"/>
  <c r="D6112" i="17"/>
  <c r="D6113" i="17"/>
  <c r="C6113" i="17" s="1"/>
  <c r="C6114" i="17"/>
  <c r="D6114" i="17"/>
  <c r="D6115" i="17"/>
  <c r="C6115" i="17" s="1"/>
  <c r="D6116" i="17"/>
  <c r="C6116" i="17" s="1"/>
  <c r="C6117" i="17"/>
  <c r="D6117" i="17"/>
  <c r="C6118" i="17"/>
  <c r="D6118" i="17"/>
  <c r="D6119" i="17"/>
  <c r="C6119" i="17" s="1"/>
  <c r="C6120" i="17"/>
  <c r="D6120" i="17"/>
  <c r="D6121" i="17"/>
  <c r="C6121" i="17" s="1"/>
  <c r="D6122" i="17"/>
  <c r="C6122" i="17" s="1"/>
  <c r="C6123" i="17"/>
  <c r="D6123" i="17"/>
  <c r="C6124" i="17"/>
  <c r="D6124" i="17"/>
  <c r="D6125" i="17"/>
  <c r="C6125" i="17" s="1"/>
  <c r="C6126" i="17"/>
  <c r="D6126" i="17"/>
  <c r="D6127" i="17"/>
  <c r="C6127" i="17" s="1"/>
  <c r="D6128" i="17"/>
  <c r="C6128" i="17" s="1"/>
  <c r="C6129" i="17"/>
  <c r="D6129" i="17"/>
  <c r="C6130" i="17"/>
  <c r="D6130" i="17"/>
  <c r="D6131" i="17"/>
  <c r="C6131" i="17" s="1"/>
  <c r="C6132" i="17"/>
  <c r="D6132" i="17"/>
  <c r="D6133" i="17"/>
  <c r="C6133" i="17" s="1"/>
  <c r="D6134" i="17"/>
  <c r="C6134" i="17" s="1"/>
  <c r="C6135" i="17"/>
  <c r="D6135" i="17"/>
  <c r="C6136" i="17"/>
  <c r="D6136" i="17"/>
  <c r="D6137" i="17"/>
  <c r="C6137" i="17" s="1"/>
  <c r="C6138" i="17"/>
  <c r="D6138" i="17"/>
  <c r="D6139" i="17"/>
  <c r="C6139" i="17" s="1"/>
  <c r="D6140" i="17"/>
  <c r="C6140" i="17" s="1"/>
  <c r="C6141" i="17"/>
  <c r="D6141" i="17"/>
  <c r="C6142" i="17"/>
  <c r="D6142" i="17"/>
  <c r="D6143" i="17"/>
  <c r="C6143" i="17" s="1"/>
  <c r="C6144" i="17"/>
  <c r="D6144" i="17"/>
  <c r="D6145" i="17"/>
  <c r="C6145" i="17" s="1"/>
  <c r="D6146" i="17"/>
  <c r="C6146" i="17" s="1"/>
  <c r="C6147" i="17"/>
  <c r="D6147" i="17"/>
  <c r="C6148" i="17"/>
  <c r="D6148" i="17"/>
  <c r="D6149" i="17"/>
  <c r="C6149" i="17" s="1"/>
  <c r="C6150" i="17"/>
  <c r="D6150" i="17"/>
  <c r="D6151" i="17"/>
  <c r="C6151" i="17" s="1"/>
  <c r="D6152" i="17"/>
  <c r="C6152" i="17" s="1"/>
  <c r="C6153" i="17"/>
  <c r="D6153" i="17"/>
  <c r="C6154" i="17"/>
  <c r="D6154" i="17"/>
  <c r="D6155" i="17"/>
  <c r="C6155" i="17" s="1"/>
  <c r="C6156" i="17"/>
  <c r="D6156" i="17"/>
  <c r="D6157" i="17"/>
  <c r="C6157" i="17" s="1"/>
  <c r="D6158" i="17"/>
  <c r="C6158" i="17" s="1"/>
  <c r="C6159" i="17"/>
  <c r="D6159" i="17"/>
  <c r="C6160" i="17"/>
  <c r="D6160" i="17"/>
  <c r="D6161" i="17"/>
  <c r="C6161" i="17" s="1"/>
  <c r="C6162" i="17"/>
  <c r="D6162" i="17"/>
  <c r="D6163" i="17"/>
  <c r="C6163" i="17" s="1"/>
  <c r="D6164" i="17"/>
  <c r="C6164" i="17" s="1"/>
  <c r="C6165" i="17"/>
  <c r="D6165" i="17"/>
  <c r="C6166" i="17"/>
  <c r="D6166" i="17"/>
  <c r="D6167" i="17"/>
  <c r="C6167" i="17" s="1"/>
  <c r="C6168" i="17"/>
  <c r="D6168" i="17"/>
  <c r="D6169" i="17"/>
  <c r="C6169" i="17" s="1"/>
  <c r="D6170" i="17"/>
  <c r="C6170" i="17" s="1"/>
  <c r="C6171" i="17"/>
  <c r="D6171" i="17"/>
  <c r="C6172" i="17"/>
  <c r="D6172" i="17"/>
  <c r="D6173" i="17"/>
  <c r="C6173" i="17" s="1"/>
  <c r="C6174" i="17"/>
  <c r="D6174" i="17"/>
  <c r="D6175" i="17"/>
  <c r="C6175" i="17" s="1"/>
  <c r="D6176" i="17"/>
  <c r="C6176" i="17" s="1"/>
  <c r="C6177" i="17"/>
  <c r="D6177" i="17"/>
  <c r="C6178" i="17"/>
  <c r="D6178" i="17"/>
  <c r="D6179" i="17"/>
  <c r="C6179" i="17" s="1"/>
  <c r="C6180" i="17"/>
  <c r="D6180" i="17"/>
  <c r="D6181" i="17"/>
  <c r="C6181" i="17" s="1"/>
  <c r="D6182" i="17"/>
  <c r="C6182" i="17" s="1"/>
  <c r="C6183" i="17"/>
  <c r="D6183" i="17"/>
  <c r="C6184" i="17"/>
  <c r="D6184" i="17"/>
  <c r="D6185" i="17"/>
  <c r="C6185" i="17" s="1"/>
  <c r="C6186" i="17"/>
  <c r="D6186" i="17"/>
  <c r="D6187" i="17"/>
  <c r="C6187" i="17" s="1"/>
  <c r="D6188" i="17"/>
  <c r="C6188" i="17" s="1"/>
  <c r="C6189" i="17"/>
  <c r="D6189" i="17"/>
  <c r="C6190" i="17"/>
  <c r="D6190" i="17"/>
  <c r="D6191" i="17"/>
  <c r="C6191" i="17" s="1"/>
  <c r="C6192" i="17"/>
  <c r="D6192" i="17"/>
  <c r="D6193" i="17"/>
  <c r="C6193" i="17" s="1"/>
  <c r="D6194" i="17"/>
  <c r="C6194" i="17" s="1"/>
  <c r="C6195" i="17"/>
  <c r="D6195" i="17"/>
  <c r="C6196" i="17"/>
  <c r="D6196" i="17"/>
  <c r="D6197" i="17"/>
  <c r="C6197" i="17" s="1"/>
  <c r="C6198" i="17"/>
  <c r="D6198" i="17"/>
  <c r="D6199" i="17"/>
  <c r="C6199" i="17" s="1"/>
  <c r="D6200" i="17"/>
  <c r="C6200" i="17" s="1"/>
  <c r="C6201" i="17"/>
  <c r="D6201" i="17"/>
  <c r="C6202" i="17"/>
  <c r="D6202" i="17"/>
  <c r="D6203" i="17"/>
  <c r="C6203" i="17" s="1"/>
  <c r="C6204" i="17"/>
  <c r="D6204" i="17"/>
  <c r="D6205" i="17"/>
  <c r="C6205" i="17" s="1"/>
  <c r="D6206" i="17"/>
  <c r="C6206" i="17" s="1"/>
  <c r="C6207" i="17"/>
  <c r="D6207" i="17"/>
  <c r="C6208" i="17"/>
  <c r="D6208" i="17"/>
  <c r="D6209" i="17"/>
  <c r="C6209" i="17" s="1"/>
  <c r="C6210" i="17"/>
  <c r="D6210" i="17"/>
  <c r="D6211" i="17"/>
  <c r="C6211" i="17" s="1"/>
  <c r="D6212" i="17"/>
  <c r="C6212" i="17" s="1"/>
  <c r="C6213" i="17"/>
  <c r="D6213" i="17"/>
  <c r="C6214" i="17"/>
  <c r="D6214" i="17"/>
  <c r="D6215" i="17"/>
  <c r="C6215" i="17" s="1"/>
  <c r="C6216" i="17"/>
  <c r="D6216" i="17"/>
  <c r="D6217" i="17"/>
  <c r="C6217" i="17" s="1"/>
  <c r="D6218" i="17"/>
  <c r="C6218" i="17" s="1"/>
  <c r="C6219" i="17"/>
  <c r="D6219" i="17"/>
  <c r="C6220" i="17"/>
  <c r="D6220" i="17"/>
  <c r="D6221" i="17"/>
  <c r="C6221" i="17" s="1"/>
  <c r="C6222" i="17"/>
  <c r="D6222" i="17"/>
  <c r="D6223" i="17"/>
  <c r="C6223" i="17" s="1"/>
  <c r="D6224" i="17"/>
  <c r="C6224" i="17" s="1"/>
  <c r="C6225" i="17"/>
  <c r="D6225" i="17"/>
  <c r="C6226" i="17"/>
  <c r="D6226" i="17"/>
  <c r="D6227" i="17"/>
  <c r="C6227" i="17" s="1"/>
  <c r="C6228" i="17"/>
  <c r="D6228" i="17"/>
  <c r="D6229" i="17"/>
  <c r="C6229" i="17" s="1"/>
  <c r="D6230" i="17"/>
  <c r="C6230" i="17" s="1"/>
  <c r="C6231" i="17"/>
  <c r="D6231" i="17"/>
  <c r="C6232" i="17"/>
  <c r="D6232" i="17"/>
  <c r="D6233" i="17"/>
  <c r="C6233" i="17" s="1"/>
  <c r="C6234" i="17"/>
  <c r="D6234" i="17"/>
  <c r="D6235" i="17"/>
  <c r="C6235" i="17" s="1"/>
  <c r="D6236" i="17"/>
  <c r="C6236" i="17" s="1"/>
  <c r="C6237" i="17"/>
  <c r="D6237" i="17"/>
  <c r="C6238" i="17"/>
  <c r="D6238" i="17"/>
  <c r="D6239" i="17"/>
  <c r="C6239" i="17" s="1"/>
  <c r="C6240" i="17"/>
  <c r="D6240" i="17"/>
  <c r="D6241" i="17"/>
  <c r="C6241" i="17" s="1"/>
  <c r="D6242" i="17"/>
  <c r="C6242" i="17" s="1"/>
  <c r="C6243" i="17"/>
  <c r="D6243" i="17"/>
  <c r="C6244" i="17"/>
  <c r="D6244" i="17"/>
  <c r="D6245" i="17"/>
  <c r="C6245" i="17" s="1"/>
  <c r="C6246" i="17"/>
  <c r="D6246" i="17"/>
  <c r="D6247" i="17"/>
  <c r="C6247" i="17" s="1"/>
  <c r="D6248" i="17"/>
  <c r="C6248" i="17" s="1"/>
  <c r="C6249" i="17"/>
  <c r="D6249" i="17"/>
  <c r="C6250" i="17"/>
  <c r="D6250" i="17"/>
  <c r="D6251" i="17"/>
  <c r="C6251" i="17" s="1"/>
  <c r="C6252" i="17"/>
  <c r="D6252" i="17"/>
  <c r="D6253" i="17"/>
  <c r="C6253" i="17" s="1"/>
  <c r="D6254" i="17"/>
  <c r="C6254" i="17" s="1"/>
  <c r="C6255" i="17"/>
  <c r="D6255" i="17"/>
  <c r="C6256" i="17"/>
  <c r="D6256" i="17"/>
  <c r="D6257" i="17"/>
  <c r="C6257" i="17" s="1"/>
  <c r="C6258" i="17"/>
  <c r="D6258" i="17"/>
  <c r="D6259" i="17"/>
  <c r="C6259" i="17" s="1"/>
  <c r="D6260" i="17"/>
  <c r="C6260" i="17" s="1"/>
  <c r="C6261" i="17"/>
  <c r="D6261" i="17"/>
  <c r="C6262" i="17"/>
  <c r="D6262" i="17"/>
  <c r="D6263" i="17"/>
  <c r="C6263" i="17" s="1"/>
  <c r="C6264" i="17"/>
  <c r="D6264" i="17"/>
  <c r="D6265" i="17"/>
  <c r="C6265" i="17" s="1"/>
  <c r="D6266" i="17"/>
  <c r="C6266" i="17" s="1"/>
  <c r="C6267" i="17"/>
  <c r="D6267" i="17"/>
  <c r="C6268" i="17"/>
  <c r="D6268" i="17"/>
  <c r="D6269" i="17"/>
  <c r="C6269" i="17" s="1"/>
  <c r="C6270" i="17"/>
  <c r="D6270" i="17"/>
  <c r="D6271" i="17"/>
  <c r="C6271" i="17" s="1"/>
  <c r="D6272" i="17"/>
  <c r="C6272" i="17" s="1"/>
  <c r="C6273" i="17"/>
  <c r="D6273" i="17"/>
  <c r="C6274" i="17"/>
  <c r="D6274" i="17"/>
  <c r="D6275" i="17"/>
  <c r="C6275" i="17" s="1"/>
  <c r="C6276" i="17"/>
  <c r="D6276" i="17"/>
  <c r="D6277" i="17"/>
  <c r="C6277" i="17" s="1"/>
  <c r="D6278" i="17"/>
  <c r="C6278" i="17" s="1"/>
  <c r="C6279" i="17"/>
  <c r="D6279" i="17"/>
  <c r="C6280" i="17"/>
  <c r="D6280" i="17"/>
  <c r="D6281" i="17"/>
  <c r="C6281" i="17" s="1"/>
  <c r="C6282" i="17"/>
  <c r="D6282" i="17"/>
  <c r="D6283" i="17"/>
  <c r="C6283" i="17" s="1"/>
  <c r="D6284" i="17"/>
  <c r="C6284" i="17" s="1"/>
  <c r="C6285" i="17"/>
  <c r="D6285" i="17"/>
  <c r="C6286" i="17"/>
  <c r="D6286" i="17"/>
  <c r="D6287" i="17"/>
  <c r="C6287" i="17" s="1"/>
  <c r="C6288" i="17"/>
  <c r="D6288" i="17"/>
  <c r="D6289" i="17"/>
  <c r="C6289" i="17" s="1"/>
  <c r="D6290" i="17"/>
  <c r="C6290" i="17" s="1"/>
  <c r="C6291" i="17"/>
  <c r="D6291" i="17"/>
  <c r="C6292" i="17"/>
  <c r="D6292" i="17"/>
  <c r="D6293" i="17"/>
  <c r="C6293" i="17" s="1"/>
  <c r="C6294" i="17"/>
  <c r="D6294" i="17"/>
  <c r="D6295" i="17"/>
  <c r="C6295" i="17" s="1"/>
  <c r="D6296" i="17"/>
  <c r="C6296" i="17" s="1"/>
  <c r="C6297" i="17"/>
  <c r="D6297" i="17"/>
  <c r="C6298" i="17"/>
  <c r="D6298" i="17"/>
  <c r="D6299" i="17"/>
  <c r="C6299" i="17" s="1"/>
  <c r="C6300" i="17"/>
  <c r="D6300" i="17"/>
  <c r="D6301" i="17"/>
  <c r="C6301" i="17" s="1"/>
  <c r="D6302" i="17"/>
  <c r="C6302" i="17" s="1"/>
  <c r="C6303" i="17"/>
  <c r="D6303" i="17"/>
  <c r="C6304" i="17"/>
  <c r="D6304" i="17"/>
  <c r="D6305" i="17"/>
  <c r="C6305" i="17" s="1"/>
  <c r="C6306" i="17"/>
  <c r="D6306" i="17"/>
  <c r="D6307" i="17"/>
  <c r="C6307" i="17" s="1"/>
  <c r="D6308" i="17"/>
  <c r="C6308" i="17" s="1"/>
  <c r="C6309" i="17"/>
  <c r="D6309" i="17"/>
  <c r="C6310" i="17"/>
  <c r="D6310" i="17"/>
  <c r="D6311" i="17"/>
  <c r="C6311" i="17" s="1"/>
  <c r="C6312" i="17"/>
  <c r="D6312" i="17"/>
  <c r="D6313" i="17"/>
  <c r="C6313" i="17" s="1"/>
  <c r="D6314" i="17"/>
  <c r="C6314" i="17" s="1"/>
  <c r="C6315" i="17"/>
  <c r="D6315" i="17"/>
  <c r="C6316" i="17"/>
  <c r="D6316" i="17"/>
  <c r="D6317" i="17"/>
  <c r="C6317" i="17" s="1"/>
  <c r="C6318" i="17"/>
  <c r="D6318" i="17"/>
  <c r="D6319" i="17"/>
  <c r="C6319" i="17" s="1"/>
  <c r="D6320" i="17"/>
  <c r="C6320" i="17" s="1"/>
  <c r="C6321" i="17"/>
  <c r="D6321" i="17"/>
  <c r="C6322" i="17"/>
  <c r="D6322" i="17"/>
  <c r="D6323" i="17"/>
  <c r="C6323" i="17" s="1"/>
  <c r="C6324" i="17"/>
  <c r="D6324" i="17"/>
  <c r="D6325" i="17"/>
  <c r="C6325" i="17" s="1"/>
  <c r="D6326" i="17"/>
  <c r="C6326" i="17" s="1"/>
  <c r="C6327" i="17"/>
  <c r="D6327" i="17"/>
  <c r="C6328" i="17"/>
  <c r="D6328" i="17"/>
  <c r="D6329" i="17"/>
  <c r="C6329" i="17" s="1"/>
  <c r="C6330" i="17"/>
  <c r="D6330" i="17"/>
  <c r="D6331" i="17"/>
  <c r="C6331" i="17" s="1"/>
  <c r="D6332" i="17"/>
  <c r="C6332" i="17" s="1"/>
  <c r="C6333" i="17"/>
  <c r="D6333" i="17"/>
  <c r="C6334" i="17"/>
  <c r="D6334" i="17"/>
  <c r="D6335" i="17"/>
  <c r="C6335" i="17" s="1"/>
  <c r="C6336" i="17"/>
  <c r="D6336" i="17"/>
  <c r="D6337" i="17"/>
  <c r="C6337" i="17" s="1"/>
  <c r="D6338" i="17"/>
  <c r="C6338" i="17" s="1"/>
  <c r="C6339" i="17"/>
  <c r="D6339" i="17"/>
  <c r="C6340" i="17"/>
  <c r="D6340" i="17"/>
  <c r="D6341" i="17"/>
  <c r="C6341" i="17" s="1"/>
  <c r="C6342" i="17"/>
  <c r="D6342" i="17"/>
  <c r="D6343" i="17"/>
  <c r="C6343" i="17" s="1"/>
  <c r="D6344" i="17"/>
  <c r="C6344" i="17" s="1"/>
  <c r="C6345" i="17"/>
  <c r="D6345" i="17"/>
  <c r="C6346" i="17"/>
  <c r="D6346" i="17"/>
  <c r="D6347" i="17"/>
  <c r="C6347" i="17" s="1"/>
  <c r="C6348" i="17"/>
  <c r="D6348" i="17"/>
  <c r="D6349" i="17"/>
  <c r="C6349" i="17" s="1"/>
  <c r="D6350" i="17"/>
  <c r="C6350" i="17" s="1"/>
  <c r="C6351" i="17"/>
  <c r="D6351" i="17"/>
  <c r="C6352" i="17"/>
  <c r="D6352" i="17"/>
  <c r="D6353" i="17"/>
  <c r="C6353" i="17" s="1"/>
  <c r="C6354" i="17"/>
  <c r="D6354" i="17"/>
  <c r="D6355" i="17"/>
  <c r="C6355" i="17" s="1"/>
  <c r="D6356" i="17"/>
  <c r="C6356" i="17" s="1"/>
  <c r="C6357" i="17"/>
  <c r="D6357" i="17"/>
  <c r="C6358" i="17"/>
  <c r="D6358" i="17"/>
  <c r="D6359" i="17"/>
  <c r="C6359" i="17" s="1"/>
  <c r="C6360" i="17"/>
  <c r="D6360" i="17"/>
  <c r="D6361" i="17"/>
  <c r="C6361" i="17" s="1"/>
  <c r="D6362" i="17"/>
  <c r="C6362" i="17" s="1"/>
  <c r="C6363" i="17"/>
  <c r="D6363" i="17"/>
  <c r="C6364" i="17"/>
  <c r="D6364" i="17"/>
  <c r="D6365" i="17"/>
  <c r="C6365" i="17" s="1"/>
  <c r="C6366" i="17"/>
  <c r="D6366" i="17"/>
  <c r="D6367" i="17"/>
  <c r="C6367" i="17" s="1"/>
  <c r="D6368" i="17"/>
  <c r="C6368" i="17" s="1"/>
  <c r="C6369" i="17"/>
  <c r="D6369" i="17"/>
  <c r="C6370" i="17"/>
  <c r="D6370" i="17"/>
  <c r="D6371" i="17"/>
  <c r="C6371" i="17" s="1"/>
  <c r="C6372" i="17"/>
  <c r="D6372" i="17"/>
  <c r="D6373" i="17"/>
  <c r="C6373" i="17" s="1"/>
  <c r="D6374" i="17"/>
  <c r="C6374" i="17" s="1"/>
  <c r="C6375" i="17"/>
  <c r="D6375" i="17"/>
  <c r="C6376" i="17"/>
  <c r="D6376" i="17"/>
  <c r="D6377" i="17"/>
  <c r="C6377" i="17" s="1"/>
  <c r="C6378" i="17"/>
  <c r="D6378" i="17"/>
  <c r="D6379" i="17"/>
  <c r="C6379" i="17" s="1"/>
  <c r="D6380" i="17"/>
  <c r="C6380" i="17" s="1"/>
  <c r="C6381" i="17"/>
  <c r="D6381" i="17"/>
  <c r="C6382" i="17"/>
  <c r="D6382" i="17"/>
  <c r="D6383" i="17"/>
  <c r="C6383" i="17" s="1"/>
  <c r="C6384" i="17"/>
  <c r="D6384" i="17"/>
  <c r="D6385" i="17"/>
  <c r="C6385" i="17" s="1"/>
  <c r="D6386" i="17"/>
  <c r="C6386" i="17" s="1"/>
  <c r="C6387" i="17"/>
  <c r="D6387" i="17"/>
  <c r="C6388" i="17"/>
  <c r="D6388" i="17"/>
  <c r="D6389" i="17"/>
  <c r="C6389" i="17" s="1"/>
  <c r="C6390" i="17"/>
  <c r="D6390" i="17"/>
  <c r="D6391" i="17"/>
  <c r="C6391" i="17" s="1"/>
  <c r="D6392" i="17"/>
  <c r="C6392" i="17" s="1"/>
  <c r="C6393" i="17"/>
  <c r="D6393" i="17"/>
  <c r="C6394" i="17"/>
  <c r="D6394" i="17"/>
  <c r="D6395" i="17"/>
  <c r="C6395" i="17" s="1"/>
  <c r="C6396" i="17"/>
  <c r="D6396" i="17"/>
  <c r="D6397" i="17"/>
  <c r="C6397" i="17" s="1"/>
  <c r="D6398" i="17"/>
  <c r="C6398" i="17" s="1"/>
  <c r="C6399" i="17"/>
  <c r="D6399" i="17"/>
  <c r="C6400" i="17"/>
  <c r="D6400" i="17"/>
  <c r="D6401" i="17"/>
  <c r="C6401" i="17" s="1"/>
  <c r="C6402" i="17"/>
  <c r="D6402" i="17"/>
  <c r="D6403" i="17"/>
  <c r="C6403" i="17" s="1"/>
  <c r="D6404" i="17"/>
  <c r="C6404" i="17" s="1"/>
  <c r="C6405" i="17"/>
  <c r="D6405" i="17"/>
  <c r="C6406" i="17"/>
  <c r="D6406" i="17"/>
  <c r="D6407" i="17"/>
  <c r="C6407" i="17" s="1"/>
  <c r="C6408" i="17"/>
  <c r="D6408" i="17"/>
  <c r="D6409" i="17"/>
  <c r="C6409" i="17" s="1"/>
  <c r="D6410" i="17"/>
  <c r="C6410" i="17" s="1"/>
  <c r="C6411" i="17"/>
  <c r="D6411" i="17"/>
  <c r="C6412" i="17"/>
  <c r="D6412" i="17"/>
  <c r="D6413" i="17"/>
  <c r="C6413" i="17" s="1"/>
  <c r="C6414" i="17"/>
  <c r="D6414" i="17"/>
  <c r="D6415" i="17"/>
  <c r="C6415" i="17" s="1"/>
  <c r="D6416" i="17"/>
  <c r="C6416" i="17" s="1"/>
  <c r="C6417" i="17"/>
  <c r="D6417" i="17"/>
  <c r="C6418" i="17"/>
  <c r="D6418" i="17"/>
  <c r="D6419" i="17"/>
  <c r="C6419" i="17" s="1"/>
  <c r="C6420" i="17"/>
  <c r="D6420" i="17"/>
  <c r="D6421" i="17"/>
  <c r="C6421" i="17" s="1"/>
  <c r="D6422" i="17"/>
  <c r="C6422" i="17" s="1"/>
  <c r="C6423" i="17"/>
  <c r="D6423" i="17"/>
  <c r="C6424" i="17"/>
  <c r="D6424" i="17"/>
  <c r="D6425" i="17"/>
  <c r="C6425" i="17" s="1"/>
  <c r="C6426" i="17"/>
  <c r="D6426" i="17"/>
  <c r="D6427" i="17"/>
  <c r="C6427" i="17" s="1"/>
  <c r="D6428" i="17"/>
  <c r="C6428" i="17" s="1"/>
  <c r="C6429" i="17"/>
  <c r="D6429" i="17"/>
  <c r="C6430" i="17"/>
  <c r="D6430" i="17"/>
  <c r="D6431" i="17"/>
  <c r="C6431" i="17" s="1"/>
  <c r="C6432" i="17"/>
  <c r="D6432" i="17"/>
  <c r="D6433" i="17"/>
  <c r="C6433" i="17" s="1"/>
  <c r="D6434" i="17"/>
  <c r="C6434" i="17" s="1"/>
  <c r="C6435" i="17"/>
  <c r="D6435" i="17"/>
  <c r="C6436" i="17"/>
  <c r="D6436" i="17"/>
  <c r="D6437" i="17"/>
  <c r="C6437" i="17" s="1"/>
  <c r="C6438" i="17"/>
  <c r="D6438" i="17"/>
  <c r="D6439" i="17"/>
  <c r="C6439" i="17" s="1"/>
  <c r="D6440" i="17"/>
  <c r="C6440" i="17" s="1"/>
  <c r="C6441" i="17"/>
  <c r="D6441" i="17"/>
  <c r="C6442" i="17"/>
  <c r="D6442" i="17"/>
  <c r="D6443" i="17"/>
  <c r="C6443" i="17" s="1"/>
  <c r="C6444" i="17"/>
  <c r="D6444" i="17"/>
  <c r="D6445" i="17"/>
  <c r="C6445" i="17" s="1"/>
  <c r="D6446" i="17"/>
  <c r="C6446" i="17" s="1"/>
  <c r="C6447" i="17"/>
  <c r="D6447" i="17"/>
  <c r="C6448" i="17"/>
  <c r="D6448" i="17"/>
  <c r="D6449" i="17"/>
  <c r="C6449" i="17" s="1"/>
  <c r="C6450" i="17"/>
  <c r="D6450" i="17"/>
  <c r="D6451" i="17"/>
  <c r="C6451" i="17" s="1"/>
  <c r="D6452" i="17"/>
  <c r="C6452" i="17" s="1"/>
  <c r="C6453" i="17"/>
  <c r="D6453" i="17"/>
  <c r="C6454" i="17"/>
  <c r="D6454" i="17"/>
  <c r="D6455" i="17"/>
  <c r="C6455" i="17" s="1"/>
  <c r="C6456" i="17"/>
  <c r="D6456" i="17"/>
  <c r="D6457" i="17"/>
  <c r="C6457" i="17" s="1"/>
  <c r="D6458" i="17"/>
  <c r="C6458" i="17" s="1"/>
  <c r="C6459" i="17"/>
  <c r="D6459" i="17"/>
  <c r="C6460" i="17"/>
  <c r="D6460" i="17"/>
  <c r="D6461" i="17"/>
  <c r="C6461" i="17" s="1"/>
  <c r="C6462" i="17"/>
  <c r="D6462" i="17"/>
  <c r="D6463" i="17"/>
  <c r="C6463" i="17" s="1"/>
  <c r="D6464" i="17"/>
  <c r="C6464" i="17" s="1"/>
  <c r="C6465" i="17"/>
  <c r="D6465" i="17"/>
  <c r="C6466" i="17"/>
  <c r="D6466" i="17"/>
  <c r="D6467" i="17"/>
  <c r="C6467" i="17" s="1"/>
  <c r="C6468" i="17"/>
  <c r="D6468" i="17"/>
  <c r="D6469" i="17"/>
  <c r="C6469" i="17" s="1"/>
  <c r="D6470" i="17"/>
  <c r="C6470" i="17" s="1"/>
  <c r="C6471" i="17"/>
  <c r="D6471" i="17"/>
  <c r="C6472" i="17"/>
  <c r="D6472" i="17"/>
  <c r="D6473" i="17"/>
  <c r="C6473" i="17" s="1"/>
  <c r="C6474" i="17"/>
  <c r="D6474" i="17"/>
  <c r="D6475" i="17"/>
  <c r="C6475" i="17" s="1"/>
  <c r="D6476" i="17"/>
  <c r="C6476" i="17" s="1"/>
  <c r="C6477" i="17"/>
  <c r="D6477" i="17"/>
  <c r="C6478" i="17"/>
  <c r="D6478" i="17"/>
  <c r="D6479" i="17"/>
  <c r="C6479" i="17" s="1"/>
  <c r="C6480" i="17"/>
  <c r="D6480" i="17"/>
  <c r="D6481" i="17"/>
  <c r="C6481" i="17" s="1"/>
  <c r="D6482" i="17"/>
  <c r="C6482" i="17" s="1"/>
  <c r="C6483" i="17"/>
  <c r="D6483" i="17"/>
  <c r="C6484" i="17"/>
  <c r="D6484" i="17"/>
  <c r="D6485" i="17"/>
  <c r="C6485" i="17" s="1"/>
  <c r="C6486" i="17"/>
  <c r="D6486" i="17"/>
  <c r="D6487" i="17"/>
  <c r="C6487" i="17" s="1"/>
  <c r="D6488" i="17"/>
  <c r="C6488" i="17" s="1"/>
  <c r="C6489" i="17"/>
  <c r="D6489" i="17"/>
  <c r="C6490" i="17"/>
  <c r="D6490" i="17"/>
  <c r="D6491" i="17"/>
  <c r="C6491" i="17" s="1"/>
  <c r="C6492" i="17"/>
  <c r="D6492" i="17"/>
  <c r="D6493" i="17"/>
  <c r="C6493" i="17" s="1"/>
  <c r="D6494" i="17"/>
  <c r="C6494" i="17" s="1"/>
  <c r="C6495" i="17"/>
  <c r="D6495" i="17"/>
  <c r="C6496" i="17"/>
  <c r="D6496" i="17"/>
  <c r="D6497" i="17"/>
  <c r="C6497" i="17" s="1"/>
  <c r="C6498" i="17"/>
  <c r="D6498" i="17"/>
  <c r="D6499" i="17"/>
  <c r="C6499" i="17" s="1"/>
  <c r="D6500" i="17"/>
  <c r="C6500" i="17" s="1"/>
  <c r="C6501" i="17"/>
  <c r="D6501" i="17"/>
  <c r="C6502" i="17"/>
  <c r="D6502" i="17"/>
  <c r="D6503" i="17"/>
  <c r="C6503" i="17" s="1"/>
  <c r="C6504" i="17"/>
  <c r="D6504" i="17"/>
  <c r="D6505" i="17"/>
  <c r="C6505" i="17" s="1"/>
  <c r="D6506" i="17"/>
  <c r="C6506" i="17" s="1"/>
  <c r="C6507" i="17"/>
  <c r="D6507" i="17"/>
  <c r="C6508" i="17"/>
  <c r="D6508" i="17"/>
  <c r="D6509" i="17"/>
  <c r="C6509" i="17" s="1"/>
  <c r="C6510" i="17"/>
  <c r="D6510" i="17"/>
  <c r="D6511" i="17"/>
  <c r="C6511" i="17" s="1"/>
  <c r="D6512" i="17"/>
  <c r="C6512" i="17" s="1"/>
  <c r="C6513" i="17"/>
  <c r="D6513" i="17"/>
  <c r="C6514" i="17"/>
  <c r="D6514" i="17"/>
  <c r="D6515" i="17"/>
  <c r="C6515" i="17" s="1"/>
  <c r="C6516" i="17"/>
  <c r="D6516" i="17"/>
  <c r="D6517" i="17"/>
  <c r="C6517" i="17" s="1"/>
  <c r="D6518" i="17"/>
  <c r="C6518" i="17" s="1"/>
  <c r="C6519" i="17"/>
  <c r="D6519" i="17"/>
  <c r="C6520" i="17"/>
  <c r="D6520" i="17"/>
  <c r="D6521" i="17"/>
  <c r="C6521" i="17" s="1"/>
  <c r="C6522" i="17"/>
  <c r="D6522" i="17"/>
  <c r="D6523" i="17"/>
  <c r="C6523" i="17" s="1"/>
  <c r="D6524" i="17"/>
  <c r="C6524" i="17" s="1"/>
  <c r="C6525" i="17"/>
  <c r="D6525" i="17"/>
  <c r="C6526" i="17"/>
  <c r="D6526" i="17"/>
  <c r="D6527" i="17"/>
  <c r="C6527" i="17" s="1"/>
  <c r="C6528" i="17"/>
  <c r="D6528" i="17"/>
  <c r="D6529" i="17"/>
  <c r="C6529" i="17" s="1"/>
  <c r="D6530" i="17"/>
  <c r="C6530" i="17" s="1"/>
  <c r="C6531" i="17"/>
  <c r="D6531" i="17"/>
  <c r="C6532" i="17"/>
  <c r="D6532" i="17"/>
  <c r="D6533" i="17"/>
  <c r="C6533" i="17" s="1"/>
  <c r="C6534" i="17"/>
  <c r="D6534" i="17"/>
  <c r="D6535" i="17"/>
  <c r="C6535" i="17" s="1"/>
  <c r="D6536" i="17"/>
  <c r="C6536" i="17" s="1"/>
  <c r="C6537" i="17"/>
  <c r="D6537" i="17"/>
  <c r="C6538" i="17"/>
  <c r="D6538" i="17"/>
  <c r="D6539" i="17"/>
  <c r="C6539" i="17" s="1"/>
  <c r="C6540" i="17"/>
  <c r="D6540" i="17"/>
  <c r="D6541" i="17"/>
  <c r="C6541" i="17" s="1"/>
  <c r="D6542" i="17"/>
  <c r="C6542" i="17" s="1"/>
  <c r="C6543" i="17"/>
  <c r="D6543" i="17"/>
  <c r="C6544" i="17"/>
  <c r="D6544" i="17"/>
  <c r="D6545" i="17"/>
  <c r="C6545" i="17" s="1"/>
  <c r="C6546" i="17"/>
  <c r="D6546" i="17"/>
  <c r="D6547" i="17"/>
  <c r="C6547" i="17" s="1"/>
  <c r="D6548" i="17"/>
  <c r="C6548" i="17" s="1"/>
  <c r="C6549" i="17"/>
  <c r="D6549" i="17"/>
  <c r="C6550" i="17"/>
  <c r="D6550" i="17"/>
  <c r="D6551" i="17"/>
  <c r="C6551" i="17" s="1"/>
  <c r="C6552" i="17"/>
  <c r="D6552" i="17"/>
  <c r="D6553" i="17"/>
  <c r="C6553" i="17" s="1"/>
  <c r="D6554" i="17"/>
  <c r="C6554" i="17" s="1"/>
  <c r="C6555" i="17"/>
  <c r="D6555" i="17"/>
  <c r="C6556" i="17"/>
  <c r="D6556" i="17"/>
  <c r="D6557" i="17"/>
  <c r="C6557" i="17" s="1"/>
  <c r="C6558" i="17"/>
  <c r="D6558" i="17"/>
  <c r="D6559" i="17"/>
  <c r="C6559" i="17" s="1"/>
  <c r="D6560" i="17"/>
  <c r="C6560" i="17" s="1"/>
  <c r="C6561" i="17"/>
  <c r="D6561" i="17"/>
  <c r="C6562" i="17"/>
  <c r="D6562" i="17"/>
  <c r="D6563" i="17"/>
  <c r="C6563" i="17" s="1"/>
  <c r="C6564" i="17"/>
  <c r="D6564" i="17"/>
  <c r="D6565" i="17"/>
  <c r="C6565" i="17" s="1"/>
  <c r="D6566" i="17"/>
  <c r="C6566" i="17" s="1"/>
  <c r="C6567" i="17"/>
  <c r="D6567" i="17"/>
  <c r="C6568" i="17"/>
  <c r="D6568" i="17"/>
  <c r="D6569" i="17"/>
  <c r="C6569" i="17" s="1"/>
  <c r="C6570" i="17"/>
  <c r="D6570" i="17"/>
  <c r="D6571" i="17"/>
  <c r="C6571" i="17" s="1"/>
  <c r="D6572" i="17"/>
  <c r="C6572" i="17" s="1"/>
  <c r="C6573" i="17"/>
  <c r="D6573" i="17"/>
  <c r="C6574" i="17"/>
  <c r="D6574" i="17"/>
  <c r="D6575" i="17"/>
  <c r="C6575" i="17" s="1"/>
  <c r="C6576" i="17"/>
  <c r="D6576" i="17"/>
  <c r="D6577" i="17"/>
  <c r="C6577" i="17" s="1"/>
  <c r="D6578" i="17"/>
  <c r="C6578" i="17" s="1"/>
  <c r="C6579" i="17"/>
  <c r="D6579" i="17"/>
  <c r="C6580" i="17"/>
  <c r="D6580" i="17"/>
  <c r="D6581" i="17"/>
  <c r="C6581" i="17" s="1"/>
  <c r="C6582" i="17"/>
  <c r="D6582" i="17"/>
  <c r="D6583" i="17"/>
  <c r="C6583" i="17" s="1"/>
  <c r="D6584" i="17"/>
  <c r="C6584" i="17" s="1"/>
  <c r="C6585" i="17"/>
  <c r="D6585" i="17"/>
  <c r="C6586" i="17"/>
  <c r="D6586" i="17"/>
  <c r="D6587" i="17"/>
  <c r="C6587" i="17" s="1"/>
  <c r="C6588" i="17"/>
  <c r="D6588" i="17"/>
  <c r="D6589" i="17"/>
  <c r="C6589" i="17" s="1"/>
  <c r="D6590" i="17"/>
  <c r="C6590" i="17" s="1"/>
  <c r="C6591" i="17"/>
  <c r="D6591" i="17"/>
  <c r="C6592" i="17"/>
  <c r="D6592" i="17"/>
  <c r="D6593" i="17"/>
  <c r="C6593" i="17" s="1"/>
  <c r="C6594" i="17"/>
  <c r="D6594" i="17"/>
  <c r="D6595" i="17"/>
  <c r="C6595" i="17" s="1"/>
  <c r="D6596" i="17"/>
  <c r="C6596" i="17" s="1"/>
  <c r="C6597" i="17"/>
  <c r="D6597" i="17"/>
  <c r="C6598" i="17"/>
  <c r="D6598" i="17"/>
  <c r="D6599" i="17"/>
  <c r="C6599" i="17" s="1"/>
  <c r="C6600" i="17"/>
  <c r="D6600" i="17"/>
  <c r="D6601" i="17"/>
  <c r="C6601" i="17" s="1"/>
  <c r="D6602" i="17"/>
  <c r="C6602" i="17" s="1"/>
  <c r="C6603" i="17"/>
  <c r="D6603" i="17"/>
  <c r="C6604" i="17"/>
  <c r="D6604" i="17"/>
  <c r="D6605" i="17"/>
  <c r="C6605" i="17" s="1"/>
  <c r="C6606" i="17"/>
  <c r="D6606" i="17"/>
  <c r="D6607" i="17"/>
  <c r="C6607" i="17" s="1"/>
  <c r="D6608" i="17"/>
  <c r="C6608" i="17" s="1"/>
  <c r="C6609" i="17"/>
  <c r="D6609" i="17"/>
  <c r="C6610" i="17"/>
  <c r="D6610" i="17"/>
  <c r="D6611" i="17"/>
  <c r="C6611" i="17" s="1"/>
  <c r="C6612" i="17"/>
  <c r="D6612" i="17"/>
  <c r="D6613" i="17"/>
  <c r="C6613" i="17" s="1"/>
  <c r="D6614" i="17"/>
  <c r="C6614" i="17" s="1"/>
  <c r="C6615" i="17"/>
  <c r="D6615" i="17"/>
  <c r="C6616" i="17"/>
  <c r="D6616" i="17"/>
  <c r="D6617" i="17"/>
  <c r="C6617" i="17" s="1"/>
  <c r="C6618" i="17"/>
  <c r="D6618" i="17"/>
  <c r="D6619" i="17"/>
  <c r="C6619" i="17" s="1"/>
  <c r="D6620" i="17"/>
  <c r="C6620" i="17" s="1"/>
  <c r="C6621" i="17"/>
  <c r="D6621" i="17"/>
  <c r="C6622" i="17"/>
  <c r="D6622" i="17"/>
  <c r="D6623" i="17"/>
  <c r="C6623" i="17" s="1"/>
  <c r="C6624" i="17"/>
  <c r="D6624" i="17"/>
  <c r="D6625" i="17"/>
  <c r="C6625" i="17" s="1"/>
  <c r="D6626" i="17"/>
  <c r="C6626" i="17" s="1"/>
  <c r="C6627" i="17"/>
  <c r="D6627" i="17"/>
  <c r="C6628" i="17"/>
  <c r="D6628" i="17"/>
  <c r="D6629" i="17"/>
  <c r="C6629" i="17" s="1"/>
  <c r="C6630" i="17"/>
  <c r="D6630" i="17"/>
  <c r="D6631" i="17"/>
  <c r="C6631" i="17" s="1"/>
  <c r="D6632" i="17"/>
  <c r="C6632" i="17" s="1"/>
  <c r="C6633" i="17"/>
  <c r="D6633" i="17"/>
  <c r="C6634" i="17"/>
  <c r="D6634" i="17"/>
  <c r="D6635" i="17"/>
  <c r="C6635" i="17" s="1"/>
  <c r="C6636" i="17"/>
  <c r="D6636" i="17"/>
  <c r="D6637" i="17"/>
  <c r="C6637" i="17" s="1"/>
  <c r="D6638" i="17"/>
  <c r="C6638" i="17" s="1"/>
  <c r="C6639" i="17"/>
  <c r="D6639" i="17"/>
  <c r="C6640" i="17"/>
  <c r="D6640" i="17"/>
  <c r="D6641" i="17"/>
  <c r="C6641" i="17" s="1"/>
  <c r="C6642" i="17"/>
  <c r="D6642" i="17"/>
  <c r="D6643" i="17"/>
  <c r="C6643" i="17" s="1"/>
  <c r="D6644" i="17"/>
  <c r="C6644" i="17" s="1"/>
  <c r="C6645" i="17"/>
  <c r="D6645" i="17"/>
  <c r="C6646" i="17"/>
  <c r="D6646" i="17"/>
  <c r="D6647" i="17"/>
  <c r="C6647" i="17" s="1"/>
  <c r="C6648" i="17"/>
  <c r="D6648" i="17"/>
  <c r="D6649" i="17"/>
  <c r="C6649" i="17" s="1"/>
  <c r="D6650" i="17"/>
  <c r="C6650" i="17" s="1"/>
  <c r="C6651" i="17"/>
  <c r="D6651" i="17"/>
  <c r="C6652" i="17"/>
  <c r="D6652" i="17"/>
  <c r="D6653" i="17"/>
  <c r="C6653" i="17" s="1"/>
  <c r="C6654" i="17"/>
  <c r="D6654" i="17"/>
  <c r="D6655" i="17"/>
  <c r="C6655" i="17" s="1"/>
  <c r="D6656" i="17"/>
  <c r="C6656" i="17" s="1"/>
  <c r="C6657" i="17"/>
  <c r="D6657" i="17"/>
  <c r="C6658" i="17"/>
  <c r="D6658" i="17"/>
  <c r="D6659" i="17"/>
  <c r="C6659" i="17" s="1"/>
  <c r="C6660" i="17"/>
  <c r="D6660" i="17"/>
  <c r="D6661" i="17"/>
  <c r="C6661" i="17" s="1"/>
  <c r="D6662" i="17"/>
  <c r="C6662" i="17" s="1"/>
  <c r="C6663" i="17"/>
  <c r="D6663" i="17"/>
  <c r="C6664" i="17"/>
  <c r="D6664" i="17"/>
  <c r="D6665" i="17"/>
  <c r="C6665" i="17" s="1"/>
  <c r="C6666" i="17"/>
  <c r="D6666" i="17"/>
  <c r="D6667" i="17"/>
  <c r="C6667" i="17" s="1"/>
  <c r="D6668" i="17"/>
  <c r="C6668" i="17" s="1"/>
  <c r="C6669" i="17"/>
  <c r="D6669" i="17"/>
  <c r="C6670" i="17"/>
  <c r="D6670" i="17"/>
  <c r="D6671" i="17"/>
  <c r="C6671" i="17" s="1"/>
  <c r="C6672" i="17"/>
  <c r="D6672" i="17"/>
  <c r="D6673" i="17"/>
  <c r="C6673" i="17" s="1"/>
  <c r="D6674" i="17"/>
  <c r="C6674" i="17" s="1"/>
  <c r="C6675" i="17"/>
  <c r="D6675" i="17"/>
  <c r="C6676" i="17"/>
  <c r="D6676" i="17"/>
  <c r="D6677" i="17"/>
  <c r="C6677" i="17" s="1"/>
  <c r="C6678" i="17"/>
  <c r="D6678" i="17"/>
  <c r="D6679" i="17"/>
  <c r="C6679" i="17" s="1"/>
  <c r="D6680" i="17"/>
  <c r="C6680" i="17" s="1"/>
  <c r="C6681" i="17"/>
  <c r="D6681" i="17"/>
  <c r="C6682" i="17"/>
  <c r="D6682" i="17"/>
  <c r="D6683" i="17"/>
  <c r="C6683" i="17" s="1"/>
  <c r="C6684" i="17"/>
  <c r="D6684" i="17"/>
  <c r="D6685" i="17"/>
  <c r="C6685" i="17" s="1"/>
  <c r="D6686" i="17"/>
  <c r="C6686" i="17" s="1"/>
  <c r="C6687" i="17"/>
  <c r="D6687" i="17"/>
  <c r="C6688" i="17"/>
  <c r="D6688" i="17"/>
  <c r="D6689" i="17"/>
  <c r="C6689" i="17" s="1"/>
  <c r="C6690" i="17"/>
  <c r="D6690" i="17"/>
  <c r="D6691" i="17"/>
  <c r="C6691" i="17" s="1"/>
  <c r="D6692" i="17"/>
  <c r="C6692" i="17" s="1"/>
  <c r="C6693" i="17"/>
  <c r="D6693" i="17"/>
  <c r="C6694" i="17"/>
  <c r="D6694" i="17"/>
  <c r="D6695" i="17"/>
  <c r="C6695" i="17" s="1"/>
  <c r="C6696" i="17"/>
  <c r="D6696" i="17"/>
  <c r="D6697" i="17"/>
  <c r="C6697" i="17" s="1"/>
  <c r="D6698" i="17"/>
  <c r="C6698" i="17" s="1"/>
  <c r="C6699" i="17"/>
  <c r="D6699" i="17"/>
  <c r="C6700" i="17"/>
  <c r="D6700" i="17"/>
  <c r="D6701" i="17"/>
  <c r="C6701" i="17" s="1"/>
  <c r="C6702" i="17"/>
  <c r="D6702" i="17"/>
  <c r="D6703" i="17"/>
  <c r="C6703" i="17" s="1"/>
  <c r="D6704" i="17"/>
  <c r="C6704" i="17" s="1"/>
  <c r="C6705" i="17"/>
  <c r="D6705" i="17"/>
  <c r="C6706" i="17"/>
  <c r="D6706" i="17"/>
  <c r="D6707" i="17"/>
  <c r="C6707" i="17" s="1"/>
  <c r="C6708" i="17"/>
  <c r="D6708" i="17"/>
  <c r="D6709" i="17"/>
  <c r="C6709" i="17" s="1"/>
  <c r="D6710" i="17"/>
  <c r="C6710" i="17" s="1"/>
  <c r="C6711" i="17"/>
  <c r="D6711" i="17"/>
  <c r="C6712" i="17"/>
  <c r="D6712" i="17"/>
  <c r="D6713" i="17"/>
  <c r="C6713" i="17" s="1"/>
  <c r="C6714" i="17"/>
  <c r="D6714" i="17"/>
  <c r="D6715" i="17"/>
  <c r="C6715" i="17" s="1"/>
  <c r="D6716" i="17"/>
  <c r="C6716" i="17" s="1"/>
  <c r="C6717" i="17"/>
  <c r="D6717" i="17"/>
  <c r="C6718" i="17"/>
  <c r="D6718" i="17"/>
  <c r="D6719" i="17"/>
  <c r="C6719" i="17" s="1"/>
  <c r="C6720" i="17"/>
  <c r="D6720" i="17"/>
  <c r="D6721" i="17"/>
  <c r="C6721" i="17" s="1"/>
  <c r="D6722" i="17"/>
  <c r="C6722" i="17" s="1"/>
  <c r="C6723" i="17"/>
  <c r="D6723" i="17"/>
  <c r="C6724" i="17"/>
  <c r="D6724" i="17"/>
  <c r="D6725" i="17"/>
  <c r="C6725" i="17" s="1"/>
  <c r="C6726" i="17"/>
  <c r="D6726" i="17"/>
  <c r="D6727" i="17"/>
  <c r="C6727" i="17" s="1"/>
  <c r="D6728" i="17"/>
  <c r="C6728" i="17" s="1"/>
  <c r="C6729" i="17"/>
  <c r="D6729" i="17"/>
  <c r="C6730" i="17"/>
  <c r="D6730" i="17"/>
  <c r="D6731" i="17"/>
  <c r="C6731" i="17" s="1"/>
  <c r="C6732" i="17"/>
  <c r="D6732" i="17"/>
  <c r="D6733" i="17"/>
  <c r="C6733" i="17" s="1"/>
  <c r="D6734" i="17"/>
  <c r="C6734" i="17" s="1"/>
  <c r="C6735" i="17"/>
  <c r="D6735" i="17"/>
  <c r="C6736" i="17"/>
  <c r="D6736" i="17"/>
  <c r="D6737" i="17"/>
  <c r="C6737" i="17" s="1"/>
  <c r="C6738" i="17"/>
  <c r="D6738" i="17"/>
  <c r="D6739" i="17"/>
  <c r="C6739" i="17" s="1"/>
  <c r="D6740" i="17"/>
  <c r="C6740" i="17" s="1"/>
  <c r="C6741" i="17"/>
  <c r="D6741" i="17"/>
  <c r="C6742" i="17"/>
  <c r="D6742" i="17"/>
  <c r="D6743" i="17"/>
  <c r="C6743" i="17" s="1"/>
  <c r="C6744" i="17"/>
  <c r="D6744" i="17"/>
  <c r="D6745" i="17"/>
  <c r="C6745" i="17" s="1"/>
  <c r="D6746" i="17"/>
  <c r="C6746" i="17" s="1"/>
  <c r="C6747" i="17"/>
  <c r="D6747" i="17"/>
  <c r="C6748" i="17"/>
  <c r="D6748" i="17"/>
  <c r="D6749" i="17"/>
  <c r="C6749" i="17" s="1"/>
  <c r="C6750" i="17"/>
  <c r="D6750" i="17"/>
  <c r="D6751" i="17"/>
  <c r="C6751" i="17" s="1"/>
  <c r="D6752" i="17"/>
  <c r="C6752" i="17" s="1"/>
  <c r="C6753" i="17"/>
  <c r="D6753" i="17"/>
  <c r="C6754" i="17"/>
  <c r="D6754" i="17"/>
  <c r="D6755" i="17"/>
  <c r="C6755" i="17" s="1"/>
  <c r="C6756" i="17"/>
  <c r="D6756" i="17"/>
  <c r="D6757" i="17"/>
  <c r="C6757" i="17" s="1"/>
  <c r="D6758" i="17"/>
  <c r="C6758" i="17" s="1"/>
  <c r="C6759" i="17"/>
  <c r="D6759" i="17"/>
  <c r="C6760" i="17"/>
  <c r="D6760" i="17"/>
  <c r="D6761" i="17"/>
  <c r="C6761" i="17" s="1"/>
  <c r="C6762" i="17"/>
  <c r="D6762" i="17"/>
  <c r="D6763" i="17"/>
  <c r="C6763" i="17" s="1"/>
  <c r="D6764" i="17"/>
  <c r="C6764" i="17" s="1"/>
  <c r="C6765" i="17"/>
  <c r="D6765" i="17"/>
  <c r="C6766" i="17"/>
  <c r="D6766" i="17"/>
  <c r="D6767" i="17"/>
  <c r="C6767" i="17" s="1"/>
  <c r="C6768" i="17"/>
  <c r="D6768" i="17"/>
  <c r="D6769" i="17"/>
  <c r="C6769" i="17" s="1"/>
  <c r="D6770" i="17"/>
  <c r="C6770" i="17" s="1"/>
  <c r="C6771" i="17"/>
  <c r="D6771" i="17"/>
  <c r="C6772" i="17"/>
  <c r="D6772" i="17"/>
  <c r="D6773" i="17"/>
  <c r="C6773" i="17" s="1"/>
  <c r="C6774" i="17"/>
  <c r="D6774" i="17"/>
  <c r="D6775" i="17"/>
  <c r="C6775" i="17" s="1"/>
  <c r="D6776" i="17"/>
  <c r="C6776" i="17" s="1"/>
  <c r="C6777" i="17"/>
  <c r="D6777" i="17"/>
  <c r="C6778" i="17"/>
  <c r="D6778" i="17"/>
  <c r="D6779" i="17"/>
  <c r="C6779" i="17" s="1"/>
  <c r="C6780" i="17"/>
  <c r="D6780" i="17"/>
  <c r="D6781" i="17"/>
  <c r="C6781" i="17" s="1"/>
  <c r="D6782" i="17"/>
  <c r="C6782" i="17" s="1"/>
  <c r="C6783" i="17"/>
  <c r="D6783" i="17"/>
  <c r="C6784" i="17"/>
  <c r="D6784" i="17"/>
  <c r="D6785" i="17"/>
  <c r="C6785" i="17" s="1"/>
  <c r="C6786" i="17"/>
  <c r="D6786" i="17"/>
  <c r="D6787" i="17"/>
  <c r="C6787" i="17" s="1"/>
  <c r="D6788" i="17"/>
  <c r="C6788" i="17" s="1"/>
  <c r="C6789" i="17"/>
  <c r="D6789" i="17"/>
  <c r="C6790" i="17"/>
  <c r="D6790" i="17"/>
  <c r="D6791" i="17"/>
  <c r="C6791" i="17" s="1"/>
  <c r="C6792" i="17"/>
  <c r="D6792" i="17"/>
  <c r="D6793" i="17"/>
  <c r="C6793" i="17" s="1"/>
  <c r="D6794" i="17"/>
  <c r="C6794" i="17" s="1"/>
  <c r="C6795" i="17"/>
  <c r="D6795" i="17"/>
  <c r="C6796" i="17"/>
  <c r="D6796" i="17"/>
  <c r="D6797" i="17"/>
  <c r="C6797" i="17" s="1"/>
  <c r="C6798" i="17"/>
  <c r="D6798" i="17"/>
  <c r="D6799" i="17"/>
  <c r="C6799" i="17" s="1"/>
  <c r="D6800" i="17"/>
  <c r="C6800" i="17" s="1"/>
  <c r="C6801" i="17"/>
  <c r="D6801" i="17"/>
  <c r="C6802" i="17"/>
  <c r="D6802" i="17"/>
  <c r="D6803" i="17"/>
  <c r="C6803" i="17" s="1"/>
  <c r="C6804" i="17"/>
  <c r="D6804" i="17"/>
  <c r="D6805" i="17"/>
  <c r="C6805" i="17" s="1"/>
  <c r="D6806" i="17"/>
  <c r="C6806" i="17" s="1"/>
  <c r="C6807" i="17"/>
  <c r="D6807" i="17"/>
  <c r="C6808" i="17"/>
  <c r="D6808" i="17"/>
  <c r="D6809" i="17"/>
  <c r="C6809" i="17" s="1"/>
  <c r="C6810" i="17"/>
  <c r="D6810" i="17"/>
  <c r="D6811" i="17"/>
  <c r="C6811" i="17" s="1"/>
  <c r="D6812" i="17"/>
  <c r="C6812" i="17" s="1"/>
  <c r="C6813" i="17"/>
  <c r="D6813" i="17"/>
  <c r="C6814" i="17"/>
  <c r="D6814" i="17"/>
  <c r="D6815" i="17"/>
  <c r="C6815" i="17" s="1"/>
  <c r="C6816" i="17"/>
  <c r="D6816" i="17"/>
  <c r="D6817" i="17"/>
  <c r="C6817" i="17" s="1"/>
  <c r="D6818" i="17"/>
  <c r="C6818" i="17" s="1"/>
  <c r="C6819" i="17"/>
  <c r="D6819" i="17"/>
  <c r="C6820" i="17"/>
  <c r="D6820" i="17"/>
  <c r="D6821" i="17"/>
  <c r="C6821" i="17" s="1"/>
  <c r="C6822" i="17"/>
  <c r="D6822" i="17"/>
  <c r="D6823" i="17"/>
  <c r="C6823" i="17" s="1"/>
  <c r="D6824" i="17"/>
  <c r="C6824" i="17" s="1"/>
  <c r="C6825" i="17"/>
  <c r="D6825" i="17"/>
  <c r="C6826" i="17"/>
  <c r="D6826" i="17"/>
  <c r="D6827" i="17"/>
  <c r="C6827" i="17" s="1"/>
  <c r="C6828" i="17"/>
  <c r="D6828" i="17"/>
  <c r="D6829" i="17"/>
  <c r="C6829" i="17" s="1"/>
  <c r="D6830" i="17"/>
  <c r="C6830" i="17" s="1"/>
  <c r="C6831" i="17"/>
  <c r="D6831" i="17"/>
  <c r="C6832" i="17"/>
  <c r="D6832" i="17"/>
  <c r="D6833" i="17"/>
  <c r="C6833" i="17" s="1"/>
  <c r="C6834" i="17"/>
  <c r="D6834" i="17"/>
  <c r="D6835" i="17"/>
  <c r="C6835" i="17" s="1"/>
  <c r="D6836" i="17"/>
  <c r="C6836" i="17" s="1"/>
  <c r="C6837" i="17"/>
  <c r="D6837" i="17"/>
  <c r="C6838" i="17"/>
  <c r="D6838" i="17"/>
  <c r="D6839" i="17"/>
  <c r="C6839" i="17" s="1"/>
  <c r="C6840" i="17"/>
  <c r="D6840" i="17"/>
  <c r="D6841" i="17"/>
  <c r="C6841" i="17" s="1"/>
  <c r="D6842" i="17"/>
  <c r="C6842" i="17" s="1"/>
  <c r="C6843" i="17"/>
  <c r="D6843" i="17"/>
  <c r="C6844" i="17"/>
  <c r="D6844" i="17"/>
  <c r="D6845" i="17"/>
  <c r="C6845" i="17" s="1"/>
  <c r="C6846" i="17"/>
  <c r="D6846" i="17"/>
  <c r="D6847" i="17"/>
  <c r="C6847" i="17" s="1"/>
  <c r="D6848" i="17"/>
  <c r="C6848" i="17" s="1"/>
  <c r="C6849" i="17"/>
  <c r="D6849" i="17"/>
  <c r="C6850" i="17"/>
  <c r="D6850" i="17"/>
  <c r="D6851" i="17"/>
  <c r="C6851" i="17" s="1"/>
  <c r="C6852" i="17"/>
  <c r="D6852" i="17"/>
  <c r="D6853" i="17"/>
  <c r="C6853" i="17" s="1"/>
  <c r="D6854" i="17"/>
  <c r="C6854" i="17" s="1"/>
  <c r="C6855" i="17"/>
  <c r="D6855" i="17"/>
  <c r="C6856" i="17"/>
  <c r="D6856" i="17"/>
  <c r="D6857" i="17"/>
  <c r="C6857" i="17" s="1"/>
  <c r="C6858" i="17"/>
  <c r="D6858" i="17"/>
  <c r="D6859" i="17"/>
  <c r="C6859" i="17" s="1"/>
  <c r="D6860" i="17"/>
  <c r="C6860" i="17" s="1"/>
  <c r="C6861" i="17"/>
  <c r="D6861" i="17"/>
  <c r="C6862" i="17"/>
  <c r="D6862" i="17"/>
  <c r="D6863" i="17"/>
  <c r="C6863" i="17" s="1"/>
  <c r="C6864" i="17"/>
  <c r="D6864" i="17"/>
  <c r="D6865" i="17"/>
  <c r="C6865" i="17" s="1"/>
  <c r="D6866" i="17"/>
  <c r="C6866" i="17" s="1"/>
  <c r="C6867" i="17"/>
  <c r="D6867" i="17"/>
  <c r="C6868" i="17"/>
  <c r="D6868" i="17"/>
  <c r="D6869" i="17"/>
  <c r="C6869" i="17" s="1"/>
  <c r="C6870" i="17"/>
  <c r="D6870" i="17"/>
  <c r="D6871" i="17"/>
  <c r="C6871" i="17" s="1"/>
  <c r="D6872" i="17"/>
  <c r="C6872" i="17" s="1"/>
  <c r="C6873" i="17"/>
  <c r="D6873" i="17"/>
  <c r="C6874" i="17"/>
  <c r="D6874" i="17"/>
  <c r="D6875" i="17"/>
  <c r="C6875" i="17" s="1"/>
  <c r="C6876" i="17"/>
  <c r="D6876" i="17"/>
  <c r="D6877" i="17"/>
  <c r="C6877" i="17" s="1"/>
  <c r="D6878" i="17"/>
  <c r="C6878" i="17" s="1"/>
  <c r="C6879" i="17"/>
  <c r="D6879" i="17"/>
  <c r="C6880" i="17"/>
  <c r="D6880" i="17"/>
  <c r="D6881" i="17"/>
  <c r="C6881" i="17" s="1"/>
  <c r="C6882" i="17"/>
  <c r="D6882" i="17"/>
  <c r="D6883" i="17"/>
  <c r="C6883" i="17" s="1"/>
  <c r="D6884" i="17"/>
  <c r="C6884" i="17" s="1"/>
  <c r="C6885" i="17"/>
  <c r="D6885" i="17"/>
  <c r="C6886" i="17"/>
  <c r="D6886" i="17"/>
  <c r="D6887" i="17"/>
  <c r="C6887" i="17" s="1"/>
  <c r="C6888" i="17"/>
  <c r="D6888" i="17"/>
  <c r="D6889" i="17"/>
  <c r="C6889" i="17" s="1"/>
  <c r="D6890" i="17"/>
  <c r="C6890" i="17" s="1"/>
  <c r="C6891" i="17"/>
  <c r="D6891" i="17"/>
  <c r="C6892" i="17"/>
  <c r="D6892" i="17"/>
  <c r="D6893" i="17"/>
  <c r="C6893" i="17" s="1"/>
  <c r="C6894" i="17"/>
  <c r="D6894" i="17"/>
  <c r="D6895" i="17"/>
  <c r="C6895" i="17" s="1"/>
  <c r="D6896" i="17"/>
  <c r="C6896" i="17" s="1"/>
  <c r="C6897" i="17"/>
  <c r="D6897" i="17"/>
  <c r="C6898" i="17"/>
  <c r="D6898" i="17"/>
  <c r="D6899" i="17"/>
  <c r="C6899" i="17" s="1"/>
  <c r="C6900" i="17"/>
  <c r="D6900" i="17"/>
  <c r="D6901" i="17"/>
  <c r="C6901" i="17" s="1"/>
  <c r="D6902" i="17"/>
  <c r="C6902" i="17" s="1"/>
  <c r="C6903" i="17"/>
  <c r="D6903" i="17"/>
  <c r="C6904" i="17"/>
  <c r="D6904" i="17"/>
  <c r="D6905" i="17"/>
  <c r="C6905" i="17" s="1"/>
  <c r="C6906" i="17"/>
  <c r="D6906" i="17"/>
  <c r="D6907" i="17"/>
  <c r="C6907" i="17" s="1"/>
  <c r="D6908" i="17"/>
  <c r="C6908" i="17" s="1"/>
  <c r="C6909" i="17"/>
  <c r="D6909" i="17"/>
  <c r="C6910" i="17"/>
  <c r="D6910" i="17"/>
  <c r="D6911" i="17"/>
  <c r="C6911" i="17" s="1"/>
  <c r="C6912" i="17"/>
  <c r="D6912" i="17"/>
  <c r="D6913" i="17"/>
  <c r="C6913" i="17" s="1"/>
  <c r="D6914" i="17"/>
  <c r="C6914" i="17" s="1"/>
  <c r="C6915" i="17"/>
  <c r="D6915" i="17"/>
  <c r="C6916" i="17"/>
  <c r="D6916" i="17"/>
  <c r="D6917" i="17"/>
  <c r="C6917" i="17" s="1"/>
  <c r="C6918" i="17"/>
  <c r="D6918" i="17"/>
  <c r="D6919" i="17"/>
  <c r="C6919" i="17" s="1"/>
  <c r="D6920" i="17"/>
  <c r="C6920" i="17" s="1"/>
  <c r="C6921" i="17"/>
  <c r="D6921" i="17"/>
  <c r="C6922" i="17"/>
  <c r="D6922" i="17"/>
  <c r="D6923" i="17"/>
  <c r="C6923" i="17" s="1"/>
  <c r="C6924" i="17"/>
  <c r="D6924" i="17"/>
  <c r="D6925" i="17"/>
  <c r="C6925" i="17" s="1"/>
  <c r="D6926" i="17"/>
  <c r="C6926" i="17" s="1"/>
  <c r="C6927" i="17"/>
  <c r="D6927" i="17"/>
  <c r="C6928" i="17"/>
  <c r="D6928" i="17"/>
  <c r="D6929" i="17"/>
  <c r="C6929" i="17" s="1"/>
  <c r="C6930" i="17"/>
  <c r="D6930" i="17"/>
  <c r="D6931" i="17"/>
  <c r="C6931" i="17" s="1"/>
  <c r="D6932" i="17"/>
  <c r="C6932" i="17" s="1"/>
  <c r="C6933" i="17"/>
  <c r="D6933" i="17"/>
  <c r="C6934" i="17"/>
  <c r="D6934" i="17"/>
  <c r="D6935" i="17"/>
  <c r="C6935" i="17" s="1"/>
  <c r="C6936" i="17"/>
  <c r="D6936" i="17"/>
  <c r="D6937" i="17"/>
  <c r="C6937" i="17" s="1"/>
  <c r="D6938" i="17"/>
  <c r="C6938" i="17" s="1"/>
  <c r="C6939" i="17"/>
  <c r="D6939" i="17"/>
  <c r="C6940" i="17"/>
  <c r="D6940" i="17"/>
  <c r="D6941" i="17"/>
  <c r="C6941" i="17" s="1"/>
  <c r="C6942" i="17"/>
  <c r="D6942" i="17"/>
  <c r="D6943" i="17"/>
  <c r="C6943" i="17" s="1"/>
  <c r="D6944" i="17"/>
  <c r="C6944" i="17" s="1"/>
  <c r="C6945" i="17"/>
  <c r="D6945" i="17"/>
  <c r="C6946" i="17"/>
  <c r="D6946" i="17"/>
  <c r="D6947" i="17"/>
  <c r="C6947" i="17" s="1"/>
  <c r="C6948" i="17"/>
  <c r="D6948" i="17"/>
  <c r="D6949" i="17"/>
  <c r="C6949" i="17" s="1"/>
  <c r="D6950" i="17"/>
  <c r="C6950" i="17" s="1"/>
  <c r="C6951" i="17"/>
  <c r="D6951" i="17"/>
  <c r="C6952" i="17"/>
  <c r="D6952" i="17"/>
  <c r="D6953" i="17"/>
  <c r="C6953" i="17" s="1"/>
  <c r="C6954" i="17"/>
  <c r="D6954" i="17"/>
  <c r="D6955" i="17"/>
  <c r="C6955" i="17" s="1"/>
  <c r="D6956" i="17"/>
  <c r="C6956" i="17" s="1"/>
  <c r="C6957" i="17"/>
  <c r="D6957" i="17"/>
  <c r="C6958" i="17"/>
  <c r="D6958" i="17"/>
  <c r="D6959" i="17"/>
  <c r="C6959" i="17" s="1"/>
  <c r="C6960" i="17"/>
  <c r="D6960" i="17"/>
  <c r="D6961" i="17"/>
  <c r="C6961" i="17" s="1"/>
  <c r="D6962" i="17"/>
  <c r="C6962" i="17" s="1"/>
  <c r="C6963" i="17"/>
  <c r="D6963" i="17"/>
  <c r="C6964" i="17"/>
  <c r="D6964" i="17"/>
  <c r="D6965" i="17"/>
  <c r="C6965" i="17" s="1"/>
  <c r="C6966" i="17"/>
  <c r="D6966" i="17"/>
  <c r="D6967" i="17"/>
  <c r="C6967" i="17" s="1"/>
  <c r="D6968" i="17"/>
  <c r="C6968" i="17" s="1"/>
  <c r="C6969" i="17"/>
  <c r="D6969" i="17"/>
  <c r="C6970" i="17"/>
  <c r="D6970" i="17"/>
  <c r="D6971" i="17"/>
  <c r="C6971" i="17" s="1"/>
  <c r="C6972" i="17"/>
  <c r="D6972" i="17"/>
  <c r="D6973" i="17"/>
  <c r="C6973" i="17" s="1"/>
  <c r="D6974" i="17"/>
  <c r="C6974" i="17" s="1"/>
  <c r="C6975" i="17"/>
  <c r="D6975" i="17"/>
  <c r="C6976" i="17"/>
  <c r="D6976" i="17"/>
  <c r="D6977" i="17"/>
  <c r="C6977" i="17" s="1"/>
  <c r="C6978" i="17"/>
  <c r="D6978" i="17"/>
  <c r="D6979" i="17"/>
  <c r="C6979" i="17" s="1"/>
  <c r="D6980" i="17"/>
  <c r="C6980" i="17" s="1"/>
  <c r="C6981" i="17"/>
  <c r="D6981" i="17"/>
  <c r="C6982" i="17"/>
  <c r="D6982" i="17"/>
  <c r="D6983" i="17"/>
  <c r="C6983" i="17" s="1"/>
  <c r="C6984" i="17"/>
  <c r="D6984" i="17"/>
  <c r="D6985" i="17"/>
  <c r="C6985" i="17" s="1"/>
  <c r="D6986" i="17"/>
  <c r="C6986" i="17" s="1"/>
  <c r="C6987" i="17"/>
  <c r="D6987" i="17"/>
  <c r="C6988" i="17"/>
  <c r="D6988" i="17"/>
  <c r="D6989" i="17"/>
  <c r="C6989" i="17" s="1"/>
  <c r="C6990" i="17"/>
  <c r="D6990" i="17"/>
  <c r="D6991" i="17"/>
  <c r="C6991" i="17" s="1"/>
  <c r="D6992" i="17"/>
  <c r="C6992" i="17" s="1"/>
  <c r="C6993" i="17"/>
  <c r="D6993" i="17"/>
  <c r="C6994" i="17"/>
  <c r="D6994" i="17"/>
  <c r="D6995" i="17"/>
  <c r="C6995" i="17" s="1"/>
  <c r="C6996" i="17"/>
  <c r="D6996" i="17"/>
  <c r="D6997" i="17"/>
  <c r="C6997" i="17" s="1"/>
  <c r="D6998" i="17"/>
  <c r="C6998" i="17" s="1"/>
  <c r="C6999" i="17"/>
  <c r="D6999" i="17"/>
  <c r="C7000" i="17"/>
  <c r="D7000" i="17"/>
  <c r="D7001" i="17"/>
  <c r="C7001" i="17" s="1"/>
  <c r="C7002" i="17"/>
  <c r="D7002" i="17"/>
  <c r="D7003" i="17"/>
  <c r="C7003" i="17" s="1"/>
  <c r="D7004" i="17"/>
  <c r="C7004" i="17" s="1"/>
  <c r="C7005" i="17"/>
  <c r="D7005" i="17"/>
  <c r="C7006" i="17"/>
  <c r="D7006" i="17"/>
  <c r="D7007" i="17"/>
  <c r="C7007" i="17" s="1"/>
  <c r="C7008" i="17"/>
  <c r="D7008" i="17"/>
  <c r="D7009" i="17"/>
  <c r="C7009" i="17" s="1"/>
  <c r="D7010" i="17"/>
  <c r="C7010" i="17" s="1"/>
  <c r="D7011" i="17"/>
  <c r="C7011" i="17" s="1"/>
  <c r="D7012" i="17"/>
  <c r="C7012" i="17" s="1"/>
  <c r="D7013" i="17"/>
  <c r="C7013" i="17"/>
  <c r="D7014" i="17"/>
  <c r="C7014" i="17" s="1"/>
  <c r="D7015" i="17"/>
  <c r="C7015" i="17"/>
  <c r="D7016" i="17"/>
  <c r="C7016" i="17"/>
  <c r="D7017" i="17"/>
  <c r="C7017" i="17" s="1"/>
  <c r="D7018" i="17"/>
  <c r="C7018" i="17" s="1"/>
  <c r="D7019" i="17"/>
  <c r="C7019" i="17"/>
  <c r="D7020" i="17"/>
  <c r="C7020" i="17" s="1"/>
  <c r="D7021" i="17"/>
  <c r="C7021" i="17"/>
  <c r="D7022" i="17"/>
  <c r="C7022" i="17"/>
  <c r="D7023" i="17"/>
  <c r="C7023" i="17" s="1"/>
  <c r="D7024" i="17"/>
  <c r="C7024" i="17" s="1"/>
  <c r="D7025" i="17"/>
  <c r="C7025" i="17"/>
  <c r="D7026" i="17"/>
  <c r="C7026" i="17" s="1"/>
  <c r="D7027" i="17"/>
  <c r="C7027" i="17"/>
  <c r="D7028" i="17"/>
  <c r="C7028" i="17"/>
  <c r="D7029" i="17"/>
  <c r="C7029" i="17" s="1"/>
  <c r="D7030" i="17"/>
  <c r="C7030" i="17" s="1"/>
  <c r="D7031" i="17"/>
  <c r="C7031" i="17"/>
  <c r="D7032" i="17"/>
  <c r="C7032" i="17" s="1"/>
  <c r="D7033" i="17"/>
  <c r="C7033" i="17"/>
  <c r="D7034" i="17"/>
  <c r="C7034" i="17"/>
  <c r="D7035" i="17"/>
  <c r="C7035" i="17" s="1"/>
  <c r="D7036" i="17"/>
  <c r="C7036" i="17" s="1"/>
  <c r="D7037" i="17"/>
  <c r="C7037" i="17"/>
  <c r="D7038" i="17"/>
  <c r="C7038" i="17" s="1"/>
  <c r="D7039" i="17"/>
  <c r="C7039" i="17"/>
  <c r="D7040" i="17"/>
  <c r="C7040" i="17"/>
  <c r="D7041" i="17"/>
  <c r="C7041" i="17" s="1"/>
  <c r="D7042" i="17"/>
  <c r="C7042" i="17" s="1"/>
  <c r="D7043" i="17"/>
  <c r="C7043" i="17"/>
  <c r="D7044" i="17"/>
  <c r="C7044" i="17" s="1"/>
  <c r="D7045" i="17"/>
  <c r="C7045" i="17"/>
  <c r="D7046" i="17"/>
  <c r="C7046" i="17"/>
  <c r="D7047" i="17"/>
  <c r="C7047" i="17" s="1"/>
  <c r="D7048" i="17"/>
  <c r="C7048" i="17" s="1"/>
  <c r="D7049" i="17"/>
  <c r="C7049" i="17"/>
  <c r="D7050" i="17"/>
  <c r="C7050" i="17" s="1"/>
  <c r="D7051" i="17"/>
  <c r="C7051" i="17"/>
  <c r="D7052" i="17"/>
  <c r="C7052" i="17"/>
  <c r="D7053" i="17"/>
  <c r="C7053" i="17" s="1"/>
  <c r="D7054" i="17"/>
  <c r="C7054" i="17" s="1"/>
  <c r="D7055" i="17"/>
  <c r="C7055" i="17"/>
  <c r="D7056" i="17"/>
  <c r="C7056" i="17" s="1"/>
  <c r="D7057" i="17"/>
  <c r="C7057" i="17"/>
  <c r="D7058" i="17"/>
  <c r="C7058" i="17"/>
  <c r="D7059" i="17"/>
  <c r="C7059" i="17" s="1"/>
  <c r="D7060" i="17"/>
  <c r="C7060" i="17" s="1"/>
  <c r="D7061" i="17"/>
  <c r="C7061" i="17"/>
  <c r="D7062" i="17"/>
  <c r="C7062" i="17" s="1"/>
  <c r="D7063" i="17"/>
  <c r="C7063" i="17"/>
  <c r="D7064" i="17"/>
  <c r="C7064" i="17"/>
  <c r="D7065" i="17"/>
  <c r="C7065" i="17" s="1"/>
  <c r="D7066" i="17"/>
  <c r="C7066" i="17" s="1"/>
  <c r="D7067" i="17"/>
  <c r="C7067" i="17"/>
  <c r="D7068" i="17"/>
  <c r="C7068" i="17" s="1"/>
  <c r="D7069" i="17"/>
  <c r="C7069" i="17"/>
  <c r="D7070" i="17"/>
  <c r="C7070" i="17"/>
  <c r="D7071" i="17"/>
  <c r="C7071" i="17" s="1"/>
  <c r="D7072" i="17"/>
  <c r="C7072" i="17" s="1"/>
  <c r="D7073" i="17"/>
  <c r="C7073" i="17"/>
  <c r="D7074" i="17"/>
  <c r="C7074" i="17" s="1"/>
  <c r="D7075" i="17"/>
  <c r="C7075" i="17"/>
  <c r="D7076" i="17"/>
  <c r="C7076" i="17"/>
  <c r="D7077" i="17"/>
  <c r="C7077" i="17" s="1"/>
  <c r="D7078" i="17"/>
  <c r="C7078" i="17" s="1"/>
  <c r="D7079" i="17"/>
  <c r="C7079" i="17"/>
  <c r="D7080" i="17"/>
  <c r="C7080" i="17" s="1"/>
  <c r="D7081" i="17"/>
  <c r="C7081" i="17"/>
  <c r="D7082" i="17"/>
  <c r="C7082" i="17"/>
  <c r="D7083" i="17"/>
  <c r="C7083" i="17" s="1"/>
  <c r="D7084" i="17"/>
  <c r="C7084" i="17" s="1"/>
  <c r="D7085" i="17"/>
  <c r="C7085" i="17"/>
  <c r="D7086" i="17"/>
  <c r="C7086" i="17" s="1"/>
  <c r="D7087" i="17"/>
  <c r="C7087" i="17"/>
  <c r="D7088" i="17"/>
  <c r="C7088" i="17"/>
  <c r="D7089" i="17"/>
  <c r="C7089" i="17" s="1"/>
  <c r="D7090" i="17"/>
  <c r="C7090" i="17" s="1"/>
  <c r="D7091" i="17"/>
  <c r="C7091" i="17"/>
  <c r="D7092" i="17"/>
  <c r="C7092" i="17" s="1"/>
  <c r="D7093" i="17"/>
  <c r="C7093" i="17"/>
  <c r="D7094" i="17"/>
  <c r="C7094" i="17"/>
  <c r="D7095" i="17"/>
  <c r="C7095" i="17" s="1"/>
  <c r="D7096" i="17"/>
  <c r="C7096" i="17" s="1"/>
  <c r="D7097" i="17"/>
  <c r="C7097" i="17"/>
  <c r="D7098" i="17"/>
  <c r="C7098" i="17" s="1"/>
  <c r="D7099" i="17"/>
  <c r="C7099" i="17"/>
  <c r="D7100" i="17"/>
  <c r="C7100" i="17"/>
  <c r="D7101" i="17"/>
  <c r="C7101" i="17" s="1"/>
  <c r="D7102" i="17"/>
  <c r="C7102" i="17" s="1"/>
  <c r="D7103" i="17"/>
  <c r="C7103" i="17"/>
  <c r="D7104" i="17"/>
  <c r="C7104" i="17" s="1"/>
  <c r="D7105" i="17"/>
  <c r="C7105" i="17"/>
  <c r="D7106" i="17"/>
  <c r="C7106" i="17"/>
  <c r="D7107" i="17"/>
  <c r="C7107" i="17" s="1"/>
  <c r="D7108" i="17"/>
  <c r="C7108" i="17" s="1"/>
  <c r="D7109" i="17"/>
  <c r="C7109" i="17"/>
  <c r="D7110" i="17"/>
  <c r="C7110" i="17" s="1"/>
  <c r="D7111" i="17"/>
  <c r="C7111" i="17"/>
  <c r="D7112" i="17"/>
  <c r="C7112" i="17"/>
  <c r="D7113" i="17"/>
  <c r="C7113" i="17" s="1"/>
  <c r="D7114" i="17"/>
  <c r="C7114" i="17" s="1"/>
  <c r="D7115" i="17"/>
  <c r="C7115" i="17"/>
  <c r="D7116" i="17"/>
  <c r="C7116" i="17" s="1"/>
  <c r="D7117" i="17"/>
  <c r="C7117" i="17"/>
  <c r="D7118" i="17"/>
  <c r="C7118" i="17"/>
  <c r="D7119" i="17"/>
  <c r="C7119" i="17" s="1"/>
  <c r="D7120" i="17"/>
  <c r="C7120" i="17" s="1"/>
  <c r="D7121" i="17"/>
  <c r="C7121" i="17"/>
  <c r="D7122" i="17"/>
  <c r="C7122" i="17" s="1"/>
  <c r="D7123" i="17"/>
  <c r="C7123" i="17"/>
  <c r="D7124" i="17"/>
  <c r="C7124" i="17"/>
  <c r="D7125" i="17"/>
  <c r="C7125" i="17" s="1"/>
  <c r="D7126" i="17"/>
  <c r="C7126" i="17" s="1"/>
  <c r="D7127" i="17"/>
  <c r="C7127" i="17"/>
  <c r="D7128" i="17"/>
  <c r="C7128" i="17" s="1"/>
  <c r="D7129" i="17"/>
  <c r="C7129" i="17"/>
  <c r="D7130" i="17"/>
  <c r="C7130" i="17"/>
  <c r="D7131" i="17"/>
  <c r="C7131" i="17" s="1"/>
  <c r="D7132" i="17"/>
  <c r="C7132" i="17" s="1"/>
  <c r="D7133" i="17"/>
  <c r="C7133" i="17"/>
  <c r="D7134" i="17"/>
  <c r="C7134" i="17" s="1"/>
  <c r="D7135" i="17"/>
  <c r="C7135" i="17"/>
  <c r="D7136" i="17"/>
  <c r="C7136" i="17"/>
  <c r="D7137" i="17"/>
  <c r="C7137" i="17" s="1"/>
  <c r="D7138" i="17"/>
  <c r="C7138" i="17" s="1"/>
  <c r="D7139" i="17"/>
  <c r="C7139" i="17"/>
  <c r="D7140" i="17"/>
  <c r="C7140" i="17" s="1"/>
  <c r="D7141" i="17"/>
  <c r="C7141" i="17"/>
  <c r="D7142" i="17"/>
  <c r="C7142" i="17"/>
  <c r="D7143" i="17"/>
  <c r="C7143" i="17" s="1"/>
  <c r="D7144" i="17"/>
  <c r="C7144" i="17" s="1"/>
  <c r="D7145" i="17"/>
  <c r="C7145" i="17"/>
  <c r="D7146" i="17"/>
  <c r="C7146" i="17" s="1"/>
  <c r="D7147" i="17"/>
  <c r="C7147" i="17"/>
  <c r="D7148" i="17"/>
  <c r="C7148" i="17"/>
  <c r="D7149" i="17"/>
  <c r="C7149" i="17" s="1"/>
  <c r="D7150" i="17"/>
  <c r="C7150" i="17" s="1"/>
  <c r="D7151" i="17"/>
  <c r="C7151" i="17"/>
  <c r="D7152" i="17"/>
  <c r="C7152" i="17" s="1"/>
  <c r="D7153" i="17"/>
  <c r="C7153" i="17"/>
  <c r="D7154" i="17"/>
  <c r="C7154" i="17"/>
  <c r="D7155" i="17"/>
  <c r="C7155" i="17" s="1"/>
  <c r="D7156" i="17"/>
  <c r="C7156" i="17" s="1"/>
  <c r="D7157" i="17"/>
  <c r="C7157" i="17"/>
  <c r="D7158" i="17"/>
  <c r="C7158" i="17" s="1"/>
  <c r="D7159" i="17"/>
  <c r="C7159" i="17"/>
  <c r="D7160" i="17"/>
  <c r="C7160" i="17"/>
  <c r="D7161" i="17"/>
  <c r="C7161" i="17" s="1"/>
  <c r="D7162" i="17"/>
  <c r="C7162" i="17" s="1"/>
  <c r="D7163" i="17"/>
  <c r="C7163" i="17"/>
  <c r="D7164" i="17"/>
  <c r="C7164" i="17" s="1"/>
  <c r="D7165" i="17"/>
  <c r="C7165" i="17"/>
  <c r="D7166" i="17"/>
  <c r="C7166" i="17"/>
  <c r="D7167" i="17"/>
  <c r="C7167" i="17" s="1"/>
  <c r="D7168" i="17"/>
  <c r="C7168" i="17" s="1"/>
  <c r="D7169" i="17"/>
  <c r="C7169" i="17"/>
  <c r="D7170" i="17"/>
  <c r="C7170" i="17" s="1"/>
  <c r="D7171" i="17"/>
  <c r="C7171" i="17"/>
  <c r="D7172" i="17"/>
  <c r="C7172" i="17"/>
  <c r="D7173" i="17"/>
  <c r="C7173" i="17" s="1"/>
  <c r="D7174" i="17"/>
  <c r="C7174" i="17" s="1"/>
  <c r="D7175" i="17"/>
  <c r="C7175" i="17"/>
  <c r="D7176" i="17"/>
  <c r="C7176" i="17" s="1"/>
  <c r="D7177" i="17"/>
  <c r="C7177" i="17"/>
  <c r="D7178" i="17"/>
  <c r="C7178" i="17"/>
  <c r="D7179" i="17"/>
  <c r="C7179" i="17" s="1"/>
  <c r="D7180" i="17"/>
  <c r="C7180" i="17" s="1"/>
  <c r="D7181" i="17"/>
  <c r="C7181" i="17"/>
  <c r="D7182" i="17"/>
  <c r="C7182" i="17" s="1"/>
  <c r="D7183" i="17"/>
  <c r="C7183" i="17"/>
  <c r="D7184" i="17"/>
  <c r="C7184" i="17"/>
  <c r="D7185" i="17"/>
  <c r="C7185" i="17" s="1"/>
  <c r="D7186" i="17"/>
  <c r="C7186" i="17" s="1"/>
  <c r="D7187" i="17"/>
  <c r="C7187" i="17"/>
  <c r="D7188" i="17"/>
  <c r="C7188" i="17" s="1"/>
  <c r="D7189" i="17"/>
  <c r="C7189" i="17"/>
  <c r="D7190" i="17"/>
  <c r="C7190" i="17"/>
  <c r="D7191" i="17"/>
  <c r="C7191" i="17" s="1"/>
  <c r="D7192" i="17"/>
  <c r="C7192" i="17" s="1"/>
  <c r="D7193" i="17"/>
  <c r="C7193" i="17"/>
  <c r="D7194" i="17"/>
  <c r="C7194" i="17" s="1"/>
  <c r="D7195" i="17"/>
  <c r="C7195" i="17"/>
  <c r="D7196" i="17"/>
  <c r="C7196" i="17"/>
  <c r="D7197" i="17"/>
  <c r="C7197" i="17" s="1"/>
  <c r="D7198" i="17"/>
  <c r="C7198" i="17" s="1"/>
  <c r="D7199" i="17"/>
  <c r="C7199" i="17"/>
  <c r="D7200" i="17"/>
  <c r="C7200" i="17" s="1"/>
  <c r="D7201" i="17"/>
  <c r="C7201" i="17"/>
  <c r="D7202" i="17"/>
  <c r="C7202" i="17"/>
  <c r="D7203" i="17"/>
  <c r="C7203" i="17" s="1"/>
  <c r="D7204" i="17"/>
  <c r="C7204" i="17" s="1"/>
  <c r="D7205" i="17"/>
  <c r="C7205" i="17"/>
  <c r="D7206" i="17"/>
  <c r="C7206" i="17" s="1"/>
  <c r="D7207" i="17"/>
  <c r="C7207" i="17"/>
  <c r="D7208" i="17"/>
  <c r="C7208" i="17"/>
  <c r="D7209" i="17"/>
  <c r="C7209" i="17" s="1"/>
  <c r="D7210" i="17"/>
  <c r="C7210" i="17" s="1"/>
  <c r="D7211" i="17"/>
  <c r="C7211" i="17"/>
  <c r="D7212" i="17"/>
  <c r="C7212" i="17" s="1"/>
  <c r="D7213" i="17"/>
  <c r="C7213" i="17"/>
  <c r="D7214" i="17"/>
  <c r="C7214" i="17"/>
  <c r="D7215" i="17"/>
  <c r="C7215" i="17" s="1"/>
  <c r="D7216" i="17"/>
  <c r="C7216" i="17" s="1"/>
  <c r="D7217" i="17"/>
  <c r="C7217" i="17"/>
  <c r="D7218" i="17"/>
  <c r="C7218" i="17" s="1"/>
  <c r="D7219" i="17"/>
  <c r="C7219" i="17"/>
  <c r="D7220" i="17"/>
  <c r="C7220" i="17"/>
  <c r="D7221" i="17"/>
  <c r="C7221" i="17" s="1"/>
  <c r="D7222" i="17"/>
  <c r="C7222" i="17" s="1"/>
  <c r="D7223" i="17"/>
  <c r="C7223" i="17"/>
  <c r="D7224" i="17"/>
  <c r="C7224" i="17" s="1"/>
  <c r="D7225" i="17"/>
  <c r="C7225" i="17"/>
  <c r="D7226" i="17"/>
  <c r="C7226" i="17"/>
  <c r="D7227" i="17"/>
  <c r="C7227" i="17" s="1"/>
  <c r="D7228" i="17"/>
  <c r="C7228" i="17" s="1"/>
  <c r="D7229" i="17"/>
  <c r="C7229" i="17"/>
  <c r="D7230" i="17"/>
  <c r="C7230" i="17" s="1"/>
  <c r="D7231" i="17"/>
  <c r="C7231" i="17"/>
  <c r="D7232" i="17"/>
  <c r="C7232" i="17"/>
  <c r="D7233" i="17"/>
  <c r="C7233" i="17" s="1"/>
  <c r="D7234" i="17"/>
  <c r="C7234" i="17" s="1"/>
  <c r="D7235" i="17"/>
  <c r="C7235" i="17"/>
  <c r="D7236" i="17"/>
  <c r="C7236" i="17" s="1"/>
  <c r="D7237" i="17"/>
  <c r="C7237" i="17"/>
  <c r="D7238" i="17"/>
  <c r="C7238" i="17"/>
  <c r="D7239" i="17"/>
  <c r="C7239" i="17" s="1"/>
  <c r="D7240" i="17"/>
  <c r="C7240" i="17" s="1"/>
  <c r="D7241" i="17"/>
  <c r="C7241" i="17"/>
  <c r="D7242" i="17"/>
  <c r="C7242" i="17" s="1"/>
  <c r="D7243" i="17"/>
  <c r="C7243" i="17"/>
  <c r="D7244" i="17"/>
  <c r="C7244" i="17"/>
  <c r="D7245" i="17"/>
  <c r="C7245" i="17" s="1"/>
  <c r="D7246" i="17"/>
  <c r="C7246" i="17" s="1"/>
  <c r="D7247" i="17"/>
  <c r="C7247" i="17"/>
  <c r="D7248" i="17"/>
  <c r="C7248" i="17" s="1"/>
  <c r="D7249" i="17"/>
  <c r="C7249" i="17"/>
  <c r="D7250" i="17"/>
  <c r="C7250" i="17"/>
  <c r="D7251" i="17"/>
  <c r="C7251" i="17" s="1"/>
  <c r="D7252" i="17"/>
  <c r="C7252" i="17" s="1"/>
  <c r="D7253" i="17"/>
  <c r="C7253" i="17"/>
  <c r="D7254" i="17"/>
  <c r="C7254" i="17" s="1"/>
  <c r="D7255" i="17"/>
  <c r="C7255" i="17"/>
  <c r="D7256" i="17"/>
  <c r="C7256" i="17"/>
  <c r="D7257" i="17"/>
  <c r="C7257" i="17" s="1"/>
  <c r="D7258" i="17"/>
  <c r="C7258" i="17" s="1"/>
  <c r="D7259" i="17"/>
  <c r="C7259" i="17"/>
  <c r="D7260" i="17"/>
  <c r="C7260" i="17" s="1"/>
  <c r="D7261" i="17"/>
  <c r="C7261" i="17"/>
  <c r="D7262" i="17"/>
  <c r="C7262" i="17"/>
  <c r="D7263" i="17"/>
  <c r="C7263" i="17" s="1"/>
  <c r="D7264" i="17"/>
  <c r="C7264" i="17" s="1"/>
  <c r="D7265" i="17"/>
  <c r="C7265" i="17"/>
  <c r="D7266" i="17"/>
  <c r="C7266" i="17" s="1"/>
  <c r="D7267" i="17"/>
  <c r="C7267" i="17"/>
  <c r="D7268" i="17"/>
  <c r="C7268" i="17"/>
  <c r="D7269" i="17"/>
  <c r="C7269" i="17" s="1"/>
  <c r="D7270" i="17"/>
  <c r="C7270" i="17" s="1"/>
  <c r="D7271" i="17"/>
  <c r="C7271" i="17"/>
  <c r="D7272" i="17"/>
  <c r="C7272" i="17" s="1"/>
  <c r="D7273" i="17"/>
  <c r="C7273" i="17"/>
  <c r="D7274" i="17"/>
  <c r="C7274" i="17"/>
  <c r="D7275" i="17"/>
  <c r="C7275" i="17" s="1"/>
  <c r="D7276" i="17"/>
  <c r="C7276" i="17" s="1"/>
  <c r="D7277" i="17"/>
  <c r="C7277" i="17"/>
  <c r="D7278" i="17"/>
  <c r="C7278" i="17" s="1"/>
  <c r="D7279" i="17"/>
  <c r="C7279" i="17"/>
  <c r="D7280" i="17"/>
  <c r="C7280" i="17"/>
  <c r="D7281" i="17"/>
  <c r="C7281" i="17" s="1"/>
  <c r="D7282" i="17"/>
  <c r="C7282" i="17" s="1"/>
  <c r="D7283" i="17"/>
  <c r="C7283" i="17"/>
  <c r="D7284" i="17"/>
  <c r="C7284" i="17" s="1"/>
  <c r="D7285" i="17"/>
  <c r="C7285" i="17"/>
  <c r="D7286" i="17"/>
  <c r="C7286" i="17"/>
  <c r="D7287" i="17"/>
  <c r="C7287" i="17" s="1"/>
  <c r="D7288" i="17"/>
  <c r="C7288" i="17" s="1"/>
  <c r="D7289" i="17"/>
  <c r="C7289" i="17"/>
  <c r="D7290" i="17"/>
  <c r="C7290" i="17" s="1"/>
  <c r="D7291" i="17"/>
  <c r="C7291" i="17"/>
  <c r="D7292" i="17"/>
  <c r="C7292" i="17"/>
  <c r="D7293" i="17"/>
  <c r="C7293" i="17" s="1"/>
  <c r="D7294" i="17"/>
  <c r="C7294" i="17" s="1"/>
  <c r="D7295" i="17"/>
  <c r="C7295" i="17"/>
  <c r="D7296" i="17"/>
  <c r="C7296" i="17" s="1"/>
  <c r="D7297" i="17"/>
  <c r="C7297" i="17"/>
  <c r="D7298" i="17"/>
  <c r="C7298" i="17"/>
  <c r="D7299" i="17"/>
  <c r="C7299" i="17" s="1"/>
  <c r="D7300" i="17"/>
  <c r="C7300" i="17" s="1"/>
  <c r="D7301" i="17"/>
  <c r="C7301" i="17"/>
  <c r="D7302" i="17"/>
  <c r="C7302" i="17" s="1"/>
  <c r="D7303" i="17"/>
  <c r="C7303" i="17"/>
  <c r="D7304" i="17"/>
  <c r="C7304" i="17"/>
  <c r="D7305" i="17"/>
  <c r="C7305" i="17" s="1"/>
  <c r="D7306" i="17"/>
  <c r="C7306" i="17" s="1"/>
  <c r="D7307" i="17"/>
  <c r="C7307" i="17"/>
  <c r="D7308" i="17"/>
  <c r="C7308" i="17" s="1"/>
  <c r="D7309" i="17"/>
  <c r="C7309" i="17"/>
  <c r="D7310" i="17"/>
  <c r="C7310" i="17"/>
  <c r="D7311" i="17"/>
  <c r="C7311" i="17" s="1"/>
  <c r="D7312" i="17"/>
  <c r="C7312" i="17" s="1"/>
  <c r="D7313" i="17"/>
  <c r="C7313" i="17"/>
  <c r="D7314" i="17"/>
  <c r="C7314" i="17" s="1"/>
  <c r="D7315" i="17"/>
  <c r="C7315" i="17"/>
  <c r="D7316" i="17"/>
  <c r="C7316" i="17"/>
  <c r="D7317" i="17"/>
  <c r="C7317" i="17" s="1"/>
  <c r="D7318" i="17"/>
  <c r="C7318" i="17" s="1"/>
  <c r="D7319" i="17"/>
  <c r="C7319" i="17"/>
  <c r="D7320" i="17"/>
  <c r="C7320" i="17" s="1"/>
  <c r="D7321" i="17"/>
  <c r="C7321" i="17"/>
  <c r="D7322" i="17"/>
  <c r="C7322" i="17"/>
  <c r="D7323" i="17"/>
  <c r="C7323" i="17" s="1"/>
  <c r="D7324" i="17"/>
  <c r="C7324" i="17" s="1"/>
  <c r="D7325" i="17"/>
  <c r="C7325" i="17"/>
  <c r="D7326" i="17"/>
  <c r="C7326" i="17" s="1"/>
  <c r="D7327" i="17"/>
  <c r="C7327" i="17"/>
  <c r="D7328" i="17"/>
  <c r="C7328" i="17"/>
  <c r="D7329" i="17"/>
  <c r="C7329" i="17" s="1"/>
  <c r="D7330" i="17"/>
  <c r="C7330" i="17" s="1"/>
  <c r="D7331" i="17"/>
  <c r="C7331" i="17"/>
  <c r="D7332" i="17"/>
  <c r="C7332" i="17" s="1"/>
  <c r="D7333" i="17"/>
  <c r="C7333" i="17"/>
  <c r="D7334" i="17"/>
  <c r="C7334" i="17"/>
  <c r="D7335" i="17"/>
  <c r="C7335" i="17" s="1"/>
  <c r="D7336" i="17"/>
  <c r="C7336" i="17" s="1"/>
  <c r="D7337" i="17"/>
  <c r="C7337" i="17"/>
  <c r="D7338" i="17"/>
  <c r="C7338" i="17" s="1"/>
  <c r="D7339" i="17"/>
  <c r="C7339" i="17"/>
  <c r="D7340" i="17"/>
  <c r="C7340" i="17"/>
  <c r="D7341" i="17"/>
  <c r="C7341" i="17" s="1"/>
  <c r="D7342" i="17"/>
  <c r="C7342" i="17" s="1"/>
  <c r="D7343" i="17"/>
  <c r="C7343" i="17"/>
  <c r="D7344" i="17"/>
  <c r="C7344" i="17" s="1"/>
  <c r="D7345" i="17"/>
  <c r="C7345" i="17"/>
  <c r="D7346" i="17"/>
  <c r="C7346" i="17"/>
  <c r="D7347" i="17"/>
  <c r="C7347" i="17" s="1"/>
  <c r="D7348" i="17"/>
  <c r="C7348" i="17" s="1"/>
  <c r="D7349" i="17"/>
  <c r="C7349" i="17"/>
  <c r="D7350" i="17"/>
  <c r="C7350" i="17" s="1"/>
  <c r="D7351" i="17"/>
  <c r="C7351" i="17"/>
  <c r="D7352" i="17"/>
  <c r="C7352" i="17"/>
  <c r="D7353" i="17"/>
  <c r="C7353" i="17" s="1"/>
  <c r="D7354" i="17"/>
  <c r="C7354" i="17" s="1"/>
  <c r="D7355" i="17"/>
  <c r="C7355" i="17"/>
  <c r="D7356" i="17"/>
  <c r="C7356" i="17" s="1"/>
  <c r="D7357" i="17"/>
  <c r="C7357" i="17"/>
  <c r="D7358" i="17"/>
  <c r="C7358" i="17"/>
  <c r="D7359" i="17"/>
  <c r="C7359" i="17" s="1"/>
  <c r="D7360" i="17"/>
  <c r="C7360" i="17" s="1"/>
  <c r="D7361" i="17"/>
  <c r="C7361" i="17"/>
  <c r="D7362" i="17"/>
  <c r="C7362" i="17" s="1"/>
  <c r="D7363" i="17"/>
  <c r="C7363" i="17"/>
  <c r="D7364" i="17"/>
  <c r="C7364" i="17"/>
  <c r="D7365" i="17"/>
  <c r="C7365" i="17" s="1"/>
  <c r="D7366" i="17"/>
  <c r="C7366" i="17" s="1"/>
  <c r="D7367" i="17"/>
  <c r="C7367" i="17"/>
  <c r="D7368" i="17"/>
  <c r="C7368" i="17" s="1"/>
  <c r="D7369" i="17"/>
  <c r="C7369" i="17"/>
  <c r="D7370" i="17"/>
  <c r="C7370" i="17"/>
  <c r="D7371" i="17"/>
  <c r="C7371" i="17" s="1"/>
  <c r="D7372" i="17"/>
  <c r="C7372" i="17" s="1"/>
  <c r="D7373" i="17"/>
  <c r="C7373" i="17"/>
  <c r="D7374" i="17"/>
  <c r="C7374" i="17" s="1"/>
  <c r="D7375" i="17"/>
  <c r="C7375" i="17"/>
  <c r="D7376" i="17"/>
  <c r="C7376" i="17"/>
  <c r="D7377" i="17"/>
  <c r="C7377" i="17" s="1"/>
  <c r="D7378" i="17"/>
  <c r="C7378" i="17" s="1"/>
  <c r="D7379" i="17"/>
  <c r="C7379" i="17"/>
  <c r="D7380" i="17"/>
  <c r="C7380" i="17" s="1"/>
  <c r="D7381" i="17"/>
  <c r="C7381" i="17"/>
  <c r="D7382" i="17"/>
  <c r="C7382" i="17"/>
  <c r="D7383" i="17"/>
  <c r="C7383" i="17" s="1"/>
  <c r="D7384" i="17"/>
  <c r="C7384" i="17" s="1"/>
  <c r="D7385" i="17"/>
  <c r="C7385" i="17"/>
  <c r="D7386" i="17"/>
  <c r="C7386" i="17" s="1"/>
  <c r="D7387" i="17"/>
  <c r="C7387" i="17"/>
  <c r="D7388" i="17"/>
  <c r="C7388" i="17"/>
  <c r="D7389" i="17"/>
  <c r="C7389" i="17" s="1"/>
  <c r="D7390" i="17"/>
  <c r="C7390" i="17" s="1"/>
  <c r="D7391" i="17"/>
  <c r="C7391" i="17"/>
  <c r="D7392" i="17"/>
  <c r="C7392" i="17" s="1"/>
  <c r="D7393" i="17"/>
  <c r="C7393" i="17"/>
  <c r="D7394" i="17"/>
  <c r="C7394" i="17"/>
  <c r="D7395" i="17"/>
  <c r="C7395" i="17" s="1"/>
  <c r="D7396" i="17"/>
  <c r="C7396" i="17" s="1"/>
  <c r="D7397" i="17"/>
  <c r="C7397" i="17"/>
  <c r="D7398" i="17"/>
  <c r="C7398" i="17" s="1"/>
  <c r="D7399" i="17"/>
  <c r="C7399" i="17"/>
  <c r="D7400" i="17"/>
  <c r="C7400" i="17"/>
  <c r="D7401" i="17"/>
  <c r="C7401" i="17" s="1"/>
  <c r="D7402" i="17"/>
  <c r="C7402" i="17" s="1"/>
  <c r="D7403" i="17"/>
  <c r="C7403" i="17"/>
  <c r="D7404" i="17"/>
  <c r="C7404" i="17" s="1"/>
  <c r="D7405" i="17"/>
  <c r="C7405" i="17"/>
  <c r="D7406" i="17"/>
  <c r="C7406" i="17"/>
  <c r="D7407" i="17"/>
  <c r="C7407" i="17" s="1"/>
  <c r="D7408" i="17"/>
  <c r="C7408" i="17" s="1"/>
  <c r="D7409" i="17"/>
  <c r="C7409" i="17"/>
  <c r="D7410" i="17"/>
  <c r="C7410" i="17" s="1"/>
  <c r="D7411" i="17"/>
  <c r="C7411" i="17"/>
  <c r="D7412" i="17"/>
  <c r="C7412" i="17"/>
  <c r="D7413" i="17"/>
  <c r="C7413" i="17" s="1"/>
  <c r="D7414" i="17"/>
  <c r="C7414" i="17" s="1"/>
  <c r="D7415" i="17"/>
  <c r="C7415" i="17"/>
  <c r="D7416" i="17"/>
  <c r="C7416" i="17" s="1"/>
  <c r="D7417" i="17"/>
  <c r="C7417" i="17"/>
  <c r="D7418" i="17"/>
  <c r="C7418" i="17"/>
  <c r="D7419" i="17"/>
  <c r="C7419" i="17" s="1"/>
  <c r="D7420" i="17"/>
  <c r="C7420" i="17" s="1"/>
  <c r="D7421" i="17"/>
  <c r="C7421" i="17"/>
  <c r="D7422" i="17"/>
  <c r="C7422" i="17" s="1"/>
  <c r="D7423" i="17"/>
  <c r="C7423" i="17"/>
  <c r="D7424" i="17"/>
  <c r="C7424" i="17"/>
  <c r="D7425" i="17"/>
  <c r="C7425" i="17" s="1"/>
  <c r="D7426" i="17"/>
  <c r="C7426" i="17" s="1"/>
  <c r="D7427" i="17"/>
  <c r="C7427" i="17"/>
  <c r="D7428" i="17"/>
  <c r="C7428" i="17" s="1"/>
  <c r="D7429" i="17"/>
  <c r="C7429" i="17"/>
  <c r="D7430" i="17"/>
  <c r="C7430" i="17"/>
  <c r="D7431" i="17"/>
  <c r="C7431" i="17" s="1"/>
  <c r="D7432" i="17"/>
  <c r="C7432" i="17" s="1"/>
  <c r="D7433" i="17"/>
  <c r="C7433" i="17"/>
  <c r="D7434" i="17"/>
  <c r="C7434" i="17" s="1"/>
  <c r="D7435" i="17"/>
  <c r="C7435" i="17"/>
  <c r="D7436" i="17"/>
  <c r="C7436" i="17"/>
  <c r="D7437" i="17"/>
  <c r="C7437" i="17" s="1"/>
  <c r="D7438" i="17"/>
  <c r="C7438" i="17" s="1"/>
  <c r="D7439" i="17"/>
  <c r="C7439" i="17"/>
  <c r="D7440" i="17"/>
  <c r="C7440" i="17" s="1"/>
  <c r="D7441" i="17"/>
  <c r="C7441" i="17"/>
  <c r="D7442" i="17"/>
  <c r="C7442" i="17"/>
  <c r="D7443" i="17"/>
  <c r="C7443" i="17" s="1"/>
  <c r="D7444" i="17"/>
  <c r="C7444" i="17" s="1"/>
  <c r="D7445" i="17"/>
  <c r="C7445" i="17"/>
  <c r="D7446" i="17"/>
  <c r="C7446" i="17" s="1"/>
  <c r="D7447" i="17"/>
  <c r="C7447" i="17"/>
  <c r="D7448" i="17"/>
  <c r="C7448" i="17"/>
  <c r="D7449" i="17"/>
  <c r="C7449" i="17" s="1"/>
  <c r="D7450" i="17"/>
  <c r="C7450" i="17" s="1"/>
  <c r="D7451" i="17"/>
  <c r="C7451" i="17"/>
  <c r="D7452" i="17"/>
  <c r="C7452" i="17" s="1"/>
  <c r="D7453" i="17"/>
  <c r="C7453" i="17"/>
  <c r="D7454" i="17"/>
  <c r="C7454" i="17"/>
  <c r="D7455" i="17"/>
  <c r="C7455" i="17" s="1"/>
  <c r="D7456" i="17"/>
  <c r="C7456" i="17" s="1"/>
  <c r="D7457" i="17"/>
  <c r="C7457" i="17"/>
  <c r="D7458" i="17"/>
  <c r="C7458" i="17" s="1"/>
  <c r="D7459" i="17"/>
  <c r="C7459" i="17"/>
  <c r="D7460" i="17"/>
  <c r="C7460" i="17"/>
  <c r="D7461" i="17"/>
  <c r="C7461" i="17" s="1"/>
  <c r="D7462" i="17"/>
  <c r="C7462" i="17" s="1"/>
  <c r="D7463" i="17"/>
  <c r="C7463" i="17"/>
  <c r="D7464" i="17"/>
  <c r="C7464" i="17" s="1"/>
  <c r="D7465" i="17"/>
  <c r="C7465" i="17"/>
  <c r="D7466" i="17"/>
  <c r="C7466" i="17"/>
  <c r="D7467" i="17"/>
  <c r="C7467" i="17" s="1"/>
  <c r="D7468" i="17"/>
  <c r="C7468" i="17" s="1"/>
  <c r="D7469" i="17"/>
  <c r="C7469" i="17"/>
  <c r="D7470" i="17"/>
  <c r="C7470" i="17" s="1"/>
  <c r="D7471" i="17"/>
  <c r="C7471" i="17"/>
  <c r="D7472" i="17"/>
  <c r="C7472" i="17"/>
  <c r="D7473" i="17"/>
  <c r="C7473" i="17" s="1"/>
  <c r="D7474" i="17"/>
  <c r="C7474" i="17" s="1"/>
  <c r="D7475" i="17"/>
  <c r="C7475" i="17"/>
  <c r="D7476" i="17"/>
  <c r="C7476" i="17" s="1"/>
  <c r="D7477" i="17"/>
  <c r="C7477" i="17"/>
  <c r="D7478" i="17"/>
  <c r="C7478" i="17"/>
  <c r="D7479" i="17"/>
  <c r="C7479" i="17" s="1"/>
  <c r="D7480" i="17"/>
  <c r="C7480" i="17" s="1"/>
  <c r="D7481" i="17"/>
  <c r="C7481" i="17"/>
  <c r="D7482" i="17"/>
  <c r="C7482" i="17" s="1"/>
  <c r="D7483" i="17"/>
  <c r="C7483" i="17"/>
  <c r="D7484" i="17"/>
  <c r="C7484" i="17"/>
  <c r="D7485" i="17"/>
  <c r="C7485" i="17" s="1"/>
  <c r="D7486" i="17"/>
  <c r="C7486" i="17" s="1"/>
  <c r="D7487" i="17"/>
  <c r="C7487" i="17"/>
  <c r="D7488" i="17"/>
  <c r="C7488" i="17" s="1"/>
  <c r="D7489" i="17"/>
  <c r="C7489" i="17"/>
  <c r="D7490" i="17"/>
  <c r="C7490" i="17"/>
  <c r="D7491" i="17"/>
  <c r="C7491" i="17" s="1"/>
  <c r="D7492" i="17"/>
  <c r="C7492" i="17" s="1"/>
  <c r="D7493" i="17"/>
  <c r="C7493" i="17"/>
  <c r="D7494" i="17"/>
  <c r="C7494" i="17" s="1"/>
  <c r="D7495" i="17"/>
  <c r="C7495" i="17"/>
  <c r="D7496" i="17"/>
  <c r="C7496" i="17"/>
  <c r="D7497" i="17"/>
  <c r="C7497" i="17" s="1"/>
  <c r="D7498" i="17"/>
  <c r="C7498" i="17" s="1"/>
  <c r="D7499" i="17"/>
  <c r="C7499" i="17"/>
  <c r="D7500" i="17"/>
  <c r="C7500" i="17" s="1"/>
  <c r="D7501" i="17"/>
  <c r="C7501" i="17"/>
  <c r="D7502" i="17"/>
  <c r="C7502" i="17"/>
  <c r="D7503" i="17"/>
  <c r="C7503" i="17" s="1"/>
  <c r="D7504" i="17"/>
  <c r="C7504" i="17" s="1"/>
  <c r="D7505" i="17"/>
  <c r="C7505" i="17"/>
  <c r="D7506" i="17"/>
  <c r="C7506" i="17" s="1"/>
  <c r="D7507" i="17"/>
  <c r="C7507" i="17"/>
  <c r="D7508" i="17"/>
  <c r="C7508" i="17"/>
  <c r="D7509" i="17"/>
  <c r="C7509" i="17" s="1"/>
  <c r="D7510" i="17"/>
  <c r="C7510" i="17" s="1"/>
  <c r="D7511" i="17"/>
  <c r="C7511" i="17"/>
  <c r="D7512" i="17"/>
  <c r="C7512" i="17" s="1"/>
  <c r="D7513" i="17"/>
  <c r="C7513" i="17"/>
  <c r="D7514" i="17"/>
  <c r="C7514" i="17"/>
  <c r="D7515" i="17"/>
  <c r="C7515" i="17" s="1"/>
  <c r="D7516" i="17"/>
  <c r="C7516" i="17" s="1"/>
  <c r="D7517" i="17"/>
  <c r="C7517" i="17"/>
  <c r="D7518" i="17"/>
  <c r="C7518" i="17" s="1"/>
  <c r="D7519" i="17"/>
  <c r="C7519" i="17"/>
  <c r="D7520" i="17"/>
  <c r="C7520" i="17"/>
  <c r="D7521" i="17"/>
  <c r="C7521" i="17" s="1"/>
  <c r="D7522" i="17"/>
  <c r="C7522" i="17" s="1"/>
  <c r="D7523" i="17"/>
  <c r="C7523" i="17"/>
  <c r="D7524" i="17"/>
  <c r="C7524" i="17" s="1"/>
  <c r="D7525" i="17"/>
  <c r="C7525" i="17"/>
  <c r="D7526" i="17"/>
  <c r="C7526" i="17"/>
  <c r="D7527" i="17"/>
  <c r="C7527" i="17" s="1"/>
  <c r="D7528" i="17"/>
  <c r="C7528" i="17" s="1"/>
  <c r="D7529" i="17"/>
  <c r="C7529" i="17"/>
  <c r="D7530" i="17"/>
  <c r="C7530" i="17" s="1"/>
  <c r="D7531" i="17"/>
  <c r="C7531" i="17"/>
  <c r="D7532" i="17"/>
  <c r="C7532" i="17"/>
  <c r="D7533" i="17"/>
  <c r="C7533" i="17" s="1"/>
  <c r="D7534" i="17"/>
  <c r="C7534" i="17" s="1"/>
  <c r="D7535" i="17"/>
  <c r="C7535" i="17"/>
  <c r="D7536" i="17"/>
  <c r="C7536" i="17" s="1"/>
  <c r="D7537" i="17"/>
  <c r="C7537" i="17"/>
  <c r="D7538" i="17"/>
  <c r="C7538" i="17"/>
  <c r="D7539" i="17"/>
  <c r="C7539" i="17" s="1"/>
  <c r="D7540" i="17"/>
  <c r="C7540" i="17" s="1"/>
  <c r="D7541" i="17"/>
  <c r="C7541" i="17"/>
  <c r="D7542" i="17"/>
  <c r="C7542" i="17" s="1"/>
  <c r="D7543" i="17"/>
  <c r="C7543" i="17"/>
  <c r="D7544" i="17"/>
  <c r="C7544" i="17"/>
  <c r="D7545" i="17"/>
  <c r="C7545" i="17" s="1"/>
  <c r="D7546" i="17"/>
  <c r="C7546" i="17" s="1"/>
  <c r="D7547" i="17"/>
  <c r="C7547" i="17"/>
  <c r="D7548" i="17"/>
  <c r="C7548" i="17" s="1"/>
  <c r="D7549" i="17"/>
  <c r="C7549" i="17"/>
  <c r="D7550" i="17"/>
  <c r="C7550" i="17"/>
  <c r="D7551" i="17"/>
  <c r="C7551" i="17" s="1"/>
  <c r="D7552" i="17"/>
  <c r="C7552" i="17" s="1"/>
  <c r="D7553" i="17"/>
  <c r="C7553" i="17"/>
  <c r="D7554" i="17"/>
  <c r="C7554" i="17" s="1"/>
  <c r="D7555" i="17"/>
  <c r="C7555" i="17"/>
  <c r="D7556" i="17"/>
  <c r="C7556" i="17"/>
  <c r="D7557" i="17"/>
  <c r="C7557" i="17" s="1"/>
  <c r="D7558" i="17"/>
  <c r="C7558" i="17" s="1"/>
  <c r="D7559" i="17"/>
  <c r="C7559" i="17"/>
  <c r="D7560" i="17"/>
  <c r="C7560" i="17" s="1"/>
  <c r="D7561" i="17"/>
  <c r="C7561" i="17"/>
  <c r="D7562" i="17"/>
  <c r="C7562" i="17"/>
  <c r="D7563" i="17"/>
  <c r="C7563" i="17" s="1"/>
  <c r="D7564" i="17"/>
  <c r="C7564" i="17" s="1"/>
  <c r="D7565" i="17"/>
  <c r="C7565" i="17"/>
  <c r="D7566" i="17"/>
  <c r="C7566" i="17" s="1"/>
  <c r="D7567" i="17"/>
  <c r="C7567" i="17"/>
  <c r="D7568" i="17"/>
  <c r="C7568" i="17"/>
  <c r="D7569" i="17"/>
  <c r="C7569" i="17" s="1"/>
  <c r="D7570" i="17"/>
  <c r="C7570" i="17" s="1"/>
  <c r="D7571" i="17"/>
  <c r="C7571" i="17"/>
  <c r="D7572" i="17"/>
  <c r="C7572" i="17" s="1"/>
  <c r="D7573" i="17"/>
  <c r="C7573" i="17"/>
  <c r="D7574" i="17"/>
  <c r="C7574" i="17"/>
  <c r="D7575" i="17"/>
  <c r="C7575" i="17" s="1"/>
  <c r="D7576" i="17"/>
  <c r="C7576" i="17" s="1"/>
  <c r="D7577" i="17"/>
  <c r="C7577" i="17"/>
  <c r="D7578" i="17"/>
  <c r="C7578" i="17" s="1"/>
  <c r="D7579" i="17"/>
  <c r="C7579" i="17"/>
  <c r="D7580" i="17"/>
  <c r="C7580" i="17"/>
  <c r="D7581" i="17"/>
  <c r="C7581" i="17" s="1"/>
  <c r="D7582" i="17"/>
  <c r="C7582" i="17" s="1"/>
  <c r="D7583" i="17"/>
  <c r="C7583" i="17"/>
  <c r="D7584" i="17"/>
  <c r="C7584" i="17" s="1"/>
  <c r="D7585" i="17"/>
  <c r="C7585" i="17"/>
  <c r="D7586" i="17"/>
  <c r="C7586" i="17"/>
  <c r="D7587" i="17"/>
  <c r="C7587" i="17" s="1"/>
  <c r="D7588" i="17"/>
  <c r="C7588" i="17" s="1"/>
  <c r="D7589" i="17"/>
  <c r="C7589" i="17"/>
  <c r="D7590" i="17"/>
  <c r="C7590" i="17" s="1"/>
  <c r="D7591" i="17"/>
  <c r="C7591" i="17"/>
  <c r="D7592" i="17"/>
  <c r="C7592" i="17"/>
  <c r="D7593" i="17"/>
  <c r="C7593" i="17" s="1"/>
  <c r="D7594" i="17"/>
  <c r="C7594" i="17" s="1"/>
  <c r="D7595" i="17"/>
  <c r="C7595" i="17"/>
  <c r="D7596" i="17"/>
  <c r="C7596" i="17" s="1"/>
  <c r="D7597" i="17"/>
  <c r="C7597" i="17"/>
  <c r="D7598" i="17"/>
  <c r="C7598" i="17"/>
  <c r="D7599" i="17"/>
  <c r="C7599" i="17" s="1"/>
  <c r="D7600" i="17"/>
  <c r="C7600" i="17" s="1"/>
  <c r="D7601" i="17"/>
  <c r="C7601" i="17"/>
  <c r="D7602" i="17"/>
  <c r="C7602" i="17" s="1"/>
  <c r="D7603" i="17"/>
  <c r="C7603" i="17"/>
  <c r="D7604" i="17"/>
  <c r="C7604" i="17"/>
  <c r="D7605" i="17"/>
  <c r="C7605" i="17" s="1"/>
  <c r="D7606" i="17"/>
  <c r="C7606" i="17" s="1"/>
  <c r="D7607" i="17"/>
  <c r="C7607" i="17"/>
  <c r="D7608" i="17"/>
  <c r="C7608" i="17" s="1"/>
  <c r="D7609" i="17"/>
  <c r="C7609" i="17"/>
  <c r="D7610" i="17"/>
  <c r="C7610" i="17"/>
  <c r="D7611" i="17"/>
  <c r="C7611" i="17" s="1"/>
  <c r="D7612" i="17"/>
  <c r="C7612" i="17" s="1"/>
  <c r="D7613" i="17"/>
  <c r="C7613" i="17"/>
  <c r="D7614" i="17"/>
  <c r="C7614" i="17" s="1"/>
  <c r="D7615" i="17"/>
  <c r="C7615" i="17"/>
  <c r="D7616" i="17"/>
  <c r="C7616" i="17"/>
  <c r="D7617" i="17"/>
  <c r="C7617" i="17" s="1"/>
  <c r="D7618" i="17"/>
  <c r="C7618" i="17" s="1"/>
  <c r="D7619" i="17"/>
  <c r="C7619" i="17"/>
  <c r="D7620" i="17"/>
  <c r="C7620" i="17" s="1"/>
  <c r="D7621" i="17"/>
  <c r="C7621" i="17"/>
  <c r="D7622" i="17"/>
  <c r="C7622" i="17"/>
  <c r="D7623" i="17"/>
  <c r="C7623" i="17" s="1"/>
  <c r="D7624" i="17"/>
  <c r="C7624" i="17" s="1"/>
  <c r="D7625" i="17"/>
  <c r="C7625" i="17"/>
  <c r="D7626" i="17"/>
  <c r="C7626" i="17" s="1"/>
  <c r="D7627" i="17"/>
  <c r="C7627" i="17" s="1"/>
  <c r="D7628" i="17"/>
  <c r="C7628" i="17"/>
  <c r="D7629" i="17"/>
  <c r="C7629" i="17" s="1"/>
  <c r="D7630" i="17"/>
  <c r="C7630" i="17"/>
  <c r="D7631" i="17"/>
  <c r="C7631" i="17"/>
  <c r="D7632" i="17"/>
  <c r="C7632" i="17" s="1"/>
  <c r="D7633" i="17"/>
  <c r="C7633" i="17" s="1"/>
  <c r="D7634" i="17"/>
  <c r="C7634" i="17"/>
  <c r="D7635" i="17"/>
  <c r="C7635" i="17" s="1"/>
  <c r="D7636" i="17"/>
  <c r="C7636" i="17" s="1"/>
  <c r="D7637" i="17"/>
  <c r="C7637" i="17"/>
  <c r="D7638" i="17"/>
  <c r="C7638" i="17" s="1"/>
  <c r="D7639" i="17"/>
  <c r="C7639" i="17"/>
  <c r="D7640" i="17"/>
  <c r="C7640" i="17"/>
  <c r="D7641" i="17"/>
  <c r="C7641" i="17" s="1"/>
  <c r="D7642" i="17"/>
  <c r="C7642" i="17" s="1"/>
  <c r="D7643" i="17"/>
  <c r="C7643" i="17"/>
  <c r="D7644" i="17"/>
  <c r="C7644" i="17" s="1"/>
  <c r="D7645" i="17"/>
  <c r="C7645" i="17"/>
  <c r="D7646" i="17"/>
  <c r="C7646" i="17"/>
  <c r="D7647" i="17"/>
  <c r="C7647" i="17" s="1"/>
  <c r="D7648" i="17"/>
  <c r="C7648" i="17" s="1"/>
  <c r="D7649" i="17"/>
  <c r="C7649" i="17"/>
  <c r="D7650" i="17"/>
  <c r="C7650" i="17" s="1"/>
  <c r="D7651" i="17"/>
  <c r="C7651" i="17"/>
  <c r="D7652" i="17"/>
  <c r="C7652" i="17"/>
  <c r="D7653" i="17"/>
  <c r="C7653" i="17" s="1"/>
  <c r="D7654" i="17"/>
  <c r="C7654" i="17"/>
  <c r="D7655" i="17"/>
  <c r="C7655" i="17"/>
  <c r="D7656" i="17"/>
  <c r="C7656" i="17" s="1"/>
  <c r="D7657" i="17"/>
  <c r="C7657" i="17"/>
  <c r="D7658" i="17"/>
  <c r="C7658" i="17"/>
  <c r="D7659" i="17"/>
  <c r="C7659" i="17" s="1"/>
  <c r="D7660" i="17"/>
  <c r="C7660" i="17" s="1"/>
  <c r="D7661" i="17"/>
  <c r="C7661" i="17"/>
  <c r="D7662" i="17"/>
  <c r="C7662" i="17" s="1"/>
  <c r="D7663" i="17"/>
  <c r="C7663" i="17"/>
  <c r="D7664" i="17"/>
  <c r="C7664" i="17"/>
  <c r="D7665" i="17"/>
  <c r="C7665" i="17" s="1"/>
  <c r="D7666" i="17"/>
  <c r="C7666" i="17" s="1"/>
  <c r="D7667" i="17"/>
  <c r="C7667" i="17"/>
  <c r="D7668" i="17"/>
  <c r="C7668" i="17" s="1"/>
  <c r="D7669" i="17"/>
  <c r="C7669" i="17" s="1"/>
  <c r="D7670" i="17"/>
  <c r="C7670" i="17"/>
  <c r="D7671" i="17"/>
  <c r="C7671" i="17" s="1"/>
  <c r="D7672" i="17"/>
  <c r="C7672" i="17" s="1"/>
  <c r="D7673" i="17"/>
  <c r="C7673" i="17"/>
  <c r="D7674" i="17"/>
  <c r="C7674" i="17" s="1"/>
  <c r="D7675" i="17"/>
  <c r="C7675" i="17"/>
  <c r="D7676" i="17"/>
  <c r="C7676" i="17"/>
  <c r="D7677" i="17"/>
  <c r="C7677" i="17" s="1"/>
  <c r="D7678" i="17"/>
  <c r="C7678" i="17" s="1"/>
  <c r="D7679" i="17"/>
  <c r="C7679" i="17"/>
  <c r="D7680" i="17"/>
  <c r="C7680" i="17" s="1"/>
  <c r="D7681" i="17"/>
  <c r="C7681" i="17"/>
  <c r="D7682" i="17"/>
  <c r="C7682" i="17"/>
  <c r="D7683" i="17"/>
  <c r="C7683" i="17" s="1"/>
  <c r="D7684" i="17"/>
  <c r="C7684" i="17" s="1"/>
  <c r="D7685" i="17"/>
  <c r="C7685" i="17"/>
  <c r="D7686" i="17"/>
  <c r="C7686" i="17" s="1"/>
  <c r="D7687" i="17"/>
  <c r="C7687" i="17"/>
  <c r="D7688" i="17"/>
  <c r="C7688" i="17"/>
  <c r="D7689" i="17"/>
  <c r="C7689" i="17" s="1"/>
  <c r="D7690" i="17"/>
  <c r="C7690" i="17" s="1"/>
  <c r="D7691" i="17"/>
  <c r="C7691" i="17"/>
  <c r="D7692" i="17"/>
  <c r="C7692" i="17" s="1"/>
  <c r="D7693" i="17"/>
  <c r="C7693" i="17"/>
  <c r="D7694" i="17"/>
  <c r="C7694" i="17"/>
  <c r="D7695" i="17"/>
  <c r="C7695" i="17" s="1"/>
  <c r="D7696" i="17"/>
  <c r="C7696" i="17" s="1"/>
  <c r="D7697" i="17"/>
  <c r="C7697" i="17"/>
  <c r="D7698" i="17"/>
  <c r="C7698" i="17" s="1"/>
  <c r="D7699" i="17"/>
  <c r="C7699" i="17"/>
  <c r="D7700" i="17"/>
  <c r="C7700" i="17"/>
  <c r="D7701" i="17"/>
  <c r="C7701" i="17" s="1"/>
  <c r="D7702" i="17"/>
  <c r="C7702" i="17" s="1"/>
  <c r="D7703" i="17"/>
  <c r="C7703" i="17"/>
  <c r="D7704" i="17"/>
  <c r="C7704" i="17" s="1"/>
  <c r="D7705" i="17"/>
  <c r="C7705" i="17"/>
  <c r="D7706" i="17"/>
  <c r="C7706" i="17"/>
  <c r="D7707" i="17"/>
  <c r="C7707" i="17" s="1"/>
  <c r="D7708" i="17"/>
  <c r="C7708" i="17"/>
  <c r="D7709" i="17"/>
  <c r="C7709" i="17"/>
  <c r="D7710" i="17"/>
  <c r="C7710" i="17" s="1"/>
  <c r="D7711" i="17"/>
  <c r="C7711" i="17"/>
  <c r="D7712" i="17"/>
  <c r="C7712" i="17"/>
  <c r="D7713" i="17"/>
  <c r="C7713" i="17" s="1"/>
  <c r="D7714" i="17"/>
  <c r="C7714" i="17" s="1"/>
  <c r="D7715" i="17"/>
  <c r="C7715" i="17"/>
  <c r="D7716" i="17"/>
  <c r="C7716" i="17" s="1"/>
  <c r="D7717" i="17"/>
  <c r="C7717" i="17"/>
  <c r="D7718" i="17"/>
  <c r="C7718" i="17"/>
  <c r="D7719" i="17"/>
  <c r="C7719" i="17" s="1"/>
  <c r="D7720" i="17"/>
  <c r="C7720" i="17" s="1"/>
  <c r="D7721" i="17"/>
  <c r="C7721" i="17"/>
  <c r="D7722" i="17"/>
  <c r="C7722" i="17" s="1"/>
  <c r="D7723" i="17"/>
  <c r="C7723" i="17" s="1"/>
  <c r="D7724" i="17"/>
  <c r="C7724" i="17"/>
  <c r="D7725" i="17"/>
  <c r="C7725" i="17" s="1"/>
  <c r="D7726" i="17"/>
  <c r="C7726" i="17" s="1"/>
  <c r="D7727" i="17"/>
  <c r="C7727" i="17"/>
  <c r="D7728" i="17"/>
  <c r="C7728" i="17" s="1"/>
  <c r="D7729" i="17"/>
  <c r="C7729" i="17"/>
  <c r="D7730" i="17"/>
  <c r="C7730" i="17"/>
  <c r="D7731" i="17"/>
  <c r="C7731" i="17" s="1"/>
  <c r="D7732" i="17"/>
  <c r="C7732" i="17" s="1"/>
  <c r="D7733" i="17"/>
  <c r="C7733" i="17"/>
  <c r="D7734" i="17"/>
  <c r="C7734" i="17" s="1"/>
  <c r="D7735" i="17"/>
  <c r="C7735" i="17"/>
  <c r="D7736" i="17"/>
  <c r="C7736" i="17"/>
  <c r="D7737" i="17"/>
  <c r="C7737" i="17" s="1"/>
  <c r="D7738" i="17"/>
  <c r="C7738" i="17" s="1"/>
  <c r="D7739" i="17"/>
  <c r="C7739" i="17"/>
  <c r="D7740" i="17"/>
  <c r="C7740" i="17" s="1"/>
  <c r="D7741" i="17"/>
  <c r="C7741" i="17"/>
  <c r="D7742" i="17"/>
  <c r="C7742" i="17"/>
  <c r="D7743" i="17"/>
  <c r="C7743" i="17" s="1"/>
  <c r="D7744" i="17"/>
  <c r="C7744" i="17" s="1"/>
  <c r="D7745" i="17"/>
  <c r="C7745" i="17"/>
  <c r="D7746" i="17"/>
  <c r="C7746" i="17" s="1"/>
  <c r="D7747" i="17"/>
  <c r="C7747" i="17"/>
  <c r="D7748" i="17"/>
  <c r="C7748" i="17"/>
  <c r="D7749" i="17"/>
  <c r="C7749" i="17" s="1"/>
  <c r="D7750" i="17"/>
  <c r="C7750" i="17" s="1"/>
  <c r="D7751" i="17"/>
  <c r="C7751" i="17"/>
  <c r="D7752" i="17"/>
  <c r="C7752" i="17" s="1"/>
  <c r="D7753" i="17"/>
  <c r="C7753" i="17"/>
  <c r="D7754" i="17"/>
  <c r="C7754" i="17"/>
  <c r="D7755" i="17"/>
  <c r="C7755" i="17" s="1"/>
  <c r="D7756" i="17"/>
  <c r="C7756" i="17" s="1"/>
  <c r="D7757" i="17"/>
  <c r="C7757" i="17"/>
  <c r="D7758" i="17"/>
  <c r="C7758" i="17" s="1"/>
  <c r="D7759" i="17"/>
  <c r="C7759" i="17"/>
  <c r="D7760" i="17"/>
  <c r="C7760" i="17"/>
  <c r="D7761" i="17"/>
  <c r="C7761" i="17" s="1"/>
  <c r="D7762" i="17"/>
  <c r="C7762" i="17"/>
  <c r="D7763" i="17"/>
  <c r="C7763" i="17"/>
  <c r="D7764" i="17"/>
  <c r="C7764" i="17" s="1"/>
  <c r="D7765" i="17"/>
  <c r="C7765" i="17"/>
  <c r="D7766" i="17"/>
  <c r="C7766" i="17"/>
  <c r="D7767" i="17"/>
  <c r="C7767" i="17" s="1"/>
  <c r="D7768" i="17"/>
  <c r="C7768" i="17" s="1"/>
  <c r="D7769" i="17"/>
  <c r="C7769" i="17"/>
  <c r="D7770" i="17"/>
  <c r="C7770" i="17" s="1"/>
  <c r="D7771" i="17"/>
  <c r="C7771" i="17"/>
  <c r="D7772" i="17"/>
  <c r="C7772" i="17"/>
  <c r="D7773" i="17"/>
  <c r="C7773" i="17" s="1"/>
  <c r="D7774" i="17"/>
  <c r="C7774" i="17" s="1"/>
  <c r="D7775" i="17"/>
  <c r="C7775" i="17"/>
  <c r="D7776" i="17"/>
  <c r="C7776" i="17" s="1"/>
  <c r="D7777" i="17"/>
  <c r="C7777" i="17" s="1"/>
  <c r="D7778" i="17"/>
  <c r="C7778" i="17"/>
  <c r="D7779" i="17"/>
  <c r="C7779" i="17" s="1"/>
  <c r="D7780" i="17"/>
  <c r="C7780" i="17" s="1"/>
  <c r="D7781" i="17"/>
  <c r="C7781" i="17"/>
  <c r="D7782" i="17"/>
  <c r="C7782" i="17" s="1"/>
  <c r="D7783" i="17"/>
  <c r="C7783" i="17"/>
  <c r="D7784" i="17"/>
  <c r="C7784" i="17"/>
  <c r="D7785" i="17"/>
  <c r="C7785" i="17" s="1"/>
  <c r="D7786" i="17"/>
  <c r="C7786" i="17" s="1"/>
  <c r="D7787" i="17"/>
  <c r="C7787" i="17"/>
  <c r="D7788" i="17"/>
  <c r="C7788" i="17" s="1"/>
  <c r="D7789" i="17"/>
  <c r="C7789" i="17"/>
  <c r="D7790" i="17"/>
  <c r="C7790" i="17"/>
  <c r="D7791" i="17"/>
  <c r="C7791" i="17" s="1"/>
  <c r="D7792" i="17"/>
  <c r="C7792" i="17" s="1"/>
  <c r="D7793" i="17"/>
  <c r="C7793" i="17"/>
  <c r="D7794" i="17"/>
  <c r="C7794" i="17" s="1"/>
  <c r="D7795" i="17"/>
  <c r="C7795" i="17"/>
  <c r="D7796" i="17"/>
  <c r="C7796" i="17"/>
  <c r="D7797" i="17"/>
  <c r="C7797" i="17" s="1"/>
  <c r="D7798" i="17"/>
  <c r="C7798" i="17" s="1"/>
  <c r="D7799" i="17"/>
  <c r="C7799" i="17"/>
  <c r="D7800" i="17"/>
  <c r="C7800" i="17" s="1"/>
  <c r="D7801" i="17"/>
  <c r="C7801" i="17"/>
  <c r="D7802" i="17"/>
  <c r="C7802" i="17"/>
  <c r="D7803" i="17"/>
  <c r="C7803" i="17" s="1"/>
  <c r="D7804" i="17"/>
  <c r="C7804" i="17" s="1"/>
  <c r="D7805" i="17"/>
  <c r="C7805" i="17"/>
  <c r="D7806" i="17"/>
  <c r="C7806" i="17" s="1"/>
  <c r="D7807" i="17"/>
  <c r="C7807" i="17"/>
  <c r="D7808" i="17"/>
  <c r="C7808" i="17"/>
  <c r="D7809" i="17"/>
  <c r="C7809" i="17" s="1"/>
  <c r="D7810" i="17"/>
  <c r="C7810" i="17" s="1"/>
  <c r="D7811" i="17"/>
  <c r="C7811" i="17"/>
  <c r="D7812" i="17"/>
  <c r="C7812" i="17" s="1"/>
  <c r="D7813" i="17"/>
  <c r="C7813" i="17"/>
  <c r="D7814" i="17"/>
  <c r="C7814" i="17"/>
  <c r="D7815" i="17"/>
  <c r="C7815" i="17" s="1"/>
  <c r="D7816" i="17"/>
  <c r="C7816" i="17"/>
  <c r="D7817" i="17"/>
  <c r="C7817" i="17"/>
  <c r="D7818" i="17"/>
  <c r="C7818" i="17" s="1"/>
  <c r="D7819" i="17"/>
  <c r="C7819" i="17" s="1"/>
  <c r="D7820" i="17"/>
  <c r="C7820" i="17"/>
  <c r="D7821" i="17"/>
  <c r="C7821" i="17" s="1"/>
  <c r="D7822" i="17"/>
  <c r="C7822" i="17" s="1"/>
  <c r="D7823" i="17"/>
  <c r="C7823" i="17"/>
  <c r="D7824" i="17"/>
  <c r="C7824" i="17" s="1"/>
  <c r="D7825" i="17"/>
  <c r="C7825" i="17"/>
  <c r="D7826" i="17"/>
  <c r="C7826" i="17"/>
  <c r="D7827" i="17"/>
  <c r="C7827" i="17" s="1"/>
  <c r="D7828" i="17"/>
  <c r="C7828" i="17" s="1"/>
  <c r="D7829" i="17"/>
  <c r="C7829" i="17"/>
  <c r="D7830" i="17"/>
  <c r="C7830" i="17" s="1"/>
  <c r="D7831" i="17"/>
  <c r="C7831" i="17"/>
  <c r="D7832" i="17"/>
  <c r="C7832" i="17"/>
  <c r="D7833" i="17"/>
  <c r="C7833" i="17" s="1"/>
  <c r="D7834" i="17"/>
  <c r="C7834" i="17" s="1"/>
  <c r="D7835" i="17"/>
  <c r="C7835" i="17"/>
  <c r="D7836" i="17"/>
  <c r="C7836" i="17" s="1"/>
  <c r="D7837" i="17"/>
  <c r="C7837" i="17" s="1"/>
  <c r="D7838" i="17"/>
  <c r="C7838" i="17"/>
  <c r="D7839" i="17"/>
  <c r="C7839" i="17" s="1"/>
  <c r="D7840" i="17"/>
  <c r="C7840" i="17"/>
  <c r="D7841" i="17"/>
  <c r="C7841" i="17"/>
  <c r="D7842" i="17"/>
  <c r="C7842" i="17" s="1"/>
  <c r="D7843" i="17"/>
  <c r="C7843" i="17"/>
  <c r="D7844" i="17"/>
  <c r="C7844" i="17"/>
  <c r="D7845" i="17"/>
  <c r="C7845" i="17" s="1"/>
  <c r="D7846" i="17"/>
  <c r="C7846" i="17" s="1"/>
  <c r="D7847" i="17"/>
  <c r="C7847" i="17"/>
  <c r="D7848" i="17"/>
  <c r="C7848" i="17" s="1"/>
  <c r="D7849" i="17"/>
  <c r="C7849" i="17" s="1"/>
  <c r="D7850" i="17"/>
  <c r="C7850" i="17"/>
  <c r="D7851" i="17"/>
  <c r="C7851" i="17" s="1"/>
  <c r="D7852" i="17"/>
  <c r="C7852" i="17" s="1"/>
  <c r="D7853" i="17"/>
  <c r="C7853" i="17"/>
  <c r="D7854" i="17"/>
  <c r="C7854" i="17" s="1"/>
  <c r="D7855" i="17"/>
  <c r="C7855" i="17"/>
  <c r="D7856" i="17"/>
  <c r="C7856" i="17"/>
  <c r="D7857" i="17"/>
  <c r="C7857" i="17" s="1"/>
  <c r="D7858" i="17"/>
  <c r="C7858" i="17" s="1"/>
  <c r="D7859" i="17"/>
  <c r="C7859" i="17"/>
  <c r="D7860" i="17"/>
  <c r="C7860" i="17" s="1"/>
  <c r="D7861" i="17"/>
  <c r="C7861" i="17"/>
  <c r="D7862" i="17"/>
  <c r="C7862" i="17"/>
  <c r="D7863" i="17"/>
  <c r="C7863" i="17" s="1"/>
  <c r="D7864" i="17"/>
  <c r="C7864" i="17" s="1"/>
  <c r="D7865" i="17"/>
  <c r="C7865" i="17"/>
  <c r="D7866" i="17"/>
  <c r="C7866" i="17" s="1"/>
  <c r="D7867" i="17"/>
  <c r="C7867" i="17" s="1"/>
  <c r="D7868" i="17"/>
  <c r="C7868" i="17"/>
  <c r="D7869" i="17"/>
  <c r="C7869" i="17" s="1"/>
  <c r="D7870" i="17"/>
  <c r="C7870" i="17"/>
  <c r="D7871" i="17"/>
  <c r="C7871" i="17"/>
  <c r="D7872" i="17"/>
  <c r="C7872" i="17" s="1"/>
  <c r="D7873" i="17"/>
  <c r="C7873" i="17" s="1"/>
  <c r="D7874" i="17"/>
  <c r="C7874" i="17"/>
  <c r="D7875" i="17"/>
  <c r="C7875" i="17" s="1"/>
  <c r="D7876" i="17"/>
  <c r="C7876" i="17"/>
  <c r="D7877" i="17"/>
  <c r="C7877" i="17"/>
  <c r="D7878" i="17"/>
  <c r="C7878" i="17" s="1"/>
  <c r="D7879" i="17"/>
  <c r="C7879" i="17"/>
  <c r="D7880" i="17"/>
  <c r="C7880" i="17"/>
  <c r="D7881" i="17"/>
  <c r="C7881" i="17" s="1"/>
  <c r="D7882" i="17"/>
  <c r="C7882" i="17" s="1"/>
  <c r="D7883" i="17"/>
  <c r="C7883" i="17"/>
  <c r="D7884" i="17"/>
  <c r="C7884" i="17" s="1"/>
  <c r="D7885" i="17"/>
  <c r="C7885" i="17"/>
  <c r="D7886" i="17"/>
  <c r="C7886" i="17"/>
  <c r="D7887" i="17"/>
  <c r="C7887" i="17" s="1"/>
  <c r="D7888" i="17"/>
  <c r="C7888" i="17" s="1"/>
  <c r="D7889" i="17"/>
  <c r="C7889" i="17"/>
  <c r="D7890" i="17"/>
  <c r="C7890" i="17" s="1"/>
  <c r="D7891" i="17"/>
  <c r="C7891" i="17"/>
  <c r="D7892" i="17"/>
  <c r="C7892" i="17"/>
  <c r="D7893" i="17"/>
  <c r="C7893" i="17" s="1"/>
  <c r="D7894" i="17"/>
  <c r="C7894" i="17"/>
  <c r="D7895" i="17"/>
  <c r="C7895" i="17"/>
  <c r="D7896" i="17"/>
  <c r="C7896" i="17" s="1"/>
  <c r="D7897" i="17"/>
  <c r="C7897" i="17"/>
  <c r="D7898" i="17"/>
  <c r="C7898" i="17"/>
  <c r="D7899" i="17"/>
  <c r="C7899" i="17" s="1"/>
  <c r="D7900" i="17"/>
  <c r="C7900" i="17" s="1"/>
  <c r="D7901" i="17"/>
  <c r="C7901" i="17"/>
  <c r="D7902" i="17"/>
  <c r="C7902" i="17" s="1"/>
  <c r="D7903" i="17"/>
  <c r="C7903" i="17" s="1"/>
  <c r="D7904" i="17"/>
  <c r="C7904" i="17"/>
  <c r="D7905" i="17"/>
  <c r="C7905" i="17" s="1"/>
  <c r="D7906" i="17"/>
  <c r="C7906" i="17"/>
  <c r="D7907" i="17"/>
  <c r="C7907" i="17"/>
  <c r="D7908" i="17"/>
  <c r="C7908" i="17" s="1"/>
  <c r="D7909" i="17"/>
  <c r="C7909" i="17"/>
  <c r="D7910" i="17"/>
  <c r="C7910" i="17"/>
  <c r="D7911" i="17"/>
  <c r="C7911" i="17" s="1"/>
  <c r="D7912" i="17"/>
  <c r="C7912" i="17" s="1"/>
  <c r="D7913" i="17"/>
  <c r="C7913" i="17"/>
  <c r="D7914" i="17"/>
  <c r="C7914" i="17" s="1"/>
  <c r="D7915" i="17"/>
  <c r="C7915" i="17"/>
  <c r="D7916" i="17"/>
  <c r="C7916" i="17"/>
  <c r="D7917" i="17"/>
  <c r="C7917" i="17" s="1"/>
  <c r="D7918" i="17"/>
  <c r="C7918" i="17" s="1"/>
  <c r="D7919" i="17"/>
  <c r="C7919" i="17"/>
  <c r="D7920" i="17"/>
  <c r="C7920" i="17" s="1"/>
  <c r="D7921" i="17"/>
  <c r="C7921" i="17"/>
  <c r="D7922" i="17"/>
  <c r="C7922" i="17"/>
  <c r="D7923" i="17"/>
  <c r="C7923" i="17" s="1"/>
  <c r="D7924" i="17"/>
  <c r="C7924" i="17"/>
  <c r="D7925" i="17"/>
  <c r="C7925" i="17"/>
  <c r="D7926" i="17"/>
  <c r="C7926" i="17" s="1"/>
  <c r="D7927" i="17"/>
  <c r="C7927" i="17" s="1"/>
  <c r="D7928" i="17"/>
  <c r="C7928" i="17"/>
  <c r="D7929" i="17"/>
  <c r="C7929" i="17" s="1"/>
  <c r="D7930" i="17"/>
  <c r="C7930" i="17" s="1"/>
  <c r="D7931" i="17"/>
  <c r="C7931" i="17"/>
  <c r="D7932" i="17"/>
  <c r="C7932" i="17" s="1"/>
  <c r="D7933" i="17"/>
  <c r="C7933" i="17"/>
  <c r="D7934" i="17"/>
  <c r="C7934" i="17"/>
  <c r="D7935" i="17"/>
  <c r="C7935" i="17" s="1"/>
  <c r="D7936" i="17"/>
  <c r="C7936" i="17" s="1"/>
  <c r="D7937" i="17"/>
  <c r="C7937" i="17"/>
  <c r="D7938" i="17"/>
  <c r="C7938" i="17" s="1"/>
  <c r="D7939" i="17"/>
  <c r="C7939" i="17"/>
  <c r="D7940" i="17"/>
  <c r="C7940" i="17"/>
  <c r="D7941" i="17"/>
  <c r="C7941" i="17" s="1"/>
  <c r="D7942" i="17"/>
  <c r="C7942" i="17" s="1"/>
  <c r="D7943" i="17"/>
  <c r="C7943" i="17"/>
  <c r="D7944" i="17"/>
  <c r="C7944" i="17" s="1"/>
  <c r="D7945" i="17"/>
  <c r="C7945" i="17" s="1"/>
  <c r="D7946" i="17"/>
  <c r="C7946" i="17"/>
  <c r="D7947" i="17"/>
  <c r="C7947" i="17" s="1"/>
  <c r="D7948" i="17"/>
  <c r="C7948" i="17"/>
  <c r="D7949" i="17"/>
  <c r="C7949" i="17"/>
  <c r="D7950" i="17"/>
  <c r="C7950" i="17" s="1"/>
  <c r="D7951" i="17"/>
  <c r="C7951" i="17"/>
  <c r="D7952" i="17"/>
  <c r="C7952" i="17"/>
  <c r="D7953" i="17"/>
  <c r="C7953" i="17" s="1"/>
  <c r="D7954" i="17"/>
  <c r="C7954" i="17" s="1"/>
  <c r="D7955" i="17"/>
  <c r="C7955" i="17"/>
  <c r="D7956" i="17"/>
  <c r="C7956" i="17" s="1"/>
  <c r="D7957" i="17"/>
  <c r="C7957" i="17" s="1"/>
  <c r="D7958" i="17"/>
  <c r="C7958" i="17"/>
  <c r="D7959" i="17"/>
  <c r="C7959" i="17" s="1"/>
  <c r="D7960" i="17"/>
  <c r="C7960" i="17" s="1"/>
  <c r="D7961" i="17"/>
  <c r="C7961" i="17"/>
  <c r="D7962" i="17"/>
  <c r="C7962" i="17" s="1"/>
  <c r="D7963" i="17"/>
  <c r="C7963" i="17"/>
  <c r="D7964" i="17"/>
  <c r="C7964" i="17"/>
  <c r="D7965" i="17"/>
  <c r="C7965" i="17" s="1"/>
  <c r="D7966" i="17"/>
  <c r="C7966" i="17" s="1"/>
  <c r="D7967" i="17"/>
  <c r="C7967" i="17"/>
  <c r="D7968" i="17"/>
  <c r="C7968" i="17" s="1"/>
  <c r="D7969" i="17"/>
  <c r="C7969" i="17"/>
  <c r="D7970" i="17"/>
  <c r="C7970" i="17"/>
  <c r="D7971" i="17"/>
  <c r="C7971" i="17" s="1"/>
  <c r="D7972" i="17"/>
  <c r="C7972" i="17" s="1"/>
  <c r="D7973" i="17"/>
  <c r="C7973" i="17"/>
  <c r="D7974" i="17"/>
  <c r="C7974" i="17" s="1"/>
  <c r="D7975" i="17"/>
  <c r="C7975" i="17" s="1"/>
  <c r="D7976" i="17"/>
  <c r="C7976" i="17"/>
  <c r="D7977" i="17"/>
  <c r="C7977" i="17" s="1"/>
  <c r="D7978" i="17"/>
  <c r="C7978" i="17"/>
  <c r="D7979" i="17"/>
  <c r="C7979" i="17"/>
  <c r="D7980" i="17"/>
  <c r="C7980" i="17" s="1"/>
  <c r="D7981" i="17"/>
  <c r="C7981" i="17" s="1"/>
  <c r="D7982" i="17"/>
  <c r="C7982" i="17"/>
  <c r="D7983" i="17"/>
  <c r="C7983" i="17" s="1"/>
  <c r="D7984" i="17"/>
  <c r="C7984" i="17"/>
  <c r="D7985" i="17"/>
  <c r="C7985" i="17"/>
  <c r="D7986" i="17"/>
  <c r="C7986" i="17" s="1"/>
  <c r="D7987" i="17"/>
  <c r="C7987" i="17"/>
  <c r="D7988" i="17"/>
  <c r="C7988" i="17"/>
  <c r="D7989" i="17"/>
  <c r="C7989" i="17" s="1"/>
  <c r="D7990" i="17"/>
  <c r="C7990" i="17" s="1"/>
  <c r="D7991" i="17"/>
  <c r="C7991" i="17"/>
  <c r="D7992" i="17"/>
  <c r="C7992" i="17" s="1"/>
  <c r="D7993" i="17"/>
  <c r="C7993" i="17"/>
  <c r="D7994" i="17"/>
  <c r="C7994" i="17"/>
  <c r="D7995" i="17"/>
  <c r="C7995" i="17" s="1"/>
  <c r="D7996" i="17"/>
  <c r="C7996" i="17" s="1"/>
  <c r="D7997" i="17"/>
  <c r="C7997" i="17"/>
  <c r="D7998" i="17"/>
  <c r="C7998" i="17" s="1"/>
  <c r="D7999" i="17"/>
  <c r="C7999" i="17"/>
  <c r="D8000" i="17"/>
  <c r="C8000" i="17"/>
  <c r="D8001" i="17"/>
  <c r="C8001" i="17" s="1"/>
  <c r="D8002" i="17"/>
  <c r="C8002" i="17"/>
  <c r="D8003" i="17"/>
  <c r="C8003" i="17"/>
  <c r="D8004" i="17"/>
  <c r="C8004" i="17" s="1"/>
  <c r="D8005" i="17"/>
  <c r="C8005" i="17"/>
  <c r="D8006" i="17"/>
  <c r="C8006" i="17"/>
  <c r="D8007" i="17"/>
  <c r="C8007" i="17" s="1"/>
  <c r="D8008" i="17"/>
  <c r="C8008" i="17" s="1"/>
  <c r="D8009" i="17"/>
  <c r="C8009" i="17"/>
  <c r="D8010" i="17"/>
  <c r="C8010" i="17" s="1"/>
  <c r="D8011" i="17"/>
  <c r="C8011" i="17" s="1"/>
  <c r="D8012" i="17"/>
  <c r="C8012" i="17"/>
  <c r="D8013" i="17"/>
  <c r="C8013" i="17" s="1"/>
  <c r="D8014" i="17"/>
  <c r="C8014" i="17"/>
  <c r="D8015" i="17"/>
  <c r="C8015" i="17"/>
  <c r="D8016" i="17"/>
  <c r="C8016" i="17" s="1"/>
  <c r="D8017" i="17"/>
  <c r="C8017" i="17"/>
  <c r="D8018" i="17"/>
  <c r="C8018" i="17"/>
  <c r="D8019" i="17"/>
  <c r="C8019" i="17" s="1"/>
  <c r="D8020" i="17"/>
  <c r="C8020" i="17" s="1"/>
  <c r="D8021" i="17"/>
  <c r="C8021" i="17"/>
  <c r="D8022" i="17"/>
  <c r="C8022" i="17" s="1"/>
  <c r="D8023" i="17"/>
  <c r="C8023" i="17"/>
  <c r="D8024" i="17"/>
  <c r="C8024" i="17"/>
  <c r="D8025" i="17"/>
  <c r="C8025" i="17" s="1"/>
  <c r="D8026" i="17"/>
  <c r="C8026" i="17" s="1"/>
  <c r="D8027" i="17"/>
  <c r="C8027" i="17"/>
  <c r="D8028" i="17"/>
  <c r="C8028" i="17" s="1"/>
  <c r="D8029" i="17"/>
  <c r="C8029" i="17"/>
  <c r="D8030" i="17"/>
  <c r="C8030" i="17"/>
  <c r="D8031" i="17"/>
  <c r="C8031" i="17" s="1"/>
  <c r="D8032" i="17"/>
  <c r="C8032" i="17"/>
  <c r="D8033" i="17"/>
  <c r="C8033" i="17"/>
  <c r="D8034" i="17"/>
  <c r="C8034" i="17" s="1"/>
  <c r="D8035" i="17"/>
  <c r="C8035" i="17" s="1"/>
  <c r="D8036" i="17"/>
  <c r="C8036" i="17"/>
  <c r="D8037" i="17"/>
  <c r="C8037" i="17" s="1"/>
  <c r="D8038" i="17"/>
  <c r="C8038" i="17" s="1"/>
  <c r="D8039" i="17"/>
  <c r="C8039" i="17"/>
  <c r="D8040" i="17"/>
  <c r="C8040" i="17" s="1"/>
  <c r="D8041" i="17"/>
  <c r="C8041" i="17"/>
  <c r="D8042" i="17"/>
  <c r="C8042" i="17"/>
  <c r="D8043" i="17"/>
  <c r="C8043" i="17" s="1"/>
  <c r="D8044" i="17"/>
  <c r="C8044" i="17" s="1"/>
  <c r="D8045" i="17"/>
  <c r="C8045" i="17"/>
  <c r="D8046" i="17"/>
  <c r="C8046" i="17" s="1"/>
  <c r="D8047" i="17"/>
  <c r="C8047" i="17"/>
  <c r="D8048" i="17"/>
  <c r="C8048" i="17"/>
  <c r="D8049" i="17"/>
  <c r="C8049" i="17" s="1"/>
  <c r="D8050" i="17"/>
  <c r="C8050" i="17" s="1"/>
  <c r="D8051" i="17"/>
  <c r="C8051" i="17"/>
  <c r="D8052" i="17"/>
  <c r="C8052" i="17" s="1"/>
  <c r="D8053" i="17"/>
  <c r="C8053" i="17" s="1"/>
  <c r="D8054" i="17"/>
  <c r="C8054" i="17"/>
  <c r="D8055" i="17"/>
  <c r="C8055" i="17" s="1"/>
  <c r="D8056" i="17"/>
  <c r="C8056" i="17"/>
  <c r="D8057" i="17"/>
  <c r="C8057" i="17"/>
  <c r="D8058" i="17"/>
  <c r="C8058" i="17" s="1"/>
  <c r="D8059" i="17"/>
  <c r="C8059" i="17"/>
  <c r="D8060" i="17"/>
  <c r="C8060" i="17"/>
  <c r="D8061" i="17"/>
  <c r="C8061" i="17" s="1"/>
  <c r="D8062" i="17"/>
  <c r="C8062" i="17" s="1"/>
  <c r="D8063" i="17"/>
  <c r="C8063" i="17"/>
  <c r="D8064" i="17"/>
  <c r="C8064" i="17" s="1"/>
  <c r="D8065" i="17"/>
  <c r="C8065" i="17" s="1"/>
  <c r="D8066" i="17"/>
  <c r="C8066" i="17"/>
  <c r="D8067" i="17"/>
  <c r="C8067" i="17" s="1"/>
  <c r="D8068" i="17"/>
  <c r="C8068" i="17" s="1"/>
  <c r="D8069" i="17"/>
  <c r="C8069" i="17"/>
  <c r="D8070" i="17"/>
  <c r="C8070" i="17" s="1"/>
  <c r="D8071" i="17"/>
  <c r="C8071" i="17"/>
  <c r="D8072" i="17"/>
  <c r="C8072" i="17"/>
  <c r="D8073" i="17"/>
  <c r="C8073" i="17" s="1"/>
  <c r="D8074" i="17"/>
  <c r="C8074" i="17" s="1"/>
  <c r="D8075" i="17"/>
  <c r="C8075" i="17"/>
  <c r="D8076" i="17"/>
  <c r="C8076" i="17" s="1"/>
  <c r="D8077" i="17"/>
  <c r="C8077" i="17"/>
  <c r="D8078" i="17"/>
  <c r="C8078" i="17"/>
  <c r="D8079" i="17"/>
  <c r="C8079" i="17" s="1"/>
  <c r="D8080" i="17"/>
  <c r="C8080" i="17" s="1"/>
  <c r="D8081" i="17"/>
  <c r="C8081" i="17"/>
  <c r="D8082" i="17"/>
  <c r="C8082" i="17" s="1"/>
  <c r="D8083" i="17"/>
  <c r="C8083" i="17" s="1"/>
  <c r="D8084" i="17"/>
  <c r="C8084" i="17"/>
  <c r="D8085" i="17"/>
  <c r="C8085" i="17" s="1"/>
  <c r="D8086" i="17"/>
  <c r="C8086" i="17"/>
  <c r="D8087" i="17"/>
  <c r="C8087" i="17"/>
  <c r="D8088" i="17"/>
  <c r="C8088" i="17" s="1"/>
  <c r="D8089" i="17"/>
  <c r="C8089" i="17" s="1"/>
  <c r="D8090" i="17"/>
  <c r="C8090" i="17"/>
  <c r="D8091" i="17"/>
  <c r="C8091" i="17" s="1"/>
  <c r="D8092" i="17"/>
  <c r="C8092" i="17"/>
  <c r="D8093" i="17"/>
  <c r="C8093" i="17"/>
  <c r="D8094" i="17"/>
  <c r="C8094" i="17" s="1"/>
  <c r="D8095" i="17"/>
  <c r="C8095" i="17"/>
  <c r="D8096" i="17"/>
  <c r="C8096" i="17"/>
  <c r="D8097" i="17"/>
  <c r="C8097" i="17" s="1"/>
  <c r="D8098" i="17"/>
  <c r="C8098" i="17" s="1"/>
  <c r="D8099" i="17"/>
  <c r="C8099" i="17"/>
  <c r="D8100" i="17"/>
  <c r="C8100" i="17" s="1"/>
  <c r="D8101" i="17"/>
  <c r="C8101" i="17"/>
  <c r="D8102" i="17"/>
  <c r="C8102" i="17"/>
  <c r="D8103" i="17"/>
  <c r="C8103" i="17" s="1"/>
  <c r="D8104" i="17"/>
  <c r="C8104" i="17" s="1"/>
  <c r="D8105" i="17"/>
  <c r="C8105" i="17"/>
  <c r="D8106" i="17"/>
  <c r="C8106" i="17" s="1"/>
  <c r="D8107" i="17"/>
  <c r="C8107" i="17"/>
  <c r="D8108" i="17"/>
  <c r="C8108" i="17"/>
  <c r="D8109" i="17"/>
  <c r="C8109" i="17" s="1"/>
  <c r="D8110" i="17"/>
  <c r="C8110" i="17"/>
  <c r="D8111" i="17"/>
  <c r="C8111" i="17"/>
  <c r="D8112" i="17"/>
  <c r="C8112" i="17" s="1"/>
  <c r="D8113" i="17"/>
  <c r="C8113" i="17"/>
  <c r="D8114" i="17"/>
  <c r="C8114" i="17"/>
  <c r="D8115" i="17"/>
  <c r="C8115" i="17" s="1"/>
  <c r="D8116" i="17"/>
  <c r="C8116" i="17" s="1"/>
  <c r="D8117" i="17"/>
  <c r="C8117" i="17"/>
  <c r="D8118" i="17"/>
  <c r="C8118" i="17" s="1"/>
  <c r="D8119" i="17"/>
  <c r="C8119" i="17" s="1"/>
  <c r="D8120" i="17"/>
  <c r="C8120" i="17"/>
  <c r="D8121" i="17"/>
  <c r="C8121" i="17" s="1"/>
  <c r="D8122" i="17"/>
  <c r="C8122" i="17"/>
  <c r="D8123" i="17"/>
  <c r="C8123" i="17"/>
  <c r="D8124" i="17"/>
  <c r="C8124" i="17" s="1"/>
  <c r="D8125" i="17"/>
  <c r="C8125" i="17"/>
  <c r="D8126" i="17"/>
  <c r="C8126" i="17"/>
  <c r="D8127" i="17"/>
  <c r="C8127" i="17" s="1"/>
  <c r="D8128" i="17"/>
  <c r="C8128" i="17" s="1"/>
  <c r="D8129" i="17"/>
  <c r="C8129" i="17"/>
  <c r="D8130" i="17"/>
  <c r="C8130" i="17" s="1"/>
  <c r="D8131" i="17"/>
  <c r="C8131" i="17"/>
  <c r="D8132" i="17"/>
  <c r="C8132" i="17"/>
  <c r="D8133" i="17"/>
  <c r="C8133" i="17" s="1"/>
  <c r="D8134" i="17"/>
  <c r="C8134" i="17" s="1"/>
  <c r="D8135" i="17"/>
  <c r="C8135" i="17"/>
  <c r="D8136" i="17"/>
  <c r="C8136" i="17" s="1"/>
  <c r="D8137" i="17"/>
  <c r="C8137" i="17"/>
  <c r="D8138" i="17"/>
  <c r="C8138" i="17"/>
  <c r="D8139" i="17"/>
  <c r="C8139" i="17" s="1"/>
  <c r="D8140" i="17"/>
  <c r="C8140" i="17"/>
  <c r="D8141" i="17"/>
  <c r="C8141" i="17"/>
  <c r="D8142" i="17"/>
  <c r="C8142" i="17" s="1"/>
  <c r="D8143" i="17"/>
  <c r="C8143" i="17" s="1"/>
  <c r="D8144" i="17"/>
  <c r="C8144" i="17"/>
  <c r="D8145" i="17"/>
  <c r="C8145" i="17" s="1"/>
  <c r="D8146" i="17"/>
  <c r="C8146" i="17" s="1"/>
  <c r="D8147" i="17"/>
  <c r="C8147" i="17"/>
  <c r="D8148" i="17"/>
  <c r="C8148" i="17" s="1"/>
  <c r="D8149" i="17"/>
  <c r="C8149" i="17"/>
  <c r="D8150" i="17"/>
  <c r="C8150" i="17"/>
  <c r="D8151" i="17"/>
  <c r="C8151" i="17" s="1"/>
  <c r="D8152" i="17"/>
  <c r="C8152" i="17" s="1"/>
  <c r="D8153" i="17"/>
  <c r="C8153" i="17"/>
  <c r="D8154" i="17"/>
  <c r="C8154" i="17" s="1"/>
  <c r="D8155" i="17"/>
  <c r="C8155" i="17"/>
  <c r="D8156" i="17"/>
  <c r="C8156" i="17"/>
  <c r="D8157" i="17"/>
  <c r="C8157" i="17" s="1"/>
  <c r="D8158" i="17"/>
  <c r="C8158" i="17" s="1"/>
  <c r="D8159" i="17"/>
  <c r="C8159" i="17"/>
  <c r="D8160" i="17"/>
  <c r="C8160" i="17" s="1"/>
  <c r="D8161" i="17"/>
  <c r="C8161" i="17" s="1"/>
  <c r="D8162" i="17"/>
  <c r="C8162" i="17"/>
  <c r="D8163" i="17"/>
  <c r="C8163" i="17" s="1"/>
  <c r="D8164" i="17"/>
  <c r="C8164" i="17"/>
  <c r="D8165" i="17"/>
  <c r="C8165" i="17"/>
  <c r="D8166" i="17"/>
  <c r="C8166" i="17" s="1"/>
  <c r="D8167" i="17"/>
  <c r="C8167" i="17"/>
  <c r="D8168" i="17"/>
  <c r="C8168" i="17"/>
  <c r="D8169" i="17"/>
  <c r="C8169" i="17" s="1"/>
  <c r="D8170" i="17"/>
  <c r="C8170" i="17" s="1"/>
  <c r="D8171" i="17"/>
  <c r="C8171" i="17"/>
  <c r="D8172" i="17"/>
  <c r="C8172" i="17" s="1"/>
  <c r="D8173" i="17"/>
  <c r="C8173" i="17" s="1"/>
  <c r="D8174" i="17"/>
  <c r="C8174" i="17"/>
  <c r="D8175" i="17"/>
  <c r="C8175" i="17" s="1"/>
  <c r="D8176" i="17"/>
  <c r="C8176" i="17" s="1"/>
  <c r="D8177" i="17"/>
  <c r="C8177" i="17"/>
  <c r="D8178" i="17"/>
  <c r="C8178" i="17" s="1"/>
  <c r="D8179" i="17"/>
  <c r="C8179" i="17"/>
  <c r="D8180" i="17"/>
  <c r="C8180" i="17"/>
  <c r="D8181" i="17"/>
  <c r="C8181" i="17" s="1"/>
  <c r="D8182" i="17"/>
  <c r="C8182" i="17" s="1"/>
  <c r="D8183" i="17"/>
  <c r="C8183" i="17"/>
  <c r="D8184" i="17"/>
  <c r="C8184" i="17" s="1"/>
  <c r="D8185" i="17"/>
  <c r="C8185" i="17"/>
  <c r="D8186" i="17"/>
  <c r="C8186" i="17"/>
  <c r="D8187" i="17"/>
  <c r="C8187" i="17" s="1"/>
  <c r="D8188" i="17"/>
  <c r="C8188" i="17" s="1"/>
  <c r="D8189" i="17"/>
  <c r="C8189" i="17"/>
  <c r="D8190" i="17"/>
  <c r="C8190" i="17" s="1"/>
  <c r="D8191" i="17"/>
  <c r="C8191" i="17" s="1"/>
  <c r="D8192" i="17"/>
  <c r="C8192" i="17"/>
  <c r="D8193" i="17"/>
  <c r="C8193" i="17" s="1"/>
  <c r="D8194" i="17"/>
  <c r="C8194" i="17"/>
  <c r="D8195" i="17"/>
  <c r="C8195" i="17"/>
  <c r="D8196" i="17"/>
  <c r="C8196" i="17" s="1"/>
  <c r="D8197" i="17"/>
  <c r="C8197" i="17" s="1"/>
  <c r="D8198" i="17"/>
  <c r="C8198" i="17"/>
  <c r="D8199" i="17"/>
  <c r="C8199" i="17" s="1"/>
  <c r="D8200" i="17"/>
  <c r="C8200" i="17"/>
  <c r="D8201" i="17"/>
  <c r="C8201" i="17"/>
  <c r="D8202" i="17"/>
  <c r="C8202" i="17" s="1"/>
  <c r="D8203" i="17"/>
  <c r="C8203" i="17"/>
  <c r="D8204" i="17"/>
  <c r="C8204" i="17"/>
  <c r="D8205" i="17"/>
  <c r="C8205" i="17" s="1"/>
  <c r="D8206" i="17"/>
  <c r="C8206" i="17" s="1"/>
  <c r="D8207" i="17"/>
  <c r="C8207" i="17"/>
  <c r="D8208" i="17"/>
  <c r="C8208" i="17" s="1"/>
  <c r="D8209" i="17"/>
  <c r="C8209" i="17"/>
  <c r="D8210" i="17"/>
  <c r="C8210" i="17"/>
  <c r="D8211" i="17"/>
  <c r="C8211" i="17" s="1"/>
  <c r="D8212" i="17"/>
  <c r="C8212" i="17" s="1"/>
  <c r="D8213" i="17"/>
  <c r="C8213" i="17"/>
  <c r="D8214" i="17"/>
  <c r="C8214" i="17" s="1"/>
  <c r="D8215" i="17"/>
  <c r="C8215" i="17"/>
  <c r="D8216" i="17"/>
  <c r="C8216" i="17"/>
  <c r="D8217" i="17"/>
  <c r="C8217" i="17" s="1"/>
  <c r="D8218" i="17"/>
  <c r="C8218" i="17"/>
  <c r="D8219" i="17"/>
  <c r="C8219" i="17"/>
  <c r="D8220" i="17"/>
  <c r="C8220" i="17" s="1"/>
  <c r="D8221" i="17"/>
  <c r="C8221" i="17"/>
  <c r="D8222" i="17"/>
  <c r="C8222" i="17"/>
  <c r="D8223" i="17"/>
  <c r="C8223" i="17" s="1"/>
  <c r="D8224" i="17"/>
  <c r="C8224" i="17" s="1"/>
  <c r="D8225" i="17"/>
  <c r="C8225" i="17"/>
  <c r="D8226" i="17"/>
  <c r="C8226" i="17" s="1"/>
  <c r="D8227" i="17"/>
  <c r="C8227" i="17" s="1"/>
  <c r="D8228" i="17"/>
  <c r="C8228" i="17"/>
  <c r="D8229" i="17"/>
  <c r="C8229" i="17" s="1"/>
  <c r="D8230" i="17"/>
  <c r="C8230" i="17"/>
  <c r="D8231" i="17"/>
  <c r="C8231" i="17"/>
  <c r="D8232" i="17"/>
  <c r="C8232" i="17" s="1"/>
  <c r="D8233" i="17"/>
  <c r="C8233" i="17"/>
  <c r="D8234" i="17"/>
  <c r="C8234" i="17"/>
  <c r="D8235" i="17"/>
  <c r="C8235" i="17" s="1"/>
  <c r="D8236" i="17"/>
  <c r="C8236" i="17" s="1"/>
  <c r="D8237" i="17"/>
  <c r="C8237" i="17"/>
  <c r="D8238" i="17"/>
  <c r="C8238" i="17" s="1"/>
  <c r="D8239" i="17"/>
  <c r="C8239" i="17"/>
  <c r="D8240" i="17"/>
  <c r="C8240" i="17"/>
  <c r="D8241" i="17"/>
  <c r="C8241" i="17" s="1"/>
  <c r="D8242" i="17"/>
  <c r="C8242" i="17" s="1"/>
  <c r="D8243" i="17"/>
  <c r="C8243" i="17"/>
  <c r="D8244" i="17"/>
  <c r="C8244" i="17" s="1"/>
  <c r="D8245" i="17"/>
  <c r="C8245" i="17"/>
  <c r="D8246" i="17"/>
  <c r="C8246" i="17"/>
  <c r="D8247" i="17"/>
  <c r="C8247" i="17" s="1"/>
  <c r="D8248" i="17"/>
  <c r="C8248" i="17"/>
  <c r="D8249" i="17"/>
  <c r="C8249" i="17"/>
  <c r="D8250" i="17"/>
  <c r="C8250" i="17" s="1"/>
  <c r="D8251" i="17"/>
  <c r="C8251" i="17" s="1"/>
  <c r="D8252" i="17"/>
  <c r="C8252" i="17"/>
  <c r="D8253" i="17"/>
  <c r="C8253" i="17" s="1"/>
  <c r="D8254" i="17"/>
  <c r="C8254" i="17" s="1"/>
  <c r="D8255" i="17"/>
  <c r="C8255" i="17"/>
  <c r="D8256" i="17"/>
  <c r="C8256" i="17" s="1"/>
  <c r="D8257" i="17"/>
  <c r="C8257" i="17"/>
  <c r="D8258" i="17"/>
  <c r="C8258" i="17"/>
  <c r="D8259" i="17"/>
  <c r="C8259" i="17" s="1"/>
  <c r="D8260" i="17"/>
  <c r="C8260" i="17" s="1"/>
  <c r="D8261" i="17"/>
  <c r="C8261" i="17"/>
  <c r="D8262" i="17"/>
  <c r="C8262" i="17" s="1"/>
  <c r="D8263" i="17"/>
  <c r="C8263" i="17"/>
  <c r="D8264" i="17"/>
  <c r="C8264" i="17"/>
  <c r="D8265" i="17"/>
  <c r="C8265" i="17" s="1"/>
  <c r="D8266" i="17"/>
  <c r="C8266" i="17" s="1"/>
  <c r="D8267" i="17"/>
  <c r="C8267" i="17"/>
  <c r="D8268" i="17"/>
  <c r="C8268" i="17" s="1"/>
  <c r="D8269" i="17"/>
  <c r="C8269" i="17" s="1"/>
  <c r="D8270" i="17"/>
  <c r="C8270" i="17"/>
  <c r="D8271" i="17"/>
  <c r="C8271" i="17" s="1"/>
  <c r="D8272" i="17"/>
  <c r="C8272" i="17"/>
  <c r="D8273" i="17"/>
  <c r="C8273" i="17"/>
  <c r="D8274" i="17"/>
  <c r="C8274" i="17" s="1"/>
  <c r="D8275" i="17"/>
  <c r="C8275" i="17"/>
  <c r="D8276" i="17"/>
  <c r="C8276" i="17"/>
  <c r="D8277" i="17"/>
  <c r="C8277" i="17" s="1"/>
  <c r="D8278" i="17"/>
  <c r="C8278" i="17" s="1"/>
  <c r="D8279" i="17"/>
  <c r="C8279" i="17"/>
  <c r="D8280" i="17"/>
  <c r="C8280" i="17" s="1"/>
  <c r="D8281" i="17"/>
  <c r="C8281" i="17" s="1"/>
  <c r="D8282" i="17"/>
  <c r="C8282" i="17"/>
  <c r="D8283" i="17"/>
  <c r="C8283" i="17" s="1"/>
  <c r="D8284" i="17"/>
  <c r="C8284" i="17" s="1"/>
  <c r="D8285" i="17"/>
  <c r="C8285" i="17"/>
  <c r="D8286" i="17"/>
  <c r="C8286" i="17" s="1"/>
  <c r="D8287" i="17"/>
  <c r="C8287" i="17"/>
  <c r="D8288" i="17"/>
  <c r="C8288" i="17"/>
  <c r="D8289" i="17"/>
  <c r="C8289" i="17" s="1"/>
  <c r="D8290" i="17"/>
  <c r="C8290" i="17" s="1"/>
  <c r="D8291" i="17"/>
  <c r="C8291" i="17"/>
  <c r="D8292" i="17"/>
  <c r="C8292" i="17" s="1"/>
  <c r="D8293" i="17"/>
  <c r="C8293" i="17"/>
  <c r="D8294" i="17"/>
  <c r="C8294" i="17"/>
  <c r="D8295" i="17"/>
  <c r="C8295" i="17" s="1"/>
  <c r="D8296" i="17"/>
  <c r="C8296" i="17" s="1"/>
  <c r="D8297" i="17"/>
  <c r="C8297" i="17"/>
  <c r="D8298" i="17"/>
  <c r="C8298" i="17" s="1"/>
  <c r="D8299" i="17"/>
  <c r="C8299" i="17" s="1"/>
  <c r="D8300" i="17"/>
  <c r="C8300" i="17"/>
  <c r="D8301" i="17"/>
  <c r="C8301" i="17" s="1"/>
  <c r="D8302" i="17"/>
  <c r="C8302" i="17"/>
  <c r="D8303" i="17"/>
  <c r="C8303" i="17"/>
  <c r="D8304" i="17"/>
  <c r="C8304" i="17" s="1"/>
  <c r="D8305" i="17"/>
  <c r="C8305" i="17" s="1"/>
  <c r="D8306" i="17"/>
  <c r="C8306" i="17"/>
  <c r="D8307" i="17"/>
  <c r="C8307" i="17" s="1"/>
  <c r="D8308" i="17"/>
  <c r="C8308" i="17"/>
  <c r="D8309" i="17"/>
  <c r="C8309" i="17"/>
  <c r="D8310" i="17"/>
  <c r="C8310" i="17" s="1"/>
  <c r="D8311" i="17"/>
  <c r="C8311" i="17"/>
  <c r="D8312" i="17"/>
  <c r="C8312" i="17"/>
  <c r="D8313" i="17"/>
  <c r="C8313" i="17" s="1"/>
  <c r="D8314" i="17"/>
  <c r="C8314" i="17" s="1"/>
  <c r="D8315" i="17"/>
  <c r="C8315" i="17"/>
  <c r="D8316" i="17"/>
  <c r="C8316" i="17" s="1"/>
  <c r="D8317" i="17"/>
  <c r="C8317" i="17"/>
  <c r="D8318" i="17"/>
  <c r="C8318" i="17"/>
  <c r="D8319" i="17"/>
  <c r="C8319" i="17" s="1"/>
  <c r="D8320" i="17"/>
  <c r="C8320" i="17" s="1"/>
  <c r="D8321" i="17"/>
  <c r="C8321" i="17"/>
  <c r="D8322" i="17"/>
  <c r="C8322" i="17" s="1"/>
  <c r="D8323" i="17"/>
  <c r="C8323" i="17"/>
  <c r="D8324" i="17"/>
  <c r="C8324" i="17"/>
  <c r="D8325" i="17"/>
  <c r="C8325" i="17" s="1"/>
  <c r="D8326" i="17"/>
  <c r="C8326" i="17"/>
  <c r="D8327" i="17"/>
  <c r="C8327" i="17"/>
  <c r="D8328" i="17"/>
  <c r="C8328" i="17" s="1"/>
  <c r="D8329" i="17"/>
  <c r="C8329" i="17"/>
  <c r="D8330" i="17"/>
  <c r="C8330" i="17"/>
  <c r="D8331" i="17"/>
  <c r="C8331" i="17" s="1"/>
  <c r="D8332" i="17"/>
  <c r="C8332" i="17" s="1"/>
  <c r="D8333" i="17"/>
  <c r="C8333" i="17"/>
  <c r="D8334" i="17"/>
  <c r="C8334" i="17" s="1"/>
  <c r="D8335" i="17"/>
  <c r="C8335" i="17" s="1"/>
  <c r="D8336" i="17"/>
  <c r="C8336" i="17"/>
  <c r="D8337" i="17"/>
  <c r="C8337" i="17" s="1"/>
  <c r="D8338" i="17"/>
  <c r="C8338" i="17"/>
  <c r="D8339" i="17"/>
  <c r="C8339" i="17"/>
  <c r="D8340" i="17"/>
  <c r="C8340" i="17" s="1"/>
  <c r="D8341" i="17"/>
  <c r="C8341" i="17"/>
  <c r="D8342" i="17"/>
  <c r="C8342" i="17"/>
  <c r="D8343" i="17"/>
  <c r="C8343" i="17" s="1"/>
  <c r="D8344" i="17"/>
  <c r="C8344" i="17" s="1"/>
  <c r="D8345" i="17"/>
  <c r="C8345" i="17"/>
  <c r="D8346" i="17"/>
  <c r="C8346" i="17" s="1"/>
  <c r="D8347" i="17"/>
  <c r="C8347" i="17" s="1"/>
  <c r="D8348" i="17"/>
  <c r="C8348" i="17"/>
  <c r="D8349" i="17"/>
  <c r="C8349" i="17" s="1"/>
  <c r="D8350" i="17"/>
  <c r="C8350" i="17"/>
  <c r="D8351" i="17"/>
  <c r="C8351" i="17"/>
  <c r="D8352" i="17"/>
  <c r="C8352" i="17" s="1"/>
  <c r="D8353" i="17"/>
  <c r="C8353" i="17" s="1"/>
  <c r="D8354" i="17"/>
  <c r="C8354" i="17"/>
  <c r="D8355" i="17"/>
  <c r="C8355" i="17" s="1"/>
  <c r="D8356" i="17"/>
  <c r="C8356" i="17"/>
  <c r="D8357" i="17"/>
  <c r="C8357" i="17"/>
  <c r="D8358" i="17"/>
  <c r="C8358" i="17" s="1"/>
  <c r="D8359" i="17"/>
  <c r="C8359" i="17"/>
  <c r="D8360" i="17"/>
  <c r="C8360" i="17"/>
  <c r="D8361" i="17"/>
  <c r="C8361" i="17" s="1"/>
  <c r="D8362" i="17"/>
  <c r="C8362" i="17" s="1"/>
  <c r="D8363" i="17"/>
  <c r="C8363" i="17"/>
  <c r="D8364" i="17"/>
  <c r="C8364" i="17" s="1"/>
  <c r="D8365" i="17"/>
  <c r="C8365" i="17" s="1"/>
  <c r="D8366" i="17"/>
  <c r="C8366" i="17"/>
  <c r="D8367" i="17"/>
  <c r="C8367" i="17" s="1"/>
  <c r="D8368" i="17"/>
  <c r="C8368" i="17"/>
  <c r="D8369" i="17"/>
  <c r="C8369" i="17"/>
  <c r="D8370" i="17"/>
  <c r="C8370" i="17"/>
  <c r="D8371" i="17"/>
  <c r="C8371" i="17" s="1"/>
  <c r="D8372" i="17"/>
  <c r="C8372" i="17"/>
  <c r="D8373" i="17"/>
  <c r="C8373" i="17" s="1"/>
  <c r="D8374" i="17"/>
  <c r="C8374" i="17"/>
  <c r="D8375" i="17"/>
  <c r="C8375" i="17"/>
  <c r="D8376" i="17"/>
  <c r="C8376" i="17" s="1"/>
  <c r="D8377" i="17"/>
  <c r="C8377" i="17"/>
  <c r="D8378" i="17"/>
  <c r="C8378" i="17"/>
  <c r="D8379" i="17"/>
  <c r="C8379" i="17"/>
  <c r="D8380" i="17"/>
  <c r="C8380" i="17" s="1"/>
  <c r="D8381" i="17"/>
  <c r="C8381" i="17"/>
  <c r="D8382" i="17"/>
  <c r="C8382" i="17" s="1"/>
  <c r="D8383" i="17"/>
  <c r="C8383" i="17" s="1"/>
  <c r="D8384" i="17"/>
  <c r="C8384" i="17"/>
  <c r="D8385" i="17"/>
  <c r="C8385" i="17"/>
  <c r="D8386" i="17"/>
  <c r="C8386" i="17"/>
  <c r="D8387" i="17"/>
  <c r="C8387" i="17"/>
  <c r="D8388" i="17"/>
  <c r="C8388" i="17"/>
  <c r="D8389" i="17"/>
  <c r="C8389" i="17" s="1"/>
  <c r="D8390" i="17"/>
  <c r="C8390" i="17"/>
  <c r="D8391" i="17"/>
  <c r="C8391" i="17" s="1"/>
  <c r="D8392" i="17"/>
  <c r="C8392" i="17"/>
  <c r="D8393" i="17"/>
  <c r="C8393" i="17"/>
  <c r="D8394" i="17"/>
  <c r="C8394" i="17" s="1"/>
  <c r="D8395" i="17"/>
  <c r="C8395" i="17"/>
  <c r="D8396" i="17"/>
  <c r="C8396" i="17"/>
  <c r="D8397" i="17"/>
  <c r="C8397" i="17"/>
  <c r="D8398" i="17"/>
  <c r="C8398" i="17" s="1"/>
  <c r="D8399" i="17"/>
  <c r="C8399" i="17"/>
  <c r="D8400" i="17"/>
  <c r="C8400" i="17" s="1"/>
  <c r="D8401" i="17"/>
  <c r="C8401" i="17" s="1"/>
  <c r="D8402" i="17"/>
  <c r="C8402" i="17"/>
  <c r="D8403" i="17"/>
  <c r="C8403" i="17"/>
  <c r="D8404" i="17"/>
  <c r="C8404" i="17"/>
  <c r="D8405" i="17"/>
  <c r="C8405" i="17"/>
  <c r="D8406" i="17"/>
  <c r="C8406" i="17"/>
  <c r="D8407" i="17"/>
  <c r="C8407" i="17" s="1"/>
  <c r="D8408" i="17"/>
  <c r="C8408" i="17"/>
  <c r="D8409" i="17"/>
  <c r="C8409" i="17" s="1"/>
  <c r="D8410" i="17"/>
  <c r="C8410" i="17"/>
  <c r="D8411" i="17"/>
  <c r="C8411" i="17"/>
  <c r="D8412" i="17"/>
  <c r="C8412" i="17" s="1"/>
  <c r="D8413" i="17"/>
  <c r="C8413" i="17"/>
  <c r="D8414" i="17"/>
  <c r="C8414" i="17"/>
  <c r="D8415" i="17"/>
  <c r="C8415" i="17"/>
  <c r="D8416" i="17"/>
  <c r="C8416" i="17" s="1"/>
  <c r="D8417" i="17"/>
  <c r="C8417" i="17"/>
  <c r="D8418" i="17"/>
  <c r="C8418" i="17" s="1"/>
  <c r="D8419" i="17"/>
  <c r="C8419" i="17" s="1"/>
  <c r="D8420" i="17"/>
  <c r="C8420" i="17"/>
  <c r="D8421" i="17"/>
  <c r="C8421" i="17"/>
  <c r="D8422" i="17"/>
  <c r="C8422" i="17"/>
  <c r="D8423" i="17"/>
  <c r="C8423" i="17"/>
  <c r="D8424" i="17"/>
  <c r="C8424" i="17"/>
  <c r="D8425" i="17"/>
  <c r="C8425" i="17" s="1"/>
  <c r="D8426" i="17"/>
  <c r="C8426" i="17"/>
  <c r="D8427" i="17"/>
  <c r="C8427" i="17" s="1"/>
  <c r="D8428" i="17"/>
  <c r="C8428" i="17"/>
  <c r="D8429" i="17"/>
  <c r="C8429" i="17"/>
  <c r="D8430" i="17"/>
  <c r="C8430" i="17" s="1"/>
  <c r="D8431" i="17"/>
  <c r="C8431" i="17"/>
  <c r="D8432" i="17"/>
  <c r="C8432" i="17"/>
  <c r="D8433" i="17"/>
  <c r="C8433" i="17"/>
  <c r="D8434" i="17"/>
  <c r="C8434" i="17" s="1"/>
  <c r="D8435" i="17"/>
  <c r="C8435" i="17"/>
  <c r="D8436" i="17"/>
  <c r="C8436" i="17" s="1"/>
  <c r="D8437" i="17"/>
  <c r="C8437" i="17" s="1"/>
  <c r="D8438" i="17"/>
  <c r="C8438" i="17"/>
  <c r="D8439" i="17"/>
  <c r="C8439" i="17"/>
  <c r="D8440" i="17"/>
  <c r="C8440" i="17"/>
  <c r="D8441" i="17"/>
  <c r="C8441" i="17"/>
  <c r="D8442" i="17"/>
  <c r="C8442" i="17"/>
  <c r="D8443" i="17"/>
  <c r="C8443" i="17" s="1"/>
  <c r="D8444" i="17"/>
  <c r="C8444" i="17"/>
  <c r="D8445" i="17"/>
  <c r="C8445" i="17" s="1"/>
  <c r="D8446" i="17"/>
  <c r="C8446" i="17"/>
  <c r="D8447" i="17"/>
  <c r="C8447" i="17"/>
  <c r="D8448" i="17"/>
  <c r="C8448" i="17" s="1"/>
  <c r="D8449" i="17"/>
  <c r="C8449" i="17"/>
  <c r="D8450" i="17"/>
  <c r="C8450" i="17"/>
  <c r="D8451" i="17"/>
  <c r="C8451" i="17"/>
  <c r="D8452" i="17"/>
  <c r="C8452" i="17" s="1"/>
  <c r="D8453" i="17"/>
  <c r="C8453" i="17"/>
  <c r="D8454" i="17"/>
  <c r="C8454" i="17" s="1"/>
  <c r="D8455" i="17"/>
  <c r="C8455" i="17" s="1"/>
  <c r="D8456" i="17"/>
  <c r="C8456" i="17"/>
  <c r="D8457" i="17"/>
  <c r="C8457" i="17"/>
  <c r="D8458" i="17"/>
  <c r="C8458" i="17"/>
  <c r="D8459" i="17"/>
  <c r="C8459" i="17"/>
  <c r="D8460" i="17"/>
  <c r="C8460" i="17"/>
  <c r="D8461" i="17"/>
  <c r="C8461" i="17" s="1"/>
  <c r="D8462" i="17"/>
  <c r="C8462" i="17"/>
  <c r="D8463" i="17"/>
  <c r="C8463" i="17" s="1"/>
  <c r="D8464" i="17"/>
  <c r="C8464" i="17"/>
  <c r="D8465" i="17"/>
  <c r="C8465" i="17"/>
  <c r="D8466" i="17"/>
  <c r="C8466" i="17" s="1"/>
  <c r="D8467" i="17"/>
  <c r="C8467" i="17"/>
  <c r="D8468" i="17"/>
  <c r="C8468" i="17"/>
  <c r="D8469" i="17"/>
  <c r="C8469" i="17"/>
  <c r="D8470" i="17"/>
  <c r="C8470" i="17" s="1"/>
  <c r="D8471" i="17"/>
  <c r="C8471" i="17"/>
  <c r="D8472" i="17"/>
  <c r="C8472" i="17" s="1"/>
  <c r="D8473" i="17"/>
  <c r="C8473" i="17" s="1"/>
  <c r="D8474" i="17"/>
  <c r="C8474" i="17"/>
  <c r="D8475" i="17"/>
  <c r="C8475" i="17"/>
  <c r="D8476" i="17"/>
  <c r="C8476" i="17"/>
  <c r="D8477" i="17"/>
  <c r="C8477" i="17"/>
  <c r="D8478" i="17"/>
  <c r="C8478" i="17"/>
  <c r="D8479" i="17"/>
  <c r="C8479" i="17" s="1"/>
  <c r="D8480" i="17"/>
  <c r="C8480" i="17"/>
  <c r="D8481" i="17"/>
  <c r="C8481" i="17" s="1"/>
  <c r="D8482" i="17"/>
  <c r="C8482" i="17"/>
  <c r="D8483" i="17"/>
  <c r="C8483" i="17"/>
  <c r="D8484" i="17"/>
  <c r="C8484" i="17" s="1"/>
  <c r="D8485" i="17"/>
  <c r="C8485" i="17"/>
  <c r="D8486" i="17"/>
  <c r="C8486" i="17"/>
  <c r="D8487" i="17"/>
  <c r="C8487" i="17"/>
  <c r="D8488" i="17"/>
  <c r="C8488" i="17" s="1"/>
  <c r="D8489" i="17"/>
  <c r="C8489" i="17"/>
  <c r="D8490" i="17"/>
  <c r="C8490" i="17" s="1"/>
  <c r="D8491" i="17"/>
  <c r="C8491" i="17" s="1"/>
  <c r="D8492" i="17"/>
  <c r="C8492" i="17"/>
  <c r="D8493" i="17"/>
  <c r="C8493" i="17"/>
  <c r="D8494" i="17"/>
  <c r="C8494" i="17"/>
  <c r="D8495" i="17"/>
  <c r="C8495" i="17"/>
  <c r="D8496" i="17"/>
  <c r="C8496" i="17"/>
  <c r="D8497" i="17"/>
  <c r="C8497" i="17" s="1"/>
  <c r="D8498" i="17"/>
  <c r="C8498" i="17"/>
  <c r="D8499" i="17"/>
  <c r="C8499" i="17" s="1"/>
  <c r="D8500" i="17"/>
  <c r="C8500" i="17"/>
  <c r="D8501" i="17"/>
  <c r="C8501" i="17"/>
  <c r="D8502" i="17"/>
  <c r="C8502" i="17" s="1"/>
  <c r="D8503" i="17"/>
  <c r="C8503" i="17"/>
  <c r="D8504" i="17"/>
  <c r="C8504" i="17"/>
  <c r="D8505" i="17"/>
  <c r="C8505" i="17"/>
  <c r="D8506" i="17"/>
  <c r="C8506" i="17" s="1"/>
  <c r="D8507" i="17"/>
  <c r="C8507" i="17"/>
  <c r="D8508" i="17"/>
  <c r="C8508" i="17" s="1"/>
  <c r="D8509" i="17"/>
  <c r="C8509" i="17" s="1"/>
  <c r="D8510" i="17"/>
  <c r="C8510" i="17"/>
  <c r="D8511" i="17"/>
  <c r="C8511" i="17"/>
  <c r="D8512" i="17"/>
  <c r="C8512" i="17"/>
  <c r="D8513" i="17"/>
  <c r="C8513" i="17"/>
  <c r="D8514" i="17"/>
  <c r="C8514" i="17"/>
  <c r="D8515" i="17"/>
  <c r="C8515" i="17" s="1"/>
  <c r="D8516" i="17"/>
  <c r="C8516" i="17"/>
  <c r="D8517" i="17"/>
  <c r="C8517" i="17" s="1"/>
  <c r="D8518" i="17"/>
  <c r="C8518" i="17"/>
  <c r="D8519" i="17"/>
  <c r="C8519" i="17"/>
  <c r="D8520" i="17"/>
  <c r="C8520" i="17" s="1"/>
  <c r="D8521" i="17"/>
  <c r="C8521" i="17"/>
  <c r="D8522" i="17"/>
  <c r="C8522" i="17"/>
  <c r="D8523" i="17"/>
  <c r="C8523" i="17"/>
  <c r="D8524" i="17"/>
  <c r="C8524" i="17" s="1"/>
  <c r="D8525" i="17"/>
  <c r="C8525" i="17"/>
  <c r="D8526" i="17"/>
  <c r="C8526" i="17" s="1"/>
  <c r="D8527" i="17"/>
  <c r="C8527" i="17" s="1"/>
  <c r="D8528" i="17"/>
  <c r="C8528" i="17"/>
  <c r="D8529" i="17"/>
  <c r="C8529" i="17"/>
  <c r="D8530" i="17"/>
  <c r="C8530" i="17"/>
  <c r="D8531" i="17"/>
  <c r="C8531" i="17"/>
  <c r="D8532" i="17"/>
  <c r="C8532" i="17"/>
  <c r="D8533" i="17"/>
  <c r="C8533" i="17" s="1"/>
  <c r="D8534" i="17"/>
  <c r="C8534" i="17"/>
  <c r="D8535" i="17"/>
  <c r="C8535" i="17" s="1"/>
  <c r="D8536" i="17"/>
  <c r="C8536" i="17"/>
  <c r="D8537" i="17"/>
  <c r="C8537" i="17"/>
  <c r="D8538" i="17"/>
  <c r="C8538" i="17" s="1"/>
  <c r="D8539" i="17"/>
  <c r="C8539" i="17"/>
  <c r="D8540" i="17"/>
  <c r="C8540" i="17"/>
  <c r="D8541" i="17"/>
  <c r="C8541" i="17"/>
  <c r="D8542" i="17"/>
  <c r="C8542" i="17" s="1"/>
  <c r="D8543" i="17"/>
  <c r="C8543" i="17"/>
  <c r="D8544" i="17"/>
  <c r="C8544" i="17" s="1"/>
  <c r="D8545" i="17"/>
  <c r="C8545" i="17" s="1"/>
  <c r="D8546" i="17"/>
  <c r="C8546" i="17"/>
  <c r="D8547" i="17"/>
  <c r="C8547" i="17" s="1"/>
  <c r="D8548" i="17"/>
  <c r="C8548" i="17"/>
  <c r="D8549" i="17"/>
  <c r="C8549" i="17"/>
  <c r="D8550" i="17"/>
  <c r="C8550" i="17"/>
  <c r="D8551" i="17"/>
  <c r="C8551" i="17" s="1"/>
  <c r="D8552" i="17"/>
  <c r="C8552" i="17"/>
  <c r="D8553" i="17"/>
  <c r="C8553" i="17" s="1"/>
  <c r="D8554" i="17"/>
  <c r="C8554" i="17"/>
  <c r="D8555" i="17"/>
  <c r="C8555" i="17"/>
  <c r="D8556" i="17"/>
  <c r="C8556" i="17" s="1"/>
  <c r="D8557" i="17"/>
  <c r="C8557" i="17"/>
  <c r="D8558" i="17"/>
  <c r="C8558" i="17"/>
  <c r="D8559" i="17"/>
  <c r="C8559" i="17"/>
  <c r="D8560" i="17"/>
  <c r="C8560" i="17" s="1"/>
  <c r="D8561" i="17"/>
  <c r="C8561" i="17"/>
  <c r="D8562" i="17"/>
  <c r="C8562" i="17" s="1"/>
  <c r="D8563" i="17"/>
  <c r="C8563" i="17" s="1"/>
  <c r="D8564" i="17"/>
  <c r="C8564" i="17"/>
  <c r="D8565" i="17"/>
  <c r="C8565" i="17"/>
  <c r="D8566" i="17"/>
  <c r="C8566" i="17"/>
  <c r="D8567" i="17"/>
  <c r="C8567" i="17"/>
  <c r="D8568" i="17"/>
  <c r="C8568" i="17"/>
  <c r="D8569" i="17"/>
  <c r="C8569" i="17" s="1"/>
  <c r="D8570" i="17"/>
  <c r="C8570" i="17"/>
  <c r="D8571" i="17"/>
  <c r="C8571" i="17" s="1"/>
  <c r="D8572" i="17"/>
  <c r="C8572" i="17"/>
  <c r="D8573" i="17"/>
  <c r="C8573" i="17"/>
  <c r="D8574" i="17"/>
  <c r="C8574" i="17" s="1"/>
  <c r="D8575" i="17"/>
  <c r="C8575" i="17"/>
  <c r="D8576" i="17"/>
  <c r="C8576" i="17"/>
  <c r="D8577" i="17"/>
  <c r="C8577" i="17"/>
  <c r="D8578" i="17"/>
  <c r="C8578" i="17" s="1"/>
  <c r="D8579" i="17"/>
  <c r="C8579" i="17"/>
  <c r="D8580" i="17"/>
  <c r="C8580" i="17" s="1"/>
  <c r="D8581" i="17"/>
  <c r="C8581" i="17" s="1"/>
  <c r="D8582" i="17"/>
  <c r="C8582" i="17"/>
  <c r="D8583" i="17"/>
  <c r="C8583" i="17"/>
  <c r="D8584" i="17"/>
  <c r="C8584" i="17"/>
  <c r="D8585" i="17"/>
  <c r="C8585" i="17"/>
  <c r="D8586" i="17"/>
  <c r="C8586" i="17"/>
  <c r="D8587" i="17"/>
  <c r="C8587" i="17" s="1"/>
  <c r="D8588" i="17"/>
  <c r="C8588" i="17"/>
  <c r="D8589" i="17"/>
  <c r="C8589" i="17" s="1"/>
  <c r="D8590" i="17"/>
  <c r="C8590" i="17"/>
  <c r="D8591" i="17"/>
  <c r="C8591" i="17"/>
  <c r="D8592" i="17"/>
  <c r="C8592" i="17" s="1"/>
  <c r="D8593" i="17"/>
  <c r="C8593" i="17"/>
  <c r="D8594" i="17"/>
  <c r="C8594" i="17"/>
  <c r="D8595" i="17"/>
  <c r="C8595" i="17"/>
  <c r="D8596" i="17"/>
  <c r="C8596" i="17" s="1"/>
  <c r="D8597" i="17"/>
  <c r="C8597" i="17"/>
  <c r="D8598" i="17"/>
  <c r="C8598" i="17" s="1"/>
  <c r="D8599" i="17"/>
  <c r="C8599" i="17" s="1"/>
  <c r="D8600" i="17"/>
  <c r="C8600" i="17"/>
  <c r="D8601" i="17"/>
  <c r="C8601" i="17"/>
  <c r="D8602" i="17"/>
  <c r="C8602" i="17"/>
  <c r="D8603" i="17"/>
  <c r="C8603" i="17"/>
  <c r="D8604" i="17"/>
  <c r="C8604" i="17"/>
  <c r="D8605" i="17"/>
  <c r="C8605" i="17" s="1"/>
  <c r="D8606" i="17"/>
  <c r="C8606" i="17"/>
  <c r="D8607" i="17"/>
  <c r="C8607" i="17" s="1"/>
  <c r="D8608" i="17"/>
  <c r="C8608" i="17" s="1"/>
  <c r="D8609" i="17"/>
  <c r="C8609" i="17"/>
  <c r="D8610" i="17"/>
  <c r="C8610" i="17" s="1"/>
  <c r="D8611" i="17"/>
  <c r="C8611" i="17"/>
  <c r="D8612" i="17"/>
  <c r="C8612" i="17"/>
  <c r="D8613" i="17"/>
  <c r="C8613" i="17"/>
  <c r="D8614" i="17"/>
  <c r="C8614" i="17" s="1"/>
  <c r="D8615" i="17"/>
  <c r="C8615" i="17"/>
  <c r="D8616" i="17"/>
  <c r="C8616" i="17" s="1"/>
  <c r="D8617" i="17"/>
  <c r="C8617" i="17" s="1"/>
  <c r="D8618" i="17"/>
  <c r="C8618" i="17"/>
  <c r="D8619" i="17"/>
  <c r="C8619" i="17"/>
  <c r="D8620" i="17"/>
  <c r="C8620" i="17"/>
  <c r="D8621" i="17"/>
  <c r="C8621" i="17"/>
  <c r="D8622" i="17"/>
  <c r="C8622" i="17"/>
  <c r="D8623" i="17"/>
  <c r="C8623" i="17" s="1"/>
  <c r="D8624" i="17"/>
  <c r="C8624" i="17"/>
  <c r="D8625" i="17"/>
  <c r="C8625" i="17" s="1"/>
  <c r="D8626" i="17"/>
  <c r="C8626" i="17"/>
  <c r="D8627" i="17"/>
  <c r="C8627" i="17"/>
  <c r="D8628" i="17"/>
  <c r="C8628" i="17" s="1"/>
  <c r="D8629" i="17"/>
  <c r="C8629" i="17"/>
  <c r="D8630" i="17"/>
  <c r="C8630" i="17"/>
  <c r="D8631" i="17"/>
  <c r="C8631" i="17"/>
  <c r="D8632" i="17"/>
  <c r="C8632" i="17" s="1"/>
  <c r="D8633" i="17"/>
  <c r="C8633" i="17"/>
  <c r="D8634" i="17"/>
  <c r="C8634" i="17" s="1"/>
  <c r="D8635" i="17"/>
  <c r="C8635" i="17" s="1"/>
  <c r="D8636" i="17"/>
  <c r="C8636" i="17"/>
  <c r="D8637" i="17"/>
  <c r="C8637" i="17"/>
  <c r="D8638" i="17"/>
  <c r="C8638" i="17"/>
  <c r="D8639" i="17"/>
  <c r="C8639" i="17" s="1"/>
  <c r="D8640" i="17"/>
  <c r="C8640" i="17" s="1"/>
  <c r="D8641" i="17"/>
  <c r="C8641" i="17"/>
  <c r="D8642" i="17"/>
  <c r="C8642" i="17" s="1"/>
  <c r="D8643" i="17"/>
  <c r="C8643" i="17"/>
  <c r="D8644" i="17"/>
  <c r="C8644" i="17"/>
  <c r="D8645" i="17"/>
  <c r="C8645" i="17" s="1"/>
  <c r="D8646" i="17"/>
  <c r="C8646" i="17" s="1"/>
  <c r="D8647" i="17"/>
  <c r="C8647" i="17"/>
  <c r="D8648" i="17"/>
  <c r="C8648" i="17" s="1"/>
  <c r="D8649" i="17"/>
  <c r="C8649" i="17" s="1"/>
  <c r="D8650" i="17"/>
  <c r="C8650" i="17"/>
  <c r="D8651" i="17"/>
  <c r="C8651" i="17" s="1"/>
  <c r="D8652" i="17"/>
  <c r="C8652" i="17"/>
  <c r="D8653" i="17"/>
  <c r="C8653" i="17"/>
  <c r="D8654" i="17"/>
  <c r="C8654" i="17" s="1"/>
  <c r="D8655" i="17"/>
  <c r="C8655" i="17" s="1"/>
  <c r="D8656" i="17"/>
  <c r="C8656" i="17"/>
  <c r="D8657" i="17"/>
  <c r="C8657" i="17" s="1"/>
  <c r="D8658" i="17"/>
  <c r="C8658" i="17" s="1"/>
  <c r="D8659" i="17"/>
  <c r="C8659" i="17"/>
  <c r="D8660" i="17"/>
  <c r="C8660" i="17" s="1"/>
  <c r="D8661" i="17"/>
  <c r="C8661" i="17"/>
  <c r="D8662" i="17"/>
  <c r="C8662" i="17"/>
  <c r="D8663" i="17"/>
  <c r="C8663" i="17" s="1"/>
  <c r="D8664" i="17"/>
  <c r="C8664" i="17" s="1"/>
  <c r="D8665" i="17"/>
  <c r="C8665" i="17"/>
  <c r="D8666" i="17"/>
  <c r="C8666" i="17" s="1"/>
  <c r="D8667" i="17"/>
  <c r="C8667" i="17"/>
  <c r="D8668" i="17"/>
  <c r="C8668" i="17"/>
  <c r="D8669" i="17"/>
  <c r="C8669" i="17" s="1"/>
  <c r="D8670" i="17"/>
  <c r="C8670" i="17" s="1"/>
  <c r="D8671" i="17"/>
  <c r="C8671" i="17"/>
  <c r="D8672" i="17"/>
  <c r="C8672" i="17" s="1"/>
  <c r="D8673" i="17"/>
  <c r="C8673" i="17" s="1"/>
  <c r="D8674" i="17"/>
  <c r="C8674" i="17"/>
  <c r="D8675" i="17"/>
  <c r="C8675" i="17" s="1"/>
  <c r="D8676" i="17"/>
  <c r="C8676" i="17"/>
  <c r="D8677" i="17"/>
  <c r="C8677" i="17"/>
  <c r="D8678" i="17"/>
  <c r="C8678" i="17" s="1"/>
  <c r="D8679" i="17"/>
  <c r="C8679" i="17"/>
  <c r="D8680" i="17"/>
  <c r="C8680" i="17"/>
  <c r="D8681" i="17"/>
  <c r="C8681" i="17" s="1"/>
  <c r="D8682" i="17"/>
  <c r="C8682" i="17" s="1"/>
  <c r="D8683" i="17"/>
  <c r="C8683" i="17"/>
  <c r="D8684" i="17"/>
  <c r="C8684" i="17" s="1"/>
  <c r="D8685" i="17"/>
  <c r="C8685" i="17" s="1"/>
  <c r="D8686" i="17"/>
  <c r="C8686" i="17"/>
  <c r="D8687" i="17"/>
  <c r="C8687" i="17" s="1"/>
  <c r="D8688" i="17"/>
  <c r="C8688" i="17"/>
  <c r="D8689" i="17"/>
  <c r="C8689" i="17"/>
  <c r="D8690" i="17"/>
  <c r="C8690" i="17" s="1"/>
  <c r="D8691" i="17"/>
  <c r="C8691" i="17"/>
  <c r="D8692" i="17"/>
  <c r="C8692" i="17"/>
  <c r="D8693" i="17"/>
  <c r="C8693" i="17" s="1"/>
  <c r="D8694" i="17"/>
  <c r="C8694" i="17"/>
  <c r="D8695" i="17"/>
  <c r="C8695" i="17"/>
  <c r="D8696" i="17"/>
  <c r="C8696" i="17" s="1"/>
  <c r="D8697" i="17"/>
  <c r="C8697" i="17"/>
  <c r="D8698" i="17"/>
  <c r="C8698" i="17"/>
  <c r="D8699" i="17"/>
  <c r="C8699" i="17" s="1"/>
  <c r="D8700" i="17"/>
  <c r="C8700" i="17" s="1"/>
  <c r="D8701" i="17"/>
  <c r="C8701" i="17"/>
  <c r="D8702" i="17"/>
  <c r="C8702" i="17" s="1"/>
  <c r="D8703" i="17"/>
  <c r="C8703" i="17" s="1"/>
  <c r="D8704" i="17"/>
  <c r="C8704" i="17"/>
  <c r="D8705" i="17"/>
  <c r="C8705" i="17" s="1"/>
  <c r="D8706" i="17"/>
  <c r="C8706" i="17"/>
  <c r="D8707" i="17"/>
  <c r="C8707" i="17"/>
  <c r="D8708" i="17"/>
  <c r="C8708" i="17" s="1"/>
  <c r="D8709" i="17"/>
  <c r="C8709" i="17"/>
  <c r="D8710" i="17"/>
  <c r="C8710" i="17"/>
  <c r="D8711" i="17"/>
  <c r="C8711" i="17" s="1"/>
  <c r="D8712" i="17"/>
  <c r="C8712" i="17" s="1"/>
  <c r="D8713" i="17"/>
  <c r="C8713" i="17"/>
  <c r="D8714" i="17"/>
  <c r="C8714" i="17" s="1"/>
  <c r="D8715" i="17"/>
  <c r="C8715" i="17"/>
  <c r="D8716" i="17"/>
  <c r="C8716" i="17"/>
  <c r="D8717" i="17"/>
  <c r="C8717" i="17" s="1"/>
  <c r="D8718" i="17"/>
  <c r="C8718" i="17" s="1"/>
  <c r="D8719" i="17"/>
  <c r="C8719" i="17"/>
  <c r="D8720" i="17"/>
  <c r="C8720" i="17" s="1"/>
  <c r="D8721" i="17"/>
  <c r="C8721" i="17"/>
  <c r="D8722" i="17"/>
  <c r="C8722" i="17"/>
  <c r="D8723" i="17"/>
  <c r="C8723" i="17" s="1"/>
  <c r="D8724" i="17"/>
  <c r="C8724" i="17"/>
  <c r="D8725" i="17"/>
  <c r="C8725" i="17"/>
  <c r="D8726" i="17"/>
  <c r="C8726" i="17" s="1"/>
  <c r="D8727" i="17"/>
  <c r="C8727" i="17" s="1"/>
  <c r="D8728" i="17"/>
  <c r="C8728" i="17"/>
  <c r="D8729" i="17"/>
  <c r="C8729" i="17" s="1"/>
  <c r="D8730" i="17"/>
  <c r="C8730" i="17" s="1"/>
  <c r="D8731" i="17"/>
  <c r="C8731" i="17"/>
  <c r="D8732" i="17"/>
  <c r="C8732" i="17" s="1"/>
  <c r="D8733" i="17"/>
  <c r="C8733" i="17"/>
  <c r="D8734" i="17"/>
  <c r="C8734" i="17"/>
  <c r="D8735" i="17"/>
  <c r="C8735" i="17" s="1"/>
  <c r="D8736" i="17"/>
  <c r="C8736" i="17" s="1"/>
  <c r="D8737" i="17"/>
  <c r="C8737" i="17"/>
  <c r="D8738" i="17"/>
  <c r="C8738" i="17" s="1"/>
  <c r="D8739" i="17"/>
  <c r="C8739" i="17"/>
  <c r="D8740" i="17"/>
  <c r="C8740" i="17"/>
  <c r="D8741" i="17"/>
  <c r="C8741" i="17" s="1"/>
  <c r="D8742" i="17"/>
  <c r="C8742" i="17" s="1"/>
  <c r="D8743" i="17"/>
  <c r="C8743" i="17"/>
  <c r="D8744" i="17"/>
  <c r="C8744" i="17" s="1"/>
  <c r="D8745" i="17"/>
  <c r="C8745" i="17" s="1"/>
  <c r="D8746" i="17"/>
  <c r="C8746" i="17"/>
  <c r="D8747" i="17"/>
  <c r="C8747" i="17" s="1"/>
  <c r="D8748" i="17"/>
  <c r="C8748" i="17"/>
  <c r="D8749" i="17"/>
  <c r="C8749" i="17"/>
  <c r="D8750" i="17"/>
  <c r="C8750" i="17" s="1"/>
  <c r="D8751" i="17"/>
  <c r="C8751" i="17"/>
  <c r="D8752" i="17"/>
  <c r="C8752" i="17"/>
  <c r="D8753" i="17"/>
  <c r="C8753" i="17" s="1"/>
  <c r="D8754" i="17"/>
  <c r="C8754" i="17" s="1"/>
  <c r="D8755" i="17"/>
  <c r="C8755" i="17"/>
  <c r="D8756" i="17"/>
  <c r="C8756" i="17" s="1"/>
  <c r="D8757" i="17"/>
  <c r="C8757" i="17" s="1"/>
  <c r="D8758" i="17"/>
  <c r="C8758" i="17"/>
  <c r="D8759" i="17"/>
  <c r="C8759" i="17" s="1"/>
  <c r="D8760" i="17"/>
  <c r="C8760" i="17"/>
  <c r="D8761" i="17"/>
  <c r="C8761" i="17"/>
  <c r="D8762" i="17"/>
  <c r="C8762" i="17" s="1"/>
  <c r="D8763" i="17"/>
  <c r="C8763" i="17"/>
  <c r="D8764" i="17"/>
  <c r="C8764" i="17"/>
  <c r="D8765" i="17"/>
  <c r="C8765" i="17" s="1"/>
  <c r="D8766" i="17"/>
  <c r="C8766" i="17"/>
  <c r="D8767" i="17"/>
  <c r="C8767" i="17"/>
  <c r="D8768" i="17"/>
  <c r="C8768" i="17" s="1"/>
  <c r="D8769" i="17"/>
  <c r="C8769" i="17"/>
  <c r="D8770" i="17"/>
  <c r="C8770" i="17"/>
  <c r="D8771" i="17"/>
  <c r="C8771" i="17" s="1"/>
  <c r="D8772" i="17"/>
  <c r="C8772" i="17" s="1"/>
  <c r="D8773" i="17"/>
  <c r="C8773" i="17"/>
  <c r="D8774" i="17"/>
  <c r="C8774" i="17" s="1"/>
  <c r="D8775" i="17"/>
  <c r="C8775" i="17" s="1"/>
  <c r="D8776" i="17"/>
  <c r="C8776" i="17"/>
  <c r="D8777" i="17"/>
  <c r="C8777" i="17" s="1"/>
  <c r="D8778" i="17"/>
  <c r="C8778" i="17"/>
  <c r="D8779" i="17"/>
  <c r="C8779" i="17"/>
  <c r="D8780" i="17"/>
  <c r="C8780" i="17" s="1"/>
  <c r="D8781" i="17"/>
  <c r="C8781" i="17"/>
  <c r="D8782" i="17"/>
  <c r="C8782" i="17"/>
  <c r="D8783" i="17"/>
  <c r="C8783" i="17" s="1"/>
  <c r="D8784" i="17"/>
  <c r="C8784" i="17"/>
  <c r="D8785" i="17"/>
  <c r="C8785" i="17"/>
  <c r="D8786" i="17"/>
  <c r="C8786" i="17" s="1"/>
  <c r="D8787" i="17"/>
  <c r="C8787" i="17"/>
  <c r="D8788" i="17"/>
  <c r="C8788" i="17"/>
  <c r="D8789" i="17"/>
  <c r="C8789" i="17" s="1"/>
  <c r="D8790" i="17"/>
  <c r="C8790" i="17" s="1"/>
  <c r="D8791" i="17"/>
  <c r="C8791" i="17"/>
  <c r="D8792" i="17"/>
  <c r="C8792" i="17" s="1"/>
  <c r="D8793" i="17"/>
  <c r="C8793" i="17"/>
  <c r="D8794" i="17"/>
  <c r="C8794" i="17"/>
  <c r="D8795" i="17"/>
  <c r="C8795" i="17" s="1"/>
  <c r="D8796" i="17"/>
  <c r="C8796" i="17" s="1"/>
  <c r="D8797" i="17"/>
  <c r="C8797" i="17"/>
  <c r="D8798" i="17"/>
  <c r="C8798" i="17" s="1"/>
  <c r="D8799" i="17"/>
  <c r="C8799" i="17"/>
  <c r="D8800" i="17"/>
  <c r="C8800" i="17"/>
  <c r="D8801" i="17"/>
  <c r="C8801" i="17" s="1"/>
  <c r="D8802" i="17"/>
  <c r="C8802" i="17"/>
  <c r="D8803" i="17"/>
  <c r="C8803" i="17"/>
  <c r="D8804" i="17"/>
  <c r="C8804" i="17" s="1"/>
  <c r="D8805" i="17"/>
  <c r="C8805" i="17"/>
  <c r="D8806" i="17"/>
  <c r="C8806" i="17"/>
  <c r="D8807" i="17"/>
  <c r="C8807" i="17" s="1"/>
  <c r="D8808" i="17"/>
  <c r="C8808" i="17" s="1"/>
  <c r="D8809" i="17"/>
  <c r="C8809" i="17"/>
  <c r="D8810" i="17"/>
  <c r="C8810" i="17" s="1"/>
  <c r="D8811" i="17"/>
  <c r="C8811" i="17" s="1"/>
  <c r="D8812" i="17"/>
  <c r="C8812" i="17"/>
  <c r="D8813" i="17"/>
  <c r="C8813" i="17" s="1"/>
  <c r="D8814" i="17"/>
  <c r="C8814" i="17"/>
  <c r="D8815" i="17"/>
  <c r="C8815" i="17"/>
  <c r="D8816" i="17"/>
  <c r="C8816" i="17" s="1"/>
  <c r="D8817" i="17"/>
  <c r="C8817" i="17"/>
  <c r="D8818" i="17"/>
  <c r="C8818" i="17"/>
  <c r="D8819" i="17"/>
  <c r="C8819" i="17" s="1"/>
  <c r="D8820" i="17"/>
  <c r="C8820" i="17" s="1"/>
  <c r="D8821" i="17"/>
  <c r="C8821" i="17"/>
  <c r="D8822" i="17"/>
  <c r="C8822" i="17" s="1"/>
  <c r="D8823" i="17"/>
  <c r="C8823" i="17"/>
  <c r="D8824" i="17"/>
  <c r="C8824" i="17"/>
  <c r="D8825" i="17"/>
  <c r="C8825" i="17" s="1"/>
  <c r="D8826" i="17"/>
  <c r="C8826" i="17" s="1"/>
  <c r="D8827" i="17"/>
  <c r="C8827" i="17"/>
  <c r="D8828" i="17"/>
  <c r="C8828" i="17" s="1"/>
  <c r="D8829" i="17"/>
  <c r="C8829" i="17"/>
  <c r="D8830" i="17"/>
  <c r="C8830" i="17"/>
  <c r="D8831" i="17"/>
  <c r="C8831" i="17" s="1"/>
  <c r="D8832" i="17"/>
  <c r="C8832" i="17"/>
  <c r="D8833" i="17"/>
  <c r="C8833" i="17"/>
  <c r="D8834" i="17"/>
  <c r="C8834" i="17" s="1"/>
  <c r="D8835" i="17"/>
  <c r="C8835" i="17" s="1"/>
  <c r="D8836" i="17"/>
  <c r="C8836" i="17"/>
  <c r="D8837" i="17"/>
  <c r="C8837" i="17" s="1"/>
  <c r="D8838" i="17"/>
  <c r="C8838" i="17"/>
  <c r="D8839" i="17"/>
  <c r="C8839" i="17"/>
  <c r="D8840" i="17"/>
  <c r="C8840" i="17" s="1"/>
  <c r="D8841" i="17"/>
  <c r="C8841" i="17"/>
  <c r="D8842" i="17"/>
  <c r="C8842" i="17"/>
  <c r="D8843" i="17"/>
  <c r="C8843" i="17" s="1"/>
  <c r="D8844" i="17"/>
  <c r="C8844" i="17" s="1"/>
  <c r="D8845" i="17"/>
  <c r="C8845" i="17"/>
  <c r="D8846" i="17"/>
  <c r="C8846" i="17" s="1"/>
  <c r="D8847" i="17"/>
  <c r="C8847" i="17"/>
  <c r="D8848" i="17"/>
  <c r="C8848" i="17"/>
  <c r="D8849" i="17"/>
  <c r="C8849" i="17" s="1"/>
  <c r="D8850" i="17"/>
  <c r="C8850" i="17" s="1"/>
  <c r="D8851" i="17"/>
  <c r="C8851" i="17"/>
  <c r="D8852" i="17"/>
  <c r="C8852" i="17" s="1"/>
  <c r="D8853" i="17"/>
  <c r="C8853" i="17"/>
  <c r="D8854" i="17"/>
  <c r="C8854" i="17"/>
  <c r="D8855" i="17"/>
  <c r="C8855" i="17" s="1"/>
  <c r="D8856" i="17"/>
  <c r="C8856" i="17" s="1"/>
  <c r="D8857" i="17"/>
  <c r="C8857" i="17"/>
  <c r="D8858" i="17"/>
  <c r="C8858" i="17" s="1"/>
  <c r="D8859" i="17"/>
  <c r="C8859" i="17"/>
  <c r="D8860" i="17"/>
  <c r="C8860" i="17"/>
  <c r="D8861" i="17"/>
  <c r="C8861" i="17"/>
  <c r="D8862" i="17"/>
  <c r="C8862" i="17" s="1"/>
  <c r="D8863" i="17"/>
  <c r="C8863" i="17"/>
  <c r="D8864" i="17"/>
  <c r="C8864" i="17" s="1"/>
  <c r="D8865" i="17"/>
  <c r="C8865" i="17" s="1"/>
  <c r="D8866" i="17"/>
  <c r="C8866" i="17"/>
  <c r="D8867" i="17"/>
  <c r="C8867" i="17"/>
  <c r="D8868" i="17"/>
  <c r="C8868" i="17"/>
  <c r="D8869" i="17"/>
  <c r="C8869" i="17"/>
  <c r="D8870" i="17"/>
  <c r="C8870" i="17"/>
  <c r="D8871" i="17"/>
  <c r="C8871" i="17"/>
  <c r="D8872" i="17"/>
  <c r="C8872" i="17"/>
  <c r="D8873" i="17"/>
  <c r="C8873" i="17" s="1"/>
  <c r="D8874" i="17"/>
  <c r="C8874" i="17"/>
  <c r="D8875" i="17"/>
  <c r="C8875" i="17"/>
  <c r="D8876" i="17"/>
  <c r="C8876" i="17" s="1"/>
  <c r="D8877" i="17"/>
  <c r="C8877" i="17"/>
  <c r="D8878" i="17"/>
  <c r="C8878" i="17"/>
  <c r="D8879" i="17"/>
  <c r="C8879" i="17" s="1"/>
  <c r="D8880" i="17"/>
  <c r="C8880" i="17" s="1"/>
  <c r="D8881" i="17"/>
  <c r="C8881" i="17"/>
  <c r="D8882" i="17"/>
  <c r="C8882" i="17"/>
  <c r="D8883" i="17"/>
  <c r="C8883" i="17" s="1"/>
  <c r="D8884" i="17"/>
  <c r="C8884" i="17"/>
  <c r="D8885" i="17"/>
  <c r="C8885" i="17"/>
  <c r="D8886" i="17"/>
  <c r="C8886" i="17"/>
  <c r="D8887" i="17"/>
  <c r="C8887" i="17"/>
  <c r="D8888" i="17"/>
  <c r="C8888" i="17"/>
  <c r="D8889" i="17"/>
  <c r="C8889" i="17"/>
  <c r="D8890" i="17"/>
  <c r="C8890" i="17"/>
  <c r="D8891" i="17"/>
  <c r="C8891" i="17" s="1"/>
  <c r="D8892" i="17"/>
  <c r="C8892" i="17" s="1"/>
  <c r="D8893" i="17"/>
  <c r="C8893" i="17"/>
  <c r="D8894" i="17"/>
  <c r="C8894" i="17"/>
  <c r="D8895" i="17"/>
  <c r="C8895" i="17"/>
  <c r="D8896" i="17"/>
  <c r="C8896" i="17"/>
  <c r="D8897" i="17"/>
  <c r="C8897" i="17"/>
  <c r="D8898" i="17"/>
  <c r="C8898" i="17" s="1"/>
  <c r="D8899" i="17"/>
  <c r="C8899" i="17"/>
  <c r="D8900" i="17"/>
  <c r="C8900" i="17" s="1"/>
  <c r="D8901" i="17"/>
  <c r="C8901" i="17"/>
  <c r="D8902" i="17"/>
  <c r="C8902" i="17"/>
  <c r="D8903" i="17"/>
  <c r="C8903" i="17"/>
  <c r="D8904" i="17"/>
  <c r="C8904" i="17"/>
  <c r="D8905" i="17"/>
  <c r="C8905" i="17"/>
  <c r="D8906" i="17"/>
  <c r="C8906" i="17"/>
  <c r="D8907" i="17"/>
  <c r="C8907" i="17" s="1"/>
  <c r="D8908" i="17"/>
  <c r="C8908" i="17"/>
  <c r="D8909" i="17"/>
  <c r="C8909" i="17" s="1"/>
  <c r="D8910" i="17"/>
  <c r="C8910" i="17"/>
  <c r="D8911" i="17"/>
  <c r="C8911" i="17"/>
  <c r="D8912" i="17"/>
  <c r="C8912" i="17"/>
  <c r="D8913" i="17"/>
  <c r="C8913" i="17"/>
  <c r="D8914" i="17"/>
  <c r="C8914" i="17"/>
  <c r="D8915" i="17"/>
  <c r="C8915" i="17"/>
  <c r="D8916" i="17"/>
  <c r="C8916" i="17" s="1"/>
  <c r="D8917" i="17"/>
  <c r="C8917" i="17"/>
  <c r="D8918" i="17"/>
  <c r="C8918" i="17" s="1"/>
  <c r="D8919" i="17"/>
  <c r="C8919" i="17" s="1"/>
  <c r="D8920" i="17"/>
  <c r="C8920" i="17"/>
  <c r="D8921" i="17"/>
  <c r="C8921" i="17"/>
  <c r="D8922" i="17"/>
  <c r="C8922" i="17"/>
  <c r="D8923" i="17"/>
  <c r="C8923" i="17"/>
  <c r="D8924" i="17"/>
  <c r="C8924" i="17"/>
  <c r="D8925" i="17"/>
  <c r="C8925" i="17"/>
  <c r="D8926" i="17"/>
  <c r="C8926" i="17"/>
  <c r="D8927" i="17"/>
  <c r="C8927" i="17" s="1"/>
  <c r="D8928" i="17"/>
  <c r="C8928" i="17"/>
  <c r="D8929" i="17"/>
  <c r="C8929" i="17"/>
  <c r="D8930" i="17"/>
  <c r="C8930" i="17" s="1"/>
  <c r="D8931" i="17"/>
  <c r="C8931" i="17"/>
  <c r="D8932" i="17"/>
  <c r="C8932" i="17"/>
  <c r="D8933" i="17"/>
  <c r="C8933" i="17"/>
  <c r="D8934" i="17"/>
  <c r="C8934" i="17" s="1"/>
  <c r="D8935" i="17"/>
  <c r="C8935" i="17"/>
  <c r="D8936" i="17"/>
  <c r="C8936" i="17"/>
  <c r="D8937" i="17"/>
  <c r="C8937" i="17"/>
  <c r="D8938" i="17"/>
  <c r="C8938" i="17"/>
  <c r="D8939" i="17"/>
  <c r="C8939" i="17"/>
  <c r="D8940" i="17"/>
  <c r="C8940" i="17" s="1"/>
  <c r="D8941" i="17"/>
  <c r="C8941" i="17"/>
  <c r="D8942" i="17"/>
  <c r="C8942" i="17"/>
  <c r="D8943" i="17"/>
  <c r="C8943" i="17"/>
  <c r="D8944" i="17"/>
  <c r="C8944" i="17"/>
  <c r="D8945" i="17"/>
  <c r="C8945" i="17" s="1"/>
  <c r="D8946" i="17"/>
  <c r="C8946" i="17" s="1"/>
  <c r="D8947" i="17"/>
  <c r="C8947" i="17"/>
  <c r="D8948" i="17"/>
  <c r="C8948" i="17"/>
  <c r="D8949" i="17"/>
  <c r="C8949" i="17"/>
  <c r="D8950" i="17"/>
  <c r="C8950" i="17"/>
  <c r="D8951" i="17"/>
  <c r="C8951" i="17"/>
  <c r="D8952" i="17"/>
  <c r="C8952" i="17" s="1"/>
  <c r="D8953" i="17"/>
  <c r="C8953" i="17"/>
  <c r="D8954" i="17"/>
  <c r="C8954" i="17" s="1"/>
  <c r="D8955" i="17"/>
  <c r="C8955" i="17"/>
  <c r="D8956" i="17"/>
  <c r="C8956" i="17"/>
  <c r="D8957" i="17"/>
  <c r="C8957" i="17"/>
  <c r="D8958" i="17"/>
  <c r="C8958" i="17"/>
  <c r="D8959" i="17"/>
  <c r="C8959" i="17"/>
  <c r="D8960" i="17"/>
  <c r="C8960" i="17"/>
  <c r="D8961" i="17"/>
  <c r="C8961" i="17" s="1"/>
  <c r="D8962" i="17"/>
  <c r="C8962" i="17"/>
  <c r="D8963" i="17"/>
  <c r="C8963" i="17" s="1"/>
  <c r="D8964" i="17"/>
  <c r="C8964" i="17" s="1"/>
  <c r="D8965" i="17"/>
  <c r="C8965" i="17"/>
  <c r="D8966" i="17"/>
  <c r="C8966" i="17"/>
  <c r="D8967" i="17"/>
  <c r="C8967" i="17"/>
  <c r="D8968" i="17"/>
  <c r="C8968" i="17"/>
  <c r="D8969" i="17"/>
  <c r="C8969" i="17" s="1"/>
  <c r="D8970" i="17"/>
  <c r="C8970" i="17" s="1"/>
  <c r="D8971" i="17"/>
  <c r="C8971" i="17"/>
  <c r="D8972" i="17"/>
  <c r="C8972" i="17"/>
  <c r="D8973" i="17"/>
  <c r="C8973" i="17" s="1"/>
  <c r="D8974" i="17"/>
  <c r="C8974" i="17"/>
  <c r="D8975" i="17"/>
  <c r="C8975" i="17"/>
  <c r="D8976" i="17"/>
  <c r="C8976" i="17" s="1"/>
  <c r="D8977" i="17"/>
  <c r="C8977" i="17"/>
  <c r="D8978" i="17"/>
  <c r="C8978" i="17"/>
  <c r="D8979" i="17"/>
  <c r="C8979" i="17"/>
  <c r="D8980" i="17"/>
  <c r="C8980" i="17"/>
  <c r="D8981" i="17"/>
  <c r="C8981" i="17" s="1"/>
  <c r="D8982" i="17"/>
  <c r="C8982" i="17"/>
  <c r="D8983" i="17"/>
  <c r="C8983" i="17"/>
  <c r="D8984" i="17"/>
  <c r="C8984" i="17"/>
  <c r="D8985" i="17"/>
  <c r="C8985" i="17"/>
  <c r="D8986" i="17"/>
  <c r="C8986" i="17"/>
  <c r="D8987" i="17"/>
  <c r="C8987" i="17" s="1"/>
  <c r="D8988" i="17"/>
  <c r="C8988" i="17"/>
  <c r="D8989" i="17"/>
  <c r="C8989" i="17"/>
  <c r="D8990" i="17"/>
  <c r="C8990" i="17" s="1"/>
  <c r="D8991" i="17"/>
  <c r="C8991" i="17"/>
  <c r="D8992" i="17"/>
  <c r="C8992" i="17" s="1"/>
  <c r="D8993" i="17"/>
  <c r="C8993" i="17"/>
  <c r="D8994" i="17"/>
  <c r="C8994" i="17"/>
  <c r="D8995" i="17"/>
  <c r="C8995" i="17"/>
  <c r="D8996" i="17"/>
  <c r="C8996" i="17"/>
  <c r="D8997" i="17"/>
  <c r="C8997" i="17"/>
  <c r="D8998" i="17"/>
  <c r="C8998" i="17" s="1"/>
  <c r="D8999" i="17"/>
  <c r="C8999" i="17" s="1"/>
  <c r="D9000" i="17"/>
  <c r="C9000" i="17"/>
  <c r="D9001" i="17"/>
  <c r="C9001" i="17"/>
  <c r="D9002" i="17"/>
  <c r="C9002" i="17" s="1"/>
  <c r="D9003" i="17"/>
  <c r="C9003" i="17"/>
  <c r="D9004" i="17"/>
  <c r="C9004" i="17"/>
  <c r="D9005" i="17"/>
  <c r="C9005" i="17"/>
  <c r="D9006" i="17"/>
  <c r="C9006" i="17"/>
  <c r="D9007" i="17"/>
  <c r="C9007" i="17"/>
  <c r="D9008" i="17"/>
  <c r="C9008" i="17" s="1"/>
  <c r="D9009" i="17"/>
  <c r="C9009" i="17"/>
  <c r="D9010" i="17"/>
  <c r="C9010" i="17" s="1"/>
  <c r="D9011" i="17"/>
  <c r="C9011" i="17"/>
  <c r="D9012" i="17"/>
  <c r="C9012" i="17"/>
  <c r="D9013" i="17"/>
  <c r="C9013" i="17"/>
  <c r="D9014" i="17"/>
  <c r="C9014" i="17"/>
  <c r="D9015" i="17"/>
  <c r="C9015" i="17"/>
  <c r="D9016" i="17"/>
  <c r="C9016" i="17"/>
  <c r="D9017" i="17"/>
  <c r="C9017" i="17" s="1"/>
  <c r="D9018" i="17"/>
  <c r="C9018" i="17"/>
  <c r="D9019" i="17"/>
  <c r="C9019" i="17" s="1"/>
  <c r="D9020" i="17"/>
  <c r="C9020" i="17" s="1"/>
  <c r="D9021" i="17"/>
  <c r="C9021" i="17"/>
  <c r="D9022" i="17"/>
  <c r="C9022" i="17"/>
  <c r="D9023" i="17"/>
  <c r="C9023" i="17" s="1"/>
  <c r="D9024" i="17"/>
  <c r="C9024" i="17"/>
  <c r="D9025" i="17"/>
  <c r="C9025" i="17"/>
  <c r="D9026" i="17"/>
  <c r="C9026" i="17"/>
  <c r="D9027" i="17"/>
  <c r="C9027" i="17"/>
  <c r="D9028" i="17"/>
  <c r="C9028" i="17" s="1"/>
  <c r="D9029" i="17"/>
  <c r="C9029" i="17"/>
  <c r="D9030" i="17"/>
  <c r="C9030" i="17"/>
  <c r="D9031" i="17"/>
  <c r="C9031" i="17" s="1"/>
  <c r="D9032" i="17"/>
  <c r="C9032" i="17"/>
  <c r="D9033" i="17"/>
  <c r="C9033" i="17"/>
  <c r="D9034" i="17"/>
  <c r="C9034" i="17"/>
  <c r="D9035" i="17"/>
  <c r="C9035" i="17" s="1"/>
  <c r="D9036" i="17"/>
  <c r="C9036" i="17"/>
  <c r="D9037" i="17"/>
  <c r="C9037" i="17" s="1"/>
  <c r="D9038" i="17"/>
  <c r="C9038" i="17"/>
  <c r="D9039" i="17"/>
  <c r="C9039" i="17"/>
  <c r="D9040" i="17"/>
  <c r="C9040" i="17"/>
  <c r="D9041" i="17"/>
  <c r="C9041" i="17" s="1"/>
  <c r="D9042" i="17"/>
  <c r="C9042" i="17"/>
  <c r="D9043" i="17"/>
  <c r="C9043" i="17"/>
  <c r="D9044" i="17"/>
  <c r="C9044" i="17" s="1"/>
  <c r="D9045" i="17"/>
  <c r="C9045" i="17"/>
  <c r="D9046" i="17"/>
  <c r="C9046" i="17" s="1"/>
  <c r="D9047" i="17"/>
  <c r="C9047" i="17"/>
  <c r="D9048" i="17"/>
  <c r="C9048" i="17"/>
  <c r="D9049" i="17"/>
  <c r="C9049" i="17"/>
  <c r="D9050" i="17"/>
  <c r="C9050" i="17"/>
  <c r="D9051" i="17"/>
  <c r="C9051" i="17"/>
  <c r="D9052" i="17"/>
  <c r="C9052" i="17" s="1"/>
  <c r="D9053" i="17"/>
  <c r="C9053" i="17" s="1"/>
  <c r="D9054" i="17"/>
  <c r="C9054" i="17"/>
  <c r="D9055" i="17"/>
  <c r="C9055" i="17"/>
  <c r="D9056" i="17"/>
  <c r="C9056" i="17" s="1"/>
  <c r="D9057" i="17"/>
  <c r="C9057" i="17"/>
  <c r="D9058" i="17"/>
  <c r="C9058" i="17"/>
  <c r="D9059" i="17"/>
  <c r="C9059" i="17"/>
  <c r="D9060" i="17"/>
  <c r="C9060" i="17"/>
  <c r="D9061" i="17"/>
  <c r="C9061" i="17"/>
  <c r="D9062" i="17"/>
  <c r="C9062" i="17" s="1"/>
  <c r="D9063" i="17"/>
  <c r="C9063" i="17"/>
  <c r="D9064" i="17"/>
  <c r="C9064" i="17" s="1"/>
  <c r="D9065" i="17"/>
  <c r="C9065" i="17"/>
  <c r="D9066" i="17"/>
  <c r="C9066" i="17"/>
  <c r="D9067" i="17"/>
  <c r="C9067" i="17"/>
  <c r="D9068" i="17"/>
  <c r="C9068" i="17"/>
  <c r="D9069" i="17"/>
  <c r="C9069" i="17"/>
  <c r="D9070" i="17"/>
  <c r="C9070" i="17"/>
  <c r="D9071" i="17"/>
  <c r="C9071" i="17" s="1"/>
  <c r="D9072" i="17"/>
  <c r="C9072" i="17"/>
  <c r="D9073" i="17"/>
  <c r="C9073" i="17" s="1"/>
  <c r="D9074" i="17"/>
  <c r="C9074" i="17" s="1"/>
  <c r="D9075" i="17"/>
  <c r="C9075" i="17"/>
  <c r="D9076" i="17"/>
  <c r="C9076" i="17"/>
  <c r="D9077" i="17"/>
  <c r="C9077" i="17" s="1"/>
  <c r="D9078" i="17"/>
  <c r="C9078" i="17"/>
  <c r="D9079" i="17"/>
  <c r="C9079" i="17"/>
  <c r="D9080" i="17"/>
  <c r="C9080" i="17"/>
  <c r="D9081" i="17"/>
  <c r="C9081" i="17"/>
  <c r="D9082" i="17"/>
  <c r="C9082" i="17" s="1"/>
  <c r="D9083" i="17"/>
  <c r="C9083" i="17"/>
  <c r="D9084" i="17"/>
  <c r="C9084" i="17"/>
  <c r="D9085" i="17"/>
  <c r="C9085" i="17" s="1"/>
  <c r="D9086" i="17"/>
  <c r="C9086" i="17"/>
  <c r="D9087" i="17"/>
  <c r="C9087" i="17"/>
  <c r="D9088" i="17"/>
  <c r="C9088" i="17"/>
  <c r="D9089" i="17"/>
  <c r="C9089" i="17" s="1"/>
  <c r="D9090" i="17"/>
  <c r="C9090" i="17"/>
  <c r="D9091" i="17"/>
  <c r="C9091" i="17" s="1"/>
  <c r="D9092" i="17"/>
  <c r="C9092" i="17"/>
  <c r="D9093" i="17"/>
  <c r="C9093" i="17"/>
  <c r="D9094" i="17"/>
  <c r="C9094" i="17"/>
  <c r="D9095" i="17"/>
  <c r="C9095" i="17" s="1"/>
  <c r="D9096" i="17"/>
  <c r="C9096" i="17"/>
  <c r="D9097" i="17"/>
  <c r="C9097" i="17"/>
  <c r="D9098" i="17"/>
  <c r="C9098" i="17" s="1"/>
  <c r="D9099" i="17"/>
  <c r="C9099" i="17"/>
  <c r="D9100" i="17"/>
  <c r="C9100" i="17" s="1"/>
  <c r="D9101" i="17"/>
  <c r="C9101" i="17"/>
  <c r="D9102" i="17"/>
  <c r="C9102" i="17"/>
  <c r="D9103" i="17"/>
  <c r="C9103" i="17"/>
  <c r="D9104" i="17"/>
  <c r="C9104" i="17"/>
  <c r="D9105" i="17"/>
  <c r="C9105" i="17"/>
  <c r="D9106" i="17"/>
  <c r="C9106" i="17" s="1"/>
  <c r="D9107" i="17"/>
  <c r="C9107" i="17" s="1"/>
  <c r="D9108" i="17"/>
  <c r="C9108" i="17"/>
  <c r="D9109" i="17"/>
  <c r="C9109" i="17"/>
  <c r="D9110" i="17"/>
  <c r="C9110" i="17" s="1"/>
  <c r="D9111" i="17"/>
  <c r="C9111" i="17"/>
  <c r="D9112" i="17"/>
  <c r="C9112" i="17"/>
  <c r="D9113" i="17"/>
  <c r="C9113" i="17"/>
  <c r="D9114" i="17"/>
  <c r="C9114" i="17"/>
  <c r="D9115" i="17"/>
  <c r="C9115" i="17"/>
  <c r="D9116" i="17"/>
  <c r="C9116" i="17" s="1"/>
  <c r="D9117" i="17"/>
  <c r="C9117" i="17"/>
  <c r="D9118" i="17"/>
  <c r="C9118" i="17" s="1"/>
  <c r="D9119" i="17"/>
  <c r="C9119" i="17"/>
  <c r="D9120" i="17"/>
  <c r="C9120" i="17"/>
  <c r="D9121" i="17"/>
  <c r="C9121" i="17"/>
  <c r="D9122" i="17"/>
  <c r="C9122" i="17"/>
  <c r="D9123" i="17"/>
  <c r="C9123" i="17"/>
  <c r="D9124" i="17"/>
  <c r="C9124" i="17"/>
  <c r="D9125" i="17"/>
  <c r="C9125" i="17" s="1"/>
  <c r="D9126" i="17"/>
  <c r="C9126" i="17"/>
  <c r="D9127" i="17"/>
  <c r="C9127" i="17" s="1"/>
  <c r="D9128" i="17"/>
  <c r="C9128" i="17" s="1"/>
  <c r="D9129" i="17"/>
  <c r="C9129" i="17"/>
  <c r="D9130" i="17"/>
  <c r="C9130" i="17"/>
  <c r="D9131" i="17"/>
  <c r="C9131" i="17" s="1"/>
  <c r="D9132" i="17"/>
  <c r="C9132" i="17"/>
  <c r="D9133" i="17"/>
  <c r="C9133" i="17"/>
  <c r="D9134" i="17"/>
  <c r="C9134" i="17"/>
  <c r="D9135" i="17"/>
  <c r="C9135" i="17"/>
  <c r="D9136" i="17"/>
  <c r="C9136" i="17" s="1"/>
  <c r="D9137" i="17"/>
  <c r="C9137" i="17"/>
  <c r="D9138" i="17"/>
  <c r="C9138" i="17"/>
  <c r="D9139" i="17"/>
  <c r="C9139" i="17"/>
  <c r="D9140" i="17"/>
  <c r="C9140" i="17"/>
  <c r="D9141" i="17"/>
  <c r="C9141" i="17"/>
  <c r="D9142" i="17"/>
  <c r="C9142" i="17"/>
  <c r="D9143" i="17"/>
  <c r="C9143" i="17" s="1"/>
  <c r="D9144" i="17"/>
  <c r="C9144" i="17"/>
  <c r="D9145" i="17"/>
  <c r="C9145" i="17" s="1"/>
  <c r="D9146" i="17"/>
  <c r="C9146" i="17"/>
  <c r="D9147" i="17"/>
  <c r="C9147" i="17"/>
  <c r="D9148" i="17"/>
  <c r="C9148" i="17"/>
  <c r="D9149" i="17"/>
  <c r="C9149" i="17" s="1"/>
  <c r="D9150" i="17"/>
  <c r="C9150" i="17"/>
  <c r="D9151" i="17"/>
  <c r="C9151" i="17"/>
  <c r="D9152" i="17"/>
  <c r="C9152" i="17" s="1"/>
  <c r="D9153" i="17"/>
  <c r="C9153" i="17"/>
  <c r="D9154" i="17"/>
  <c r="C9154" i="17" s="1"/>
  <c r="D9155" i="17"/>
  <c r="C9155" i="17"/>
  <c r="D9156" i="17"/>
  <c r="C9156" i="17"/>
  <c r="D9157" i="17"/>
  <c r="C9157" i="17"/>
  <c r="D9158" i="17"/>
  <c r="C9158" i="17"/>
  <c r="D9159" i="17"/>
  <c r="C9159" i="17"/>
  <c r="D9160" i="17"/>
  <c r="C9160" i="17" s="1"/>
  <c r="D9161" i="17"/>
  <c r="C9161" i="17" s="1"/>
  <c r="D9162" i="17"/>
  <c r="C9162" i="17"/>
  <c r="D9163" i="17"/>
  <c r="C9163" i="17"/>
  <c r="D9164" i="17"/>
  <c r="C9164" i="17" s="1"/>
  <c r="D9165" i="17"/>
  <c r="C9165" i="17"/>
  <c r="D9166" i="17"/>
  <c r="C9166" i="17"/>
  <c r="D9167" i="17"/>
  <c r="C9167" i="17"/>
  <c r="D9168" i="17"/>
  <c r="C9168" i="17"/>
  <c r="D9169" i="17"/>
  <c r="C9169" i="17"/>
  <c r="D9170" i="17"/>
  <c r="C9170" i="17" s="1"/>
  <c r="D9171" i="17"/>
  <c r="C9171" i="17"/>
  <c r="D9172" i="17"/>
  <c r="C9172" i="17" s="1"/>
  <c r="D9173" i="17"/>
  <c r="C9173" i="17"/>
  <c r="D9174" i="17"/>
  <c r="C9174" i="17"/>
  <c r="D9175" i="17"/>
  <c r="C9175" i="17"/>
  <c r="D9176" i="17"/>
  <c r="C9176" i="17"/>
  <c r="D9177" i="17"/>
  <c r="C9177" i="17"/>
  <c r="D9178" i="17"/>
  <c r="C9178" i="17"/>
  <c r="D9179" i="17"/>
  <c r="C9179" i="17" s="1"/>
  <c r="D9180" i="17"/>
  <c r="C9180" i="17"/>
  <c r="D9181" i="17"/>
  <c r="C9181" i="17" s="1"/>
  <c r="D9182" i="17"/>
  <c r="C9182" i="17" s="1"/>
  <c r="D9183" i="17"/>
  <c r="C9183" i="17"/>
  <c r="D9184" i="17"/>
  <c r="C9184" i="17"/>
  <c r="D9185" i="17"/>
  <c r="C9185" i="17" s="1"/>
  <c r="D9186" i="17"/>
  <c r="C9186" i="17"/>
  <c r="D9187" i="17"/>
  <c r="C9187" i="17"/>
  <c r="D9188" i="17"/>
  <c r="C9188" i="17"/>
  <c r="D9189" i="17"/>
  <c r="C9189" i="17"/>
  <c r="D9190" i="17"/>
  <c r="C9190" i="17" s="1"/>
  <c r="D9191" i="17"/>
  <c r="C9191" i="17"/>
  <c r="D9192" i="17"/>
  <c r="C9192" i="17"/>
  <c r="D9193" i="17"/>
  <c r="C9193" i="17" s="1"/>
  <c r="D9194" i="17"/>
  <c r="C9194" i="17"/>
  <c r="D9195" i="17"/>
  <c r="C9195" i="17"/>
  <c r="D9196" i="17"/>
  <c r="C9196" i="17"/>
  <c r="D9197" i="17"/>
  <c r="C9197" i="17" s="1"/>
  <c r="D9198" i="17"/>
  <c r="C9198" i="17"/>
  <c r="D9199" i="17"/>
  <c r="C9199" i="17" s="1"/>
  <c r="D9200" i="17"/>
  <c r="C9200" i="17"/>
  <c r="D9201" i="17"/>
  <c r="C9201" i="17"/>
  <c r="D9202" i="17"/>
  <c r="C9202" i="17"/>
  <c r="D9203" i="17"/>
  <c r="C9203" i="17" s="1"/>
  <c r="D9204" i="17"/>
  <c r="C9204" i="17"/>
  <c r="D9205" i="17"/>
  <c r="C9205" i="17"/>
  <c r="D9206" i="17"/>
  <c r="C9206" i="17" s="1"/>
  <c r="D9207" i="17"/>
  <c r="C9207" i="17"/>
  <c r="D9208" i="17"/>
  <c r="C9208" i="17" s="1"/>
  <c r="D9209" i="17"/>
  <c r="C9209" i="17"/>
  <c r="D9210" i="17"/>
  <c r="C9210" i="17"/>
  <c r="D9211" i="17"/>
  <c r="C9211" i="17"/>
  <c r="D9212" i="17"/>
  <c r="C9212" i="17"/>
  <c r="D9213" i="17"/>
  <c r="C9213" i="17"/>
  <c r="D9214" i="17"/>
  <c r="C9214" i="17" s="1"/>
  <c r="D9215" i="17"/>
  <c r="C9215" i="17" s="1"/>
  <c r="D9216" i="17"/>
  <c r="C9216" i="17"/>
  <c r="D9217" i="17"/>
  <c r="C9217" i="17"/>
  <c r="D9218" i="17"/>
  <c r="C9218" i="17" s="1"/>
  <c r="D9219" i="17"/>
  <c r="C9219" i="17"/>
  <c r="D9220" i="17"/>
  <c r="C9220" i="17"/>
  <c r="D9221" i="17"/>
  <c r="C9221" i="17"/>
  <c r="D9222" i="17"/>
  <c r="C9222" i="17"/>
  <c r="D9223" i="17"/>
  <c r="C9223" i="17"/>
  <c r="D9224" i="17"/>
  <c r="C9224" i="17" s="1"/>
  <c r="D9225" i="17"/>
  <c r="C9225" i="17"/>
  <c r="D9226" i="17"/>
  <c r="C9226" i="17" s="1"/>
  <c r="D9227" i="17"/>
  <c r="C9227" i="17"/>
  <c r="D9228" i="17"/>
  <c r="C9228" i="17"/>
  <c r="D9229" i="17"/>
  <c r="C9229" i="17"/>
  <c r="D9230" i="17"/>
  <c r="C9230" i="17"/>
  <c r="D9231" i="17"/>
  <c r="C9231" i="17"/>
  <c r="D9232" i="17"/>
  <c r="C9232" i="17"/>
  <c r="D9233" i="17"/>
  <c r="C9233" i="17" s="1"/>
  <c r="D9234" i="17"/>
  <c r="C9234" i="17"/>
  <c r="D9235" i="17"/>
  <c r="C9235" i="17" s="1"/>
  <c r="D9236" i="17"/>
  <c r="C9236" i="17" s="1"/>
  <c r="D9237" i="17"/>
  <c r="C9237" i="17"/>
  <c r="D9238" i="17"/>
  <c r="C9238" i="17"/>
  <c r="D9239" i="17"/>
  <c r="C9239" i="17" s="1"/>
  <c r="D9240" i="17"/>
  <c r="C9240" i="17"/>
  <c r="D9241" i="17"/>
  <c r="C9241" i="17"/>
  <c r="D9242" i="17"/>
  <c r="C9242" i="17"/>
  <c r="D9243" i="17"/>
  <c r="C9243" i="17"/>
  <c r="D9244" i="17"/>
  <c r="C9244" i="17" s="1"/>
  <c r="D9245" i="17"/>
  <c r="C9245" i="17"/>
  <c r="D9246" i="17"/>
  <c r="C9246" i="17"/>
  <c r="D9247" i="17"/>
  <c r="C9247" i="17"/>
  <c r="D9248" i="17"/>
  <c r="C9248" i="17"/>
  <c r="D9249" i="17"/>
  <c r="C9249" i="17"/>
  <c r="D9250" i="17"/>
  <c r="C9250" i="17"/>
  <c r="D9251" i="17"/>
  <c r="C9251" i="17" s="1"/>
  <c r="D9252" i="17"/>
  <c r="C9252" i="17"/>
  <c r="D9253" i="17"/>
  <c r="C9253" i="17" s="1"/>
  <c r="D9254" i="17"/>
  <c r="C9254" i="17"/>
  <c r="D9255" i="17"/>
  <c r="C9255" i="17"/>
  <c r="D9256" i="17"/>
  <c r="C9256" i="17"/>
  <c r="D9257" i="17"/>
  <c r="C9257" i="17" s="1"/>
  <c r="D9258" i="17"/>
  <c r="C9258" i="17"/>
  <c r="D9259" i="17"/>
  <c r="C9259" i="17"/>
  <c r="D9260" i="17"/>
  <c r="C9260" i="17" s="1"/>
  <c r="D9261" i="17"/>
  <c r="C9261" i="17"/>
  <c r="D9262" i="17"/>
  <c r="C9262" i="17" s="1"/>
  <c r="D9263" i="17"/>
  <c r="C9263" i="17"/>
  <c r="D9264" i="17"/>
  <c r="C9264" i="17"/>
  <c r="D9265" i="17"/>
  <c r="C9265" i="17"/>
  <c r="D9266" i="17"/>
  <c r="C9266" i="17"/>
  <c r="D9267" i="17"/>
  <c r="C9267" i="17"/>
  <c r="D9268" i="17"/>
  <c r="C9268" i="17" s="1"/>
  <c r="D9269" i="17"/>
  <c r="C9269" i="17" s="1"/>
  <c r="D9270" i="17"/>
  <c r="C9270" i="17"/>
  <c r="D9271" i="17"/>
  <c r="C9271" i="17"/>
  <c r="D9272" i="17"/>
  <c r="C9272" i="17" s="1"/>
  <c r="D9273" i="17"/>
  <c r="C9273" i="17"/>
  <c r="D9274" i="17"/>
  <c r="C9274" i="17"/>
  <c r="D9275" i="17"/>
  <c r="C9275" i="17"/>
  <c r="D9276" i="17"/>
  <c r="C9276" i="17"/>
  <c r="D9277" i="17"/>
  <c r="C9277" i="17"/>
  <c r="D9278" i="17"/>
  <c r="C9278" i="17" s="1"/>
  <c r="D9279" i="17"/>
  <c r="C9279" i="17"/>
  <c r="D9280" i="17"/>
  <c r="C9280" i="17" s="1"/>
  <c r="D9281" i="17"/>
  <c r="C9281" i="17"/>
  <c r="D9282" i="17"/>
  <c r="C9282" i="17"/>
  <c r="D9283" i="17"/>
  <c r="C9283" i="17"/>
  <c r="D9284" i="17"/>
  <c r="C9284" i="17"/>
  <c r="D9285" i="17"/>
  <c r="C9285" i="17"/>
  <c r="D9286" i="17"/>
  <c r="C9286" i="17"/>
  <c r="D9287" i="17"/>
  <c r="C9287" i="17" s="1"/>
  <c r="D9288" i="17"/>
  <c r="C9288" i="17"/>
  <c r="D9289" i="17"/>
  <c r="C9289" i="17" s="1"/>
  <c r="D9290" i="17"/>
  <c r="C9290" i="17" s="1"/>
  <c r="D9291" i="17"/>
  <c r="C9291" i="17"/>
  <c r="D9292" i="17"/>
  <c r="C9292" i="17"/>
  <c r="D9293" i="17"/>
  <c r="C9293" i="17" s="1"/>
  <c r="D9294" i="17"/>
  <c r="C9294" i="17"/>
  <c r="D9295" i="17"/>
  <c r="C9295" i="17"/>
  <c r="D9296" i="17"/>
  <c r="C9296" i="17"/>
  <c r="D9297" i="17"/>
  <c r="C9297" i="17"/>
  <c r="D9298" i="17"/>
  <c r="C9298" i="17" s="1"/>
  <c r="D9299" i="17"/>
  <c r="C9299" i="17"/>
  <c r="D9300" i="17"/>
  <c r="C9300" i="17"/>
  <c r="D9301" i="17"/>
  <c r="C9301" i="17"/>
  <c r="D9302" i="17"/>
  <c r="C9302" i="17"/>
  <c r="D9303" i="17"/>
  <c r="C9303" i="17"/>
  <c r="D9304" i="17"/>
  <c r="C9304" i="17"/>
  <c r="D9305" i="17"/>
  <c r="C9305" i="17" s="1"/>
  <c r="D9306" i="17"/>
  <c r="C9306" i="17"/>
  <c r="D9307" i="17"/>
  <c r="C9307" i="17" s="1"/>
  <c r="D9308" i="17"/>
  <c r="C9308" i="17"/>
  <c r="D9309" i="17"/>
  <c r="C9309" i="17"/>
  <c r="D9310" i="17"/>
  <c r="C9310" i="17"/>
  <c r="D9311" i="17"/>
  <c r="C9311" i="17" s="1"/>
  <c r="D9312" i="17"/>
  <c r="C9312" i="17"/>
  <c r="D9313" i="17"/>
  <c r="C9313" i="17"/>
  <c r="D9314" i="17"/>
  <c r="C9314" i="17" s="1"/>
  <c r="D9315" i="17"/>
  <c r="C9315" i="17"/>
  <c r="D9316" i="17"/>
  <c r="C9316" i="17" s="1"/>
  <c r="D9317" i="17"/>
  <c r="C9317" i="17"/>
  <c r="D9318" i="17"/>
  <c r="C9318" i="17"/>
  <c r="D9319" i="17"/>
  <c r="C9319" i="17"/>
  <c r="D9320" i="17"/>
  <c r="C9320" i="17"/>
  <c r="D9321" i="17"/>
  <c r="C9321" i="17"/>
  <c r="D9322" i="17"/>
  <c r="C9322" i="17"/>
  <c r="D9323" i="17"/>
  <c r="C9323" i="17" s="1"/>
  <c r="D9324" i="17"/>
  <c r="C9324" i="17"/>
  <c r="D9325" i="17"/>
  <c r="C9325" i="17"/>
  <c r="D9326" i="17"/>
  <c r="C9326" i="17" s="1"/>
  <c r="D9327" i="17"/>
  <c r="C9327" i="17"/>
  <c r="D9328" i="17"/>
  <c r="C9328" i="17"/>
  <c r="D9329" i="17"/>
  <c r="C9329" i="17"/>
  <c r="D9330" i="17"/>
  <c r="C9330" i="17"/>
  <c r="D9331" i="17"/>
  <c r="C9331" i="17"/>
  <c r="D9332" i="17"/>
  <c r="C9332" i="17" s="1"/>
  <c r="D9333" i="17"/>
  <c r="C9333" i="17"/>
  <c r="D9334" i="17"/>
  <c r="C9334" i="17" s="1"/>
  <c r="D9335" i="17"/>
  <c r="C9335" i="17"/>
  <c r="D9336" i="17"/>
  <c r="C9336" i="17"/>
  <c r="D9337" i="17"/>
  <c r="C9337" i="17"/>
  <c r="D9338" i="17"/>
  <c r="C9338" i="17"/>
  <c r="D9339" i="17"/>
  <c r="C9339" i="17"/>
  <c r="D9340" i="17"/>
  <c r="C9340" i="17"/>
  <c r="D9341" i="17"/>
  <c r="C9341" i="17" s="1"/>
  <c r="D9342" i="17"/>
  <c r="C9342" i="17"/>
  <c r="D9343" i="17"/>
  <c r="C9343" i="17" s="1"/>
  <c r="D9344" i="17"/>
  <c r="C9344" i="17" s="1"/>
  <c r="D9345" i="17"/>
  <c r="C9345" i="17"/>
  <c r="D9346" i="17"/>
  <c r="C9346" i="17"/>
  <c r="D9347" i="17"/>
  <c r="C9347" i="17" s="1"/>
  <c r="D9348" i="17"/>
  <c r="C9348" i="17"/>
  <c r="D9349" i="17"/>
  <c r="C9349" i="17"/>
  <c r="D9350" i="17"/>
  <c r="C9350" i="17"/>
  <c r="D9351" i="17"/>
  <c r="C9351" i="17"/>
  <c r="D9352" i="17"/>
  <c r="C9352" i="17" s="1"/>
  <c r="D9353" i="17"/>
  <c r="C9353" i="17"/>
  <c r="D9354" i="17"/>
  <c r="C9354" i="17"/>
  <c r="D9355" i="17"/>
  <c r="C9355" i="17"/>
  <c r="D9356" i="17"/>
  <c r="C9356" i="17"/>
  <c r="D9357" i="17"/>
  <c r="C9357" i="17"/>
  <c r="D9358" i="17"/>
  <c r="C9358" i="17"/>
  <c r="D9359" i="17"/>
  <c r="C9359" i="17" s="1"/>
  <c r="D9360" i="17"/>
  <c r="C9360" i="17"/>
  <c r="D9361" i="17"/>
  <c r="C9361" i="17" s="1"/>
  <c r="D9362" i="17"/>
  <c r="C9362" i="17"/>
  <c r="D9363" i="17"/>
  <c r="C9363" i="17"/>
  <c r="D9364" i="17"/>
  <c r="C9364" i="17"/>
  <c r="D9365" i="17"/>
  <c r="C9365" i="17" s="1"/>
  <c r="D9366" i="17"/>
  <c r="C9366" i="17"/>
  <c r="D9367" i="17"/>
  <c r="C9367" i="17"/>
  <c r="D9368" i="17"/>
  <c r="C9368" i="17" s="1"/>
  <c r="D9369" i="17"/>
  <c r="C9369" i="17"/>
  <c r="D9370" i="17"/>
  <c r="C9370" i="17" s="1"/>
  <c r="D9371" i="17"/>
  <c r="C9371" i="17"/>
  <c r="D9372" i="17"/>
  <c r="C9372" i="17"/>
  <c r="D9373" i="17"/>
  <c r="C9373" i="17"/>
  <c r="D9374" i="17"/>
  <c r="C9374" i="17"/>
  <c r="D9375" i="17"/>
  <c r="C9375" i="17"/>
  <c r="D9376" i="17"/>
  <c r="C9376" i="17"/>
  <c r="D9377" i="17"/>
  <c r="C9377" i="17" s="1"/>
  <c r="D9378" i="17"/>
  <c r="C9378" i="17"/>
  <c r="D9379" i="17"/>
  <c r="C9379" i="17"/>
  <c r="D9380" i="17"/>
  <c r="C9380" i="17" s="1"/>
  <c r="D9381" i="17"/>
  <c r="C9381" i="17"/>
  <c r="D9382" i="17"/>
  <c r="C9382" i="17"/>
  <c r="D9383" i="17"/>
  <c r="C9383" i="17"/>
  <c r="D9384" i="17"/>
  <c r="C9384" i="17"/>
  <c r="D9385" i="17"/>
  <c r="C9385" i="17"/>
  <c r="D9386" i="17"/>
  <c r="C9386" i="17" s="1"/>
  <c r="D9387" i="17"/>
  <c r="C9387" i="17"/>
  <c r="D9388" i="17"/>
  <c r="C9388" i="17" s="1"/>
  <c r="D9389" i="17"/>
  <c r="C9389" i="17"/>
  <c r="D9390" i="17"/>
  <c r="C9390" i="17"/>
  <c r="D9391" i="17"/>
  <c r="C9391" i="17"/>
  <c r="D9392" i="17"/>
  <c r="C9392" i="17"/>
  <c r="D9393" i="17"/>
  <c r="C9393" i="17"/>
  <c r="D9394" i="17"/>
  <c r="C9394" i="17"/>
  <c r="D9395" i="17"/>
  <c r="C9395" i="17" s="1"/>
  <c r="D9396" i="17"/>
  <c r="C9396" i="17"/>
  <c r="D9397" i="17"/>
  <c r="C9397" i="17" s="1"/>
  <c r="D9398" i="17"/>
  <c r="C9398" i="17" s="1"/>
  <c r="D9399" i="17"/>
  <c r="C9399" i="17"/>
  <c r="D9400" i="17"/>
  <c r="C9400" i="17"/>
  <c r="D9401" i="17"/>
  <c r="C9401" i="17" s="1"/>
  <c r="D9402" i="17"/>
  <c r="C9402" i="17"/>
  <c r="D9403" i="17"/>
  <c r="C9403" i="17"/>
  <c r="D9404" i="17"/>
  <c r="C9404" i="17"/>
  <c r="D9405" i="17"/>
  <c r="C9405" i="17" s="1"/>
  <c r="D9406" i="17"/>
  <c r="C9406" i="17"/>
  <c r="D9407" i="17"/>
  <c r="C9407" i="17"/>
  <c r="D9408" i="17"/>
  <c r="C9408" i="17"/>
  <c r="D9409" i="17"/>
  <c r="C9409" i="17"/>
  <c r="D9410" i="17"/>
  <c r="C9410" i="17" s="1"/>
  <c r="D9411" i="17"/>
  <c r="C9411" i="17"/>
  <c r="D9412" i="17"/>
  <c r="C9412" i="17"/>
  <c r="D9413" i="17"/>
  <c r="C9413" i="17"/>
  <c r="D9414" i="17"/>
  <c r="C9414" i="17"/>
  <c r="D9415" i="17"/>
  <c r="C9415" i="17"/>
  <c r="D9416" i="17"/>
  <c r="C9416" i="17" s="1"/>
  <c r="D9417" i="17"/>
  <c r="C9417" i="17" s="1"/>
  <c r="D9418" i="17"/>
  <c r="C9418" i="17"/>
  <c r="D9419" i="17"/>
  <c r="C9419" i="17"/>
  <c r="D9420" i="17"/>
  <c r="C9420" i="17"/>
  <c r="D9421" i="17"/>
  <c r="C9421" i="17"/>
  <c r="D9422" i="17"/>
  <c r="C9422" i="17"/>
  <c r="D9423" i="17"/>
  <c r="C9423" i="17" s="1"/>
  <c r="D9424" i="17"/>
  <c r="C9424" i="17"/>
  <c r="D9425" i="17"/>
  <c r="C9425" i="17"/>
  <c r="D9426" i="17"/>
  <c r="C9426" i="17"/>
  <c r="D9427" i="17"/>
  <c r="C9427" i="17"/>
  <c r="D9428" i="17"/>
  <c r="C9428" i="17" s="1"/>
  <c r="D9429" i="17"/>
  <c r="C9429" i="17"/>
  <c r="D9430" i="17"/>
  <c r="C9430" i="17"/>
  <c r="D9431" i="17"/>
  <c r="C9431" i="17"/>
  <c r="D9432" i="17"/>
  <c r="C9432" i="17"/>
  <c r="D9433" i="17"/>
  <c r="C9433" i="17"/>
  <c r="D9434" i="17"/>
  <c r="C9434" i="17" s="1"/>
  <c r="D9435" i="17"/>
  <c r="C9435" i="17" s="1"/>
  <c r="D9436" i="17"/>
  <c r="C9436" i="17"/>
  <c r="D9437" i="17"/>
  <c r="C9437" i="17"/>
  <c r="D9438" i="17"/>
  <c r="C9438" i="17"/>
  <c r="D9439" i="17"/>
  <c r="C9439" i="17"/>
  <c r="D9440" i="17"/>
  <c r="C9440" i="17"/>
  <c r="D9441" i="17"/>
  <c r="C9441" i="17" s="1"/>
  <c r="D9442" i="17"/>
  <c r="C9442" i="17"/>
  <c r="D9443" i="17"/>
  <c r="C9443" i="17"/>
  <c r="D9444" i="17"/>
  <c r="C9444" i="17"/>
  <c r="D9445" i="17"/>
  <c r="C9445" i="17"/>
  <c r="D9446" i="17"/>
  <c r="C9446" i="17" s="1"/>
  <c r="D9447" i="17"/>
  <c r="C9447" i="17"/>
  <c r="D9448" i="17"/>
  <c r="C9448" i="17"/>
  <c r="D9449" i="17"/>
  <c r="C9449" i="17"/>
  <c r="D9450" i="17"/>
  <c r="C9450" i="17"/>
  <c r="D9451" i="17"/>
  <c r="C9451" i="17"/>
  <c r="D9452" i="17"/>
  <c r="C9452" i="17" s="1"/>
  <c r="D9453" i="17"/>
  <c r="C9453" i="17" s="1"/>
  <c r="D9454" i="17"/>
  <c r="C9454" i="17"/>
  <c r="D9455" i="17"/>
  <c r="C9455" i="17"/>
  <c r="D9456" i="17"/>
  <c r="C9456" i="17"/>
  <c r="D9457" i="17"/>
  <c r="C9457" i="17"/>
  <c r="D9458" i="17"/>
  <c r="C9458" i="17"/>
  <c r="D9459" i="17"/>
  <c r="C9459" i="17" s="1"/>
  <c r="D9460" i="17"/>
  <c r="C9460" i="17"/>
  <c r="D9461" i="17"/>
  <c r="C9461" i="17"/>
  <c r="D9462" i="17"/>
  <c r="C9462" i="17"/>
  <c r="D9463" i="17"/>
  <c r="C9463" i="17"/>
  <c r="D9464" i="17"/>
  <c r="C9464" i="17" s="1"/>
  <c r="D9465" i="17"/>
  <c r="C9465" i="17"/>
  <c r="D9466" i="17"/>
  <c r="C9466" i="17"/>
  <c r="D9467" i="17"/>
  <c r="C9467" i="17"/>
  <c r="D9468" i="17"/>
  <c r="C9468" i="17"/>
  <c r="D9469" i="17"/>
  <c r="C9469" i="17"/>
  <c r="D9470" i="17"/>
  <c r="C9470" i="17" s="1"/>
  <c r="D9471" i="17"/>
  <c r="C9471" i="17" s="1"/>
  <c r="D9472" i="17"/>
  <c r="C9472" i="17"/>
  <c r="D9473" i="17"/>
  <c r="C9473" i="17"/>
  <c r="D9474" i="17"/>
  <c r="C9474" i="17"/>
  <c r="D9475" i="17"/>
  <c r="C9475" i="17"/>
  <c r="D9476" i="17"/>
  <c r="C9476" i="17"/>
  <c r="D9477" i="17"/>
  <c r="C9477" i="17" s="1"/>
  <c r="D9478" i="17"/>
  <c r="C9478" i="17"/>
  <c r="D9479" i="17"/>
  <c r="C9479" i="17"/>
  <c r="D9480" i="17"/>
  <c r="C9480" i="17"/>
  <c r="D9481" i="17"/>
  <c r="C9481" i="17"/>
  <c r="D9482" i="17"/>
  <c r="C9482" i="17" s="1"/>
  <c r="D9483" i="17"/>
  <c r="C9483" i="17"/>
  <c r="D9484" i="17"/>
  <c r="C9484" i="17"/>
  <c r="D9485" i="17"/>
  <c r="C9485" i="17"/>
  <c r="D9486" i="17"/>
  <c r="C9486" i="17"/>
  <c r="D9487" i="17"/>
  <c r="C9487" i="17"/>
  <c r="D9488" i="17"/>
  <c r="C9488" i="17" s="1"/>
  <c r="D9489" i="17"/>
  <c r="C9489" i="17" s="1"/>
  <c r="D9490" i="17"/>
  <c r="C9490" i="17"/>
  <c r="D9491" i="17"/>
  <c r="C9491" i="17"/>
  <c r="D9492" i="17"/>
  <c r="C9492" i="17"/>
  <c r="D9493" i="17"/>
  <c r="C9493" i="17"/>
  <c r="D9494" i="17"/>
  <c r="C9494" i="17"/>
  <c r="D9495" i="17"/>
  <c r="C9495" i="17" s="1"/>
  <c r="D9496" i="17"/>
  <c r="C9496" i="17"/>
  <c r="D9497" i="17"/>
  <c r="C9497" i="17"/>
  <c r="D9498" i="17"/>
  <c r="C9498" i="17"/>
  <c r="D9499" i="17"/>
  <c r="C9499" i="17"/>
  <c r="D9500" i="17"/>
  <c r="C9500" i="17" s="1"/>
  <c r="D9501" i="17"/>
  <c r="C9501" i="17"/>
  <c r="D9502" i="17"/>
  <c r="C9502" i="17"/>
  <c r="D9503" i="17"/>
  <c r="C9503" i="17"/>
  <c r="D9504" i="17"/>
  <c r="C9504" i="17"/>
  <c r="D9505" i="17"/>
  <c r="C9505" i="17"/>
  <c r="D9506" i="17"/>
  <c r="C9506" i="17" s="1"/>
  <c r="D9507" i="17"/>
  <c r="C9507" i="17" s="1"/>
  <c r="D9508" i="17"/>
  <c r="C9508" i="17"/>
  <c r="D9509" i="17"/>
  <c r="C9509" i="17"/>
  <c r="D9510" i="17"/>
  <c r="C9510" i="17"/>
  <c r="D9511" i="17"/>
  <c r="C9511" i="17"/>
  <c r="D9512" i="17"/>
  <c r="C9512" i="17"/>
  <c r="D9513" i="17"/>
  <c r="C9513" i="17" s="1"/>
  <c r="D9514" i="17"/>
  <c r="C9514" i="17"/>
  <c r="D9515" i="17"/>
  <c r="C9515" i="17"/>
  <c r="D9516" i="17"/>
  <c r="C9516" i="17"/>
  <c r="D9517" i="17"/>
  <c r="C9517" i="17"/>
  <c r="D9518" i="17"/>
  <c r="C9518" i="17" s="1"/>
  <c r="D9519" i="17"/>
  <c r="C9519" i="17"/>
  <c r="D9520" i="17"/>
  <c r="C9520" i="17"/>
  <c r="D9521" i="17"/>
  <c r="C9521" i="17"/>
  <c r="D9522" i="17"/>
  <c r="C9522" i="17"/>
  <c r="D9523" i="17"/>
  <c r="C9523" i="17"/>
  <c r="D9524" i="17"/>
  <c r="C9524" i="17" s="1"/>
  <c r="D9525" i="17"/>
  <c r="C9525" i="17" s="1"/>
  <c r="D9526" i="17"/>
  <c r="C9526" i="17"/>
  <c r="D9527" i="17"/>
  <c r="C9527" i="17"/>
  <c r="D9528" i="17"/>
  <c r="C9528" i="17"/>
  <c r="D9529" i="17"/>
  <c r="C9529" i="17"/>
  <c r="D9530" i="17"/>
  <c r="C9530" i="17"/>
  <c r="D9531" i="17"/>
  <c r="C9531" i="17" s="1"/>
  <c r="D9532" i="17"/>
  <c r="C9532" i="17"/>
  <c r="D9533" i="17"/>
  <c r="C9533" i="17"/>
  <c r="D9534" i="17"/>
  <c r="C9534" i="17"/>
  <c r="D9535" i="17"/>
  <c r="C9535" i="17"/>
  <c r="D9536" i="17"/>
  <c r="C9536" i="17" s="1"/>
  <c r="D9537" i="17"/>
  <c r="C9537" i="17"/>
  <c r="D9538" i="17"/>
  <c r="C9538" i="17"/>
  <c r="D9539" i="17"/>
  <c r="C9539" i="17"/>
  <c r="D9540" i="17"/>
  <c r="C9540" i="17"/>
  <c r="D9541" i="17"/>
  <c r="C9541" i="17"/>
  <c r="D9542" i="17"/>
  <c r="C9542" i="17" s="1"/>
  <c r="D9543" i="17"/>
  <c r="C9543" i="17" s="1"/>
  <c r="D9544" i="17"/>
  <c r="C9544" i="17"/>
  <c r="D9545" i="17"/>
  <c r="C9545" i="17"/>
  <c r="D9546" i="17"/>
  <c r="C9546" i="17"/>
  <c r="D9547" i="17"/>
  <c r="C9547" i="17"/>
  <c r="D9548" i="17"/>
  <c r="C9548" i="17"/>
  <c r="D9549" i="17"/>
  <c r="C9549" i="17" s="1"/>
  <c r="D9550" i="17"/>
  <c r="C9550" i="17"/>
  <c r="D9551" i="17"/>
  <c r="C9551" i="17"/>
  <c r="D9552" i="17"/>
  <c r="C9552" i="17"/>
  <c r="D9553" i="17"/>
  <c r="C9553" i="17"/>
  <c r="D9554" i="17"/>
  <c r="C9554" i="17" s="1"/>
  <c r="D9555" i="17"/>
  <c r="C9555" i="17"/>
  <c r="D9556" i="17"/>
  <c r="C9556" i="17"/>
  <c r="D9557" i="17"/>
  <c r="C9557" i="17"/>
  <c r="D9558" i="17"/>
  <c r="C9558" i="17"/>
  <c r="D9559" i="17"/>
  <c r="C9559" i="17"/>
  <c r="D9560" i="17"/>
  <c r="C9560" i="17" s="1"/>
  <c r="D9561" i="17"/>
  <c r="C9561" i="17" s="1"/>
  <c r="D9562" i="17"/>
  <c r="C9562" i="17"/>
  <c r="D9563" i="17"/>
  <c r="C9563" i="17"/>
  <c r="D9564" i="17"/>
  <c r="C9564" i="17"/>
  <c r="D9565" i="17"/>
  <c r="C9565" i="17"/>
  <c r="D9566" i="17"/>
  <c r="C9566" i="17"/>
  <c r="D9567" i="17"/>
  <c r="C9567" i="17" s="1"/>
  <c r="D9568" i="17"/>
  <c r="C9568" i="17"/>
  <c r="D9569" i="17"/>
  <c r="C9569" i="17"/>
  <c r="D9570" i="17"/>
  <c r="C9570" i="17"/>
  <c r="D9571" i="17"/>
  <c r="C9571" i="17"/>
  <c r="D9572" i="17"/>
  <c r="C9572" i="17" s="1"/>
  <c r="D9573" i="17"/>
  <c r="C9573" i="17"/>
  <c r="D9574" i="17"/>
  <c r="C9574" i="17"/>
  <c r="D9575" i="17"/>
  <c r="C9575" i="17"/>
  <c r="D9576" i="17"/>
  <c r="C9576" i="17"/>
  <c r="D9577" i="17"/>
  <c r="C9577" i="17"/>
  <c r="D9578" i="17"/>
  <c r="C9578" i="17" s="1"/>
  <c r="D9579" i="17"/>
  <c r="C9579" i="17" s="1"/>
  <c r="D9580" i="17"/>
  <c r="C9580" i="17"/>
  <c r="D9581" i="17"/>
  <c r="C9581" i="17"/>
  <c r="D9582" i="17"/>
  <c r="C9582" i="17"/>
  <c r="D9583" i="17"/>
  <c r="C9583" i="17"/>
  <c r="D9584" i="17"/>
  <c r="C9584" i="17"/>
  <c r="D9585" i="17"/>
  <c r="C9585" i="17" s="1"/>
  <c r="D9586" i="17"/>
  <c r="C9586" i="17"/>
  <c r="D9587" i="17"/>
  <c r="C9587" i="17"/>
  <c r="D9588" i="17"/>
  <c r="C9588" i="17"/>
  <c r="D9589" i="17"/>
  <c r="C9589" i="17"/>
  <c r="D9590" i="17"/>
  <c r="C9590" i="17" s="1"/>
  <c r="D9591" i="17"/>
  <c r="C9591" i="17"/>
  <c r="D9592" i="17"/>
  <c r="C9592" i="17"/>
  <c r="D9593" i="17"/>
  <c r="C9593" i="17"/>
  <c r="D9594" i="17"/>
  <c r="C9594" i="17"/>
  <c r="D9595" i="17"/>
  <c r="C9595" i="17"/>
  <c r="D9596" i="17"/>
  <c r="C9596" i="17" s="1"/>
  <c r="D9597" i="17"/>
  <c r="C9597" i="17" s="1"/>
  <c r="D9598" i="17"/>
  <c r="C9598" i="17"/>
  <c r="D9599" i="17"/>
  <c r="C9599" i="17"/>
  <c r="D9600" i="17"/>
  <c r="C9600" i="17"/>
  <c r="D9601" i="17"/>
  <c r="C9601" i="17"/>
  <c r="D9602" i="17"/>
  <c r="C9602" i="17"/>
  <c r="D9603" i="17"/>
  <c r="C9603" i="17" s="1"/>
  <c r="D9604" i="17"/>
  <c r="C9604" i="17"/>
  <c r="D9605" i="17"/>
  <c r="C9605" i="17"/>
  <c r="D9606" i="17"/>
  <c r="C9606" i="17"/>
  <c r="D9607" i="17"/>
  <c r="C9607" i="17"/>
  <c r="D9608" i="17"/>
  <c r="C9608" i="17" s="1"/>
  <c r="D9609" i="17"/>
  <c r="C9609" i="17"/>
  <c r="D9610" i="17"/>
  <c r="C9610" i="17"/>
  <c r="D9611" i="17"/>
  <c r="C9611" i="17"/>
  <c r="D9612" i="17"/>
  <c r="C9612" i="17"/>
  <c r="D9613" i="17"/>
  <c r="C9613" i="17"/>
  <c r="D9614" i="17"/>
  <c r="C9614" i="17" s="1"/>
  <c r="D9615" i="17"/>
  <c r="C9615" i="17" s="1"/>
  <c r="D9616" i="17"/>
  <c r="C9616" i="17"/>
  <c r="D9617" i="17"/>
  <c r="C9617" i="17"/>
  <c r="D9618" i="17"/>
  <c r="C9618" i="17"/>
  <c r="D9619" i="17"/>
  <c r="C9619" i="17"/>
  <c r="D9620" i="17"/>
  <c r="C9620" i="17"/>
  <c r="D9621" i="17"/>
  <c r="C9621" i="17" s="1"/>
  <c r="D9622" i="17"/>
  <c r="C9622" i="17"/>
  <c r="D9623" i="17"/>
  <c r="C9623" i="17"/>
  <c r="D9624" i="17"/>
  <c r="C9624" i="17"/>
  <c r="D9625" i="17"/>
  <c r="C9625" i="17"/>
  <c r="D9626" i="17"/>
  <c r="C9626" i="17" s="1"/>
  <c r="D9627" i="17"/>
  <c r="C9627" i="17"/>
  <c r="D9628" i="17"/>
  <c r="C9628" i="17"/>
  <c r="D9629" i="17"/>
  <c r="C9629" i="17"/>
  <c r="D9630" i="17"/>
  <c r="C9630" i="17"/>
  <c r="D9631" i="17"/>
  <c r="C9631" i="17"/>
  <c r="D9632" i="17"/>
  <c r="C9632" i="17" s="1"/>
  <c r="D9633" i="17"/>
  <c r="C9633" i="17" s="1"/>
  <c r="D9634" i="17"/>
  <c r="C9634" i="17"/>
  <c r="D9635" i="17"/>
  <c r="C9635" i="17"/>
  <c r="D9636" i="17"/>
  <c r="C9636" i="17"/>
  <c r="D9637" i="17"/>
  <c r="C9637" i="17"/>
  <c r="D9638" i="17"/>
  <c r="C9638" i="17"/>
  <c r="D9639" i="17"/>
  <c r="C9639" i="17" s="1"/>
  <c r="D9640" i="17"/>
  <c r="C9640" i="17"/>
  <c r="D9641" i="17"/>
  <c r="C9641" i="17"/>
  <c r="D9642" i="17"/>
  <c r="C9642" i="17"/>
  <c r="D9643" i="17"/>
  <c r="C9643" i="17"/>
  <c r="D9644" i="17"/>
  <c r="C9644" i="17" s="1"/>
  <c r="D9645" i="17"/>
  <c r="C9645" i="17"/>
  <c r="D9646" i="17"/>
  <c r="C9646" i="17"/>
  <c r="D9647" i="17"/>
  <c r="C9647" i="17"/>
  <c r="D9648" i="17"/>
  <c r="C9648" i="17"/>
  <c r="D9649" i="17"/>
  <c r="C9649" i="17"/>
  <c r="D9650" i="17"/>
  <c r="C9650" i="17" s="1"/>
  <c r="D9651" i="17"/>
  <c r="C9651" i="17" s="1"/>
  <c r="D9652" i="17"/>
  <c r="C9652" i="17"/>
  <c r="D9653" i="17"/>
  <c r="C9653" i="17"/>
  <c r="D9654" i="17"/>
  <c r="C9654" i="17"/>
  <c r="D9655" i="17"/>
  <c r="C9655" i="17"/>
  <c r="D9656" i="17"/>
  <c r="C9656" i="17"/>
  <c r="D9657" i="17"/>
  <c r="C9657" i="17" s="1"/>
  <c r="D9658" i="17"/>
  <c r="C9658" i="17"/>
  <c r="D9659" i="17"/>
  <c r="C9659" i="17"/>
  <c r="D9660" i="17"/>
  <c r="C9660" i="17"/>
  <c r="D9661" i="17"/>
  <c r="C9661" i="17"/>
  <c r="D9662" i="17"/>
  <c r="C9662" i="17" s="1"/>
  <c r="D9663" i="17"/>
  <c r="C9663" i="17"/>
  <c r="D9664" i="17"/>
  <c r="C9664" i="17"/>
  <c r="D9665" i="17"/>
  <c r="C9665" i="17"/>
  <c r="D9666" i="17"/>
  <c r="C9666" i="17"/>
  <c r="D9667" i="17"/>
  <c r="C9667" i="17"/>
  <c r="D9668" i="17"/>
  <c r="C9668" i="17" s="1"/>
  <c r="D9669" i="17"/>
  <c r="C9669" i="17" s="1"/>
  <c r="D9670" i="17"/>
  <c r="C9670" i="17"/>
  <c r="D9671" i="17"/>
  <c r="C9671" i="17"/>
  <c r="D9672" i="17"/>
  <c r="C9672" i="17"/>
  <c r="D9673" i="17"/>
  <c r="C9673" i="17"/>
  <c r="D9674" i="17"/>
  <c r="C9674" i="17"/>
  <c r="D9675" i="17"/>
  <c r="C9675" i="17" s="1"/>
  <c r="D9676" i="17"/>
  <c r="C9676" i="17"/>
  <c r="D9677" i="17"/>
  <c r="C9677" i="17"/>
  <c r="D9678" i="17"/>
  <c r="C9678" i="17"/>
  <c r="D9679" i="17"/>
  <c r="C9679" i="17"/>
  <c r="D9680" i="17"/>
  <c r="C9680" i="17" s="1"/>
  <c r="D9681" i="17"/>
  <c r="C9681" i="17"/>
  <c r="D9682" i="17"/>
  <c r="C9682" i="17"/>
  <c r="D9683" i="17"/>
  <c r="C9683" i="17"/>
  <c r="D9684" i="17"/>
  <c r="C9684" i="17"/>
  <c r="D9685" i="17"/>
  <c r="C9685" i="17"/>
  <c r="D9686" i="17"/>
  <c r="C9686" i="17" s="1"/>
  <c r="D9687" i="17"/>
  <c r="C9687" i="17" s="1"/>
  <c r="D9688" i="17"/>
  <c r="C9688" i="17"/>
  <c r="D9689" i="17"/>
  <c r="C9689" i="17"/>
  <c r="D9690" i="17"/>
  <c r="C9690" i="17"/>
  <c r="D9691" i="17"/>
  <c r="C9691" i="17"/>
  <c r="D9692" i="17"/>
  <c r="C9692" i="17"/>
  <c r="D9693" i="17"/>
  <c r="C9693" i="17" s="1"/>
  <c r="D9694" i="17"/>
  <c r="C9694" i="17"/>
  <c r="D9695" i="17"/>
  <c r="C9695" i="17"/>
  <c r="D9696" i="17"/>
  <c r="C9696" i="17"/>
  <c r="D9697" i="17"/>
  <c r="C9697" i="17"/>
  <c r="D9698" i="17"/>
  <c r="C9698" i="17" s="1"/>
  <c r="D9699" i="17"/>
  <c r="C9699" i="17"/>
  <c r="D9700" i="17"/>
  <c r="C9700" i="17"/>
  <c r="D9701" i="17"/>
  <c r="C9701" i="17"/>
  <c r="D9702" i="17"/>
  <c r="C9702" i="17"/>
  <c r="D9703" i="17"/>
  <c r="C9703" i="17"/>
  <c r="D9704" i="17"/>
  <c r="C9704" i="17" s="1"/>
  <c r="D9705" i="17"/>
  <c r="C9705" i="17" s="1"/>
  <c r="D9706" i="17"/>
  <c r="C9706" i="17"/>
  <c r="D9707" i="17"/>
  <c r="C9707" i="17"/>
  <c r="D9708" i="17"/>
  <c r="C9708" i="17"/>
  <c r="D9709" i="17"/>
  <c r="C9709" i="17"/>
  <c r="D9710" i="17"/>
  <c r="C9710" i="17"/>
  <c r="D9711" i="17"/>
  <c r="C9711" i="17" s="1"/>
  <c r="D9712" i="17"/>
  <c r="C9712" i="17"/>
  <c r="D9713" i="17"/>
  <c r="C9713" i="17"/>
  <c r="D9714" i="17"/>
  <c r="C9714" i="17"/>
  <c r="D9715" i="17"/>
  <c r="C9715" i="17"/>
  <c r="D9716" i="17"/>
  <c r="C9716" i="17" s="1"/>
  <c r="D9717" i="17"/>
  <c r="C9717" i="17"/>
  <c r="D9718" i="17"/>
  <c r="C9718" i="17"/>
  <c r="D9719" i="17"/>
  <c r="C9719" i="17"/>
  <c r="D9720" i="17"/>
  <c r="C9720" i="17"/>
  <c r="D9721" i="17"/>
  <c r="C9721" i="17"/>
  <c r="D9722" i="17"/>
  <c r="C9722" i="17" s="1"/>
  <c r="D9723" i="17"/>
  <c r="C9723" i="17" s="1"/>
  <c r="D9724" i="17"/>
  <c r="C9724" i="17"/>
  <c r="D9725" i="17"/>
  <c r="C9725" i="17"/>
  <c r="D9726" i="17"/>
  <c r="C9726" i="17"/>
  <c r="D9727" i="17"/>
  <c r="C9727" i="17"/>
  <c r="D9728" i="17"/>
  <c r="C9728" i="17"/>
  <c r="D9729" i="17"/>
  <c r="C9729" i="17" s="1"/>
  <c r="D9730" i="17"/>
  <c r="C9730" i="17"/>
  <c r="D9731" i="17"/>
  <c r="C9731" i="17"/>
  <c r="D9732" i="17"/>
  <c r="C9732" i="17"/>
  <c r="D9733" i="17"/>
  <c r="C9733" i="17"/>
  <c r="D9734" i="17"/>
  <c r="C9734" i="17" s="1"/>
  <c r="D9735" i="17"/>
  <c r="C9735" i="17"/>
  <c r="D9736" i="17"/>
  <c r="C9736" i="17"/>
  <c r="D9737" i="17"/>
  <c r="C9737" i="17"/>
  <c r="D9738" i="17"/>
  <c r="C9738" i="17"/>
  <c r="D9739" i="17"/>
  <c r="C9739" i="17"/>
  <c r="D9740" i="17"/>
  <c r="C9740" i="17" s="1"/>
  <c r="D9741" i="17"/>
  <c r="C9741" i="17" s="1"/>
  <c r="D9742" i="17"/>
  <c r="C9742" i="17"/>
  <c r="D9743" i="17"/>
  <c r="C9743" i="17"/>
  <c r="D9744" i="17"/>
  <c r="C9744" i="17"/>
  <c r="D9745" i="17"/>
  <c r="C9745" i="17"/>
  <c r="D9746" i="17"/>
  <c r="C9746" i="17"/>
  <c r="D9747" i="17"/>
  <c r="C9747" i="17" s="1"/>
  <c r="D9748" i="17"/>
  <c r="C9748" i="17"/>
  <c r="D9749" i="17"/>
  <c r="C9749" i="17"/>
  <c r="D9750" i="17"/>
  <c r="C9750" i="17"/>
  <c r="D9751" i="17"/>
  <c r="C9751" i="17"/>
  <c r="D9752" i="17"/>
  <c r="C9752" i="17" s="1"/>
  <c r="D9753" i="17"/>
  <c r="C9753" i="17"/>
  <c r="D9754" i="17"/>
  <c r="C9754" i="17"/>
  <c r="D9755" i="17"/>
  <c r="C9755" i="17"/>
  <c r="D9756" i="17"/>
  <c r="C9756" i="17"/>
  <c r="D9757" i="17"/>
  <c r="C9757" i="17"/>
  <c r="D9758" i="17"/>
  <c r="C9758" i="17" s="1"/>
  <c r="D9759" i="17"/>
  <c r="C9759" i="17" s="1"/>
  <c r="D9760" i="17"/>
  <c r="C9760" i="17"/>
  <c r="D9761" i="17"/>
  <c r="C9761" i="17"/>
  <c r="D9762" i="17"/>
  <c r="C9762" i="17"/>
  <c r="D9763" i="17"/>
  <c r="C9763" i="17"/>
  <c r="D9764" i="17"/>
  <c r="C9764" i="17"/>
  <c r="D9765" i="17"/>
  <c r="C9765" i="17" s="1"/>
  <c r="D9766" i="17"/>
  <c r="C9766" i="17"/>
  <c r="D9767" i="17"/>
  <c r="C9767" i="17"/>
  <c r="D9768" i="17"/>
  <c r="C9768" i="17"/>
  <c r="D9769" i="17"/>
  <c r="C9769" i="17"/>
  <c r="D9770" i="17"/>
  <c r="C9770" i="17" s="1"/>
  <c r="D9771" i="17"/>
  <c r="C9771" i="17"/>
  <c r="D9772" i="17"/>
  <c r="C9772" i="17"/>
  <c r="D9773" i="17"/>
  <c r="C9773" i="17"/>
  <c r="D9774" i="17"/>
  <c r="C9774" i="17"/>
  <c r="D9775" i="17"/>
  <c r="C9775" i="17"/>
  <c r="D9776" i="17"/>
  <c r="C9776" i="17" s="1"/>
  <c r="D9777" i="17"/>
  <c r="C9777" i="17" s="1"/>
  <c r="D9778" i="17"/>
  <c r="C9778" i="17"/>
  <c r="D9779" i="17"/>
  <c r="C9779" i="17"/>
  <c r="D9780" i="17"/>
  <c r="C9780" i="17"/>
  <c r="D9781" i="17"/>
  <c r="C9781" i="17"/>
  <c r="D9782" i="17"/>
  <c r="C9782" i="17" s="1"/>
  <c r="D9783" i="17"/>
  <c r="C9783" i="17" s="1"/>
  <c r="D9784" i="17"/>
  <c r="C9784" i="17"/>
  <c r="D9785" i="17"/>
  <c r="C9785" i="17"/>
  <c r="D9786" i="17"/>
  <c r="C9786" i="17"/>
  <c r="D9787" i="17"/>
  <c r="C9787" i="17"/>
  <c r="D9788" i="17"/>
  <c r="C9788" i="17" s="1"/>
  <c r="D9789" i="17"/>
  <c r="C9789" i="17" s="1"/>
  <c r="D9790" i="17"/>
  <c r="C9790" i="17"/>
  <c r="D9791" i="17"/>
  <c r="C9791" i="17"/>
  <c r="D9792" i="17"/>
  <c r="C9792" i="17"/>
  <c r="D9793" i="17"/>
  <c r="C9793" i="17"/>
  <c r="D9794" i="17"/>
  <c r="C9794" i="17" s="1"/>
  <c r="D9795" i="17"/>
  <c r="C9795" i="17" s="1"/>
  <c r="D9796" i="17"/>
  <c r="C9796" i="17"/>
  <c r="D9797" i="17"/>
  <c r="C9797" i="17"/>
  <c r="D9798" i="17"/>
  <c r="C9798" i="17"/>
  <c r="D9799" i="17"/>
  <c r="C9799" i="17"/>
  <c r="D9800" i="17"/>
  <c r="C9800" i="17" s="1"/>
  <c r="D9801" i="17"/>
  <c r="C9801" i="17" s="1"/>
  <c r="D9802" i="17"/>
  <c r="C9802" i="17"/>
  <c r="D9803" i="17"/>
  <c r="C9803" i="17"/>
  <c r="D9804" i="17"/>
  <c r="C9804" i="17"/>
  <c r="D9805" i="17"/>
  <c r="C9805" i="17"/>
  <c r="D9806" i="17"/>
  <c r="C9806" i="17" s="1"/>
  <c r="D9807" i="17"/>
  <c r="C9807" i="17" s="1"/>
  <c r="D9808" i="17"/>
  <c r="C9808" i="17"/>
  <c r="D9809" i="17"/>
  <c r="C9809" i="17"/>
  <c r="D9810" i="17"/>
  <c r="C9810" i="17"/>
  <c r="D9811" i="17"/>
  <c r="C9811" i="17"/>
  <c r="D9812" i="17"/>
  <c r="C9812" i="17" s="1"/>
  <c r="D9813" i="17"/>
  <c r="C9813" i="17" s="1"/>
  <c r="D9814" i="17"/>
  <c r="C9814" i="17"/>
  <c r="D9815" i="17"/>
  <c r="C9815" i="17"/>
  <c r="D9816" i="17"/>
  <c r="C9816" i="17"/>
  <c r="D9817" i="17"/>
  <c r="C9817" i="17"/>
  <c r="D9818" i="17"/>
  <c r="C9818" i="17" s="1"/>
  <c r="D9819" i="17"/>
  <c r="C9819" i="17" s="1"/>
  <c r="D9820" i="17"/>
  <c r="C9820" i="17"/>
  <c r="D9821" i="17"/>
  <c r="C9821" i="17"/>
  <c r="D9822" i="17"/>
  <c r="C9822" i="17"/>
  <c r="D9823" i="17"/>
  <c r="C9823" i="17"/>
  <c r="D9824" i="17"/>
  <c r="C9824" i="17" s="1"/>
  <c r="D9825" i="17"/>
  <c r="C9825" i="17" s="1"/>
  <c r="D9826" i="17"/>
  <c r="C9826" i="17"/>
  <c r="D9827" i="17"/>
  <c r="C9827" i="17"/>
  <c r="D9828" i="17"/>
  <c r="C9828" i="17"/>
  <c r="D9829" i="17"/>
  <c r="C9829" i="17"/>
  <c r="D9830" i="17"/>
  <c r="C9830" i="17" s="1"/>
  <c r="D9831" i="17"/>
  <c r="C9831" i="17" s="1"/>
  <c r="D9832" i="17"/>
  <c r="C9832" i="17"/>
  <c r="D9833" i="17"/>
  <c r="C9833" i="17"/>
  <c r="D9834" i="17"/>
  <c r="C9834" i="17"/>
  <c r="D9835" i="17"/>
  <c r="C9835" i="17"/>
  <c r="D9836" i="17"/>
  <c r="C9836" i="17" s="1"/>
  <c r="D9837" i="17"/>
  <c r="C9837" i="17" s="1"/>
  <c r="D9838" i="17"/>
  <c r="C9838" i="17"/>
  <c r="D9839" i="17"/>
  <c r="C9839" i="17"/>
  <c r="D9840" i="17"/>
  <c r="C9840" i="17"/>
  <c r="D9841" i="17"/>
  <c r="C9841" i="17"/>
  <c r="D9842" i="17"/>
  <c r="C9842" i="17" s="1"/>
  <c r="D9843" i="17"/>
  <c r="C9843" i="17" s="1"/>
  <c r="D9844" i="17"/>
  <c r="C9844" i="17"/>
  <c r="D9845" i="17"/>
  <c r="C9845" i="17"/>
  <c r="D9846" i="17"/>
  <c r="C9846" i="17"/>
  <c r="D9847" i="17"/>
  <c r="C9847" i="17"/>
  <c r="D9848" i="17"/>
  <c r="C9848" i="17" s="1"/>
  <c r="D9849" i="17"/>
  <c r="C9849" i="17" s="1"/>
  <c r="D9850" i="17"/>
  <c r="C9850" i="17"/>
  <c r="D9851" i="17"/>
  <c r="C9851" i="17"/>
  <c r="D9852" i="17"/>
  <c r="C9852" i="17"/>
  <c r="D9853" i="17"/>
  <c r="C9853" i="17"/>
  <c r="D9854" i="17"/>
  <c r="C9854" i="17" s="1"/>
  <c r="D9855" i="17"/>
  <c r="C9855" i="17" s="1"/>
  <c r="D9856" i="17"/>
  <c r="C9856" i="17"/>
  <c r="D9857" i="17"/>
  <c r="C9857" i="17"/>
  <c r="D9858" i="17"/>
  <c r="C9858" i="17"/>
  <c r="D9859" i="17"/>
  <c r="C9859" i="17"/>
  <c r="D9860" i="17"/>
  <c r="C9860" i="17" s="1"/>
  <c r="D9861" i="17"/>
  <c r="C9861" i="17" s="1"/>
  <c r="D9862" i="17"/>
  <c r="C9862" i="17"/>
  <c r="D9863" i="17"/>
  <c r="C9863" i="17"/>
  <c r="D9864" i="17"/>
  <c r="C9864" i="17"/>
  <c r="D9865" i="17"/>
  <c r="C9865" i="17"/>
  <c r="D9866" i="17"/>
  <c r="C9866" i="17" s="1"/>
  <c r="D9867" i="17"/>
  <c r="C9867" i="17" s="1"/>
  <c r="D9868" i="17"/>
  <c r="C9868" i="17"/>
  <c r="D9869" i="17"/>
  <c r="C9869" i="17"/>
  <c r="D9870" i="17"/>
  <c r="C9870" i="17"/>
  <c r="D9871" i="17"/>
  <c r="C9871" i="17"/>
  <c r="D9872" i="17"/>
  <c r="C9872" i="17" s="1"/>
  <c r="D9873" i="17"/>
  <c r="C9873" i="17" s="1"/>
  <c r="D9874" i="17"/>
  <c r="C9874" i="17"/>
  <c r="D9875" i="17"/>
  <c r="C9875" i="17"/>
  <c r="D9876" i="17"/>
  <c r="C9876" i="17"/>
  <c r="D9877" i="17"/>
  <c r="C9877" i="17"/>
  <c r="D9878" i="17"/>
  <c r="C9878" i="17" s="1"/>
  <c r="D9879" i="17"/>
  <c r="C9879" i="17" s="1"/>
  <c r="D9880" i="17"/>
  <c r="C9880" i="17"/>
  <c r="D9881" i="17"/>
  <c r="C9881" i="17"/>
  <c r="D9882" i="17"/>
  <c r="C9882" i="17"/>
  <c r="D9883" i="17"/>
  <c r="C9883" i="17"/>
  <c r="D9884" i="17"/>
  <c r="C9884" i="17" s="1"/>
  <c r="D9885" i="17"/>
  <c r="C9885" i="17" s="1"/>
  <c r="D9886" i="17"/>
  <c r="C9886" i="17"/>
  <c r="D9887" i="17"/>
  <c r="C9887" i="17"/>
  <c r="D9888" i="17"/>
  <c r="C9888" i="17"/>
  <c r="D9889" i="17"/>
  <c r="C9889" i="17"/>
  <c r="D9890" i="17"/>
  <c r="C9890" i="17" s="1"/>
  <c r="D9891" i="17"/>
  <c r="C9891" i="17" s="1"/>
  <c r="D9892" i="17"/>
  <c r="C9892" i="17"/>
  <c r="D9893" i="17"/>
  <c r="C9893" i="17"/>
  <c r="D9894" i="17"/>
  <c r="C9894" i="17"/>
  <c r="D9895" i="17"/>
  <c r="C9895" i="17"/>
  <c r="D9896" i="17"/>
  <c r="C9896" i="17" s="1"/>
  <c r="D9897" i="17"/>
  <c r="C9897" i="17" s="1"/>
  <c r="D9898" i="17"/>
  <c r="C9898" i="17"/>
  <c r="D9899" i="17"/>
  <c r="C9899" i="17"/>
  <c r="D9900" i="17"/>
  <c r="C9900" i="17"/>
  <c r="D9901" i="17"/>
  <c r="C9901" i="17"/>
  <c r="D9902" i="17"/>
  <c r="C9902" i="17" s="1"/>
  <c r="D9903" i="17"/>
  <c r="C9903" i="17" s="1"/>
  <c r="D9904" i="17"/>
  <c r="C9904" i="17"/>
  <c r="D9905" i="17"/>
  <c r="C9905" i="17"/>
  <c r="D9906" i="17"/>
  <c r="C9906" i="17"/>
  <c r="D9907" i="17"/>
  <c r="C9907" i="17"/>
  <c r="D9908" i="17"/>
  <c r="C9908" i="17" s="1"/>
  <c r="D9909" i="17"/>
  <c r="C9909" i="17" s="1"/>
  <c r="D9910" i="17"/>
  <c r="C9910" i="17"/>
  <c r="D9911" i="17"/>
  <c r="C9911" i="17"/>
  <c r="D9912" i="17"/>
  <c r="C9912" i="17"/>
  <c r="D9913" i="17"/>
  <c r="C9913" i="17"/>
  <c r="D9914" i="17"/>
  <c r="C9914" i="17" s="1"/>
  <c r="D9915" i="17"/>
  <c r="C9915" i="17" s="1"/>
  <c r="D9916" i="17"/>
  <c r="C9916" i="17"/>
  <c r="D9917" i="17"/>
  <c r="C9917" i="17"/>
  <c r="D9918" i="17"/>
  <c r="C9918" i="17"/>
  <c r="D9919" i="17"/>
  <c r="C9919" i="17"/>
  <c r="D9920" i="17"/>
  <c r="C9920" i="17" s="1"/>
  <c r="D9921" i="17"/>
  <c r="C9921" i="17" s="1"/>
  <c r="D9922" i="17"/>
  <c r="C9922" i="17"/>
  <c r="D9923" i="17"/>
  <c r="C9923" i="17"/>
  <c r="D9924" i="17"/>
  <c r="C9924" i="17"/>
  <c r="D9925" i="17"/>
  <c r="C9925" i="17"/>
  <c r="D9926" i="17"/>
  <c r="C9926" i="17" s="1"/>
  <c r="D9927" i="17"/>
  <c r="C9927" i="17" s="1"/>
  <c r="D9928" i="17"/>
  <c r="C9928" i="17"/>
  <c r="D9929" i="17"/>
  <c r="C9929" i="17"/>
  <c r="D9930" i="17"/>
  <c r="C9930" i="17"/>
  <c r="D9931" i="17"/>
  <c r="C9931" i="17"/>
  <c r="D9932" i="17"/>
  <c r="C9932" i="17" s="1"/>
  <c r="D9933" i="17"/>
  <c r="C9933" i="17" s="1"/>
  <c r="D9934" i="17"/>
  <c r="C9934" i="17"/>
  <c r="D9935" i="17"/>
  <c r="C9935" i="17"/>
  <c r="D9936" i="17"/>
  <c r="C9936" i="17"/>
  <c r="D9937" i="17"/>
  <c r="C9937" i="17"/>
  <c r="D9938" i="17"/>
  <c r="C9938" i="17" s="1"/>
  <c r="D9939" i="17"/>
  <c r="C9939" i="17" s="1"/>
  <c r="D9940" i="17"/>
  <c r="C9940" i="17"/>
  <c r="D9941" i="17"/>
  <c r="C9941" i="17"/>
  <c r="D9942" i="17"/>
  <c r="C9942" i="17"/>
  <c r="D9943" i="17"/>
  <c r="C9943" i="17"/>
  <c r="D9944" i="17"/>
  <c r="C9944" i="17" s="1"/>
  <c r="D9945" i="17"/>
  <c r="C9945" i="17" s="1"/>
  <c r="D9946" i="17"/>
  <c r="C9946" i="17"/>
  <c r="D9947" i="17"/>
  <c r="C9947" i="17"/>
  <c r="D9948" i="17"/>
  <c r="C9948" i="17"/>
  <c r="D9949" i="17"/>
  <c r="C9949" i="17"/>
  <c r="D9950" i="17"/>
  <c r="C9950" i="17" s="1"/>
  <c r="D9951" i="17"/>
  <c r="C9951" i="17" s="1"/>
  <c r="D9952" i="17"/>
  <c r="C9952" i="17"/>
  <c r="D9953" i="17"/>
  <c r="C9953" i="17"/>
  <c r="D9954" i="17"/>
  <c r="C9954" i="17"/>
  <c r="D9955" i="17"/>
  <c r="C9955" i="17"/>
  <c r="D9956" i="17"/>
  <c r="C9956" i="17" s="1"/>
  <c r="D9957" i="17"/>
  <c r="C9957" i="17" s="1"/>
  <c r="D9958" i="17"/>
  <c r="C9958" i="17"/>
  <c r="D9959" i="17"/>
  <c r="C9959" i="17"/>
  <c r="D9960" i="17"/>
  <c r="C9960" i="17"/>
  <c r="D9961" i="17"/>
  <c r="C9961" i="17"/>
  <c r="D9962" i="17"/>
  <c r="C9962" i="17" s="1"/>
  <c r="D9963" i="17"/>
  <c r="C9963" i="17" s="1"/>
  <c r="D9964" i="17"/>
  <c r="C9964" i="17"/>
  <c r="D9965" i="17"/>
  <c r="C9965" i="17"/>
  <c r="D9966" i="17"/>
  <c r="C9966" i="17"/>
  <c r="D9967" i="17"/>
  <c r="C9967" i="17"/>
  <c r="D9968" i="17"/>
  <c r="C9968" i="17" s="1"/>
  <c r="D9969" i="17"/>
  <c r="C9969" i="17" s="1"/>
  <c r="D9970" i="17"/>
  <c r="C9970" i="17"/>
  <c r="D9971" i="17"/>
  <c r="C9971" i="17"/>
  <c r="D9972" i="17"/>
  <c r="C9972" i="17"/>
  <c r="D9973" i="17"/>
  <c r="C9973" i="17"/>
  <c r="D9974" i="17"/>
  <c r="C9974" i="17" s="1"/>
  <c r="D9975" i="17"/>
  <c r="C9975" i="17" s="1"/>
  <c r="D9976" i="17"/>
  <c r="C9976" i="17"/>
  <c r="D9977" i="17"/>
  <c r="C9977" i="17"/>
  <c r="D9978" i="17"/>
  <c r="C9978" i="17"/>
  <c r="D9979" i="17"/>
  <c r="C9979" i="17"/>
  <c r="D9980" i="17"/>
  <c r="C9980" i="17" s="1"/>
  <c r="D9981" i="17"/>
  <c r="C9981" i="17" s="1"/>
  <c r="D9982" i="17"/>
  <c r="C9982" i="17"/>
  <c r="D9983" i="17"/>
  <c r="C9983" i="17"/>
  <c r="D9984" i="17"/>
  <c r="C9984" i="17"/>
  <c r="D9985" i="17"/>
  <c r="C9985" i="17"/>
  <c r="D9986" i="17"/>
  <c r="C9986" i="17" s="1"/>
  <c r="D9987" i="17"/>
  <c r="C9987" i="17" s="1"/>
  <c r="D9988" i="17"/>
  <c r="C9988" i="17"/>
  <c r="D9989" i="17"/>
  <c r="C9989" i="17"/>
  <c r="D9990" i="17"/>
  <c r="C9990" i="17"/>
  <c r="D9991" i="17"/>
  <c r="C9991" i="17"/>
  <c r="D9992" i="17"/>
  <c r="C9992" i="17" s="1"/>
  <c r="D9993" i="17"/>
  <c r="C9993" i="17" s="1"/>
  <c r="D9994" i="17"/>
  <c r="C9994" i="17"/>
  <c r="D9995" i="17"/>
  <c r="C9995" i="17"/>
  <c r="D9996" i="17"/>
  <c r="C9996" i="17"/>
  <c r="D9997" i="17"/>
  <c r="C9997" i="17"/>
  <c r="D9998" i="17"/>
  <c r="C9998" i="17" s="1"/>
  <c r="D9999" i="17"/>
  <c r="C9999" i="17" s="1"/>
  <c r="D10000" i="17"/>
  <c r="C10000" i="17"/>
  <c r="D10001" i="17"/>
  <c r="C10001" i="17"/>
  <c r="D10002" i="17"/>
  <c r="C10002" i="17"/>
  <c r="D10003" i="17"/>
  <c r="C10003" i="17"/>
  <c r="D10004" i="17"/>
  <c r="C10004" i="17" s="1"/>
  <c r="D10005" i="17"/>
  <c r="C10005" i="17" s="1"/>
  <c r="D10006" i="17"/>
  <c r="C10006" i="17"/>
  <c r="D10007" i="17"/>
  <c r="C10007" i="17"/>
  <c r="D10008" i="17"/>
  <c r="C10008" i="17"/>
  <c r="D10009" i="17"/>
  <c r="C10009" i="17"/>
  <c r="D10010" i="17"/>
  <c r="C10010" i="17" s="1"/>
  <c r="D10011" i="17"/>
  <c r="C10011" i="17" s="1"/>
  <c r="D10012" i="17"/>
  <c r="C10012" i="17"/>
  <c r="D10013" i="17"/>
  <c r="C10013" i="17"/>
  <c r="D10014" i="17"/>
  <c r="C10014" i="17"/>
  <c r="D10015" i="17"/>
  <c r="C10015" i="17"/>
  <c r="D10016" i="17"/>
  <c r="C10016" i="17" s="1"/>
  <c r="D10017" i="17"/>
  <c r="C10017" i="17" s="1"/>
  <c r="D10018" i="17"/>
  <c r="C10018" i="17"/>
  <c r="D10019" i="17"/>
  <c r="C10019" i="17"/>
  <c r="D10020" i="17"/>
  <c r="C10020" i="17"/>
  <c r="D10021" i="17"/>
  <c r="C10021" i="17"/>
  <c r="D10022" i="17"/>
  <c r="C10022" i="17" s="1"/>
  <c r="D10023" i="17"/>
  <c r="C10023" i="17" s="1"/>
  <c r="D10024" i="17"/>
  <c r="C10024" i="17"/>
  <c r="D10025" i="17"/>
  <c r="C10025" i="17"/>
  <c r="D10026" i="17"/>
  <c r="C10026" i="17"/>
  <c r="D10027" i="17"/>
  <c r="C10027" i="17"/>
  <c r="D10028" i="17"/>
  <c r="C10028" i="17" s="1"/>
  <c r="D10029" i="17"/>
  <c r="C10029" i="17" s="1"/>
  <c r="D10030" i="17"/>
  <c r="C10030" i="17"/>
  <c r="D10031" i="17"/>
  <c r="C10031" i="17"/>
  <c r="D10032" i="17"/>
  <c r="C10032" i="17"/>
  <c r="D10033" i="17"/>
  <c r="C10033" i="17"/>
  <c r="D10034" i="17"/>
  <c r="C10034" i="17" s="1"/>
  <c r="D10035" i="17"/>
  <c r="C10035" i="17" s="1"/>
  <c r="D10036" i="17"/>
  <c r="C10036" i="17"/>
  <c r="D10037" i="17"/>
  <c r="C10037" i="17"/>
  <c r="D10038" i="17"/>
  <c r="C10038" i="17"/>
  <c r="D10039" i="17"/>
  <c r="C10039" i="17"/>
  <c r="D10040" i="17"/>
  <c r="C10040" i="17" s="1"/>
  <c r="D10041" i="17"/>
  <c r="C10041" i="17" s="1"/>
  <c r="D10042" i="17"/>
  <c r="C10042" i="17"/>
  <c r="D10043" i="17"/>
  <c r="C10043" i="17"/>
  <c r="D10044" i="17"/>
  <c r="C10044" i="17"/>
  <c r="D10045" i="17"/>
  <c r="C10045" i="17"/>
  <c r="D10046" i="17"/>
  <c r="C10046" i="17" s="1"/>
  <c r="D10047" i="17"/>
  <c r="C10047" i="17" s="1"/>
  <c r="D10048" i="17"/>
  <c r="C10048" i="17"/>
  <c r="D10049" i="17"/>
  <c r="C10049" i="17"/>
  <c r="D10050" i="17"/>
  <c r="C10050" i="17"/>
  <c r="D10051" i="17"/>
  <c r="C10051" i="17"/>
  <c r="D10052" i="17"/>
  <c r="C10052" i="17" s="1"/>
  <c r="D10053" i="17"/>
  <c r="C10053" i="17" s="1"/>
  <c r="D10054" i="17"/>
  <c r="C10054" i="17"/>
  <c r="D10055" i="17"/>
  <c r="C10055" i="17"/>
  <c r="D10056" i="17"/>
  <c r="C10056" i="17"/>
  <c r="D10057" i="17"/>
  <c r="C10057" i="17"/>
  <c r="D10058" i="17"/>
  <c r="C10058" i="17" s="1"/>
  <c r="D10059" i="17"/>
  <c r="C10059" i="17" s="1"/>
  <c r="D10060" i="17"/>
  <c r="C10060" i="17"/>
  <c r="D10061" i="17"/>
  <c r="C10061" i="17"/>
  <c r="D10062" i="17"/>
  <c r="C10062" i="17"/>
  <c r="D10063" i="17"/>
  <c r="C10063" i="17"/>
  <c r="D10064" i="17"/>
  <c r="C10064" i="17" s="1"/>
  <c r="D10065" i="17"/>
  <c r="C10065" i="17" s="1"/>
  <c r="D10066" i="17"/>
  <c r="C10066" i="17"/>
  <c r="D10067" i="17"/>
  <c r="C10067" i="17"/>
  <c r="D10068" i="17"/>
  <c r="C10068" i="17"/>
  <c r="D10069" i="17"/>
  <c r="C10069" i="17"/>
  <c r="D10070" i="17"/>
  <c r="C10070" i="17" s="1"/>
  <c r="D10071" i="17"/>
  <c r="C10071" i="17" s="1"/>
  <c r="D10072" i="17"/>
  <c r="C10072" i="17"/>
  <c r="D10073" i="17"/>
  <c r="C10073" i="17"/>
  <c r="D10074" i="17"/>
  <c r="C10074" i="17"/>
  <c r="D10075" i="17"/>
  <c r="C10075" i="17"/>
  <c r="D10076" i="17"/>
  <c r="C10076" i="17" s="1"/>
  <c r="D10077" i="17"/>
  <c r="C10077" i="17" s="1"/>
  <c r="D10078" i="17"/>
  <c r="C10078" i="17"/>
  <c r="D10079" i="17"/>
  <c r="C10079" i="17"/>
  <c r="D10080" i="17"/>
  <c r="C10080" i="17"/>
  <c r="D10081" i="17"/>
  <c r="C10081" i="17"/>
  <c r="D10082" i="17"/>
  <c r="C10082" i="17" s="1"/>
  <c r="D10083" i="17"/>
  <c r="C10083" i="17" s="1"/>
  <c r="D10084" i="17"/>
  <c r="C10084" i="17"/>
  <c r="D10085" i="17"/>
  <c r="C10085" i="17"/>
  <c r="D10086" i="17"/>
  <c r="C10086" i="17"/>
  <c r="D10087" i="17"/>
  <c r="C10087" i="17"/>
  <c r="D10088" i="17"/>
  <c r="C10088" i="17" s="1"/>
  <c r="D10089" i="17"/>
  <c r="C10089" i="17" s="1"/>
  <c r="D10090" i="17"/>
  <c r="C10090" i="17"/>
  <c r="D10091" i="17"/>
  <c r="C10091" i="17"/>
  <c r="D10092" i="17"/>
  <c r="C10092" i="17"/>
  <c r="D10093" i="17"/>
  <c r="C10093" i="17"/>
  <c r="D10094" i="17"/>
  <c r="C10094" i="17" s="1"/>
  <c r="D10095" i="17"/>
  <c r="C10095" i="17" s="1"/>
  <c r="D10096" i="17"/>
  <c r="C10096" i="17"/>
  <c r="D10097" i="17"/>
  <c r="C10097" i="17"/>
  <c r="D10098" i="17"/>
  <c r="C10098" i="17"/>
  <c r="D10099" i="17"/>
  <c r="C10099" i="17"/>
  <c r="D10100" i="17"/>
  <c r="C10100" i="17" s="1"/>
  <c r="D10101" i="17"/>
  <c r="C10101" i="17" s="1"/>
  <c r="D10102" i="17"/>
  <c r="C10102" i="17"/>
  <c r="D10103" i="17"/>
  <c r="C10103" i="17"/>
  <c r="D10104" i="17"/>
  <c r="C10104" i="17"/>
  <c r="D10105" i="17"/>
  <c r="C10105" i="17"/>
  <c r="D10106" i="17"/>
  <c r="C10106" i="17" s="1"/>
  <c r="D10107" i="17"/>
  <c r="C10107" i="17" s="1"/>
  <c r="D10108" i="17"/>
  <c r="C10108" i="17"/>
  <c r="D10109" i="17"/>
  <c r="C10109" i="17"/>
  <c r="D10110" i="17"/>
  <c r="C10110" i="17"/>
  <c r="D10111" i="17"/>
  <c r="C10111" i="17"/>
  <c r="D10112" i="17"/>
  <c r="C10112" i="17" s="1"/>
  <c r="D10113" i="17"/>
  <c r="C10113" i="17" s="1"/>
  <c r="D10114" i="17"/>
  <c r="C10114" i="17"/>
  <c r="D10115" i="17"/>
  <c r="C10115" i="17"/>
  <c r="D10116" i="17"/>
  <c r="C10116" i="17"/>
  <c r="D10117" i="17"/>
  <c r="C10117" i="17"/>
  <c r="D10118" i="17"/>
  <c r="C10118" i="17" s="1"/>
  <c r="D10119" i="17"/>
  <c r="C10119" i="17" s="1"/>
  <c r="D10120" i="17"/>
  <c r="C10120" i="17"/>
  <c r="D10121" i="17"/>
  <c r="C10121" i="17"/>
  <c r="D10122" i="17"/>
  <c r="C10122" i="17"/>
  <c r="D10123" i="17"/>
  <c r="C10123" i="17"/>
  <c r="D10124" i="17"/>
  <c r="C10124" i="17" s="1"/>
  <c r="D10125" i="17"/>
  <c r="C10125" i="17" s="1"/>
  <c r="D10126" i="17"/>
  <c r="C10126" i="17"/>
  <c r="D10127" i="17"/>
  <c r="C10127" i="17"/>
  <c r="D10128" i="17"/>
  <c r="C10128" i="17"/>
  <c r="D10129" i="17"/>
  <c r="C10129" i="17"/>
  <c r="D10130" i="17"/>
  <c r="C10130" i="17" s="1"/>
  <c r="D10131" i="17"/>
  <c r="C10131" i="17" s="1"/>
  <c r="D10132" i="17"/>
  <c r="C10132" i="17"/>
  <c r="D10133" i="17"/>
  <c r="C10133" i="17"/>
  <c r="D10134" i="17"/>
  <c r="C10134" i="17"/>
  <c r="D10135" i="17"/>
  <c r="C10135" i="17"/>
  <c r="D10136" i="17"/>
  <c r="C10136" i="17" s="1"/>
  <c r="D10137" i="17"/>
  <c r="C10137" i="17" s="1"/>
  <c r="D10138" i="17"/>
  <c r="C10138" i="17"/>
  <c r="D10139" i="17"/>
  <c r="C10139" i="17"/>
  <c r="D10140" i="17"/>
  <c r="C10140" i="17"/>
  <c r="D10141" i="17"/>
  <c r="C10141" i="17"/>
  <c r="D10142" i="17"/>
  <c r="C10142" i="17" s="1"/>
  <c r="D10143" i="17"/>
  <c r="C10143" i="17" s="1"/>
  <c r="D10144" i="17"/>
  <c r="C10144" i="17"/>
  <c r="D10145" i="17"/>
  <c r="C10145" i="17"/>
  <c r="D10146" i="17"/>
  <c r="C10146" i="17"/>
  <c r="D10147" i="17"/>
  <c r="C10147" i="17"/>
  <c r="D10148" i="17"/>
  <c r="C10148" i="17" s="1"/>
  <c r="D10149" i="17"/>
  <c r="C10149" i="17" s="1"/>
  <c r="D10150" i="17"/>
  <c r="C10150" i="17"/>
  <c r="D10151" i="17"/>
  <c r="C10151" i="17"/>
  <c r="D10152" i="17"/>
  <c r="C10152" i="17"/>
  <c r="D10153" i="17"/>
  <c r="C10153" i="17"/>
  <c r="D10154" i="17"/>
  <c r="C10154" i="17" s="1"/>
  <c r="D10155" i="17"/>
  <c r="C10155" i="17" s="1"/>
  <c r="D10156" i="17"/>
  <c r="C10156" i="17"/>
  <c r="D10157" i="17"/>
  <c r="C10157" i="17"/>
  <c r="D10158" i="17"/>
  <c r="C10158" i="17"/>
  <c r="D10159" i="17"/>
  <c r="C10159" i="17"/>
  <c r="D10160" i="17"/>
  <c r="C10160" i="17" s="1"/>
  <c r="D10161" i="17"/>
  <c r="C10161" i="17" s="1"/>
  <c r="D10162" i="17"/>
  <c r="C10162" i="17"/>
  <c r="D10163" i="17"/>
  <c r="C10163" i="17"/>
  <c r="D10164" i="17"/>
  <c r="C10164" i="17"/>
  <c r="D10165" i="17"/>
  <c r="C10165" i="17"/>
  <c r="D10166" i="17"/>
  <c r="C10166" i="17" s="1"/>
  <c r="D10167" i="17"/>
  <c r="C10167" i="17" s="1"/>
  <c r="D10168" i="17"/>
  <c r="C10168" i="17"/>
  <c r="D10169" i="17"/>
  <c r="C10169" i="17"/>
  <c r="D10170" i="17"/>
  <c r="C10170" i="17"/>
  <c r="D10171" i="17"/>
  <c r="C10171" i="17"/>
  <c r="D10172" i="17"/>
  <c r="C10172" i="17" s="1"/>
  <c r="D10173" i="17"/>
  <c r="C10173" i="17" s="1"/>
  <c r="D10174" i="17"/>
  <c r="C10174" i="17"/>
  <c r="D10175" i="17"/>
  <c r="C10175" i="17"/>
  <c r="D10176" i="17"/>
  <c r="C10176" i="17"/>
  <c r="D10177" i="17"/>
  <c r="C10177" i="17"/>
  <c r="D10178" i="17"/>
  <c r="C10178" i="17" s="1"/>
  <c r="D10179" i="17"/>
  <c r="C10179" i="17" s="1"/>
  <c r="D10180" i="17"/>
  <c r="C10180" i="17"/>
  <c r="D10181" i="17"/>
  <c r="C10181" i="17"/>
  <c r="D10182" i="17"/>
  <c r="C10182" i="17"/>
  <c r="D10183" i="17"/>
  <c r="C10183" i="17"/>
  <c r="D10184" i="17"/>
  <c r="C10184" i="17" s="1"/>
  <c r="D10185" i="17"/>
  <c r="C10185" i="17" s="1"/>
  <c r="D10186" i="17"/>
  <c r="C10186" i="17"/>
  <c r="D10187" i="17"/>
  <c r="C10187" i="17"/>
  <c r="D10188" i="17"/>
  <c r="C10188" i="17"/>
  <c r="D10189" i="17"/>
  <c r="C10189" i="17"/>
  <c r="D10190" i="17"/>
  <c r="C10190" i="17" s="1"/>
  <c r="D10191" i="17"/>
  <c r="C10191" i="17" s="1"/>
  <c r="D10192" i="17"/>
  <c r="C10192" i="17"/>
  <c r="D10193" i="17"/>
  <c r="C10193" i="17"/>
  <c r="D10194" i="17"/>
  <c r="C10194" i="17"/>
  <c r="D10195" i="17"/>
  <c r="C10195" i="17"/>
  <c r="D10196" i="17"/>
  <c r="C10196" i="17" s="1"/>
  <c r="D10197" i="17"/>
  <c r="C10197" i="17" s="1"/>
  <c r="D10198" i="17"/>
  <c r="C10198" i="17"/>
  <c r="D10199" i="17"/>
  <c r="C10199" i="17"/>
  <c r="D10200" i="17"/>
  <c r="C10200" i="17"/>
  <c r="D10201" i="17"/>
  <c r="C10201" i="17"/>
  <c r="D10202" i="17"/>
  <c r="C10202" i="17" s="1"/>
  <c r="D10203" i="17"/>
  <c r="C10203" i="17" s="1"/>
  <c r="D10204" i="17"/>
  <c r="C10204" i="17"/>
  <c r="D10205" i="17"/>
  <c r="C10205" i="17"/>
  <c r="D10206" i="17"/>
  <c r="C10206" i="17"/>
  <c r="D10207" i="17"/>
  <c r="C10207" i="17"/>
  <c r="D10208" i="17"/>
  <c r="C10208" i="17" s="1"/>
  <c r="D10209" i="17"/>
  <c r="C10209" i="17" s="1"/>
  <c r="D10210" i="17"/>
  <c r="C10210" i="17"/>
  <c r="D10211" i="17"/>
  <c r="C10211" i="17"/>
  <c r="D10212" i="17"/>
  <c r="C10212" i="17"/>
  <c r="D10213" i="17"/>
  <c r="C10213" i="17"/>
  <c r="D10214" i="17"/>
  <c r="C10214" i="17" s="1"/>
  <c r="D10215" i="17"/>
  <c r="C10215" i="17" s="1"/>
  <c r="D10216" i="17"/>
  <c r="C10216" i="17"/>
  <c r="D10217" i="17"/>
  <c r="C10217" i="17"/>
  <c r="D10218" i="17"/>
  <c r="C10218" i="17"/>
  <c r="D10219" i="17"/>
  <c r="C10219" i="17"/>
  <c r="D10220" i="17"/>
  <c r="C10220" i="17" s="1"/>
  <c r="D10221" i="17"/>
  <c r="C10221" i="17" s="1"/>
  <c r="D10222" i="17"/>
  <c r="C10222" i="17"/>
  <c r="D10223" i="17"/>
  <c r="C10223" i="17"/>
  <c r="D10224" i="17"/>
  <c r="C10224" i="17"/>
  <c r="D10225" i="17"/>
  <c r="C10225" i="17"/>
  <c r="D10226" i="17"/>
  <c r="C10226" i="17" s="1"/>
  <c r="D10227" i="17"/>
  <c r="C10227" i="17" s="1"/>
  <c r="D10228" i="17"/>
  <c r="C10228" i="17" s="1"/>
  <c r="D10229" i="17"/>
  <c r="C10229" i="17" s="1"/>
  <c r="D10230" i="17"/>
  <c r="C10230" i="17" s="1"/>
  <c r="D10231" i="17"/>
  <c r="C10231" i="17" s="1"/>
  <c r="D10232" i="17"/>
  <c r="C10232" i="17" s="1"/>
  <c r="D10233" i="17"/>
  <c r="C10233" i="17" s="1"/>
  <c r="D10234" i="17"/>
  <c r="C10234" i="17" s="1"/>
  <c r="D10235" i="17"/>
  <c r="C10235" i="17" s="1"/>
  <c r="D10236" i="17"/>
  <c r="C10236" i="17" s="1"/>
  <c r="D10237" i="17"/>
  <c r="C10237" i="17" s="1"/>
  <c r="D10238" i="17"/>
  <c r="C10238" i="17" s="1"/>
  <c r="D10239" i="17"/>
  <c r="C10239" i="17" s="1"/>
  <c r="D10240" i="17"/>
  <c r="C10240" i="17" s="1"/>
  <c r="D10241" i="17"/>
  <c r="C10241" i="17" s="1"/>
  <c r="D10242" i="17"/>
  <c r="C10242" i="17" s="1"/>
  <c r="D10243" i="17"/>
  <c r="C10243" i="17" s="1"/>
  <c r="D10244" i="17"/>
  <c r="C10244" i="17" s="1"/>
  <c r="D10245" i="17"/>
  <c r="C10245" i="17" s="1"/>
  <c r="D10246" i="17"/>
  <c r="C10246" i="17" s="1"/>
  <c r="D10247" i="17"/>
  <c r="C10247" i="17" s="1"/>
  <c r="D10248" i="17"/>
  <c r="C10248" i="17" s="1"/>
  <c r="D10249" i="17"/>
  <c r="C10249" i="17" s="1"/>
  <c r="D10250" i="17"/>
  <c r="C10250" i="17" s="1"/>
  <c r="D10251" i="17"/>
  <c r="C10251" i="17" s="1"/>
  <c r="D10252" i="17"/>
  <c r="C10252" i="17" s="1"/>
  <c r="D10253" i="17"/>
  <c r="C10253" i="17" s="1"/>
  <c r="D10254" i="17"/>
  <c r="C10254" i="17" s="1"/>
  <c r="D10255" i="17"/>
  <c r="C10255" i="17" s="1"/>
  <c r="D10256" i="17"/>
  <c r="C10256" i="17" s="1"/>
  <c r="D10257" i="17"/>
  <c r="C10257" i="17" s="1"/>
  <c r="D10258" i="17"/>
  <c r="C10258" i="17" s="1"/>
  <c r="D10259" i="17"/>
  <c r="C10259" i="17" s="1"/>
  <c r="D10260" i="17"/>
  <c r="C10260" i="17" s="1"/>
  <c r="D10261" i="17"/>
  <c r="C10261" i="17" s="1"/>
  <c r="D10262" i="17"/>
  <c r="C10262" i="17" s="1"/>
  <c r="D10263" i="17"/>
  <c r="C10263" i="17" s="1"/>
  <c r="D10264" i="17"/>
  <c r="C10264" i="17" s="1"/>
  <c r="D10265" i="17"/>
  <c r="C10265" i="17" s="1"/>
  <c r="D10266" i="17"/>
  <c r="C10266" i="17" s="1"/>
  <c r="D10267" i="17"/>
  <c r="C10267" i="17" s="1"/>
  <c r="D10268" i="17"/>
  <c r="C10268" i="17" s="1"/>
  <c r="D10269" i="17"/>
  <c r="C10269" i="17" s="1"/>
  <c r="D10270" i="17"/>
  <c r="C10270" i="17" s="1"/>
  <c r="D10271" i="17"/>
  <c r="C10271" i="17" s="1"/>
  <c r="D10272" i="17"/>
  <c r="C10272" i="17" s="1"/>
  <c r="D10273" i="17"/>
  <c r="C10273" i="17" s="1"/>
  <c r="D10274" i="17"/>
  <c r="C10274" i="17" s="1"/>
  <c r="D10275" i="17"/>
  <c r="C10275" i="17" s="1"/>
  <c r="D10276" i="17"/>
  <c r="C10276" i="17" s="1"/>
  <c r="D10277" i="17"/>
  <c r="C10277" i="17" s="1"/>
  <c r="D10278" i="17"/>
  <c r="C10278" i="17" s="1"/>
  <c r="D10279" i="17"/>
  <c r="C10279" i="17" s="1"/>
  <c r="D10280" i="17"/>
  <c r="C10280" i="17" s="1"/>
  <c r="D10281" i="17"/>
  <c r="C10281" i="17" s="1"/>
  <c r="D10282" i="17"/>
  <c r="C10282" i="17" s="1"/>
  <c r="D10283" i="17"/>
  <c r="C10283" i="17" s="1"/>
  <c r="D10284" i="17"/>
  <c r="C10284" i="17" s="1"/>
  <c r="D10285" i="17"/>
  <c r="C10285" i="17" s="1"/>
  <c r="D10286" i="17"/>
  <c r="C10286" i="17" s="1"/>
  <c r="D10287" i="17"/>
  <c r="C10287" i="17" s="1"/>
  <c r="D10288" i="17"/>
  <c r="C10288" i="17" s="1"/>
  <c r="D10289" i="17"/>
  <c r="C10289" i="17" s="1"/>
  <c r="D10290" i="17"/>
  <c r="C10290" i="17" s="1"/>
  <c r="D10291" i="17"/>
  <c r="C10291" i="17" s="1"/>
  <c r="D10292" i="17"/>
  <c r="C10292" i="17" s="1"/>
  <c r="D10293" i="17"/>
  <c r="C10293" i="17" s="1"/>
  <c r="D10294" i="17"/>
  <c r="C10294" i="17" s="1"/>
  <c r="D10295" i="17"/>
  <c r="C10295" i="17" s="1"/>
  <c r="D10296" i="17"/>
  <c r="C10296" i="17" s="1"/>
  <c r="D10297" i="17"/>
  <c r="C10297" i="17" s="1"/>
  <c r="D10298" i="17"/>
  <c r="C10298" i="17" s="1"/>
  <c r="D10299" i="17"/>
  <c r="C10299" i="17" s="1"/>
  <c r="D10300" i="17"/>
  <c r="C10300" i="17" s="1"/>
  <c r="D10301" i="17"/>
  <c r="C10301" i="17" s="1"/>
  <c r="D10302" i="17"/>
  <c r="C10302" i="17" s="1"/>
  <c r="D10303" i="17"/>
  <c r="C10303" i="17" s="1"/>
  <c r="D10304" i="17"/>
  <c r="C10304" i="17" s="1"/>
  <c r="D10305" i="17"/>
  <c r="C10305" i="17" s="1"/>
  <c r="D10306" i="17"/>
  <c r="C10306" i="17" s="1"/>
  <c r="D10307" i="17"/>
  <c r="C10307" i="17" s="1"/>
  <c r="D10308" i="17"/>
  <c r="C10308" i="17" s="1"/>
  <c r="D10309" i="17"/>
  <c r="C10309" i="17" s="1"/>
  <c r="D10310" i="17"/>
  <c r="C10310" i="17" s="1"/>
  <c r="D10311" i="17"/>
  <c r="C10311" i="17" s="1"/>
  <c r="D10312" i="17"/>
  <c r="C10312" i="17" s="1"/>
  <c r="D10313" i="17"/>
  <c r="C10313" i="17" s="1"/>
  <c r="D10314" i="17"/>
  <c r="C10314" i="17" s="1"/>
  <c r="D10315" i="17"/>
  <c r="C10315" i="17" s="1"/>
  <c r="D10316" i="17"/>
  <c r="C10316" i="17" s="1"/>
  <c r="D10317" i="17"/>
  <c r="C10317" i="17" s="1"/>
  <c r="D10318" i="17"/>
  <c r="C10318" i="17" s="1"/>
  <c r="D10319" i="17"/>
  <c r="C10319" i="17" s="1"/>
  <c r="D10320" i="17"/>
  <c r="C10320" i="17" s="1"/>
  <c r="D10321" i="17"/>
  <c r="C10321" i="17" s="1"/>
  <c r="D10322" i="17"/>
  <c r="C10322" i="17" s="1"/>
  <c r="D10323" i="17"/>
  <c r="C10323" i="17" s="1"/>
  <c r="D10324" i="17"/>
  <c r="C10324" i="17" s="1"/>
  <c r="D10325" i="17"/>
  <c r="C10325" i="17" s="1"/>
  <c r="D10326" i="17"/>
  <c r="C10326" i="17" s="1"/>
  <c r="D10327" i="17"/>
  <c r="C10327" i="17" s="1"/>
  <c r="D10328" i="17"/>
  <c r="C10328" i="17" s="1"/>
  <c r="D10329" i="17"/>
  <c r="C10329" i="17" s="1"/>
  <c r="D10330" i="17"/>
  <c r="C10330" i="17" s="1"/>
  <c r="D10331" i="17"/>
  <c r="C10331" i="17" s="1"/>
  <c r="D10332" i="17"/>
  <c r="C10332" i="17" s="1"/>
  <c r="D10333" i="17"/>
  <c r="C10333" i="17" s="1"/>
  <c r="D10334" i="17"/>
  <c r="C10334" i="17" s="1"/>
  <c r="D10335" i="17"/>
  <c r="C10335" i="17" s="1"/>
  <c r="D10336" i="17"/>
  <c r="C10336" i="17" s="1"/>
  <c r="D10337" i="17"/>
  <c r="C10337" i="17" s="1"/>
  <c r="D10338" i="17"/>
  <c r="C10338" i="17" s="1"/>
  <c r="D10339" i="17"/>
  <c r="C10339" i="17" s="1"/>
  <c r="D10340" i="17"/>
  <c r="C10340" i="17" s="1"/>
  <c r="D10341" i="17"/>
  <c r="C10341" i="17" s="1"/>
  <c r="D10342" i="17"/>
  <c r="C10342" i="17" s="1"/>
  <c r="D10343" i="17"/>
  <c r="C10343" i="17" s="1"/>
  <c r="D10344" i="17"/>
  <c r="C10344" i="17" s="1"/>
  <c r="D10345" i="17"/>
  <c r="C10345" i="17" s="1"/>
  <c r="D10346" i="17"/>
  <c r="C10346" i="17" s="1"/>
  <c r="D10347" i="17"/>
  <c r="C10347" i="17" s="1"/>
  <c r="D10348" i="17"/>
  <c r="C10348" i="17" s="1"/>
  <c r="D10349" i="17"/>
  <c r="C10349" i="17" s="1"/>
  <c r="D10350" i="17"/>
  <c r="C10350" i="17" s="1"/>
  <c r="D10351" i="17"/>
  <c r="C10351" i="17" s="1"/>
  <c r="D10352" i="17"/>
  <c r="C10352" i="17" s="1"/>
  <c r="D10353" i="17"/>
  <c r="C10353" i="17" s="1"/>
  <c r="D10354" i="17"/>
  <c r="C10354" i="17" s="1"/>
  <c r="D10355" i="17"/>
  <c r="C10355" i="17" s="1"/>
  <c r="D10356" i="17"/>
  <c r="C10356" i="17" s="1"/>
  <c r="D10357" i="17"/>
  <c r="C10357" i="17" s="1"/>
  <c r="D10358" i="17"/>
  <c r="C10358" i="17" s="1"/>
  <c r="D10359" i="17"/>
  <c r="C10359" i="17" s="1"/>
  <c r="D10360" i="17"/>
  <c r="C10360" i="17" s="1"/>
  <c r="D10361" i="17"/>
  <c r="C10361" i="17" s="1"/>
  <c r="D10362" i="17"/>
  <c r="C10362" i="17" s="1"/>
  <c r="D10363" i="17"/>
  <c r="C10363" i="17" s="1"/>
  <c r="D10364" i="17"/>
  <c r="C10364" i="17" s="1"/>
  <c r="D10365" i="17"/>
  <c r="C10365" i="17" s="1"/>
  <c r="D10366" i="17"/>
  <c r="C10366" i="17" s="1"/>
  <c r="D10367" i="17"/>
  <c r="C10367" i="17" s="1"/>
  <c r="D10368" i="17"/>
  <c r="C10368" i="17" s="1"/>
  <c r="D10369" i="17"/>
  <c r="C10369" i="17" s="1"/>
  <c r="D10370" i="17"/>
  <c r="C10370" i="17" s="1"/>
  <c r="D10371" i="17"/>
  <c r="C10371" i="17" s="1"/>
  <c r="D10372" i="17"/>
  <c r="C10372" i="17" s="1"/>
  <c r="D10373" i="17"/>
  <c r="C10373" i="17" s="1"/>
  <c r="D10374" i="17"/>
  <c r="C10374" i="17" s="1"/>
  <c r="D10375" i="17"/>
  <c r="C10375" i="17" s="1"/>
  <c r="D10376" i="17"/>
  <c r="C10376" i="17" s="1"/>
  <c r="D10377" i="17"/>
  <c r="C10377" i="17" s="1"/>
  <c r="D10378" i="17"/>
  <c r="C10378" i="17" s="1"/>
  <c r="D10379" i="17"/>
  <c r="C10379" i="17" s="1"/>
  <c r="D10380" i="17"/>
  <c r="C10380" i="17" s="1"/>
  <c r="D10381" i="17"/>
  <c r="C10381" i="17" s="1"/>
  <c r="D10382" i="17"/>
  <c r="C10382" i="17" s="1"/>
  <c r="D10383" i="17"/>
  <c r="C10383" i="17" s="1"/>
  <c r="D10384" i="17"/>
  <c r="C10384" i="17" s="1"/>
  <c r="D10385" i="17"/>
  <c r="C10385" i="17" s="1"/>
  <c r="D10386" i="17"/>
  <c r="C10386" i="17" s="1"/>
  <c r="D10387" i="17"/>
  <c r="C10387" i="17" s="1"/>
  <c r="D10388" i="17"/>
  <c r="C10388" i="17" s="1"/>
  <c r="D10389" i="17"/>
  <c r="C10389" i="17" s="1"/>
  <c r="D10390" i="17"/>
  <c r="C10390" i="17" s="1"/>
  <c r="D10391" i="17"/>
  <c r="C10391" i="17" s="1"/>
  <c r="D10392" i="17"/>
  <c r="C10392" i="17" s="1"/>
  <c r="D10393" i="17"/>
  <c r="C10393" i="17" s="1"/>
  <c r="D10394" i="17"/>
  <c r="C10394" i="17" s="1"/>
  <c r="D10395" i="17"/>
  <c r="C10395" i="17" s="1"/>
  <c r="D10396" i="17"/>
  <c r="C10396" i="17" s="1"/>
  <c r="D10397" i="17"/>
  <c r="C10397" i="17" s="1"/>
  <c r="D10398" i="17"/>
  <c r="C10398" i="17" s="1"/>
  <c r="D10399" i="17"/>
  <c r="C10399" i="17" s="1"/>
  <c r="D10400" i="17"/>
  <c r="C10400" i="17" s="1"/>
  <c r="D10401" i="17"/>
  <c r="C10401" i="17" s="1"/>
  <c r="D10402" i="17"/>
  <c r="C10402" i="17" s="1"/>
  <c r="D10403" i="17"/>
  <c r="C10403" i="17" s="1"/>
  <c r="D10404" i="17"/>
  <c r="C10404" i="17" s="1"/>
  <c r="D10405" i="17"/>
  <c r="C10405" i="17" s="1"/>
  <c r="D10406" i="17"/>
  <c r="C10406" i="17" s="1"/>
  <c r="D10407" i="17"/>
  <c r="C10407" i="17" s="1"/>
  <c r="D10408" i="17"/>
  <c r="C10408" i="17" s="1"/>
  <c r="D10409" i="17"/>
  <c r="C10409" i="17" s="1"/>
  <c r="D10410" i="17"/>
  <c r="C10410" i="17" s="1"/>
  <c r="D10411" i="17"/>
  <c r="C10411" i="17" s="1"/>
  <c r="D10412" i="17"/>
  <c r="C10412" i="17" s="1"/>
  <c r="D10413" i="17"/>
  <c r="C10413" i="17" s="1"/>
  <c r="D10414" i="17"/>
  <c r="C10414" i="17" s="1"/>
  <c r="D10415" i="17"/>
  <c r="C10415" i="17" s="1"/>
  <c r="D10416" i="17"/>
  <c r="C10416" i="17" s="1"/>
  <c r="D10417" i="17"/>
  <c r="C10417" i="17" s="1"/>
  <c r="D10418" i="17"/>
  <c r="C10418" i="17" s="1"/>
  <c r="D10419" i="17"/>
  <c r="C10419" i="17" s="1"/>
  <c r="D10420" i="17"/>
  <c r="C10420" i="17" s="1"/>
  <c r="D10421" i="17"/>
  <c r="C10421" i="17" s="1"/>
  <c r="D10422" i="17"/>
  <c r="C10422" i="17" s="1"/>
  <c r="D10423" i="17"/>
  <c r="C10423" i="17" s="1"/>
  <c r="D10424" i="17"/>
  <c r="C10424" i="17" s="1"/>
  <c r="D10425" i="17"/>
  <c r="C10425" i="17" s="1"/>
  <c r="D10426" i="17"/>
  <c r="C10426" i="17" s="1"/>
  <c r="D10427" i="17"/>
  <c r="C10427" i="17" s="1"/>
  <c r="D10428" i="17"/>
  <c r="C10428" i="17" s="1"/>
  <c r="D10429" i="17"/>
  <c r="C10429" i="17" s="1"/>
  <c r="D10430" i="17"/>
  <c r="C10430" i="17" s="1"/>
  <c r="D10431" i="17"/>
  <c r="C10431" i="17" s="1"/>
  <c r="D10432" i="17"/>
  <c r="C10432" i="17" s="1"/>
  <c r="D10433" i="17"/>
  <c r="C10433" i="17" s="1"/>
  <c r="D10434" i="17"/>
  <c r="C10434" i="17" s="1"/>
  <c r="D10435" i="17"/>
  <c r="C10435" i="17" s="1"/>
  <c r="D10436" i="17"/>
  <c r="C10436" i="17" s="1"/>
  <c r="D10437" i="17"/>
  <c r="C10437" i="17" s="1"/>
  <c r="D10438" i="17"/>
  <c r="C10438" i="17" s="1"/>
  <c r="D10439" i="17"/>
  <c r="C10439" i="17" s="1"/>
  <c r="D10440" i="17"/>
  <c r="C10440" i="17" s="1"/>
  <c r="D10441" i="17"/>
  <c r="C10441" i="17" s="1"/>
  <c r="D10442" i="17"/>
  <c r="C10442" i="17" s="1"/>
  <c r="D10443" i="17"/>
  <c r="C10443" i="17" s="1"/>
  <c r="D10444" i="17"/>
  <c r="C10444" i="17" s="1"/>
  <c r="D10445" i="17"/>
  <c r="C10445" i="17" s="1"/>
  <c r="D10446" i="17"/>
  <c r="C10446" i="17" s="1"/>
  <c r="D10447" i="17"/>
  <c r="C10447" i="17" s="1"/>
  <c r="D10448" i="17"/>
  <c r="C10448" i="17" s="1"/>
  <c r="D10449" i="17"/>
  <c r="C10449" i="17" s="1"/>
  <c r="D10450" i="17"/>
  <c r="C10450" i="17" s="1"/>
  <c r="D10451" i="17"/>
  <c r="C10451" i="17" s="1"/>
  <c r="D10452" i="17"/>
  <c r="C10452" i="17" s="1"/>
  <c r="D10453" i="17"/>
  <c r="C10453" i="17" s="1"/>
  <c r="D10454" i="17"/>
  <c r="C10454" i="17" s="1"/>
  <c r="D10455" i="17"/>
  <c r="C10455" i="17" s="1"/>
  <c r="D10456" i="17"/>
  <c r="C10456" i="17" s="1"/>
  <c r="D10457" i="17"/>
  <c r="C10457" i="17" s="1"/>
  <c r="D10458" i="17"/>
  <c r="C10458" i="17" s="1"/>
  <c r="D10459" i="17"/>
  <c r="C10459" i="17" s="1"/>
  <c r="D10460" i="17"/>
  <c r="C10460" i="17" s="1"/>
  <c r="D10461" i="17"/>
  <c r="C10461" i="17" s="1"/>
  <c r="D10462" i="17"/>
  <c r="C10462" i="17" s="1"/>
  <c r="D10463" i="17"/>
  <c r="C10463" i="17" s="1"/>
  <c r="D10464" i="17"/>
  <c r="C10464" i="17" s="1"/>
  <c r="D10465" i="17"/>
  <c r="C10465" i="17" s="1"/>
  <c r="D10466" i="17"/>
  <c r="C10466" i="17" s="1"/>
  <c r="D10467" i="17"/>
  <c r="C10467" i="17" s="1"/>
  <c r="D10468" i="17"/>
  <c r="C10468" i="17" s="1"/>
  <c r="D10469" i="17"/>
  <c r="C10469" i="17" s="1"/>
  <c r="D10470" i="17"/>
  <c r="C10470" i="17" s="1"/>
  <c r="D10471" i="17"/>
  <c r="C10471" i="17" s="1"/>
  <c r="D10472" i="17"/>
  <c r="C10472" i="17" s="1"/>
  <c r="D10473" i="17"/>
  <c r="C10473" i="17" s="1"/>
  <c r="D10474" i="17"/>
  <c r="C10474" i="17" s="1"/>
  <c r="D10475" i="17"/>
  <c r="C10475" i="17" s="1"/>
  <c r="D10476" i="17"/>
  <c r="C10476" i="17" s="1"/>
  <c r="D10477" i="17"/>
  <c r="C10477" i="17" s="1"/>
  <c r="D10478" i="17"/>
  <c r="C10478" i="17" s="1"/>
  <c r="D10479" i="17"/>
  <c r="C10479" i="17" s="1"/>
  <c r="D10480" i="17"/>
  <c r="C10480" i="17" s="1"/>
  <c r="D10481" i="17"/>
  <c r="C10481" i="17" s="1"/>
  <c r="D10482" i="17"/>
  <c r="C10482" i="17" s="1"/>
  <c r="D10483" i="17"/>
  <c r="C10483" i="17" s="1"/>
  <c r="D10484" i="17"/>
  <c r="C10484" i="17" s="1"/>
  <c r="D10485" i="17"/>
  <c r="C10485" i="17" s="1"/>
  <c r="D10486" i="17"/>
  <c r="C10486" i="17" s="1"/>
  <c r="D10487" i="17"/>
  <c r="C10487" i="17" s="1"/>
  <c r="D10488" i="17"/>
  <c r="C10488" i="17" s="1"/>
  <c r="D10489" i="17"/>
  <c r="C10489" i="17" s="1"/>
  <c r="D10490" i="17"/>
  <c r="C10490" i="17" s="1"/>
  <c r="D10491" i="17"/>
  <c r="C10491" i="17" s="1"/>
  <c r="D10492" i="17"/>
  <c r="C10492" i="17" s="1"/>
  <c r="D10493" i="17"/>
  <c r="C10493" i="17" s="1"/>
  <c r="D10494" i="17"/>
  <c r="C10494" i="17" s="1"/>
  <c r="D10495" i="17"/>
  <c r="C10495" i="17" s="1"/>
  <c r="D10496" i="17"/>
  <c r="C10496" i="17" s="1"/>
  <c r="D10497" i="17"/>
  <c r="C10497" i="17" s="1"/>
  <c r="D10498" i="17"/>
  <c r="C10498" i="17" s="1"/>
  <c r="D10499" i="17"/>
  <c r="C10499" i="17" s="1"/>
  <c r="D10500" i="17"/>
  <c r="C10500" i="17" s="1"/>
  <c r="D10501" i="17"/>
  <c r="C10501" i="17" s="1"/>
  <c r="D10502" i="17"/>
  <c r="C10502" i="17" s="1"/>
  <c r="D10503" i="17"/>
  <c r="C10503" i="17" s="1"/>
  <c r="D10504" i="17"/>
  <c r="C10504" i="17" s="1"/>
  <c r="D10505" i="17"/>
  <c r="C10505" i="17" s="1"/>
  <c r="D10506" i="17"/>
  <c r="C10506" i="17" s="1"/>
  <c r="D10507" i="17"/>
  <c r="C10507" i="17" s="1"/>
  <c r="D10508" i="17"/>
  <c r="C10508" i="17" s="1"/>
  <c r="D10509" i="17"/>
  <c r="C10509" i="17" s="1"/>
  <c r="D10510" i="17"/>
  <c r="C10510" i="17" s="1"/>
  <c r="D10511" i="17"/>
  <c r="C10511" i="17" s="1"/>
  <c r="D10512" i="17"/>
  <c r="C10512" i="17" s="1"/>
  <c r="D10513" i="17"/>
  <c r="C10513" i="17" s="1"/>
  <c r="D10514" i="17"/>
  <c r="C10514" i="17" s="1"/>
  <c r="D10515" i="17"/>
  <c r="C10515" i="17" s="1"/>
  <c r="D10516" i="17"/>
  <c r="C10516" i="17" s="1"/>
  <c r="D10517" i="17"/>
  <c r="C10517" i="17" s="1"/>
  <c r="D10518" i="17"/>
  <c r="C10518" i="17" s="1"/>
  <c r="D10519" i="17"/>
  <c r="C10519" i="17" s="1"/>
  <c r="D10520" i="17"/>
  <c r="C10520" i="17" s="1"/>
  <c r="D10521" i="17"/>
  <c r="C10521" i="17" s="1"/>
  <c r="D10522" i="17"/>
  <c r="C10522" i="17" s="1"/>
  <c r="D10523" i="17"/>
  <c r="C10523" i="17" s="1"/>
  <c r="D10524" i="17"/>
  <c r="C10524" i="17" s="1"/>
  <c r="D10525" i="17"/>
  <c r="C10525" i="17" s="1"/>
  <c r="D10526" i="17"/>
  <c r="C10526" i="17" s="1"/>
  <c r="D10527" i="17"/>
  <c r="C10527" i="17" s="1"/>
  <c r="D10528" i="17"/>
  <c r="C10528" i="17" s="1"/>
  <c r="D10529" i="17"/>
  <c r="C10529" i="17" s="1"/>
  <c r="D10530" i="17"/>
  <c r="C10530" i="17" s="1"/>
  <c r="D10531" i="17"/>
  <c r="C10531" i="17" s="1"/>
  <c r="D10532" i="17"/>
  <c r="C10532" i="17" s="1"/>
  <c r="D10533" i="17"/>
  <c r="C10533" i="17" s="1"/>
  <c r="D10534" i="17"/>
  <c r="C10534" i="17" s="1"/>
  <c r="D10535" i="17"/>
  <c r="C10535" i="17" s="1"/>
  <c r="D10536" i="17"/>
  <c r="C10536" i="17" s="1"/>
  <c r="D10537" i="17"/>
  <c r="C10537" i="17" s="1"/>
  <c r="D10538" i="17"/>
  <c r="C10538" i="17" s="1"/>
  <c r="D10539" i="17"/>
  <c r="C10539" i="17" s="1"/>
  <c r="D10540" i="17"/>
  <c r="C10540" i="17" s="1"/>
  <c r="D10541" i="17"/>
  <c r="C10541" i="17" s="1"/>
  <c r="D10542" i="17"/>
  <c r="C10542" i="17" s="1"/>
  <c r="D10543" i="17"/>
  <c r="C10543" i="17" s="1"/>
  <c r="D10544" i="17"/>
  <c r="C10544" i="17" s="1"/>
  <c r="D10545" i="17"/>
  <c r="C10545" i="17" s="1"/>
  <c r="D10546" i="17"/>
  <c r="C10546" i="17" s="1"/>
  <c r="D10547" i="17"/>
  <c r="C10547" i="17" s="1"/>
  <c r="D10548" i="17"/>
  <c r="C10548" i="17" s="1"/>
  <c r="D10549" i="17"/>
  <c r="C10549" i="17" s="1"/>
  <c r="D10550" i="17"/>
  <c r="C10550" i="17" s="1"/>
  <c r="D10551" i="17"/>
  <c r="C10551" i="17" s="1"/>
  <c r="D10552" i="17"/>
  <c r="C10552" i="17" s="1"/>
  <c r="D10553" i="17"/>
  <c r="C10553" i="17" s="1"/>
  <c r="D10554" i="17"/>
  <c r="C10554" i="17" s="1"/>
  <c r="D10555" i="17"/>
  <c r="C10555" i="17" s="1"/>
  <c r="D10556" i="17"/>
  <c r="C10556" i="17" s="1"/>
  <c r="D10557" i="17"/>
  <c r="C10557" i="17" s="1"/>
  <c r="D10558" i="17"/>
  <c r="C10558" i="17" s="1"/>
  <c r="D10559" i="17"/>
  <c r="C10559" i="17" s="1"/>
  <c r="D10560" i="17"/>
  <c r="C10560" i="17" s="1"/>
  <c r="D10561" i="17"/>
  <c r="C10561" i="17" s="1"/>
  <c r="D10562" i="17"/>
  <c r="C10562" i="17" s="1"/>
  <c r="D10563" i="17"/>
  <c r="C10563" i="17" s="1"/>
  <c r="D10564" i="17"/>
  <c r="C10564" i="17" s="1"/>
  <c r="D10565" i="17"/>
  <c r="C10565" i="17" s="1"/>
  <c r="D10566" i="17"/>
  <c r="C10566" i="17" s="1"/>
  <c r="D10567" i="17"/>
  <c r="C10567" i="17" s="1"/>
  <c r="D10568" i="17"/>
  <c r="C10568" i="17" s="1"/>
  <c r="D10569" i="17"/>
  <c r="C10569" i="17" s="1"/>
  <c r="D10570" i="17"/>
  <c r="C10570" i="17" s="1"/>
  <c r="D10571" i="17"/>
  <c r="C10571" i="17" s="1"/>
  <c r="D10572" i="17"/>
  <c r="C10572" i="17" s="1"/>
  <c r="D10573" i="17"/>
  <c r="C10573" i="17" s="1"/>
  <c r="D10574" i="17"/>
  <c r="C10574" i="17" s="1"/>
  <c r="D10575" i="17"/>
  <c r="C10575" i="17" s="1"/>
  <c r="D10576" i="17"/>
  <c r="C10576" i="17" s="1"/>
  <c r="D10577" i="17"/>
  <c r="C10577" i="17" s="1"/>
  <c r="D10578" i="17"/>
  <c r="C10578" i="17" s="1"/>
  <c r="D10579" i="17"/>
  <c r="C10579" i="17" s="1"/>
  <c r="D10580" i="17"/>
  <c r="C10580" i="17" s="1"/>
  <c r="D10581" i="17"/>
  <c r="C10581" i="17" s="1"/>
  <c r="D10582" i="17"/>
  <c r="C10582" i="17" s="1"/>
  <c r="D10583" i="17"/>
  <c r="C10583" i="17" s="1"/>
  <c r="D10584" i="17"/>
  <c r="C10584" i="17" s="1"/>
  <c r="D10585" i="17"/>
  <c r="C10585" i="17" s="1"/>
  <c r="D10586" i="17"/>
  <c r="C10586" i="17" s="1"/>
  <c r="D10587" i="17"/>
  <c r="C10587" i="17" s="1"/>
  <c r="D10588" i="17"/>
  <c r="C10588" i="17" s="1"/>
  <c r="D10589" i="17"/>
  <c r="C10589" i="17" s="1"/>
  <c r="D10590" i="17"/>
  <c r="C10590" i="17" s="1"/>
  <c r="D10591" i="17"/>
  <c r="C10591" i="17" s="1"/>
  <c r="D10592" i="17"/>
  <c r="C10592" i="17" s="1"/>
  <c r="D10593" i="17"/>
  <c r="C10593" i="17" s="1"/>
  <c r="D10594" i="17"/>
  <c r="C10594" i="17" s="1"/>
  <c r="D10595" i="17"/>
  <c r="C10595" i="17" s="1"/>
  <c r="D10596" i="17"/>
  <c r="C10596" i="17" s="1"/>
  <c r="D10597" i="17"/>
  <c r="C10597" i="17" s="1"/>
  <c r="D10598" i="17"/>
  <c r="C10598" i="17" s="1"/>
  <c r="D10599" i="17"/>
  <c r="C10599" i="17" s="1"/>
  <c r="D10600" i="17"/>
  <c r="C10600" i="17" s="1"/>
  <c r="D10601" i="17"/>
  <c r="C10601" i="17" s="1"/>
  <c r="D10602" i="17"/>
  <c r="C10602" i="17" s="1"/>
  <c r="D10603" i="17"/>
  <c r="C10603" i="17" s="1"/>
  <c r="D10604" i="17"/>
  <c r="C10604" i="17" s="1"/>
  <c r="D10605" i="17"/>
  <c r="C10605" i="17" s="1"/>
  <c r="D10606" i="17"/>
  <c r="C10606" i="17" s="1"/>
  <c r="D10607" i="17"/>
  <c r="C10607" i="17" s="1"/>
  <c r="D10608" i="17"/>
  <c r="C10608" i="17" s="1"/>
  <c r="D10609" i="17"/>
  <c r="C10609" i="17" s="1"/>
  <c r="D10610" i="17"/>
  <c r="C10610" i="17" s="1"/>
  <c r="D10611" i="17"/>
  <c r="C10611" i="17" s="1"/>
  <c r="D10612" i="17"/>
  <c r="C10612" i="17" s="1"/>
  <c r="D10613" i="17"/>
  <c r="C10613" i="17" s="1"/>
  <c r="D10614" i="17"/>
  <c r="C10614" i="17" s="1"/>
  <c r="D10615" i="17"/>
  <c r="C10615" i="17" s="1"/>
  <c r="D10616" i="17"/>
  <c r="C10616" i="17" s="1"/>
  <c r="D10617" i="17"/>
  <c r="C10617" i="17" s="1"/>
  <c r="D10618" i="17"/>
  <c r="C10618" i="17" s="1"/>
  <c r="D10619" i="17"/>
  <c r="C10619" i="17" s="1"/>
  <c r="D10620" i="17"/>
  <c r="C10620" i="17" s="1"/>
  <c r="D10621" i="17"/>
  <c r="C10621" i="17" s="1"/>
  <c r="D10622" i="17"/>
  <c r="C10622" i="17" s="1"/>
  <c r="D10623" i="17"/>
  <c r="C10623" i="17" s="1"/>
  <c r="D10624" i="17"/>
  <c r="C10624" i="17" s="1"/>
  <c r="D10625" i="17"/>
  <c r="C10625" i="17" s="1"/>
  <c r="D10626" i="17"/>
  <c r="C10626" i="17" s="1"/>
  <c r="D10627" i="17"/>
  <c r="C10627" i="17" s="1"/>
  <c r="D10628" i="17"/>
  <c r="C10628" i="17" s="1"/>
  <c r="D10629" i="17"/>
  <c r="C10629" i="17" s="1"/>
  <c r="D10630" i="17"/>
  <c r="C10630" i="17" s="1"/>
  <c r="D10631" i="17"/>
  <c r="C10631" i="17" s="1"/>
  <c r="D10632" i="17"/>
  <c r="C10632" i="17" s="1"/>
  <c r="D10633" i="17"/>
  <c r="C10633" i="17" s="1"/>
  <c r="D10634" i="17"/>
  <c r="C10634" i="17" s="1"/>
  <c r="D10635" i="17"/>
  <c r="C10635" i="17" s="1"/>
  <c r="D10636" i="17"/>
  <c r="C10636" i="17" s="1"/>
  <c r="D10637" i="17"/>
  <c r="C10637" i="17" s="1"/>
  <c r="D10638" i="17"/>
  <c r="C10638" i="17" s="1"/>
  <c r="D10639" i="17"/>
  <c r="C10639" i="17" s="1"/>
  <c r="D10640" i="17"/>
  <c r="C10640" i="17" s="1"/>
  <c r="D10641" i="17"/>
  <c r="C10641" i="17" s="1"/>
  <c r="D10642" i="17"/>
  <c r="C10642" i="17" s="1"/>
  <c r="D10643" i="17"/>
  <c r="C10643" i="17" s="1"/>
  <c r="D10644" i="17"/>
  <c r="C10644" i="17" s="1"/>
  <c r="D10645" i="17"/>
  <c r="C10645" i="17" s="1"/>
  <c r="D10646" i="17"/>
  <c r="C10646" i="17" s="1"/>
  <c r="D10647" i="17"/>
  <c r="C10647" i="17" s="1"/>
  <c r="D10648" i="17"/>
  <c r="C10648" i="17" s="1"/>
  <c r="D10649" i="17"/>
  <c r="C10649" i="17" s="1"/>
  <c r="D10650" i="17"/>
  <c r="C10650" i="17" s="1"/>
  <c r="D10651" i="17"/>
  <c r="C10651" i="17" s="1"/>
  <c r="D10652" i="17"/>
  <c r="C10652" i="17" s="1"/>
  <c r="D10653" i="17"/>
  <c r="C10653" i="17" s="1"/>
  <c r="D10654" i="17"/>
  <c r="C10654" i="17" s="1"/>
  <c r="D10655" i="17"/>
  <c r="C10655" i="17" s="1"/>
  <c r="D10656" i="17"/>
  <c r="C10656" i="17" s="1"/>
  <c r="D10657" i="17"/>
  <c r="C10657" i="17" s="1"/>
  <c r="D10658" i="17"/>
  <c r="C10658" i="17" s="1"/>
  <c r="D10659" i="17"/>
  <c r="C10659" i="17" s="1"/>
  <c r="D10660" i="17"/>
  <c r="C10660" i="17" s="1"/>
  <c r="D10661" i="17"/>
  <c r="C10661" i="17" s="1"/>
  <c r="D10662" i="17"/>
  <c r="C10662" i="17" s="1"/>
  <c r="D10663" i="17"/>
  <c r="C10663" i="17" s="1"/>
  <c r="D10664" i="17"/>
  <c r="C10664" i="17" s="1"/>
  <c r="D10665" i="17"/>
  <c r="C10665" i="17" s="1"/>
  <c r="D10666" i="17"/>
  <c r="C10666" i="17" s="1"/>
  <c r="D10667" i="17"/>
  <c r="C10667" i="17" s="1"/>
  <c r="D10668" i="17"/>
  <c r="C10668" i="17" s="1"/>
  <c r="D10669" i="17"/>
  <c r="C10669" i="17" s="1"/>
  <c r="D10670" i="17"/>
  <c r="C10670" i="17" s="1"/>
  <c r="D10671" i="17"/>
  <c r="C10671" i="17" s="1"/>
  <c r="D10672" i="17"/>
  <c r="C10672" i="17" s="1"/>
  <c r="D10673" i="17"/>
  <c r="C10673" i="17" s="1"/>
  <c r="D10674" i="17"/>
  <c r="C10674" i="17" s="1"/>
  <c r="D10675" i="17"/>
  <c r="C10675" i="17" s="1"/>
  <c r="D10676" i="17"/>
  <c r="C10676" i="17" s="1"/>
  <c r="D10677" i="17"/>
  <c r="C10677" i="17" s="1"/>
  <c r="D10678" i="17"/>
  <c r="C10678" i="17" s="1"/>
  <c r="D10679" i="17"/>
  <c r="C10679" i="17" s="1"/>
  <c r="D10680" i="17"/>
  <c r="C10680" i="17" s="1"/>
  <c r="D10681" i="17"/>
  <c r="C10681" i="17" s="1"/>
  <c r="D10682" i="17"/>
  <c r="C10682" i="17" s="1"/>
  <c r="D10683" i="17"/>
  <c r="C10683" i="17" s="1"/>
  <c r="D10684" i="17"/>
  <c r="C10684" i="17" s="1"/>
  <c r="D10685" i="17"/>
  <c r="C10685" i="17" s="1"/>
  <c r="D10686" i="17"/>
  <c r="C10686" i="17" s="1"/>
  <c r="D10687" i="17"/>
  <c r="C10687" i="17" s="1"/>
  <c r="D10688" i="17"/>
  <c r="C10688" i="17" s="1"/>
  <c r="D10689" i="17"/>
  <c r="C10689" i="17" s="1"/>
  <c r="D10690" i="17"/>
  <c r="C10690" i="17" s="1"/>
  <c r="D10691" i="17"/>
  <c r="C10691" i="17" s="1"/>
  <c r="D10692" i="17"/>
  <c r="C10692" i="17" s="1"/>
  <c r="D10693" i="17"/>
  <c r="C10693" i="17" s="1"/>
  <c r="D10694" i="17"/>
  <c r="C10694" i="17" s="1"/>
  <c r="D10695" i="17"/>
  <c r="C10695" i="17" s="1"/>
  <c r="D10696" i="17"/>
  <c r="C10696" i="17" s="1"/>
  <c r="D10697" i="17"/>
  <c r="C10697" i="17" s="1"/>
  <c r="D10698" i="17"/>
  <c r="C10698" i="17" s="1"/>
  <c r="D10699" i="17"/>
  <c r="C10699" i="17" s="1"/>
  <c r="D10700" i="17"/>
  <c r="C10700" i="17" s="1"/>
  <c r="D10701" i="17"/>
  <c r="C10701" i="17" s="1"/>
  <c r="D10702" i="17"/>
  <c r="C10702" i="17" s="1"/>
  <c r="D10703" i="17"/>
  <c r="C10703" i="17" s="1"/>
  <c r="D10704" i="17"/>
  <c r="C10704" i="17" s="1"/>
  <c r="D10705" i="17"/>
  <c r="C10705" i="17" s="1"/>
  <c r="D10706" i="17"/>
  <c r="C10706" i="17" s="1"/>
  <c r="D10707" i="17"/>
  <c r="C10707" i="17" s="1"/>
  <c r="D10708" i="17"/>
  <c r="C10708" i="17" s="1"/>
  <c r="D10709" i="17"/>
  <c r="C10709" i="17" s="1"/>
  <c r="D10710" i="17"/>
  <c r="C10710" i="17" s="1"/>
  <c r="D10711" i="17"/>
  <c r="C10711" i="17" s="1"/>
  <c r="D10712" i="17"/>
  <c r="C10712" i="17" s="1"/>
  <c r="D10713" i="17"/>
  <c r="C10713" i="17" s="1"/>
  <c r="D10714" i="17"/>
  <c r="C10714" i="17" s="1"/>
  <c r="D10715" i="17"/>
  <c r="C10715" i="17" s="1"/>
  <c r="D10716" i="17"/>
  <c r="C10716" i="17" s="1"/>
  <c r="D10717" i="17"/>
  <c r="C10717" i="17" s="1"/>
  <c r="D10718" i="17"/>
  <c r="C10718" i="17" s="1"/>
  <c r="D10719" i="17"/>
  <c r="C10719" i="17" s="1"/>
  <c r="D10720" i="17"/>
  <c r="C10720" i="17" s="1"/>
  <c r="D10721" i="17"/>
  <c r="C10721" i="17" s="1"/>
  <c r="D10722" i="17"/>
  <c r="C10722" i="17" s="1"/>
  <c r="D10723" i="17"/>
  <c r="C10723" i="17" s="1"/>
  <c r="D10724" i="17"/>
  <c r="C10724" i="17" s="1"/>
  <c r="D10725" i="17"/>
  <c r="C10725" i="17" s="1"/>
  <c r="D10726" i="17"/>
  <c r="C10726" i="17" s="1"/>
  <c r="D10727" i="17"/>
  <c r="C10727" i="17" s="1"/>
  <c r="D10728" i="17"/>
  <c r="C10728" i="17" s="1"/>
  <c r="D10729" i="17"/>
  <c r="C10729" i="17" s="1"/>
  <c r="D10730" i="17"/>
  <c r="C10730" i="17" s="1"/>
  <c r="D10731" i="17"/>
  <c r="C10731" i="17" s="1"/>
  <c r="D10732" i="17"/>
  <c r="C10732" i="17" s="1"/>
  <c r="D10733" i="17"/>
  <c r="C10733" i="17" s="1"/>
  <c r="D10734" i="17"/>
  <c r="C10734" i="17" s="1"/>
  <c r="D10735" i="17"/>
  <c r="C10735" i="17" s="1"/>
  <c r="D10736" i="17"/>
  <c r="C10736" i="17" s="1"/>
  <c r="D10737" i="17"/>
  <c r="C10737" i="17" s="1"/>
  <c r="D10738" i="17"/>
  <c r="C10738" i="17" s="1"/>
  <c r="D10739" i="17"/>
  <c r="C10739" i="17" s="1"/>
  <c r="D10740" i="17"/>
  <c r="C10740" i="17" s="1"/>
  <c r="D10741" i="17"/>
  <c r="C10741" i="17" s="1"/>
  <c r="D10742" i="17"/>
  <c r="C10742" i="17" s="1"/>
  <c r="D10743" i="17"/>
  <c r="C10743" i="17" s="1"/>
  <c r="D10744" i="17"/>
  <c r="C10744" i="17" s="1"/>
  <c r="D10745" i="17"/>
  <c r="C10745" i="17" s="1"/>
  <c r="D10746" i="17"/>
  <c r="C10746" i="17" s="1"/>
  <c r="D10747" i="17"/>
  <c r="C10747" i="17" s="1"/>
  <c r="D10748" i="17"/>
  <c r="C10748" i="17" s="1"/>
  <c r="D10749" i="17"/>
  <c r="C10749" i="17" s="1"/>
  <c r="D10750" i="17"/>
  <c r="C10750" i="17" s="1"/>
  <c r="D10751" i="17"/>
  <c r="C10751" i="17" s="1"/>
  <c r="D10752" i="17"/>
  <c r="C10752" i="17" s="1"/>
  <c r="D10753" i="17"/>
  <c r="C10753" i="17" s="1"/>
  <c r="D10754" i="17"/>
  <c r="C10754" i="17" s="1"/>
  <c r="D10755" i="17"/>
  <c r="C10755" i="17" s="1"/>
  <c r="D10756" i="17"/>
  <c r="C10756" i="17" s="1"/>
  <c r="D10757" i="17"/>
  <c r="C10757" i="17" s="1"/>
  <c r="D10758" i="17"/>
  <c r="C10758" i="17" s="1"/>
  <c r="D10759" i="17"/>
  <c r="C10759" i="17" s="1"/>
  <c r="D10760" i="17"/>
  <c r="C10760" i="17" s="1"/>
  <c r="D10761" i="17"/>
  <c r="C10761" i="17" s="1"/>
  <c r="D10762" i="17"/>
  <c r="C10762" i="17" s="1"/>
  <c r="D10763" i="17"/>
  <c r="C10763" i="17" s="1"/>
  <c r="D10764" i="17"/>
  <c r="C10764" i="17" s="1"/>
  <c r="D10765" i="17"/>
  <c r="C10765" i="17" s="1"/>
  <c r="D10766" i="17"/>
  <c r="C10766" i="17" s="1"/>
  <c r="D10767" i="17"/>
  <c r="C10767" i="17" s="1"/>
  <c r="D10768" i="17"/>
  <c r="C10768" i="17" s="1"/>
  <c r="D10769" i="17"/>
  <c r="C10769" i="17" s="1"/>
  <c r="D10770" i="17"/>
  <c r="C10770" i="17" s="1"/>
  <c r="D10771" i="17"/>
  <c r="C10771" i="17" s="1"/>
  <c r="D10772" i="17"/>
  <c r="C10772" i="17" s="1"/>
  <c r="D10773" i="17"/>
  <c r="C10773" i="17" s="1"/>
  <c r="D10774" i="17"/>
  <c r="C10774" i="17" s="1"/>
  <c r="D10775" i="17"/>
  <c r="C10775" i="17" s="1"/>
  <c r="D10776" i="17"/>
  <c r="C10776" i="17" s="1"/>
  <c r="D10777" i="17"/>
  <c r="C10777" i="17" s="1"/>
  <c r="D10778" i="17"/>
  <c r="C10778" i="17" s="1"/>
  <c r="D10779" i="17"/>
  <c r="C10779" i="17" s="1"/>
  <c r="D10780" i="17"/>
  <c r="C10780" i="17" s="1"/>
  <c r="D10781" i="17"/>
  <c r="C10781" i="17" s="1"/>
  <c r="D10782" i="17"/>
  <c r="C10782" i="17" s="1"/>
  <c r="D10783" i="17"/>
  <c r="C10783" i="17" s="1"/>
  <c r="D10784" i="17"/>
  <c r="C10784" i="17" s="1"/>
  <c r="D10785" i="17"/>
  <c r="C10785" i="17" s="1"/>
  <c r="D10786" i="17"/>
  <c r="C10786" i="17" s="1"/>
  <c r="D10787" i="17"/>
  <c r="C10787" i="17" s="1"/>
  <c r="D10788" i="17"/>
  <c r="C10788" i="17" s="1"/>
  <c r="D10789" i="17"/>
  <c r="C10789" i="17" s="1"/>
  <c r="D10790" i="17"/>
  <c r="C10790" i="17" s="1"/>
  <c r="D10791" i="17"/>
  <c r="C10791" i="17" s="1"/>
  <c r="D10792" i="17"/>
  <c r="C10792" i="17" s="1"/>
  <c r="D10793" i="17"/>
  <c r="C10793" i="17" s="1"/>
  <c r="D10794" i="17"/>
  <c r="C10794" i="17" s="1"/>
  <c r="D10795" i="17"/>
  <c r="C10795" i="17" s="1"/>
  <c r="D10796" i="17"/>
  <c r="C10796" i="17" s="1"/>
  <c r="D10797" i="17"/>
  <c r="C10797" i="17" s="1"/>
  <c r="D10798" i="17"/>
  <c r="C10798" i="17" s="1"/>
  <c r="D10799" i="17"/>
  <c r="C10799" i="17" s="1"/>
  <c r="D10800" i="17"/>
  <c r="C10800" i="17" s="1"/>
  <c r="D10801" i="17"/>
  <c r="C10801" i="17" s="1"/>
  <c r="D10802" i="17"/>
  <c r="C10802" i="17" s="1"/>
  <c r="D10803" i="17"/>
  <c r="C10803" i="17" s="1"/>
  <c r="D10804" i="17"/>
  <c r="C10804" i="17" s="1"/>
  <c r="D10805" i="17"/>
  <c r="C10805" i="17" s="1"/>
  <c r="D10806" i="17"/>
  <c r="C10806" i="17" s="1"/>
  <c r="D10807" i="17"/>
  <c r="C10807" i="17" s="1"/>
  <c r="D10808" i="17"/>
  <c r="C10808" i="17" s="1"/>
  <c r="D10809" i="17"/>
  <c r="C10809" i="17" s="1"/>
  <c r="D10810" i="17"/>
  <c r="C10810" i="17" s="1"/>
  <c r="D10811" i="17"/>
  <c r="C10811" i="17" s="1"/>
  <c r="D10812" i="17"/>
  <c r="C10812" i="17" s="1"/>
  <c r="D10813" i="17"/>
  <c r="C10813" i="17" s="1"/>
  <c r="D10814" i="17"/>
  <c r="C10814" i="17" s="1"/>
  <c r="D10815" i="17"/>
  <c r="C10815" i="17" s="1"/>
  <c r="D10816" i="17"/>
  <c r="C10816" i="17" s="1"/>
  <c r="D10817" i="17"/>
  <c r="C10817" i="17" s="1"/>
  <c r="D10818" i="17"/>
  <c r="C10818" i="17" s="1"/>
  <c r="D10819" i="17"/>
  <c r="C10819" i="17" s="1"/>
  <c r="D10820" i="17"/>
  <c r="C10820" i="17" s="1"/>
  <c r="D10821" i="17"/>
  <c r="C10821" i="17" s="1"/>
  <c r="D10822" i="17"/>
  <c r="C10822" i="17" s="1"/>
  <c r="D10823" i="17"/>
  <c r="C10823" i="17" s="1"/>
  <c r="D10824" i="17"/>
  <c r="C10824" i="17" s="1"/>
  <c r="D10825" i="17"/>
  <c r="C10825" i="17" s="1"/>
  <c r="D10826" i="17"/>
  <c r="C10826" i="17" s="1"/>
  <c r="D10827" i="17"/>
  <c r="C10827" i="17" s="1"/>
  <c r="D10828" i="17"/>
  <c r="C10828" i="17" s="1"/>
  <c r="D10829" i="17"/>
  <c r="C10829" i="17" s="1"/>
  <c r="D10830" i="17"/>
  <c r="C10830" i="17" s="1"/>
  <c r="D10831" i="17"/>
  <c r="C10831" i="17" s="1"/>
  <c r="D10832" i="17"/>
  <c r="C10832" i="17" s="1"/>
  <c r="D10833" i="17"/>
  <c r="C10833" i="17" s="1"/>
  <c r="D10834" i="17"/>
  <c r="C10834" i="17" s="1"/>
  <c r="D10835" i="17"/>
  <c r="C10835" i="17" s="1"/>
  <c r="D10836" i="17"/>
  <c r="C10836" i="17" s="1"/>
  <c r="D10837" i="17"/>
  <c r="C10837" i="17" s="1"/>
  <c r="D10838" i="17"/>
  <c r="C10838" i="17" s="1"/>
  <c r="D10839" i="17"/>
  <c r="C10839" i="17" s="1"/>
  <c r="D10840" i="17"/>
  <c r="C10840" i="17" s="1"/>
  <c r="D10841" i="17"/>
  <c r="C10841" i="17" s="1"/>
  <c r="D10842" i="17"/>
  <c r="C10842" i="17" s="1"/>
  <c r="D10843" i="17"/>
  <c r="C10843" i="17" s="1"/>
  <c r="D10844" i="17"/>
  <c r="C10844" i="17" s="1"/>
  <c r="D10845" i="17"/>
  <c r="C10845" i="17" s="1"/>
  <c r="D10846" i="17"/>
  <c r="C10846" i="17" s="1"/>
  <c r="D10847" i="17"/>
  <c r="C10847" i="17" s="1"/>
  <c r="D10848" i="17"/>
  <c r="C10848" i="17" s="1"/>
  <c r="D10849" i="17"/>
  <c r="C10849" i="17" s="1"/>
  <c r="D10850" i="17"/>
  <c r="C10850" i="17" s="1"/>
  <c r="D10851" i="17"/>
  <c r="C10851" i="17" s="1"/>
  <c r="D10852" i="17"/>
  <c r="C10852" i="17" s="1"/>
  <c r="D10853" i="17"/>
  <c r="C10853" i="17" s="1"/>
  <c r="D10854" i="17"/>
  <c r="C10854" i="17" s="1"/>
  <c r="D10855" i="17"/>
  <c r="C10855" i="17" s="1"/>
  <c r="D10856" i="17"/>
  <c r="C10856" i="17" s="1"/>
  <c r="D10857" i="17"/>
  <c r="C10857" i="17" s="1"/>
  <c r="D10858" i="17"/>
  <c r="C10858" i="17" s="1"/>
  <c r="D10859" i="17"/>
  <c r="C10859" i="17" s="1"/>
  <c r="D10860" i="17"/>
  <c r="C10860" i="17" s="1"/>
  <c r="D10861" i="17"/>
  <c r="C10861" i="17" s="1"/>
  <c r="D10862" i="17"/>
  <c r="C10862" i="17" s="1"/>
  <c r="D10863" i="17"/>
  <c r="C10863" i="17" s="1"/>
  <c r="D10864" i="17"/>
  <c r="C10864" i="17" s="1"/>
  <c r="D10865" i="17"/>
  <c r="C10865" i="17" s="1"/>
  <c r="D10866" i="17"/>
  <c r="C10866" i="17" s="1"/>
  <c r="D10867" i="17"/>
  <c r="C10867" i="17" s="1"/>
  <c r="D10868" i="17"/>
  <c r="C10868" i="17" s="1"/>
  <c r="D10869" i="17"/>
  <c r="C10869" i="17" s="1"/>
  <c r="D10870" i="17"/>
  <c r="C10870" i="17" s="1"/>
  <c r="D10871" i="17"/>
  <c r="C10871" i="17" s="1"/>
  <c r="D10872" i="17"/>
  <c r="C10872" i="17" s="1"/>
  <c r="D10873" i="17"/>
  <c r="C10873" i="17" s="1"/>
  <c r="D10874" i="17"/>
  <c r="C10874" i="17" s="1"/>
  <c r="D10875" i="17"/>
  <c r="C10875" i="17" s="1"/>
  <c r="D10876" i="17"/>
  <c r="C10876" i="17" s="1"/>
  <c r="D10877" i="17"/>
  <c r="C10877" i="17" s="1"/>
  <c r="D10878" i="17"/>
  <c r="C10878" i="17" s="1"/>
  <c r="D10879" i="17"/>
  <c r="C10879" i="17" s="1"/>
  <c r="D10880" i="17"/>
  <c r="C10880" i="17" s="1"/>
  <c r="D10881" i="17"/>
  <c r="C10881" i="17" s="1"/>
  <c r="D10882" i="17"/>
  <c r="C10882" i="17" s="1"/>
  <c r="D10883" i="17"/>
  <c r="C10883" i="17" s="1"/>
  <c r="D10884" i="17"/>
  <c r="C10884" i="17" s="1"/>
  <c r="D10885" i="17"/>
  <c r="C10885" i="17" s="1"/>
  <c r="D10886" i="17"/>
  <c r="C10886" i="17" s="1"/>
  <c r="D10887" i="17"/>
  <c r="C10887" i="17" s="1"/>
  <c r="D10888" i="17"/>
  <c r="C10888" i="17" s="1"/>
  <c r="D10889" i="17"/>
  <c r="C10889" i="17" s="1"/>
  <c r="D10890" i="17"/>
  <c r="C10890" i="17" s="1"/>
  <c r="D10891" i="17"/>
  <c r="C10891" i="17" s="1"/>
  <c r="D10892" i="17"/>
  <c r="C10892" i="17" s="1"/>
  <c r="D10893" i="17"/>
  <c r="C10893" i="17" s="1"/>
  <c r="D10894" i="17"/>
  <c r="C10894" i="17" s="1"/>
  <c r="D10895" i="17"/>
  <c r="C10895" i="17" s="1"/>
  <c r="D10896" i="17"/>
  <c r="C10896" i="17" s="1"/>
  <c r="D10897" i="17"/>
  <c r="C10897" i="17" s="1"/>
  <c r="D10898" i="17"/>
  <c r="C10898" i="17" s="1"/>
  <c r="D10899" i="17"/>
  <c r="C10899" i="17" s="1"/>
  <c r="D10900" i="17"/>
  <c r="C10900" i="17" s="1"/>
  <c r="D10901" i="17"/>
  <c r="C10901" i="17" s="1"/>
  <c r="D10902" i="17"/>
  <c r="C10902" i="17" s="1"/>
  <c r="D10903" i="17"/>
  <c r="C10903" i="17" s="1"/>
  <c r="D10904" i="17"/>
  <c r="C10904" i="17" s="1"/>
  <c r="D10905" i="17"/>
  <c r="C10905" i="17" s="1"/>
  <c r="D10906" i="17"/>
  <c r="C10906" i="17" s="1"/>
  <c r="D10907" i="17"/>
  <c r="C10907" i="17" s="1"/>
  <c r="D10908" i="17"/>
  <c r="C10908" i="17" s="1"/>
  <c r="D10909" i="17"/>
  <c r="C10909" i="17" s="1"/>
  <c r="D10910" i="17"/>
  <c r="C10910" i="17" s="1"/>
  <c r="D10911" i="17"/>
  <c r="C10911" i="17" s="1"/>
  <c r="D10912" i="17"/>
  <c r="C10912" i="17" s="1"/>
  <c r="D10913" i="17"/>
  <c r="C10913" i="17" s="1"/>
  <c r="D10914" i="17"/>
  <c r="C10914" i="17" s="1"/>
  <c r="D10915" i="17"/>
  <c r="C10915" i="17" s="1"/>
  <c r="D10916" i="17"/>
  <c r="C10916" i="17" s="1"/>
  <c r="D10917" i="17"/>
  <c r="C10917" i="17" s="1"/>
  <c r="D10918" i="17"/>
  <c r="C10918" i="17" s="1"/>
  <c r="D10919" i="17"/>
  <c r="C10919" i="17" s="1"/>
  <c r="D10920" i="17"/>
  <c r="C10920" i="17" s="1"/>
  <c r="D10921" i="17"/>
  <c r="C10921" i="17" s="1"/>
  <c r="D10922" i="17"/>
  <c r="C10922" i="17" s="1"/>
  <c r="D10923" i="17"/>
  <c r="C10923" i="17" s="1"/>
  <c r="D10924" i="17"/>
  <c r="C10924" i="17" s="1"/>
  <c r="D10925" i="17"/>
  <c r="C10925" i="17" s="1"/>
  <c r="D10926" i="17"/>
  <c r="C10926" i="17" s="1"/>
  <c r="D10927" i="17"/>
  <c r="C10927" i="17" s="1"/>
  <c r="D10928" i="17"/>
  <c r="C10928" i="17" s="1"/>
  <c r="D10929" i="17"/>
  <c r="C10929" i="17" s="1"/>
  <c r="D10930" i="17"/>
  <c r="C10930" i="17" s="1"/>
  <c r="D10931" i="17"/>
  <c r="C10931" i="17" s="1"/>
  <c r="D10932" i="17"/>
  <c r="C10932" i="17" s="1"/>
  <c r="D10933" i="17"/>
  <c r="C10933" i="17" s="1"/>
  <c r="D10934" i="17"/>
  <c r="C10934" i="17" s="1"/>
  <c r="D10935" i="17"/>
  <c r="C10935" i="17" s="1"/>
  <c r="D10936" i="17"/>
  <c r="C10936" i="17" s="1"/>
  <c r="D10937" i="17"/>
  <c r="C10937" i="17" s="1"/>
  <c r="D10938" i="17"/>
  <c r="C10938" i="17" s="1"/>
  <c r="D10939" i="17"/>
  <c r="C10939" i="17" s="1"/>
  <c r="D10940" i="17"/>
  <c r="C10940" i="17" s="1"/>
  <c r="D10941" i="17"/>
  <c r="C10941" i="17" s="1"/>
  <c r="D10942" i="17"/>
  <c r="C10942" i="17" s="1"/>
  <c r="D10943" i="17"/>
  <c r="C10943" i="17" s="1"/>
  <c r="D10944" i="17"/>
  <c r="C10944" i="17" s="1"/>
  <c r="D10945" i="17"/>
  <c r="C10945" i="17" s="1"/>
  <c r="D10946" i="17"/>
  <c r="C10946" i="17" s="1"/>
  <c r="D10947" i="17"/>
  <c r="C10947" i="17" s="1"/>
  <c r="D10948" i="17"/>
  <c r="C10948" i="17" s="1"/>
  <c r="D10949" i="17"/>
  <c r="C10949" i="17" s="1"/>
  <c r="D10950" i="17"/>
  <c r="C10950" i="17" s="1"/>
  <c r="D10951" i="17"/>
  <c r="C10951" i="17" s="1"/>
  <c r="D10952" i="17"/>
  <c r="C10952" i="17" s="1"/>
  <c r="D10953" i="17"/>
  <c r="C10953" i="17" s="1"/>
  <c r="D10954" i="17"/>
  <c r="C10954" i="17" s="1"/>
  <c r="D10955" i="17"/>
  <c r="C10955" i="17" s="1"/>
  <c r="D10956" i="17"/>
  <c r="C10956" i="17" s="1"/>
  <c r="D10957" i="17"/>
  <c r="C10957" i="17" s="1"/>
  <c r="D10958" i="17"/>
  <c r="C10958" i="17" s="1"/>
  <c r="D10959" i="17"/>
  <c r="C10959" i="17" s="1"/>
  <c r="D10960" i="17"/>
  <c r="C10960" i="17" s="1"/>
  <c r="D10961" i="17"/>
  <c r="C10961" i="17" s="1"/>
  <c r="D10962" i="17"/>
  <c r="C10962" i="17" s="1"/>
  <c r="D10963" i="17"/>
  <c r="C10963" i="17" s="1"/>
  <c r="D10964" i="17"/>
  <c r="C10964" i="17" s="1"/>
  <c r="D10965" i="17"/>
  <c r="C10965" i="17" s="1"/>
  <c r="D10966" i="17"/>
  <c r="C10966" i="17" s="1"/>
  <c r="D10967" i="17"/>
  <c r="C10967" i="17" s="1"/>
  <c r="D10968" i="17"/>
  <c r="C10968" i="17" s="1"/>
  <c r="D10969" i="17"/>
  <c r="C10969" i="17" s="1"/>
  <c r="D10970" i="17"/>
  <c r="C10970" i="17" s="1"/>
  <c r="D10971" i="17"/>
  <c r="C10971" i="17" s="1"/>
  <c r="D10972" i="17"/>
  <c r="C10972" i="17" s="1"/>
  <c r="D10973" i="17"/>
  <c r="C10973" i="17" s="1"/>
  <c r="D10974" i="17"/>
  <c r="C10974" i="17" s="1"/>
  <c r="D10975" i="17"/>
  <c r="C10975" i="17" s="1"/>
  <c r="D10976" i="17"/>
  <c r="C10976" i="17" s="1"/>
  <c r="D10977" i="17"/>
  <c r="C10977" i="17" s="1"/>
  <c r="D10978" i="17"/>
  <c r="C10978" i="17" s="1"/>
  <c r="D10979" i="17"/>
  <c r="C10979" i="17" s="1"/>
  <c r="D10980" i="17"/>
  <c r="C10980" i="17" s="1"/>
  <c r="D10981" i="17"/>
  <c r="C10981" i="17" s="1"/>
  <c r="D10982" i="17"/>
  <c r="C10982" i="17" s="1"/>
  <c r="D10983" i="17"/>
  <c r="C10983" i="17" s="1"/>
  <c r="D10984" i="17"/>
  <c r="C10984" i="17" s="1"/>
  <c r="D10985" i="17"/>
  <c r="C10985" i="17" s="1"/>
  <c r="D10986" i="17"/>
  <c r="C10986" i="17" s="1"/>
  <c r="D10987" i="17"/>
  <c r="C10987" i="17" s="1"/>
  <c r="D10988" i="17"/>
  <c r="C10988" i="17" s="1"/>
  <c r="D10989" i="17"/>
  <c r="C10989" i="17" s="1"/>
  <c r="D10990" i="17"/>
  <c r="C10990" i="17" s="1"/>
  <c r="D10991" i="17"/>
  <c r="C10991" i="17" s="1"/>
  <c r="D10992" i="17"/>
  <c r="C10992" i="17" s="1"/>
  <c r="D10993" i="17"/>
  <c r="C10993" i="17" s="1"/>
  <c r="D10994" i="17"/>
  <c r="C10994" i="17" s="1"/>
  <c r="D10995" i="17"/>
  <c r="C10995" i="17" s="1"/>
  <c r="D10996" i="17"/>
  <c r="C10996" i="17" s="1"/>
  <c r="D10997" i="17"/>
  <c r="C10997" i="17" s="1"/>
  <c r="D10998" i="17"/>
  <c r="C10998" i="17" s="1"/>
  <c r="D10999" i="17"/>
  <c r="C10999" i="17" s="1"/>
  <c r="D11000" i="17"/>
  <c r="C11000" i="17" s="1"/>
  <c r="D11001" i="17"/>
  <c r="C11001" i="17" s="1"/>
  <c r="D11002" i="17"/>
  <c r="C11002" i="17" s="1"/>
  <c r="D11003" i="17"/>
  <c r="C11003" i="17" s="1"/>
  <c r="D11004" i="17"/>
  <c r="C11004" i="17" s="1"/>
  <c r="D11005" i="17"/>
  <c r="C11005" i="17" s="1"/>
  <c r="D11006" i="17"/>
  <c r="C11006" i="17" s="1"/>
  <c r="D11007" i="17"/>
  <c r="C11007" i="17" s="1"/>
  <c r="D11008" i="17"/>
  <c r="C11008" i="17" s="1"/>
  <c r="D11009" i="17"/>
  <c r="C11009" i="17" s="1"/>
  <c r="D11010" i="17"/>
  <c r="C11010" i="17" s="1"/>
  <c r="D11011" i="17"/>
  <c r="C11011" i="17" s="1"/>
  <c r="D11012" i="17"/>
  <c r="C11012" i="17" s="1"/>
  <c r="D11013" i="17"/>
  <c r="C11013" i="17" s="1"/>
  <c r="D11014" i="17"/>
  <c r="C11014" i="17" s="1"/>
  <c r="D11015" i="17"/>
  <c r="C11015" i="17" s="1"/>
  <c r="D11016" i="17"/>
  <c r="C11016" i="17" s="1"/>
  <c r="D11017" i="17"/>
  <c r="C11017" i="17" s="1"/>
  <c r="D11018" i="17"/>
  <c r="C11018" i="17" s="1"/>
  <c r="D11019" i="17"/>
  <c r="C11019" i="17" s="1"/>
  <c r="D11020" i="17"/>
  <c r="C11020" i="17" s="1"/>
  <c r="D11021" i="17"/>
  <c r="C11021" i="17" s="1"/>
  <c r="D11022" i="17"/>
  <c r="C11022" i="17" s="1"/>
  <c r="D11023" i="17"/>
  <c r="C11023" i="17" s="1"/>
  <c r="D11024" i="17"/>
  <c r="C11024" i="17" s="1"/>
  <c r="D11025" i="17"/>
  <c r="C11025" i="17" s="1"/>
  <c r="D11026" i="17"/>
  <c r="C11026" i="17" s="1"/>
  <c r="D11027" i="17"/>
  <c r="C11027" i="17" s="1"/>
  <c r="D11028" i="17"/>
  <c r="C11028" i="17" s="1"/>
  <c r="D11029" i="17"/>
  <c r="C11029" i="17" s="1"/>
  <c r="D11030" i="17"/>
  <c r="C11030" i="17" s="1"/>
  <c r="D11031" i="17"/>
  <c r="C11031" i="17" s="1"/>
  <c r="D11032" i="17"/>
  <c r="C11032" i="17" s="1"/>
  <c r="D11033" i="17"/>
  <c r="C11033" i="17" s="1"/>
  <c r="D11034" i="17"/>
  <c r="C11034" i="17" s="1"/>
  <c r="D11035" i="17"/>
  <c r="C11035" i="17" s="1"/>
  <c r="D11036" i="17"/>
  <c r="C11036" i="17" s="1"/>
  <c r="D11037" i="17"/>
  <c r="C11037" i="17" s="1"/>
  <c r="D11038" i="17"/>
  <c r="C11038" i="17" s="1"/>
  <c r="D11039" i="17"/>
  <c r="C11039" i="17" s="1"/>
  <c r="D11040" i="17"/>
  <c r="C11040" i="17" s="1"/>
  <c r="D11041" i="17"/>
  <c r="C11041" i="17" s="1"/>
  <c r="D11042" i="17"/>
  <c r="C11042" i="17" s="1"/>
  <c r="D11043" i="17"/>
  <c r="C11043" i="17" s="1"/>
  <c r="D11044" i="17"/>
  <c r="C11044" i="17" s="1"/>
  <c r="D11045" i="17"/>
  <c r="C11045" i="17" s="1"/>
  <c r="D11046" i="17"/>
  <c r="C11046" i="17" s="1"/>
  <c r="D11047" i="17"/>
  <c r="C11047" i="17" s="1"/>
  <c r="D11048" i="17"/>
  <c r="C11048" i="17" s="1"/>
  <c r="D11049" i="17"/>
  <c r="C11049" i="17" s="1"/>
  <c r="D11050" i="17"/>
  <c r="C11050" i="17" s="1"/>
  <c r="D11051" i="17"/>
  <c r="C11051" i="17" s="1"/>
  <c r="D11052" i="17"/>
  <c r="C11052" i="17" s="1"/>
  <c r="D11053" i="17"/>
  <c r="C11053" i="17" s="1"/>
  <c r="D11054" i="17"/>
  <c r="C11054" i="17" s="1"/>
  <c r="D11055" i="17"/>
  <c r="C11055" i="17" s="1"/>
  <c r="D11056" i="17"/>
  <c r="C11056" i="17" s="1"/>
  <c r="D11057" i="17"/>
  <c r="C11057" i="17" s="1"/>
  <c r="D11058" i="17"/>
  <c r="C11058" i="17" s="1"/>
  <c r="D11059" i="17"/>
  <c r="C11059" i="17" s="1"/>
  <c r="D11060" i="17"/>
  <c r="C11060" i="17" s="1"/>
  <c r="D11061" i="17"/>
  <c r="C11061" i="17" s="1"/>
  <c r="D11062" i="17"/>
  <c r="C11062" i="17" s="1"/>
  <c r="D11063" i="17"/>
  <c r="C11063" i="17" s="1"/>
  <c r="D11064" i="17"/>
  <c r="C11064" i="17" s="1"/>
  <c r="D11065" i="17"/>
  <c r="C11065" i="17" s="1"/>
  <c r="D11066" i="17"/>
  <c r="C11066" i="17" s="1"/>
  <c r="D11067" i="17"/>
  <c r="C11067" i="17" s="1"/>
  <c r="D11068" i="17"/>
  <c r="C11068" i="17" s="1"/>
  <c r="D11069" i="17"/>
  <c r="C11069" i="17" s="1"/>
  <c r="D11070" i="17"/>
  <c r="C11070" i="17" s="1"/>
  <c r="D11071" i="17"/>
  <c r="C11071" i="17" s="1"/>
  <c r="D11072" i="17"/>
  <c r="C11072" i="17" s="1"/>
  <c r="D11073" i="17"/>
  <c r="C11073" i="17" s="1"/>
  <c r="D11074" i="17"/>
  <c r="C11074" i="17" s="1"/>
  <c r="D11075" i="17"/>
  <c r="C11075" i="17" s="1"/>
  <c r="D11076" i="17"/>
  <c r="C11076" i="17" s="1"/>
  <c r="D11077" i="17"/>
  <c r="C11077" i="17" s="1"/>
  <c r="D11078" i="17"/>
  <c r="C11078" i="17" s="1"/>
  <c r="D11079" i="17"/>
  <c r="C11079" i="17" s="1"/>
  <c r="D11080" i="17"/>
  <c r="C11080" i="17" s="1"/>
  <c r="D11081" i="17"/>
  <c r="C11081" i="17" s="1"/>
  <c r="D11082" i="17"/>
  <c r="C11082" i="17" s="1"/>
  <c r="D11083" i="17"/>
  <c r="C11083" i="17" s="1"/>
  <c r="D11084" i="17"/>
  <c r="C11084" i="17" s="1"/>
  <c r="D11085" i="17"/>
  <c r="C11085" i="17" s="1"/>
  <c r="D11086" i="17"/>
  <c r="C11086" i="17" s="1"/>
  <c r="D11087" i="17"/>
  <c r="C11087" i="17" s="1"/>
  <c r="D11088" i="17"/>
  <c r="C11088" i="17" s="1"/>
  <c r="D11089" i="17"/>
  <c r="C11089" i="17" s="1"/>
  <c r="D11090" i="17"/>
  <c r="C11090" i="17" s="1"/>
  <c r="D11091" i="17"/>
  <c r="C11091" i="17" s="1"/>
  <c r="D11092" i="17"/>
  <c r="C11092" i="17" s="1"/>
  <c r="D11093" i="17"/>
  <c r="C11093" i="17" s="1"/>
  <c r="D11094" i="17"/>
  <c r="C11094" i="17" s="1"/>
  <c r="D11095" i="17"/>
  <c r="C11095" i="17" s="1"/>
  <c r="D11096" i="17"/>
  <c r="C11096" i="17" s="1"/>
  <c r="D11097" i="17"/>
  <c r="C11097" i="17" s="1"/>
  <c r="D11098" i="17"/>
  <c r="C11098" i="17" s="1"/>
  <c r="D11099" i="17"/>
  <c r="C11099" i="17" s="1"/>
  <c r="D11100" i="17"/>
  <c r="C11100" i="17" s="1"/>
  <c r="D11101" i="17"/>
  <c r="C11101" i="17" s="1"/>
  <c r="D11102" i="17"/>
  <c r="C11102" i="17" s="1"/>
  <c r="D11103" i="17"/>
  <c r="C11103" i="17" s="1"/>
  <c r="D11104" i="17"/>
  <c r="C11104" i="17" s="1"/>
  <c r="D11105" i="17"/>
  <c r="C11105" i="17" s="1"/>
  <c r="D11106" i="17"/>
  <c r="C11106" i="17" s="1"/>
  <c r="D11107" i="17"/>
  <c r="C11107" i="17" s="1"/>
  <c r="D11108" i="17"/>
  <c r="C11108" i="17" s="1"/>
  <c r="D11109" i="17"/>
  <c r="C11109" i="17" s="1"/>
  <c r="D11110" i="17"/>
  <c r="C11110" i="17" s="1"/>
  <c r="D11111" i="17"/>
  <c r="C11111" i="17" s="1"/>
  <c r="D11112" i="17"/>
  <c r="C11112" i="17" s="1"/>
  <c r="D11113" i="17"/>
  <c r="C11113" i="17" s="1"/>
  <c r="D11114" i="17"/>
  <c r="C11114" i="17" s="1"/>
  <c r="D11115" i="17"/>
  <c r="C11115" i="17" s="1"/>
  <c r="D11116" i="17"/>
  <c r="C11116" i="17" s="1"/>
  <c r="D11117" i="17"/>
  <c r="C11117" i="17" s="1"/>
  <c r="D11118" i="17"/>
  <c r="C11118" i="17" s="1"/>
  <c r="D11119" i="17"/>
  <c r="C11119" i="17" s="1"/>
  <c r="D11120" i="17"/>
  <c r="C11120" i="17" s="1"/>
  <c r="D11121" i="17"/>
  <c r="C11121" i="17" s="1"/>
  <c r="D11122" i="17"/>
  <c r="C11122" i="17" s="1"/>
  <c r="D11123" i="17"/>
  <c r="C11123" i="17" s="1"/>
  <c r="D11124" i="17"/>
  <c r="C11124" i="17" s="1"/>
  <c r="D11125" i="17"/>
  <c r="C11125" i="17" s="1"/>
  <c r="D11126" i="17"/>
  <c r="C11126" i="17" s="1"/>
  <c r="D11127" i="17"/>
  <c r="C11127" i="17" s="1"/>
  <c r="D11128" i="17"/>
  <c r="C11128" i="17" s="1"/>
  <c r="D11129" i="17"/>
  <c r="C11129" i="17" s="1"/>
  <c r="D11130" i="17"/>
  <c r="C11130" i="17" s="1"/>
  <c r="D11131" i="17"/>
  <c r="C11131" i="17" s="1"/>
  <c r="D11132" i="17"/>
  <c r="C11132" i="17" s="1"/>
  <c r="D11133" i="17"/>
  <c r="C11133" i="17" s="1"/>
  <c r="D11134" i="17"/>
  <c r="C11134" i="17" s="1"/>
  <c r="D11135" i="17"/>
  <c r="C11135" i="17" s="1"/>
  <c r="D11136" i="17"/>
  <c r="C11136" i="17" s="1"/>
  <c r="D11137" i="17"/>
  <c r="C11137" i="17" s="1"/>
  <c r="D11138" i="17"/>
  <c r="C11138" i="17" s="1"/>
  <c r="D11139" i="17"/>
  <c r="C11139" i="17" s="1"/>
  <c r="D11140" i="17"/>
  <c r="C11140" i="17" s="1"/>
  <c r="D11141" i="17"/>
  <c r="C11141" i="17" s="1"/>
  <c r="D11142" i="17"/>
  <c r="C11142" i="17" s="1"/>
  <c r="D11143" i="17"/>
  <c r="C11143" i="17" s="1"/>
  <c r="D11144" i="17"/>
  <c r="C11144" i="17" s="1"/>
  <c r="D11145" i="17"/>
  <c r="C11145" i="17" s="1"/>
  <c r="D11146" i="17"/>
  <c r="C11146" i="17" s="1"/>
  <c r="D11147" i="17"/>
  <c r="C11147" i="17" s="1"/>
  <c r="D11148" i="17"/>
  <c r="C11148" i="17" s="1"/>
  <c r="D11149" i="17"/>
  <c r="C11149" i="17" s="1"/>
  <c r="D11150" i="17"/>
  <c r="C11150" i="17" s="1"/>
  <c r="D11151" i="17"/>
  <c r="C11151" i="17" s="1"/>
  <c r="D11152" i="17"/>
  <c r="C11152" i="17" s="1"/>
  <c r="D11153" i="17"/>
  <c r="C11153" i="17" s="1"/>
  <c r="D11154" i="17"/>
  <c r="C11154" i="17" s="1"/>
  <c r="D11155" i="17"/>
  <c r="C11155" i="17" s="1"/>
  <c r="D11156" i="17"/>
  <c r="C11156" i="17" s="1"/>
  <c r="D11157" i="17"/>
  <c r="C11157" i="17" s="1"/>
  <c r="D11158" i="17"/>
  <c r="C11158" i="17" s="1"/>
  <c r="D11159" i="17"/>
  <c r="C11159" i="17" s="1"/>
  <c r="D11160" i="17"/>
  <c r="C11160" i="17" s="1"/>
  <c r="D11161" i="17"/>
  <c r="C11161" i="17" s="1"/>
  <c r="D11162" i="17"/>
  <c r="C11162" i="17" s="1"/>
  <c r="D11163" i="17"/>
  <c r="C11163" i="17" s="1"/>
  <c r="D11164" i="17"/>
  <c r="C11164" i="17" s="1"/>
  <c r="D11165" i="17"/>
  <c r="C11165" i="17" s="1"/>
  <c r="D11166" i="17"/>
  <c r="C11166" i="17" s="1"/>
  <c r="D11167" i="17"/>
  <c r="C11167" i="17" s="1"/>
  <c r="D11168" i="17"/>
  <c r="C11168" i="17" s="1"/>
  <c r="D11169" i="17"/>
  <c r="C11169" i="17" s="1"/>
  <c r="D11170" i="17"/>
  <c r="C11170" i="17" s="1"/>
  <c r="D11171" i="17"/>
  <c r="C11171" i="17" s="1"/>
  <c r="D11172" i="17"/>
  <c r="C11172" i="17" s="1"/>
  <c r="D11173" i="17"/>
  <c r="C11173" i="17" s="1"/>
  <c r="D11174" i="17"/>
  <c r="C11174" i="17" s="1"/>
  <c r="D11175" i="17"/>
  <c r="C11175" i="17" s="1"/>
  <c r="D11176" i="17"/>
  <c r="C11176" i="17" s="1"/>
  <c r="D11177" i="17"/>
  <c r="C11177" i="17" s="1"/>
  <c r="D11178" i="17"/>
  <c r="C11178" i="17" s="1"/>
  <c r="D11179" i="17"/>
  <c r="C11179" i="17" s="1"/>
  <c r="D11180" i="17"/>
  <c r="C11180" i="17" s="1"/>
  <c r="D11181" i="17"/>
  <c r="C11181" i="17" s="1"/>
  <c r="D11182" i="17"/>
  <c r="C11182" i="17" s="1"/>
  <c r="D11183" i="17"/>
  <c r="C11183" i="17" s="1"/>
  <c r="D11184" i="17"/>
  <c r="C11184" i="17" s="1"/>
  <c r="D11185" i="17"/>
  <c r="C11185" i="17" s="1"/>
  <c r="D11186" i="17"/>
  <c r="C11186" i="17" s="1"/>
  <c r="D11187" i="17"/>
  <c r="C11187" i="17" s="1"/>
  <c r="D11188" i="17"/>
  <c r="C11188" i="17" s="1"/>
  <c r="D11189" i="17"/>
  <c r="C11189" i="17" s="1"/>
  <c r="D11190" i="17"/>
  <c r="C11190" i="17" s="1"/>
  <c r="D11191" i="17"/>
  <c r="C11191" i="17" s="1"/>
  <c r="D11192" i="17"/>
  <c r="C11192" i="17" s="1"/>
  <c r="D11193" i="17"/>
  <c r="C11193" i="17" s="1"/>
  <c r="D11194" i="17"/>
  <c r="C11194" i="17" s="1"/>
  <c r="D11195" i="17"/>
  <c r="C11195" i="17" s="1"/>
  <c r="D11196" i="17"/>
  <c r="C11196" i="17" s="1"/>
  <c r="D11197" i="17"/>
  <c r="C11197" i="17" s="1"/>
  <c r="D11198" i="17"/>
  <c r="C11198" i="17" s="1"/>
  <c r="D11199" i="17"/>
  <c r="C11199" i="17" s="1"/>
  <c r="D11200" i="17"/>
  <c r="C11200" i="17" s="1"/>
  <c r="D11201" i="17"/>
  <c r="C11201" i="17" s="1"/>
  <c r="D11202" i="17"/>
  <c r="C11202" i="17" s="1"/>
  <c r="D11203" i="17"/>
  <c r="C11203" i="17" s="1"/>
  <c r="D11204" i="17"/>
  <c r="C11204" i="17" s="1"/>
  <c r="D11205" i="17"/>
  <c r="C11205" i="17" s="1"/>
  <c r="D11206" i="17"/>
  <c r="C11206" i="17" s="1"/>
  <c r="D11207" i="17"/>
  <c r="C11207" i="17" s="1"/>
  <c r="D11208" i="17"/>
  <c r="C11208" i="17" s="1"/>
  <c r="D11209" i="17"/>
  <c r="C11209" i="17" s="1"/>
  <c r="D11210" i="17"/>
  <c r="C11210" i="17" s="1"/>
  <c r="D11211" i="17"/>
  <c r="C11211" i="17" s="1"/>
  <c r="D11212" i="17"/>
  <c r="C11212" i="17" s="1"/>
  <c r="D11213" i="17"/>
  <c r="C11213" i="17" s="1"/>
  <c r="D11214" i="17"/>
  <c r="C11214" i="17" s="1"/>
  <c r="D11215" i="17"/>
  <c r="C11215" i="17" s="1"/>
  <c r="D11216" i="17"/>
  <c r="C11216" i="17" s="1"/>
  <c r="D11217" i="17"/>
  <c r="C11217" i="17" s="1"/>
  <c r="D11218" i="17"/>
  <c r="C11218" i="17" s="1"/>
  <c r="D11219" i="17"/>
  <c r="C11219" i="17" s="1"/>
  <c r="D11220" i="17"/>
  <c r="C11220" i="17" s="1"/>
  <c r="D11221" i="17"/>
  <c r="C11221" i="17" s="1"/>
  <c r="D11222" i="17"/>
  <c r="C11222" i="17" s="1"/>
  <c r="D11223" i="17"/>
  <c r="C11223" i="17" s="1"/>
  <c r="D11224" i="17"/>
  <c r="C11224" i="17" s="1"/>
  <c r="D11225" i="17"/>
  <c r="C11225" i="17" s="1"/>
  <c r="D11226" i="17"/>
  <c r="C11226" i="17" s="1"/>
  <c r="D11227" i="17"/>
  <c r="C11227" i="17" s="1"/>
  <c r="D11228" i="17"/>
  <c r="C11228" i="17" s="1"/>
  <c r="D11229" i="17"/>
  <c r="C11229" i="17" s="1"/>
  <c r="D11230" i="17"/>
  <c r="C11230" i="17" s="1"/>
  <c r="D11231" i="17"/>
  <c r="C11231" i="17" s="1"/>
  <c r="D11232" i="17"/>
  <c r="C11232" i="17" s="1"/>
  <c r="D11233" i="17"/>
  <c r="C11233" i="17" s="1"/>
  <c r="D11234" i="17"/>
  <c r="C11234" i="17" s="1"/>
  <c r="D11235" i="17"/>
  <c r="C11235" i="17" s="1"/>
  <c r="D11236" i="17"/>
  <c r="C11236" i="17" s="1"/>
  <c r="D11237" i="17"/>
  <c r="C11237" i="17" s="1"/>
  <c r="D11238" i="17"/>
  <c r="C11238" i="17" s="1"/>
  <c r="D11239" i="17"/>
  <c r="C11239" i="17" s="1"/>
  <c r="D11240" i="17"/>
  <c r="C11240" i="17" s="1"/>
  <c r="D11241" i="17"/>
  <c r="C11241" i="17" s="1"/>
  <c r="D11242" i="17"/>
  <c r="C11242" i="17" s="1"/>
  <c r="D11243" i="17"/>
  <c r="C11243" i="17" s="1"/>
  <c r="D11244" i="17"/>
  <c r="C11244" i="17" s="1"/>
  <c r="D11245" i="17"/>
  <c r="C11245" i="17" s="1"/>
  <c r="D11246" i="17"/>
  <c r="C11246" i="17" s="1"/>
  <c r="D11247" i="17"/>
  <c r="C11247" i="17" s="1"/>
  <c r="D11248" i="17"/>
  <c r="C11248" i="17" s="1"/>
  <c r="D11249" i="17"/>
  <c r="C11249" i="17" s="1"/>
  <c r="D11250" i="17"/>
  <c r="C11250" i="17" s="1"/>
  <c r="D11251" i="17"/>
  <c r="C11251" i="17" s="1"/>
  <c r="D11252" i="17"/>
  <c r="C11252" i="17" s="1"/>
  <c r="D11253" i="17"/>
  <c r="C11253" i="17" s="1"/>
  <c r="D11254" i="17"/>
  <c r="C11254" i="17" s="1"/>
  <c r="D11255" i="17"/>
  <c r="C11255" i="17" s="1"/>
  <c r="D11256" i="17"/>
  <c r="C11256" i="17" s="1"/>
  <c r="D11257" i="17"/>
  <c r="C11257" i="17" s="1"/>
  <c r="D11258" i="17"/>
  <c r="C11258" i="17" s="1"/>
  <c r="D11259" i="17"/>
  <c r="C11259" i="17" s="1"/>
  <c r="D11260" i="17"/>
  <c r="C11260" i="17" s="1"/>
  <c r="D11261" i="17"/>
  <c r="C11261" i="17" s="1"/>
  <c r="D11262" i="17"/>
  <c r="C11262" i="17" s="1"/>
  <c r="D11263" i="17"/>
  <c r="C11263" i="17" s="1"/>
  <c r="D11264" i="17"/>
  <c r="C11264" i="17" s="1"/>
  <c r="D11265" i="17"/>
  <c r="C11265" i="17" s="1"/>
  <c r="D11266" i="17"/>
  <c r="C11266" i="17" s="1"/>
  <c r="D11267" i="17"/>
  <c r="C11267" i="17" s="1"/>
  <c r="D11268" i="17"/>
  <c r="C11268" i="17" s="1"/>
  <c r="D11269" i="17"/>
  <c r="C11269" i="17" s="1"/>
  <c r="D11270" i="17"/>
  <c r="C11270" i="17" s="1"/>
  <c r="D11271" i="17"/>
  <c r="C11271" i="17" s="1"/>
  <c r="D11272" i="17"/>
  <c r="C11272" i="17" s="1"/>
  <c r="D11273" i="17"/>
  <c r="C11273" i="17" s="1"/>
  <c r="D11274" i="17"/>
  <c r="C11274" i="17" s="1"/>
  <c r="D11275" i="17"/>
  <c r="C11275" i="17" s="1"/>
  <c r="D11276" i="17"/>
  <c r="C11276" i="17" s="1"/>
  <c r="D11277" i="17"/>
  <c r="C11277" i="17" s="1"/>
  <c r="D11278" i="17"/>
  <c r="C11278" i="17" s="1"/>
  <c r="D11279" i="17"/>
  <c r="C11279" i="17" s="1"/>
  <c r="D11280" i="17"/>
  <c r="C11280" i="17" s="1"/>
  <c r="D11281" i="17"/>
  <c r="C11281" i="17" s="1"/>
  <c r="D11282" i="17"/>
  <c r="C11282" i="17" s="1"/>
  <c r="D11283" i="17"/>
  <c r="C11283" i="17" s="1"/>
  <c r="D11284" i="17"/>
  <c r="C11284" i="17" s="1"/>
  <c r="D11285" i="17"/>
  <c r="C11285" i="17" s="1"/>
  <c r="D11286" i="17"/>
  <c r="C11286" i="17" s="1"/>
  <c r="D11287" i="17"/>
  <c r="C11287" i="17" s="1"/>
  <c r="D11288" i="17"/>
  <c r="C11288" i="17" s="1"/>
  <c r="D11289" i="17"/>
  <c r="C11289" i="17" s="1"/>
  <c r="D11290" i="17"/>
  <c r="C11290" i="17" s="1"/>
  <c r="D11291" i="17"/>
  <c r="C11291" i="17" s="1"/>
  <c r="D11292" i="17"/>
  <c r="C11292" i="17" s="1"/>
  <c r="D11293" i="17"/>
  <c r="C11293" i="17" s="1"/>
  <c r="D11294" i="17"/>
  <c r="C11294" i="17" s="1"/>
  <c r="D11295" i="17"/>
  <c r="C11295" i="17" s="1"/>
  <c r="D11296" i="17"/>
  <c r="C11296" i="17" s="1"/>
  <c r="D11297" i="17"/>
  <c r="C11297" i="17" s="1"/>
  <c r="D11298" i="17"/>
  <c r="C11298" i="17" s="1"/>
  <c r="D11299" i="17"/>
  <c r="C11299" i="17" s="1"/>
  <c r="D11300" i="17"/>
  <c r="C11300" i="17" s="1"/>
  <c r="D11301" i="17"/>
  <c r="C11301" i="17" s="1"/>
  <c r="D11302" i="17"/>
  <c r="C11302" i="17" s="1"/>
  <c r="D11303" i="17"/>
  <c r="C11303" i="17" s="1"/>
  <c r="D11304" i="17"/>
  <c r="C11304" i="17" s="1"/>
  <c r="D11305" i="17"/>
  <c r="C11305" i="17" s="1"/>
  <c r="D11306" i="17"/>
  <c r="C11306" i="17" s="1"/>
  <c r="D11307" i="17"/>
  <c r="C11307" i="17" s="1"/>
  <c r="D11308" i="17"/>
  <c r="C11308" i="17" s="1"/>
  <c r="D11309" i="17"/>
  <c r="C11309" i="17" s="1"/>
  <c r="D11310" i="17"/>
  <c r="C11310" i="17" s="1"/>
  <c r="D11311" i="17"/>
  <c r="C11311" i="17" s="1"/>
  <c r="D11312" i="17"/>
  <c r="C11312" i="17" s="1"/>
  <c r="D11313" i="17"/>
  <c r="C11313" i="17" s="1"/>
  <c r="D11314" i="17"/>
  <c r="C11314" i="17" s="1"/>
  <c r="D11315" i="17"/>
  <c r="C11315" i="17" s="1"/>
  <c r="D11316" i="17"/>
  <c r="C11316" i="17" s="1"/>
  <c r="D11317" i="17"/>
  <c r="C11317" i="17" s="1"/>
  <c r="D11318" i="17"/>
  <c r="C11318" i="17" s="1"/>
  <c r="D11319" i="17"/>
  <c r="C11319" i="17" s="1"/>
  <c r="D11320" i="17"/>
  <c r="C11320" i="17" s="1"/>
  <c r="D11321" i="17"/>
  <c r="C11321" i="17" s="1"/>
  <c r="D11322" i="17"/>
  <c r="C11322" i="17" s="1"/>
  <c r="D11323" i="17"/>
  <c r="C11323" i="17" s="1"/>
  <c r="D11324" i="17"/>
  <c r="C11324" i="17" s="1"/>
  <c r="D11325" i="17"/>
  <c r="C11325" i="17" s="1"/>
  <c r="D11326" i="17"/>
  <c r="C11326" i="17" s="1"/>
  <c r="D11327" i="17"/>
  <c r="C11327" i="17" s="1"/>
  <c r="D11328" i="17"/>
  <c r="C11328" i="17" s="1"/>
  <c r="D11329" i="17"/>
  <c r="C11329" i="17" s="1"/>
  <c r="D11330" i="17"/>
  <c r="C11330" i="17" s="1"/>
  <c r="D11331" i="17"/>
  <c r="C11331" i="17" s="1"/>
  <c r="D11332" i="17"/>
  <c r="C11332" i="17" s="1"/>
  <c r="D11333" i="17"/>
  <c r="C11333" i="17" s="1"/>
  <c r="D11334" i="17"/>
  <c r="C11334" i="17" s="1"/>
  <c r="D11335" i="17"/>
  <c r="C11335" i="17" s="1"/>
  <c r="D11336" i="17"/>
  <c r="C11336" i="17" s="1"/>
  <c r="D11337" i="17"/>
  <c r="C11337" i="17" s="1"/>
  <c r="D11338" i="17"/>
  <c r="C11338" i="17" s="1"/>
  <c r="D11339" i="17"/>
  <c r="C11339" i="17" s="1"/>
  <c r="D11340" i="17"/>
  <c r="C11340" i="17" s="1"/>
  <c r="D11341" i="17"/>
  <c r="C11341" i="17" s="1"/>
  <c r="D11342" i="17"/>
  <c r="C11342" i="17" s="1"/>
  <c r="D11343" i="17"/>
  <c r="C11343" i="17" s="1"/>
  <c r="D11344" i="17"/>
  <c r="C11344" i="17" s="1"/>
  <c r="D11345" i="17"/>
  <c r="C11345" i="17" s="1"/>
  <c r="D11346" i="17"/>
  <c r="C11346" i="17" s="1"/>
  <c r="D11347" i="17"/>
  <c r="C11347" i="17" s="1"/>
  <c r="D11348" i="17"/>
  <c r="C11348" i="17" s="1"/>
  <c r="D11349" i="17"/>
  <c r="C11349" i="17" s="1"/>
  <c r="D11350" i="17"/>
  <c r="C11350" i="17" s="1"/>
  <c r="D11351" i="17"/>
  <c r="C11351" i="17" s="1"/>
  <c r="D11352" i="17"/>
  <c r="C11352" i="17" s="1"/>
  <c r="D11353" i="17"/>
  <c r="C11353" i="17" s="1"/>
  <c r="D11354" i="17"/>
  <c r="C11354" i="17" s="1"/>
  <c r="D11355" i="17"/>
  <c r="C11355" i="17" s="1"/>
  <c r="D11356" i="17"/>
  <c r="C11356" i="17" s="1"/>
  <c r="D11357" i="17"/>
  <c r="C11357" i="17" s="1"/>
  <c r="D11358" i="17"/>
  <c r="C11358" i="17" s="1"/>
  <c r="D11359" i="17"/>
  <c r="C11359" i="17" s="1"/>
  <c r="D11360" i="17"/>
  <c r="C11360" i="17" s="1"/>
  <c r="D11361" i="17"/>
  <c r="C11361" i="17" s="1"/>
  <c r="D11362" i="17"/>
  <c r="C11362" i="17" s="1"/>
  <c r="D11363" i="17"/>
  <c r="C11363" i="17" s="1"/>
  <c r="D11364" i="17"/>
  <c r="C11364" i="17" s="1"/>
  <c r="D11365" i="17"/>
  <c r="C11365" i="17" s="1"/>
  <c r="D11366" i="17"/>
  <c r="C11366" i="17" s="1"/>
  <c r="D11367" i="17"/>
  <c r="C11367" i="17" s="1"/>
  <c r="D11368" i="17"/>
  <c r="C11368" i="17" s="1"/>
  <c r="D11369" i="17"/>
  <c r="C11369" i="17" s="1"/>
  <c r="D11370" i="17"/>
  <c r="C11370" i="17" s="1"/>
  <c r="D11371" i="17"/>
  <c r="C11371" i="17" s="1"/>
  <c r="D11372" i="17"/>
  <c r="C11372" i="17" s="1"/>
  <c r="D11373" i="17"/>
  <c r="C11373" i="17" s="1"/>
  <c r="D11374" i="17"/>
  <c r="C11374" i="17" s="1"/>
  <c r="D11375" i="17"/>
  <c r="C11375" i="17" s="1"/>
  <c r="D11376" i="17"/>
  <c r="C11376" i="17" s="1"/>
  <c r="D11377" i="17"/>
  <c r="C11377" i="17" s="1"/>
  <c r="D11378" i="17"/>
  <c r="C11378" i="17" s="1"/>
  <c r="D11379" i="17"/>
  <c r="C11379" i="17" s="1"/>
  <c r="D11380" i="17"/>
  <c r="C11380" i="17" s="1"/>
  <c r="D11381" i="17"/>
  <c r="C11381" i="17" s="1"/>
  <c r="D11382" i="17"/>
  <c r="C11382" i="17" s="1"/>
  <c r="D11383" i="17"/>
  <c r="C11383" i="17" s="1"/>
  <c r="D11384" i="17"/>
  <c r="C11384" i="17" s="1"/>
  <c r="D11385" i="17"/>
  <c r="C11385" i="17" s="1"/>
  <c r="D11386" i="17"/>
  <c r="C11386" i="17" s="1"/>
  <c r="D11387" i="17"/>
  <c r="C11387" i="17" s="1"/>
  <c r="D11388" i="17"/>
  <c r="C11388" i="17" s="1"/>
  <c r="D11389" i="17"/>
  <c r="C11389" i="17" s="1"/>
  <c r="D11390" i="17"/>
  <c r="C11390" i="17" s="1"/>
  <c r="D11391" i="17"/>
  <c r="C11391" i="17" s="1"/>
  <c r="D11392" i="17"/>
  <c r="C11392" i="17" s="1"/>
  <c r="D11393" i="17"/>
  <c r="C11393" i="17" s="1"/>
  <c r="D11394" i="17"/>
  <c r="C11394" i="17" s="1"/>
  <c r="D11395" i="17"/>
  <c r="C11395" i="17" s="1"/>
  <c r="D11396" i="17"/>
  <c r="C11396" i="17" s="1"/>
  <c r="D11397" i="17"/>
  <c r="C11397" i="17" s="1"/>
  <c r="D11398" i="17"/>
  <c r="C11398" i="17" s="1"/>
  <c r="D11399" i="17"/>
  <c r="C11399" i="17" s="1"/>
  <c r="D11400" i="17"/>
  <c r="C11400" i="17" s="1"/>
  <c r="D11401" i="17"/>
  <c r="C11401" i="17" s="1"/>
  <c r="D11402" i="17"/>
  <c r="C11402" i="17" s="1"/>
  <c r="D11403" i="17"/>
  <c r="C11403" i="17" s="1"/>
  <c r="D11404" i="17"/>
  <c r="C11404" i="17" s="1"/>
  <c r="D11405" i="17"/>
  <c r="C11405" i="17" s="1"/>
  <c r="D11406" i="17"/>
  <c r="C11406" i="17" s="1"/>
  <c r="D11407" i="17"/>
  <c r="C11407" i="17" s="1"/>
  <c r="D11408" i="17"/>
  <c r="C11408" i="17" s="1"/>
  <c r="D11409" i="17"/>
  <c r="C11409" i="17" s="1"/>
  <c r="D11410" i="17"/>
  <c r="C11410" i="17" s="1"/>
  <c r="D11411" i="17"/>
  <c r="C11411" i="17" s="1"/>
  <c r="D11412" i="17"/>
  <c r="C11412" i="17" s="1"/>
  <c r="D11413" i="17"/>
  <c r="C11413" i="17" s="1"/>
  <c r="D11414" i="17"/>
  <c r="C11414" i="17" s="1"/>
  <c r="D11415" i="17"/>
  <c r="C11415" i="17" s="1"/>
  <c r="D11416" i="17"/>
  <c r="C11416" i="17" s="1"/>
  <c r="D11417" i="17"/>
  <c r="C11417" i="17" s="1"/>
  <c r="D11418" i="17"/>
  <c r="C11418" i="17" s="1"/>
  <c r="D11419" i="17"/>
  <c r="C11419" i="17" s="1"/>
  <c r="D11420" i="17"/>
  <c r="C11420" i="17" s="1"/>
  <c r="D11421" i="17"/>
  <c r="C11421" i="17" s="1"/>
  <c r="D11422" i="17"/>
  <c r="C11422" i="17" s="1"/>
  <c r="D11423" i="17"/>
  <c r="C11423" i="17" s="1"/>
  <c r="D11424" i="17"/>
  <c r="C11424" i="17" s="1"/>
  <c r="D11425" i="17"/>
  <c r="C11425" i="17" s="1"/>
  <c r="D11426" i="17"/>
  <c r="C11426" i="17" s="1"/>
  <c r="D11427" i="17"/>
  <c r="C11427" i="17" s="1"/>
  <c r="D11428" i="17"/>
  <c r="C11428" i="17" s="1"/>
  <c r="D11429" i="17"/>
  <c r="C11429" i="17" s="1"/>
  <c r="D11430" i="17"/>
  <c r="C11430" i="17" s="1"/>
  <c r="D11431" i="17"/>
  <c r="C11431" i="17" s="1"/>
  <c r="D11432" i="17"/>
  <c r="C11432" i="17" s="1"/>
  <c r="D11433" i="17"/>
  <c r="C11433" i="17" s="1"/>
  <c r="D11434" i="17"/>
  <c r="C11434" i="17" s="1"/>
  <c r="D11435" i="17"/>
  <c r="C11435" i="17" s="1"/>
  <c r="D11436" i="17"/>
  <c r="C11436" i="17" s="1"/>
  <c r="D11437" i="17"/>
  <c r="C11437" i="17" s="1"/>
  <c r="D11438" i="17"/>
  <c r="C11438" i="17" s="1"/>
  <c r="D11439" i="17"/>
  <c r="C11439" i="17" s="1"/>
  <c r="D11440" i="17"/>
  <c r="C11440" i="17" s="1"/>
  <c r="D11441" i="17"/>
  <c r="C11441" i="17" s="1"/>
  <c r="D11442" i="17"/>
  <c r="C11442" i="17" s="1"/>
  <c r="D11443" i="17"/>
  <c r="C11443" i="17" s="1"/>
  <c r="D11444" i="17"/>
  <c r="C11444" i="17" s="1"/>
  <c r="D11445" i="17"/>
  <c r="C11445" i="17" s="1"/>
  <c r="D11446" i="17"/>
  <c r="C11446" i="17" s="1"/>
  <c r="D11447" i="17"/>
  <c r="C11447" i="17" s="1"/>
  <c r="D11448" i="17"/>
  <c r="C11448" i="17" s="1"/>
  <c r="D11449" i="17"/>
  <c r="C11449" i="17" s="1"/>
  <c r="D11450" i="17"/>
  <c r="C11450" i="17" s="1"/>
  <c r="D11451" i="17"/>
  <c r="C11451" i="17" s="1"/>
  <c r="D11452" i="17"/>
  <c r="C11452" i="17" s="1"/>
  <c r="D11453" i="17"/>
  <c r="C11453" i="17" s="1"/>
  <c r="D11454" i="17"/>
  <c r="C11454" i="17" s="1"/>
  <c r="D11455" i="17"/>
  <c r="C11455" i="17" s="1"/>
  <c r="D11456" i="17"/>
  <c r="C11456" i="17" s="1"/>
  <c r="D11457" i="17"/>
  <c r="C11457" i="17" s="1"/>
  <c r="D11458" i="17"/>
  <c r="C11458" i="17" s="1"/>
  <c r="D11459" i="17"/>
  <c r="C11459" i="17" s="1"/>
  <c r="D11460" i="17"/>
  <c r="C11460" i="17" s="1"/>
  <c r="D11461" i="17"/>
  <c r="C11461" i="17" s="1"/>
  <c r="D11462" i="17"/>
  <c r="C11462" i="17" s="1"/>
  <c r="D11463" i="17"/>
  <c r="C11463" i="17" s="1"/>
  <c r="D11464" i="17"/>
  <c r="C11464" i="17" s="1"/>
  <c r="D11465" i="17"/>
  <c r="C11465" i="17" s="1"/>
  <c r="D11466" i="17"/>
  <c r="C11466" i="17" s="1"/>
  <c r="D11467" i="17"/>
  <c r="C11467" i="17" s="1"/>
  <c r="D11468" i="17"/>
  <c r="C11468" i="17" s="1"/>
  <c r="D11469" i="17"/>
  <c r="C11469" i="17" s="1"/>
  <c r="D11470" i="17"/>
  <c r="C11470" i="17" s="1"/>
  <c r="D11471" i="17"/>
  <c r="C11471" i="17" s="1"/>
  <c r="D11472" i="17"/>
  <c r="C11472" i="17" s="1"/>
  <c r="D11473" i="17"/>
  <c r="C11473" i="17" s="1"/>
  <c r="D11474" i="17"/>
  <c r="C11474" i="17" s="1"/>
  <c r="D11475" i="17"/>
  <c r="C11475" i="17" s="1"/>
  <c r="D11476" i="17"/>
  <c r="C11476" i="17" s="1"/>
  <c r="D11477" i="17"/>
  <c r="C11477" i="17" s="1"/>
  <c r="D11478" i="17"/>
  <c r="C11478" i="17" s="1"/>
  <c r="D11479" i="17"/>
  <c r="C11479" i="17" s="1"/>
  <c r="D11480" i="17"/>
  <c r="C11480" i="17" s="1"/>
  <c r="D11481" i="17"/>
  <c r="C11481" i="17" s="1"/>
  <c r="D11482" i="17"/>
  <c r="C11482" i="17" s="1"/>
  <c r="D11483" i="17"/>
  <c r="C11483" i="17" s="1"/>
  <c r="D11484" i="17"/>
  <c r="C11484" i="17" s="1"/>
  <c r="D11485" i="17"/>
  <c r="C11485" i="17" s="1"/>
  <c r="D11486" i="17"/>
  <c r="C11486" i="17" s="1"/>
  <c r="D11487" i="17"/>
  <c r="C11487" i="17" s="1"/>
  <c r="D11488" i="17"/>
  <c r="C11488" i="17" s="1"/>
  <c r="D11489" i="17"/>
  <c r="C11489" i="17"/>
  <c r="D11490" i="17"/>
  <c r="C11490" i="17" s="1"/>
  <c r="D11491" i="17"/>
  <c r="C11491" i="17" s="1"/>
  <c r="D11492" i="17"/>
  <c r="C11492" i="17"/>
  <c r="D11493" i="17"/>
  <c r="C11493" i="17" s="1"/>
  <c r="D11494" i="17"/>
  <c r="C11494" i="17" s="1"/>
  <c r="D11495" i="17"/>
  <c r="C11495" i="17"/>
  <c r="D11496" i="17"/>
  <c r="C11496" i="17" s="1"/>
  <c r="D11497" i="17"/>
  <c r="C11497" i="17" s="1"/>
  <c r="D11498" i="17"/>
  <c r="C11498" i="17"/>
  <c r="D11499" i="17"/>
  <c r="C11499" i="17" s="1"/>
  <c r="D11500" i="17"/>
  <c r="C11500" i="17" s="1"/>
  <c r="D11501" i="17"/>
  <c r="C11501" i="17"/>
  <c r="D11502" i="17"/>
  <c r="C11502" i="17" s="1"/>
  <c r="D11503" i="17"/>
  <c r="C11503" i="17" s="1"/>
  <c r="D11504" i="17"/>
  <c r="C11504" i="17"/>
  <c r="D11505" i="17"/>
  <c r="C11505" i="17" s="1"/>
  <c r="D11506" i="17"/>
  <c r="C11506" i="17" s="1"/>
  <c r="D11507" i="17"/>
  <c r="C11507" i="17"/>
  <c r="D11508" i="17"/>
  <c r="C11508" i="17" s="1"/>
  <c r="D11509" i="17"/>
  <c r="C11509" i="17" s="1"/>
  <c r="D11510" i="17"/>
  <c r="C11510" i="17"/>
  <c r="D11511" i="17"/>
  <c r="C11511" i="17" s="1"/>
  <c r="D11512" i="17"/>
  <c r="C11512" i="17" s="1"/>
  <c r="D11513" i="17"/>
  <c r="C11513" i="17"/>
  <c r="D11514" i="17"/>
  <c r="C11514" i="17" s="1"/>
  <c r="D11515" i="17"/>
  <c r="C11515" i="17" s="1"/>
  <c r="D11516" i="17"/>
  <c r="C11516" i="17"/>
  <c r="D11517" i="17"/>
  <c r="C11517" i="17" s="1"/>
  <c r="D11518" i="17"/>
  <c r="C11518" i="17" s="1"/>
  <c r="D11519" i="17"/>
  <c r="C11519" i="17"/>
  <c r="D11520" i="17"/>
  <c r="C11520" i="17" s="1"/>
  <c r="D11521" i="17"/>
  <c r="C11521" i="17" s="1"/>
  <c r="D11522" i="17"/>
  <c r="C11522" i="17"/>
  <c r="D11523" i="17"/>
  <c r="C11523" i="17" s="1"/>
  <c r="D11524" i="17"/>
  <c r="C11524" i="17" s="1"/>
  <c r="D11525" i="17"/>
  <c r="C11525" i="17"/>
  <c r="D11526" i="17"/>
  <c r="C11526" i="17" s="1"/>
  <c r="D11527" i="17"/>
  <c r="C11527" i="17" s="1"/>
  <c r="D11528" i="17"/>
  <c r="C11528" i="17"/>
  <c r="D11529" i="17"/>
  <c r="C11529" i="17" s="1"/>
  <c r="D11530" i="17"/>
  <c r="C11530" i="17" s="1"/>
  <c r="D11531" i="17"/>
  <c r="C11531" i="17"/>
  <c r="D11532" i="17"/>
  <c r="C11532" i="17" s="1"/>
  <c r="D11533" i="17"/>
  <c r="C11533" i="17" s="1"/>
  <c r="D11534" i="17"/>
  <c r="C11534" i="17"/>
  <c r="D11535" i="17"/>
  <c r="C11535" i="17" s="1"/>
  <c r="D11536" i="17"/>
  <c r="C11536" i="17" s="1"/>
  <c r="D11537" i="17"/>
  <c r="C11537" i="17"/>
  <c r="D11538" i="17"/>
  <c r="C11538" i="17" s="1"/>
  <c r="D11539" i="17"/>
  <c r="C11539" i="17" s="1"/>
  <c r="D11540" i="17"/>
  <c r="C11540" i="17"/>
  <c r="D11541" i="17"/>
  <c r="C11541" i="17" s="1"/>
  <c r="D11542" i="17"/>
  <c r="C11542" i="17" s="1"/>
  <c r="D11543" i="17"/>
  <c r="C11543" i="17"/>
  <c r="D11544" i="17"/>
  <c r="C11544" i="17" s="1"/>
  <c r="D11545" i="17"/>
  <c r="C11545" i="17" s="1"/>
  <c r="D11546" i="17"/>
  <c r="C11546" i="17"/>
  <c r="D11547" i="17"/>
  <c r="C11547" i="17" s="1"/>
  <c r="D11548" i="17"/>
  <c r="C11548" i="17" s="1"/>
  <c r="D11549" i="17"/>
  <c r="C11549" i="17"/>
  <c r="D11550" i="17"/>
  <c r="C11550" i="17" s="1"/>
  <c r="D11551" i="17"/>
  <c r="C11551" i="17" s="1"/>
  <c r="D11552" i="17"/>
  <c r="C11552" i="17"/>
  <c r="D11553" i="17"/>
  <c r="C11553" i="17" s="1"/>
  <c r="D11554" i="17"/>
  <c r="C11554" i="17" s="1"/>
  <c r="D11555" i="17"/>
  <c r="C11555" i="17"/>
  <c r="D11556" i="17"/>
  <c r="C11556" i="17" s="1"/>
  <c r="D11557" i="17"/>
  <c r="C11557" i="17" s="1"/>
  <c r="D11558" i="17"/>
  <c r="C11558" i="17"/>
  <c r="D11559" i="17"/>
  <c r="C11559" i="17" s="1"/>
  <c r="D11560" i="17"/>
  <c r="C11560" i="17" s="1"/>
  <c r="D11561" i="17"/>
  <c r="C11561" i="17"/>
  <c r="D11562" i="17"/>
  <c r="C11562" i="17" s="1"/>
  <c r="D11563" i="17"/>
  <c r="C11563" i="17" s="1"/>
  <c r="D11564" i="17"/>
  <c r="C11564" i="17"/>
  <c r="D11565" i="17"/>
  <c r="C11565" i="17" s="1"/>
  <c r="D11566" i="17"/>
  <c r="C11566" i="17" s="1"/>
  <c r="D11567" i="17"/>
  <c r="C11567" i="17"/>
  <c r="D11568" i="17"/>
  <c r="C11568" i="17" s="1"/>
  <c r="D11569" i="17"/>
  <c r="C11569" i="17" s="1"/>
  <c r="D11570" i="17"/>
  <c r="C11570" i="17"/>
  <c r="D11571" i="17"/>
  <c r="C11571" i="17" s="1"/>
  <c r="D11572" i="17"/>
  <c r="C11572" i="17" s="1"/>
  <c r="D11573" i="17"/>
  <c r="C11573" i="17"/>
  <c r="D11574" i="17"/>
  <c r="C11574" i="17" s="1"/>
  <c r="D11575" i="17"/>
  <c r="C11575" i="17" s="1"/>
  <c r="D11576" i="17"/>
  <c r="C11576" i="17"/>
  <c r="D11577" i="17"/>
  <c r="C11577" i="17" s="1"/>
  <c r="D11578" i="17"/>
  <c r="C11578" i="17" s="1"/>
  <c r="D11579" i="17"/>
  <c r="C11579" i="17"/>
  <c r="D11580" i="17"/>
  <c r="C11580" i="17" s="1"/>
  <c r="D11581" i="17"/>
  <c r="C11581" i="17" s="1"/>
  <c r="D11582" i="17"/>
  <c r="C11582" i="17"/>
  <c r="D11583" i="17"/>
  <c r="C11583" i="17" s="1"/>
  <c r="D11584" i="17"/>
  <c r="C11584" i="17" s="1"/>
  <c r="D11585" i="17"/>
  <c r="C11585" i="17"/>
  <c r="D11586" i="17"/>
  <c r="C11586" i="17" s="1"/>
  <c r="D11587" i="17"/>
  <c r="C11587" i="17" s="1"/>
  <c r="D11588" i="17"/>
  <c r="C11588" i="17"/>
  <c r="D11589" i="17"/>
  <c r="C11589" i="17" s="1"/>
  <c r="D11590" i="17"/>
  <c r="C11590" i="17" s="1"/>
  <c r="D11591" i="17"/>
  <c r="C11591" i="17"/>
  <c r="D11592" i="17"/>
  <c r="C11592" i="17" s="1"/>
  <c r="D11593" i="17"/>
  <c r="C11593" i="17" s="1"/>
  <c r="D11594" i="17"/>
  <c r="C11594" i="17"/>
  <c r="D11595" i="17"/>
  <c r="C11595" i="17" s="1"/>
  <c r="D11596" i="17"/>
  <c r="C11596" i="17" s="1"/>
  <c r="D11597" i="17"/>
  <c r="C11597" i="17"/>
  <c r="D11598" i="17"/>
  <c r="C11598" i="17" s="1"/>
  <c r="D11599" i="17"/>
  <c r="C11599" i="17" s="1"/>
  <c r="D11600" i="17"/>
  <c r="C11600" i="17"/>
  <c r="D11601" i="17"/>
  <c r="C11601" i="17" s="1"/>
  <c r="D11602" i="17"/>
  <c r="C11602" i="17" s="1"/>
  <c r="D11603" i="17"/>
  <c r="C11603" i="17"/>
  <c r="D11604" i="17"/>
  <c r="C11604" i="17" s="1"/>
  <c r="D11605" i="17"/>
  <c r="C11605" i="17" s="1"/>
  <c r="D11606" i="17"/>
  <c r="C11606" i="17"/>
  <c r="D11607" i="17"/>
  <c r="C11607" i="17" s="1"/>
  <c r="D11608" i="17"/>
  <c r="C11608" i="17" s="1"/>
  <c r="D11609" i="17"/>
  <c r="C11609" i="17"/>
  <c r="D11610" i="17"/>
  <c r="C11610" i="17" s="1"/>
  <c r="D11611" i="17"/>
  <c r="C11611" i="17" s="1"/>
  <c r="D11612" i="17"/>
  <c r="C11612" i="17"/>
  <c r="D11613" i="17"/>
  <c r="C11613" i="17" s="1"/>
  <c r="D11614" i="17"/>
  <c r="C11614" i="17" s="1"/>
  <c r="D11615" i="17"/>
  <c r="C11615" i="17"/>
  <c r="D11616" i="17"/>
  <c r="C11616" i="17" s="1"/>
  <c r="D11617" i="17"/>
  <c r="C11617" i="17" s="1"/>
  <c r="D11618" i="17"/>
  <c r="C11618" i="17"/>
  <c r="D11619" i="17"/>
  <c r="C11619" i="17" s="1"/>
  <c r="D11620" i="17"/>
  <c r="C11620" i="17" s="1"/>
  <c r="D11621" i="17"/>
  <c r="C11621" i="17"/>
  <c r="D11622" i="17"/>
  <c r="C11622" i="17" s="1"/>
  <c r="D11623" i="17"/>
  <c r="C11623" i="17" s="1"/>
  <c r="D11624" i="17"/>
  <c r="C11624" i="17"/>
  <c r="D11625" i="17"/>
  <c r="C11625" i="17" s="1"/>
  <c r="D11626" i="17"/>
  <c r="C11626" i="17" s="1"/>
  <c r="D11627" i="17"/>
  <c r="C11627" i="17"/>
  <c r="D11628" i="17"/>
  <c r="C11628" i="17" s="1"/>
  <c r="D11629" i="17"/>
  <c r="C11629" i="17" s="1"/>
  <c r="D11630" i="17"/>
  <c r="C11630" i="17"/>
  <c r="D11631" i="17"/>
  <c r="C11631" i="17" s="1"/>
  <c r="D11632" i="17"/>
  <c r="C11632" i="17" s="1"/>
  <c r="D11633" i="17"/>
  <c r="C11633" i="17"/>
  <c r="D11634" i="17"/>
  <c r="C11634" i="17" s="1"/>
  <c r="D11635" i="17"/>
  <c r="C11635" i="17" s="1"/>
  <c r="D11636" i="17"/>
  <c r="C11636" i="17"/>
  <c r="D11637" i="17"/>
  <c r="C11637" i="17" s="1"/>
  <c r="D11638" i="17"/>
  <c r="C11638" i="17" s="1"/>
  <c r="D11639" i="17"/>
  <c r="C11639" i="17"/>
  <c r="D11640" i="17"/>
  <c r="C11640" i="17" s="1"/>
  <c r="D11641" i="17"/>
  <c r="C11641" i="17" s="1"/>
  <c r="D11642" i="17"/>
  <c r="C11642" i="17"/>
  <c r="D11643" i="17"/>
  <c r="C11643" i="17" s="1"/>
  <c r="D11644" i="17"/>
  <c r="C11644" i="17" s="1"/>
  <c r="D11645" i="17"/>
  <c r="C11645" i="17"/>
  <c r="D11646" i="17"/>
  <c r="C11646" i="17" s="1"/>
  <c r="D11647" i="17"/>
  <c r="C11647" i="17" s="1"/>
  <c r="D11648" i="17"/>
  <c r="C11648" i="17"/>
  <c r="D11649" i="17"/>
  <c r="C11649" i="17" s="1"/>
  <c r="D11650" i="17"/>
  <c r="C11650" i="17" s="1"/>
  <c r="D11651" i="17"/>
  <c r="C11651" i="17"/>
  <c r="D11652" i="17"/>
  <c r="C11652" i="17" s="1"/>
  <c r="D11653" i="17"/>
  <c r="C11653" i="17" s="1"/>
  <c r="D11654" i="17"/>
  <c r="C11654" i="17"/>
  <c r="D11655" i="17"/>
  <c r="C11655" i="17" s="1"/>
  <c r="D11656" i="17"/>
  <c r="C11656" i="17" s="1"/>
  <c r="D11657" i="17"/>
  <c r="C11657" i="17"/>
  <c r="D11658" i="17"/>
  <c r="C11658" i="17" s="1"/>
  <c r="D11659" i="17"/>
  <c r="C11659" i="17" s="1"/>
  <c r="D11660" i="17"/>
  <c r="C11660" i="17"/>
  <c r="D11661" i="17"/>
  <c r="C11661" i="17" s="1"/>
  <c r="D11662" i="17"/>
  <c r="C11662" i="17" s="1"/>
  <c r="D11663" i="17"/>
  <c r="C11663" i="17"/>
  <c r="D11664" i="17"/>
  <c r="C11664" i="17" s="1"/>
  <c r="D11665" i="17"/>
  <c r="C11665" i="17" s="1"/>
  <c r="D11666" i="17"/>
  <c r="C11666" i="17"/>
  <c r="D11667" i="17"/>
  <c r="C11667" i="17" s="1"/>
  <c r="D11668" i="17"/>
  <c r="C11668" i="17" s="1"/>
  <c r="D11669" i="17"/>
  <c r="C11669" i="17"/>
  <c r="D11670" i="17"/>
  <c r="C11670" i="17" s="1"/>
  <c r="D11671" i="17"/>
  <c r="C11671" i="17" s="1"/>
  <c r="D11672" i="17"/>
  <c r="C11672" i="17"/>
  <c r="D11673" i="17"/>
  <c r="C11673" i="17" s="1"/>
  <c r="D11674" i="17"/>
  <c r="C11674" i="17" s="1"/>
  <c r="D11675" i="17"/>
  <c r="C11675" i="17"/>
  <c r="D11676" i="17"/>
  <c r="C11676" i="17" s="1"/>
  <c r="D11677" i="17"/>
  <c r="C11677" i="17" s="1"/>
  <c r="D11678" i="17"/>
  <c r="C11678" i="17"/>
  <c r="D11679" i="17"/>
  <c r="C11679" i="17" s="1"/>
  <c r="D11680" i="17"/>
  <c r="C11680" i="17" s="1"/>
  <c r="D11681" i="17"/>
  <c r="C11681" i="17"/>
  <c r="D11682" i="17"/>
  <c r="C11682" i="17" s="1"/>
  <c r="D11683" i="17"/>
  <c r="C11683" i="17" s="1"/>
  <c r="D11684" i="17"/>
  <c r="C11684" i="17"/>
  <c r="D11685" i="17"/>
  <c r="C11685" i="17" s="1"/>
  <c r="D11686" i="17"/>
  <c r="C11686" i="17" s="1"/>
  <c r="D11687" i="17"/>
  <c r="C11687" i="17"/>
  <c r="D11688" i="17"/>
  <c r="C11688" i="17" s="1"/>
  <c r="D11689" i="17"/>
  <c r="C11689" i="17" s="1"/>
  <c r="D11690" i="17"/>
  <c r="C11690" i="17"/>
  <c r="D11691" i="17"/>
  <c r="C11691" i="17" s="1"/>
  <c r="D11692" i="17"/>
  <c r="C11692" i="17" s="1"/>
  <c r="D11693" i="17"/>
  <c r="C11693" i="17"/>
  <c r="D11694" i="17"/>
  <c r="C11694" i="17" s="1"/>
  <c r="D11695" i="17"/>
  <c r="C11695" i="17" s="1"/>
  <c r="D11696" i="17"/>
  <c r="C11696" i="17"/>
  <c r="D11697" i="17"/>
  <c r="C11697" i="17" s="1"/>
  <c r="D11698" i="17"/>
  <c r="C11698" i="17" s="1"/>
  <c r="D11699" i="17"/>
  <c r="C11699" i="17"/>
  <c r="D11700" i="17"/>
  <c r="C11700" i="17" s="1"/>
  <c r="D11701" i="17"/>
  <c r="C11701" i="17" s="1"/>
  <c r="D11702" i="17"/>
  <c r="C11702" i="17"/>
  <c r="D11703" i="17"/>
  <c r="C11703" i="17" s="1"/>
  <c r="D11704" i="17"/>
  <c r="C11704" i="17" s="1"/>
  <c r="D11705" i="17"/>
  <c r="C11705" i="17"/>
  <c r="D11706" i="17"/>
  <c r="C11706" i="17" s="1"/>
  <c r="D11707" i="17"/>
  <c r="C11707" i="17" s="1"/>
  <c r="D11708" i="17"/>
  <c r="C11708" i="17"/>
  <c r="D11709" i="17"/>
  <c r="C11709" i="17" s="1"/>
  <c r="D11710" i="17"/>
  <c r="C11710" i="17" s="1"/>
  <c r="D11711" i="17"/>
  <c r="C11711" i="17"/>
  <c r="D11712" i="17"/>
  <c r="C11712" i="17" s="1"/>
  <c r="D11713" i="17"/>
  <c r="C11713" i="17" s="1"/>
  <c r="D11714" i="17"/>
  <c r="C11714" i="17"/>
  <c r="D11715" i="17"/>
  <c r="C11715" i="17" s="1"/>
  <c r="D11716" i="17"/>
  <c r="C11716" i="17" s="1"/>
  <c r="D11717" i="17"/>
  <c r="C11717" i="17"/>
  <c r="D11718" i="17"/>
  <c r="C11718" i="17" s="1"/>
  <c r="D11719" i="17"/>
  <c r="C11719" i="17" s="1"/>
  <c r="D11720" i="17"/>
  <c r="C11720" i="17"/>
  <c r="D11721" i="17"/>
  <c r="C11721" i="17" s="1"/>
  <c r="D11722" i="17"/>
  <c r="C11722" i="17" s="1"/>
  <c r="D11723" i="17"/>
  <c r="C11723" i="17"/>
  <c r="D11724" i="17"/>
  <c r="C11724" i="17" s="1"/>
  <c r="D11725" i="17"/>
  <c r="C11725" i="17" s="1"/>
  <c r="D11726" i="17"/>
  <c r="C11726" i="17"/>
  <c r="D11727" i="17"/>
  <c r="C11727" i="17" s="1"/>
  <c r="D11728" i="17"/>
  <c r="C11728" i="17" s="1"/>
  <c r="D11729" i="17"/>
  <c r="C11729" i="17"/>
  <c r="D11730" i="17"/>
  <c r="C11730" i="17" s="1"/>
  <c r="D11731" i="17"/>
  <c r="C11731" i="17" s="1"/>
  <c r="D11732" i="17"/>
  <c r="C11732" i="17"/>
  <c r="D11733" i="17"/>
  <c r="C11733" i="17" s="1"/>
  <c r="D11734" i="17"/>
  <c r="C11734" i="17" s="1"/>
  <c r="D11735" i="17"/>
  <c r="C11735" i="17"/>
  <c r="D11736" i="17"/>
  <c r="C11736" i="17" s="1"/>
  <c r="D11737" i="17"/>
  <c r="C11737" i="17" s="1"/>
  <c r="D11738" i="17"/>
  <c r="C11738" i="17"/>
  <c r="D11739" i="17"/>
  <c r="C11739" i="17" s="1"/>
  <c r="D11740" i="17"/>
  <c r="C11740" i="17" s="1"/>
  <c r="D11741" i="17"/>
  <c r="C11741" i="17"/>
  <c r="D11742" i="17"/>
  <c r="C11742" i="17" s="1"/>
  <c r="D11743" i="17"/>
  <c r="C11743" i="17" s="1"/>
  <c r="D11744" i="17"/>
  <c r="C11744" i="17"/>
  <c r="D11745" i="17"/>
  <c r="C11745" i="17" s="1"/>
  <c r="D11746" i="17"/>
  <c r="C11746" i="17" s="1"/>
  <c r="D11747" i="17"/>
  <c r="C11747" i="17"/>
  <c r="D11748" i="17"/>
  <c r="C11748" i="17" s="1"/>
  <c r="D11749" i="17"/>
  <c r="C11749" i="17" s="1"/>
  <c r="D11750" i="17"/>
  <c r="C11750" i="17"/>
  <c r="D11751" i="17"/>
  <c r="C11751" i="17" s="1"/>
  <c r="D11752" i="17"/>
  <c r="C11752" i="17" s="1"/>
  <c r="D11753" i="17"/>
  <c r="C11753" i="17"/>
  <c r="D11754" i="17"/>
  <c r="C11754" i="17" s="1"/>
  <c r="D11755" i="17"/>
  <c r="C11755" i="17" s="1"/>
  <c r="D11756" i="17"/>
  <c r="C11756" i="17"/>
  <c r="D11757" i="17"/>
  <c r="C11757" i="17" s="1"/>
  <c r="D11758" i="17"/>
  <c r="C11758" i="17" s="1"/>
  <c r="D11759" i="17"/>
  <c r="C11759" i="17"/>
  <c r="D11760" i="17"/>
  <c r="C11760" i="17" s="1"/>
  <c r="D11761" i="17"/>
  <c r="C11761" i="17" s="1"/>
  <c r="D11762" i="17"/>
  <c r="C11762" i="17"/>
  <c r="D11763" i="17"/>
  <c r="C11763" i="17" s="1"/>
  <c r="D11764" i="17"/>
  <c r="C11764" i="17" s="1"/>
  <c r="D11765" i="17"/>
  <c r="C11765" i="17"/>
  <c r="D11766" i="17"/>
  <c r="C11766" i="17" s="1"/>
  <c r="D11767" i="17"/>
  <c r="C11767" i="17" s="1"/>
  <c r="D11768" i="17"/>
  <c r="C11768" i="17"/>
  <c r="D11769" i="17"/>
  <c r="C11769" i="17" s="1"/>
  <c r="D11770" i="17"/>
  <c r="C11770" i="17" s="1"/>
  <c r="D11771" i="17"/>
  <c r="C11771" i="17"/>
  <c r="D11772" i="17"/>
  <c r="C11772" i="17" s="1"/>
  <c r="D11773" i="17"/>
  <c r="C11773" i="17" s="1"/>
  <c r="D11774" i="17"/>
  <c r="C11774" i="17"/>
  <c r="D11775" i="17"/>
  <c r="C11775" i="17" s="1"/>
  <c r="D11776" i="17"/>
  <c r="C11776" i="17" s="1"/>
  <c r="D11777" i="17"/>
  <c r="C11777" i="17"/>
  <c r="D11778" i="17"/>
  <c r="C11778" i="17" s="1"/>
  <c r="D11779" i="17"/>
  <c r="C11779" i="17" s="1"/>
  <c r="D11780" i="17"/>
  <c r="C11780" i="17"/>
  <c r="D11781" i="17"/>
  <c r="C11781" i="17" s="1"/>
  <c r="D11782" i="17"/>
  <c r="C11782" i="17" s="1"/>
  <c r="D11783" i="17"/>
  <c r="C11783" i="17"/>
  <c r="D11784" i="17"/>
  <c r="C11784" i="17" s="1"/>
  <c r="D11785" i="17"/>
  <c r="C11785" i="17" s="1"/>
  <c r="D11786" i="17"/>
  <c r="C11786" i="17"/>
  <c r="D11787" i="17"/>
  <c r="C11787" i="17" s="1"/>
  <c r="D11788" i="17"/>
  <c r="C11788" i="17" s="1"/>
  <c r="D11789" i="17"/>
  <c r="C11789" i="17"/>
  <c r="D11790" i="17"/>
  <c r="C11790" i="17" s="1"/>
  <c r="D11791" i="17"/>
  <c r="C11791" i="17" s="1"/>
  <c r="D11792" i="17"/>
  <c r="C11792" i="17"/>
  <c r="D11793" i="17"/>
  <c r="C11793" i="17" s="1"/>
  <c r="D11794" i="17"/>
  <c r="C11794" i="17" s="1"/>
  <c r="D11795" i="17"/>
  <c r="C11795" i="17"/>
  <c r="D11796" i="17"/>
  <c r="C11796" i="17" s="1"/>
  <c r="D11797" i="17"/>
  <c r="C11797" i="17" s="1"/>
  <c r="D11798" i="17"/>
  <c r="C11798" i="17"/>
  <c r="D11799" i="17"/>
  <c r="C11799" i="17" s="1"/>
  <c r="D11800" i="17"/>
  <c r="C11800" i="17" s="1"/>
  <c r="D11801" i="17"/>
  <c r="C11801" i="17"/>
  <c r="D11802" i="17"/>
  <c r="C11802" i="17" s="1"/>
  <c r="D11803" i="17"/>
  <c r="C11803" i="17" s="1"/>
  <c r="D11804" i="17"/>
  <c r="C11804" i="17"/>
  <c r="D11805" i="17"/>
  <c r="C11805" i="17" s="1"/>
  <c r="D11806" i="17"/>
  <c r="C11806" i="17" s="1"/>
  <c r="D11807" i="17"/>
  <c r="C11807" i="17"/>
  <c r="D11808" i="17"/>
  <c r="C11808" i="17" s="1"/>
  <c r="D11809" i="17"/>
  <c r="C11809" i="17" s="1"/>
  <c r="D11810" i="17"/>
  <c r="C11810" i="17"/>
  <c r="D11811" i="17"/>
  <c r="C11811" i="17" s="1"/>
  <c r="D11812" i="17"/>
  <c r="C11812" i="17" s="1"/>
  <c r="D11813" i="17"/>
  <c r="C11813" i="17"/>
  <c r="D11814" i="17"/>
  <c r="C11814" i="17" s="1"/>
  <c r="D11815" i="17"/>
  <c r="C11815" i="17" s="1"/>
  <c r="D11816" i="17"/>
  <c r="C11816" i="17"/>
  <c r="D11817" i="17"/>
  <c r="C11817" i="17" s="1"/>
  <c r="D11818" i="17"/>
  <c r="C11818" i="17" s="1"/>
  <c r="D11819" i="17"/>
  <c r="C11819" i="17"/>
  <c r="D11820" i="17"/>
  <c r="C11820" i="17" s="1"/>
  <c r="D11821" i="17"/>
  <c r="C11821" i="17" s="1"/>
  <c r="D11822" i="17"/>
  <c r="C11822" i="17"/>
  <c r="D11823" i="17"/>
  <c r="C11823" i="17" s="1"/>
  <c r="D11824" i="17"/>
  <c r="C11824" i="17" s="1"/>
  <c r="D11825" i="17"/>
  <c r="C11825" i="17"/>
  <c r="D11826" i="17"/>
  <c r="C11826" i="17" s="1"/>
  <c r="D11827" i="17"/>
  <c r="C11827" i="17" s="1"/>
  <c r="D11828" i="17"/>
  <c r="C11828" i="17"/>
  <c r="D11829" i="17"/>
  <c r="C11829" i="17" s="1"/>
  <c r="D11830" i="17"/>
  <c r="C11830" i="17" s="1"/>
  <c r="D11831" i="17"/>
  <c r="C11831" i="17"/>
  <c r="D11832" i="17"/>
  <c r="C11832" i="17" s="1"/>
  <c r="D11833" i="17"/>
  <c r="C11833" i="17" s="1"/>
  <c r="D11834" i="17"/>
  <c r="C11834" i="17"/>
  <c r="D11835" i="17"/>
  <c r="C11835" i="17" s="1"/>
  <c r="D11836" i="17"/>
  <c r="C11836" i="17" s="1"/>
  <c r="D11837" i="17"/>
  <c r="C11837" i="17"/>
  <c r="D11838" i="17"/>
  <c r="C11838" i="17" s="1"/>
  <c r="D11839" i="17"/>
  <c r="C11839" i="17" s="1"/>
  <c r="D11840" i="17"/>
  <c r="C11840" i="17"/>
  <c r="D11841" i="17"/>
  <c r="C11841" i="17" s="1"/>
  <c r="D11842" i="17"/>
  <c r="C11842" i="17" s="1"/>
  <c r="D11843" i="17"/>
  <c r="C11843" i="17"/>
  <c r="D11844" i="17"/>
  <c r="C11844" i="17" s="1"/>
  <c r="D11845" i="17"/>
  <c r="C11845" i="17" s="1"/>
  <c r="D11846" i="17"/>
  <c r="C11846" i="17"/>
  <c r="D11847" i="17"/>
  <c r="C11847" i="17" s="1"/>
  <c r="D11848" i="17"/>
  <c r="C11848" i="17" s="1"/>
  <c r="D11849" i="17"/>
  <c r="C11849" i="17"/>
  <c r="D11850" i="17"/>
  <c r="C11850" i="17" s="1"/>
  <c r="D11851" i="17"/>
  <c r="C11851" i="17" s="1"/>
  <c r="D11852" i="17"/>
  <c r="C11852" i="17"/>
  <c r="D11853" i="17"/>
  <c r="C11853" i="17" s="1"/>
  <c r="D11854" i="17"/>
  <c r="C11854" i="17" s="1"/>
  <c r="D11855" i="17"/>
  <c r="C11855" i="17"/>
  <c r="D11856" i="17"/>
  <c r="C11856" i="17" s="1"/>
  <c r="D11857" i="17"/>
  <c r="C11857" i="17" s="1"/>
  <c r="D11858" i="17"/>
  <c r="C11858" i="17"/>
  <c r="D11859" i="17"/>
  <c r="C11859" i="17" s="1"/>
  <c r="D11860" i="17"/>
  <c r="C11860" i="17" s="1"/>
  <c r="D11861" i="17"/>
  <c r="C11861" i="17"/>
  <c r="D11862" i="17"/>
  <c r="C11862" i="17" s="1"/>
  <c r="D11863" i="17"/>
  <c r="C11863" i="17" s="1"/>
  <c r="D11864" i="17"/>
  <c r="C11864" i="17"/>
  <c r="D11865" i="17"/>
  <c r="C11865" i="17" s="1"/>
  <c r="D11866" i="17"/>
  <c r="C11866" i="17" s="1"/>
  <c r="D11867" i="17"/>
  <c r="C11867" i="17"/>
  <c r="D11868" i="17"/>
  <c r="C11868" i="17" s="1"/>
  <c r="D11869" i="17"/>
  <c r="C11869" i="17" s="1"/>
  <c r="D11870" i="17"/>
  <c r="C11870" i="17"/>
  <c r="D11871" i="17"/>
  <c r="C11871" i="17" s="1"/>
  <c r="D11872" i="17"/>
  <c r="C11872" i="17" s="1"/>
  <c r="D11873" i="17"/>
  <c r="C11873" i="17"/>
  <c r="D11874" i="17"/>
  <c r="C11874" i="17" s="1"/>
  <c r="D11875" i="17"/>
  <c r="C11875" i="17" s="1"/>
  <c r="D11876" i="17"/>
  <c r="C11876" i="17"/>
  <c r="D11877" i="17"/>
  <c r="C11877" i="17" s="1"/>
  <c r="D11878" i="17"/>
  <c r="C11878" i="17" s="1"/>
  <c r="D11879" i="17"/>
  <c r="C11879" i="17"/>
  <c r="D11880" i="17"/>
  <c r="C11880" i="17" s="1"/>
  <c r="D11881" i="17"/>
  <c r="C11881" i="17" s="1"/>
  <c r="D11882" i="17"/>
  <c r="C11882" i="17"/>
  <c r="D11883" i="17"/>
  <c r="C11883" i="17" s="1"/>
  <c r="D11884" i="17"/>
  <c r="C11884" i="17" s="1"/>
  <c r="D11885" i="17"/>
  <c r="C11885" i="17"/>
  <c r="D11886" i="17"/>
  <c r="C11886" i="17" s="1"/>
  <c r="D11887" i="17"/>
  <c r="C11887" i="17" s="1"/>
  <c r="D11888" i="17"/>
  <c r="C11888" i="17"/>
  <c r="D11889" i="17"/>
  <c r="C11889" i="17" s="1"/>
  <c r="D11890" i="17"/>
  <c r="C11890" i="17" s="1"/>
  <c r="D11891" i="17"/>
  <c r="C11891" i="17"/>
  <c r="D11892" i="17"/>
  <c r="C11892" i="17" s="1"/>
  <c r="D11893" i="17"/>
  <c r="C11893" i="17" s="1"/>
  <c r="D11894" i="17"/>
  <c r="C11894" i="17"/>
  <c r="D11895" i="17"/>
  <c r="C11895" i="17" s="1"/>
  <c r="D11896" i="17"/>
  <c r="C11896" i="17" s="1"/>
  <c r="D11897" i="17"/>
  <c r="C11897" i="17"/>
  <c r="D11898" i="17"/>
  <c r="C11898" i="17" s="1"/>
  <c r="D11899" i="17"/>
  <c r="C11899" i="17" s="1"/>
  <c r="D11900" i="17"/>
  <c r="C11900" i="17"/>
  <c r="D11901" i="17"/>
  <c r="C11901" i="17" s="1"/>
  <c r="D11902" i="17"/>
  <c r="C11902" i="17" s="1"/>
  <c r="D11903" i="17"/>
  <c r="C11903" i="17"/>
  <c r="D11904" i="17"/>
  <c r="C11904" i="17" s="1"/>
  <c r="D11905" i="17"/>
  <c r="C11905" i="17" s="1"/>
  <c r="D11906" i="17"/>
  <c r="C11906" i="17"/>
  <c r="D11907" i="17"/>
  <c r="C11907" i="17" s="1"/>
  <c r="D11908" i="17"/>
  <c r="C11908" i="17" s="1"/>
  <c r="D11909" i="17"/>
  <c r="C11909" i="17"/>
  <c r="D11910" i="17"/>
  <c r="C11910" i="17" s="1"/>
  <c r="D11911" i="17"/>
  <c r="C11911" i="17" s="1"/>
  <c r="D11912" i="17"/>
  <c r="C11912" i="17"/>
  <c r="D11913" i="17"/>
  <c r="C11913" i="17" s="1"/>
  <c r="D11914" i="17"/>
  <c r="C11914" i="17" s="1"/>
  <c r="D11915" i="17"/>
  <c r="C11915" i="17"/>
  <c r="D11916" i="17"/>
  <c r="C11916" i="17" s="1"/>
  <c r="D11917" i="17"/>
  <c r="C11917" i="17" s="1"/>
  <c r="D11918" i="17"/>
  <c r="C11918" i="17"/>
  <c r="D11919" i="17"/>
  <c r="C11919" i="17" s="1"/>
  <c r="D11920" i="17"/>
  <c r="C11920" i="17" s="1"/>
  <c r="D11921" i="17"/>
  <c r="C11921" i="17"/>
  <c r="D11922" i="17"/>
  <c r="C11922" i="17" s="1"/>
  <c r="D11923" i="17"/>
  <c r="C11923" i="17" s="1"/>
  <c r="D11924" i="17"/>
  <c r="C11924" i="17"/>
  <c r="D11925" i="17"/>
  <c r="C11925" i="17" s="1"/>
  <c r="D11926" i="17"/>
  <c r="C11926" i="17" s="1"/>
  <c r="D11927" i="17"/>
  <c r="C11927" i="17"/>
  <c r="D11928" i="17"/>
  <c r="C11928" i="17" s="1"/>
  <c r="D11929" i="17"/>
  <c r="C11929" i="17" s="1"/>
  <c r="D11930" i="17"/>
  <c r="C11930" i="17"/>
  <c r="D11931" i="17"/>
  <c r="C11931" i="17" s="1"/>
  <c r="D11932" i="17"/>
  <c r="C11932" i="17" s="1"/>
  <c r="D11933" i="17"/>
  <c r="C11933" i="17"/>
  <c r="D11934" i="17"/>
  <c r="C11934" i="17" s="1"/>
  <c r="D11935" i="17"/>
  <c r="C11935" i="17" s="1"/>
  <c r="D11936" i="17"/>
  <c r="C11936" i="17"/>
  <c r="D11937" i="17"/>
  <c r="C11937" i="17" s="1"/>
  <c r="D11938" i="17"/>
  <c r="C11938" i="17" s="1"/>
  <c r="D11939" i="17"/>
  <c r="C11939" i="17"/>
  <c r="D11940" i="17"/>
  <c r="C11940" i="17" s="1"/>
  <c r="D11941" i="17"/>
  <c r="C11941" i="17" s="1"/>
  <c r="D11942" i="17"/>
  <c r="C11942" i="17"/>
  <c r="D11943" i="17"/>
  <c r="C11943" i="17" s="1"/>
  <c r="D11944" i="17"/>
  <c r="C11944" i="17" s="1"/>
  <c r="D11945" i="17"/>
  <c r="C11945" i="17"/>
  <c r="D11946" i="17"/>
  <c r="C11946" i="17" s="1"/>
  <c r="D11947" i="17"/>
  <c r="C11947" i="17" s="1"/>
  <c r="D11948" i="17"/>
  <c r="C11948" i="17"/>
  <c r="D11949" i="17"/>
  <c r="C11949" i="17" s="1"/>
  <c r="D11950" i="17"/>
  <c r="C11950" i="17" s="1"/>
  <c r="D11951" i="17"/>
  <c r="C11951" i="17"/>
  <c r="D11952" i="17"/>
  <c r="C11952" i="17" s="1"/>
  <c r="D11953" i="17"/>
  <c r="C11953" i="17" s="1"/>
  <c r="D11954" i="17"/>
  <c r="C11954" i="17"/>
  <c r="D11955" i="17"/>
  <c r="C11955" i="17" s="1"/>
  <c r="D11956" i="17"/>
  <c r="C11956" i="17" s="1"/>
  <c r="D11957" i="17"/>
  <c r="C11957" i="17"/>
  <c r="D11958" i="17"/>
  <c r="C11958" i="17" s="1"/>
  <c r="D11959" i="17"/>
  <c r="C11959" i="17" s="1"/>
  <c r="D11960" i="17"/>
  <c r="C11960" i="17"/>
  <c r="D11961" i="17"/>
  <c r="C11961" i="17" s="1"/>
  <c r="D11962" i="17"/>
  <c r="C11962" i="17" s="1"/>
  <c r="D11963" i="17"/>
  <c r="C11963" i="17"/>
  <c r="D11964" i="17"/>
  <c r="C11964" i="17" s="1"/>
  <c r="D11965" i="17"/>
  <c r="C11965" i="17" s="1"/>
  <c r="D11966" i="17"/>
  <c r="C11966" i="17"/>
  <c r="D11967" i="17"/>
  <c r="C11967" i="17" s="1"/>
  <c r="D11968" i="17"/>
  <c r="C11968" i="17" s="1"/>
  <c r="D11969" i="17"/>
  <c r="C11969" i="17"/>
  <c r="D11970" i="17"/>
  <c r="C11970" i="17" s="1"/>
  <c r="D11971" i="17"/>
  <c r="C11971" i="17" s="1"/>
  <c r="D11972" i="17"/>
  <c r="C11972" i="17"/>
  <c r="D11973" i="17"/>
  <c r="C11973" i="17" s="1"/>
  <c r="D11974" i="17"/>
  <c r="C11974" i="17" s="1"/>
  <c r="D11975" i="17"/>
  <c r="C11975" i="17"/>
  <c r="D11976" i="17"/>
  <c r="C11976" i="17" s="1"/>
  <c r="D11977" i="17"/>
  <c r="C11977" i="17" s="1"/>
  <c r="D11978" i="17"/>
  <c r="C11978" i="17"/>
  <c r="D11979" i="17"/>
  <c r="C11979" i="17" s="1"/>
  <c r="D11980" i="17"/>
  <c r="C11980" i="17" s="1"/>
  <c r="D11981" i="17"/>
  <c r="C11981" i="17"/>
  <c r="D11982" i="17"/>
  <c r="C11982" i="17" s="1"/>
  <c r="D11983" i="17"/>
  <c r="C11983" i="17" s="1"/>
  <c r="D11984" i="17"/>
  <c r="C11984" i="17"/>
  <c r="D11985" i="17"/>
  <c r="C11985" i="17" s="1"/>
  <c r="D11986" i="17"/>
  <c r="C11986" i="17" s="1"/>
  <c r="D11987" i="17"/>
  <c r="C11987" i="17"/>
  <c r="D11988" i="17"/>
  <c r="C11988" i="17" s="1"/>
  <c r="D11989" i="17"/>
  <c r="C11989" i="17" s="1"/>
  <c r="D11990" i="17"/>
  <c r="C11990" i="17"/>
  <c r="D11991" i="17"/>
  <c r="C11991" i="17" s="1"/>
  <c r="D11992" i="17"/>
  <c r="C11992" i="17" s="1"/>
  <c r="D11993" i="17"/>
  <c r="C11993" i="17"/>
  <c r="D11994" i="17"/>
  <c r="C11994" i="17" s="1"/>
  <c r="D11995" i="17"/>
  <c r="C11995" i="17" s="1"/>
  <c r="D11996" i="17"/>
  <c r="C11996" i="17"/>
  <c r="D11997" i="17"/>
  <c r="C11997" i="17" s="1"/>
  <c r="D11998" i="17"/>
  <c r="C11998" i="17" s="1"/>
  <c r="D11999" i="17"/>
  <c r="C11999" i="17" s="1"/>
  <c r="D12000" i="17"/>
  <c r="C12000" i="17" s="1"/>
  <c r="D12001" i="17"/>
  <c r="C12001" i="17" s="1"/>
  <c r="D12002" i="17"/>
  <c r="C12002" i="17" s="1"/>
  <c r="D12003" i="17"/>
  <c r="C12003" i="17" s="1"/>
  <c r="D12004" i="17"/>
  <c r="C12004" i="17" s="1"/>
  <c r="D12005" i="17"/>
  <c r="C12005" i="17" s="1"/>
  <c r="D12006" i="17"/>
  <c r="C12006" i="17" s="1"/>
  <c r="D12007" i="17"/>
  <c r="C12007" i="17" s="1"/>
  <c r="D12008" i="17"/>
  <c r="C12008" i="17" s="1"/>
  <c r="D12009" i="17"/>
  <c r="C12009" i="17" s="1"/>
  <c r="D12010" i="17"/>
  <c r="C12010" i="17" s="1"/>
  <c r="D12011" i="17"/>
  <c r="C12011" i="17" s="1"/>
  <c r="D12012" i="17"/>
  <c r="C12012" i="17" s="1"/>
  <c r="D12013" i="17"/>
  <c r="C12013" i="17" s="1"/>
  <c r="D12014" i="17"/>
  <c r="C12014" i="17" s="1"/>
  <c r="D12015" i="17"/>
  <c r="C12015" i="17" s="1"/>
  <c r="D12016" i="17"/>
  <c r="C12016" i="17" s="1"/>
  <c r="D12017" i="17"/>
  <c r="C12017" i="17" s="1"/>
  <c r="D12018" i="17"/>
  <c r="C12018" i="17" s="1"/>
  <c r="D12019" i="17"/>
  <c r="C12019" i="17" s="1"/>
  <c r="D12020" i="17"/>
  <c r="C12020" i="17" s="1"/>
  <c r="D12021" i="17"/>
  <c r="C12021" i="17" s="1"/>
  <c r="D12022" i="17"/>
  <c r="C12022" i="17" s="1"/>
  <c r="D12023" i="17"/>
  <c r="C12023" i="17" s="1"/>
  <c r="D12024" i="17"/>
  <c r="C12024" i="17" s="1"/>
  <c r="D12025" i="17"/>
  <c r="C12025" i="17" s="1"/>
  <c r="D12026" i="17"/>
  <c r="C12026" i="17" s="1"/>
  <c r="D12027" i="17"/>
  <c r="C12027" i="17" s="1"/>
  <c r="D12028" i="17"/>
  <c r="C12028" i="17" s="1"/>
  <c r="D12029" i="17"/>
  <c r="C12029" i="17" s="1"/>
  <c r="D12030" i="17"/>
  <c r="C12030" i="17" s="1"/>
  <c r="D12031" i="17"/>
  <c r="C12031" i="17" s="1"/>
  <c r="D12032" i="17"/>
  <c r="C12032" i="17" s="1"/>
  <c r="D12033" i="17"/>
  <c r="C12033" i="17" s="1"/>
  <c r="D12034" i="17"/>
  <c r="C12034" i="17" s="1"/>
  <c r="D12035" i="17"/>
  <c r="C12035" i="17" s="1"/>
  <c r="D12036" i="17"/>
  <c r="C12036" i="17" s="1"/>
  <c r="D12037" i="17"/>
  <c r="C12037" i="17" s="1"/>
  <c r="D12038" i="17"/>
  <c r="C12038" i="17" s="1"/>
  <c r="D12039" i="17"/>
  <c r="C12039" i="17" s="1"/>
  <c r="D12040" i="17"/>
  <c r="C12040" i="17" s="1"/>
  <c r="D12041" i="17"/>
  <c r="C12041" i="17" s="1"/>
  <c r="D12042" i="17"/>
  <c r="C12042" i="17" s="1"/>
  <c r="D12043" i="17"/>
  <c r="C12043" i="17" s="1"/>
  <c r="D12044" i="17"/>
  <c r="C12044" i="17" s="1"/>
  <c r="D12045" i="17"/>
  <c r="C12045" i="17" s="1"/>
  <c r="D12046" i="17"/>
  <c r="C12046" i="17" s="1"/>
  <c r="D12047" i="17"/>
  <c r="C12047" i="17" s="1"/>
  <c r="D12048" i="17"/>
  <c r="C12048" i="17" s="1"/>
  <c r="D12049" i="17"/>
  <c r="C12049" i="17" s="1"/>
  <c r="D12050" i="17"/>
  <c r="C12050" i="17" s="1"/>
  <c r="D12051" i="17"/>
  <c r="C12051" i="17" s="1"/>
  <c r="D12052" i="17"/>
  <c r="C12052" i="17" s="1"/>
  <c r="D12053" i="17"/>
  <c r="C12053" i="17" s="1"/>
  <c r="D12054" i="17"/>
  <c r="C12054" i="17" s="1"/>
  <c r="D12055" i="17"/>
  <c r="C12055" i="17" s="1"/>
  <c r="D12056" i="17"/>
  <c r="C12056" i="17" s="1"/>
  <c r="D12057" i="17"/>
  <c r="C12057" i="17" s="1"/>
  <c r="D12058" i="17"/>
  <c r="C12058" i="17" s="1"/>
  <c r="D12059" i="17"/>
  <c r="C12059" i="17" s="1"/>
  <c r="D12060" i="17"/>
  <c r="C12060" i="17" s="1"/>
  <c r="D12061" i="17"/>
  <c r="C12061" i="17" s="1"/>
  <c r="D12062" i="17"/>
  <c r="C12062" i="17" s="1"/>
  <c r="D12063" i="17"/>
  <c r="C12063" i="17" s="1"/>
  <c r="D12064" i="17"/>
  <c r="C12064" i="17" s="1"/>
  <c r="D12065" i="17"/>
  <c r="C12065" i="17" s="1"/>
  <c r="D12066" i="17"/>
  <c r="C12066" i="17" s="1"/>
  <c r="D12067" i="17"/>
  <c r="C12067" i="17" s="1"/>
  <c r="D12068" i="17"/>
  <c r="C12068" i="17" s="1"/>
  <c r="D12069" i="17"/>
  <c r="C12069" i="17" s="1"/>
  <c r="D12070" i="17"/>
  <c r="C12070" i="17" s="1"/>
  <c r="D12071" i="17"/>
  <c r="C12071" i="17" s="1"/>
  <c r="D12072" i="17"/>
  <c r="C12072" i="17" s="1"/>
  <c r="D12073" i="17"/>
  <c r="C12073" i="17" s="1"/>
  <c r="D12074" i="17"/>
  <c r="C12074" i="17" s="1"/>
  <c r="D12075" i="17"/>
  <c r="C12075" i="17" s="1"/>
  <c r="D12076" i="17"/>
  <c r="C12076" i="17" s="1"/>
  <c r="D12077" i="17"/>
  <c r="C12077" i="17" s="1"/>
  <c r="D12078" i="17"/>
  <c r="C12078" i="17" s="1"/>
  <c r="D12079" i="17"/>
  <c r="C12079" i="17" s="1"/>
  <c r="D12080" i="17"/>
  <c r="C12080" i="17" s="1"/>
  <c r="D12081" i="17"/>
  <c r="C12081" i="17" s="1"/>
  <c r="D12082" i="17"/>
  <c r="C12082" i="17" s="1"/>
  <c r="D12083" i="17"/>
  <c r="C12083" i="17" s="1"/>
  <c r="D12084" i="17"/>
  <c r="C12084" i="17" s="1"/>
  <c r="D12085" i="17"/>
  <c r="C12085" i="17" s="1"/>
  <c r="D12086" i="17"/>
  <c r="C12086" i="17" s="1"/>
  <c r="D12087" i="17"/>
  <c r="C12087" i="17" s="1"/>
  <c r="D12088" i="17"/>
  <c r="C12088" i="17" s="1"/>
  <c r="D12089" i="17"/>
  <c r="C12089" i="17" s="1"/>
  <c r="D12090" i="17"/>
  <c r="C12090" i="17" s="1"/>
  <c r="D12091" i="17"/>
  <c r="C12091" i="17" s="1"/>
  <c r="D12092" i="17"/>
  <c r="C12092" i="17" s="1"/>
  <c r="D12093" i="17"/>
  <c r="C12093" i="17" s="1"/>
  <c r="D12094" i="17"/>
  <c r="C12094" i="17" s="1"/>
  <c r="D12095" i="17"/>
  <c r="C12095" i="17" s="1"/>
  <c r="D12096" i="17"/>
  <c r="C12096" i="17" s="1"/>
  <c r="D12097" i="17"/>
  <c r="C12097" i="17" s="1"/>
  <c r="D12098" i="17"/>
  <c r="C12098" i="17" s="1"/>
  <c r="D12099" i="17"/>
  <c r="C12099" i="17" s="1"/>
  <c r="D12100" i="17"/>
  <c r="C12100" i="17" s="1"/>
  <c r="D12101" i="17"/>
  <c r="C12101" i="17" s="1"/>
  <c r="D12102" i="17"/>
  <c r="C12102" i="17" s="1"/>
  <c r="D12103" i="17"/>
  <c r="C12103" i="17" s="1"/>
  <c r="D12104" i="17"/>
  <c r="C12104" i="17" s="1"/>
  <c r="D12105" i="17"/>
  <c r="C12105" i="17" s="1"/>
  <c r="D12106" i="17"/>
  <c r="C12106" i="17" s="1"/>
  <c r="D12107" i="17"/>
  <c r="C12107" i="17" s="1"/>
  <c r="D12108" i="17"/>
  <c r="C12108" i="17" s="1"/>
  <c r="D12109" i="17"/>
  <c r="C12109" i="17" s="1"/>
  <c r="D12110" i="17"/>
  <c r="C12110" i="17" s="1"/>
  <c r="D12111" i="17"/>
  <c r="C12111" i="17" s="1"/>
  <c r="D12112" i="17"/>
  <c r="C12112" i="17" s="1"/>
  <c r="D12113" i="17"/>
  <c r="C12113" i="17" s="1"/>
  <c r="D12114" i="17"/>
  <c r="C12114" i="17" s="1"/>
  <c r="D12115" i="17"/>
  <c r="C12115" i="17" s="1"/>
  <c r="D12116" i="17"/>
  <c r="C12116" i="17" s="1"/>
  <c r="D12117" i="17"/>
  <c r="C12117" i="17" s="1"/>
  <c r="D12118" i="17"/>
  <c r="C12118" i="17" s="1"/>
  <c r="D12119" i="17"/>
  <c r="C12119" i="17" s="1"/>
  <c r="D12120" i="17"/>
  <c r="C12120" i="17" s="1"/>
  <c r="D12121" i="17"/>
  <c r="C12121" i="17" s="1"/>
  <c r="D12122" i="17"/>
  <c r="C12122" i="17" s="1"/>
  <c r="D12123" i="17"/>
  <c r="C12123" i="17" s="1"/>
  <c r="D12124" i="17"/>
  <c r="C12124" i="17" s="1"/>
  <c r="D12125" i="17"/>
  <c r="C12125" i="17" s="1"/>
  <c r="D12126" i="17"/>
  <c r="C12126" i="17" s="1"/>
  <c r="D12127" i="17"/>
  <c r="C12127" i="17" s="1"/>
  <c r="D12128" i="17"/>
  <c r="C12128" i="17" s="1"/>
  <c r="D12129" i="17"/>
  <c r="C12129" i="17" s="1"/>
  <c r="D12130" i="17"/>
  <c r="C12130" i="17" s="1"/>
  <c r="D12131" i="17"/>
  <c r="C12131" i="17" s="1"/>
  <c r="D12132" i="17"/>
  <c r="C12132" i="17" s="1"/>
  <c r="D12133" i="17"/>
  <c r="C12133" i="17" s="1"/>
  <c r="D12134" i="17"/>
  <c r="C12134" i="17" s="1"/>
  <c r="D12135" i="17"/>
  <c r="C12135" i="17" s="1"/>
  <c r="D12136" i="17"/>
  <c r="C12136" i="17" s="1"/>
  <c r="D12137" i="17"/>
  <c r="C12137" i="17" s="1"/>
  <c r="D12138" i="17"/>
  <c r="C12138" i="17" s="1"/>
  <c r="D12139" i="17"/>
  <c r="C12139" i="17" s="1"/>
  <c r="D12140" i="17"/>
  <c r="C12140" i="17" s="1"/>
  <c r="D12141" i="17"/>
  <c r="C12141" i="17" s="1"/>
  <c r="D12142" i="17"/>
  <c r="C12142" i="17" s="1"/>
  <c r="D12143" i="17"/>
  <c r="C12143" i="17" s="1"/>
  <c r="D12144" i="17"/>
  <c r="C12144" i="17" s="1"/>
  <c r="D12145" i="17"/>
  <c r="C12145" i="17" s="1"/>
  <c r="D12146" i="17"/>
  <c r="C12146" i="17" s="1"/>
  <c r="D12147" i="17"/>
  <c r="C12147" i="17" s="1"/>
  <c r="D12148" i="17"/>
  <c r="C12148" i="17" s="1"/>
  <c r="D12149" i="17"/>
  <c r="C12149" i="17" s="1"/>
  <c r="D12150" i="17"/>
  <c r="C12150" i="17" s="1"/>
  <c r="D12151" i="17"/>
  <c r="C12151" i="17" s="1"/>
  <c r="D12152" i="17"/>
  <c r="C12152" i="17" s="1"/>
  <c r="D12153" i="17"/>
  <c r="C12153" i="17" s="1"/>
  <c r="D12154" i="17"/>
  <c r="C12154" i="17" s="1"/>
  <c r="D12155" i="17"/>
  <c r="C12155" i="17" s="1"/>
  <c r="D12156" i="17"/>
  <c r="C12156" i="17" s="1"/>
  <c r="D12157" i="17"/>
  <c r="C12157" i="17" s="1"/>
  <c r="D12158" i="17"/>
  <c r="C12158" i="17" s="1"/>
  <c r="D12159" i="17"/>
  <c r="C12159" i="17" s="1"/>
  <c r="D12160" i="17"/>
  <c r="C12160" i="17" s="1"/>
  <c r="D12161" i="17"/>
  <c r="C12161" i="17" s="1"/>
  <c r="D12162" i="17"/>
  <c r="C12162" i="17" s="1"/>
  <c r="D12163" i="17"/>
  <c r="C12163" i="17" s="1"/>
  <c r="D12164" i="17"/>
  <c r="C12164" i="17" s="1"/>
  <c r="D12165" i="17"/>
  <c r="C12165" i="17" s="1"/>
  <c r="D12166" i="17"/>
  <c r="C12166" i="17" s="1"/>
  <c r="D12167" i="17"/>
  <c r="C12167" i="17" s="1"/>
  <c r="D12168" i="17"/>
  <c r="C12168" i="17" s="1"/>
  <c r="D12169" i="17"/>
  <c r="C12169" i="17" s="1"/>
  <c r="D12170" i="17"/>
  <c r="C12170" i="17" s="1"/>
  <c r="D12171" i="17"/>
  <c r="C12171" i="17" s="1"/>
  <c r="D12172" i="17"/>
  <c r="C12172" i="17" s="1"/>
  <c r="D12173" i="17"/>
  <c r="C12173" i="17" s="1"/>
  <c r="D12174" i="17"/>
  <c r="C12174" i="17" s="1"/>
  <c r="D12175" i="17"/>
  <c r="C12175" i="17" s="1"/>
  <c r="D12176" i="17"/>
  <c r="C12176" i="17" s="1"/>
  <c r="D12177" i="17"/>
  <c r="C12177" i="17" s="1"/>
  <c r="D12178" i="17"/>
  <c r="C12178" i="17" s="1"/>
  <c r="D12179" i="17"/>
  <c r="C12179" i="17" s="1"/>
  <c r="D12180" i="17"/>
  <c r="C12180" i="17" s="1"/>
  <c r="D12181" i="17"/>
  <c r="C12181" i="17" s="1"/>
  <c r="D12182" i="17"/>
  <c r="C12182" i="17" s="1"/>
  <c r="D12183" i="17"/>
  <c r="C12183" i="17" s="1"/>
  <c r="D12184" i="17"/>
  <c r="C12184" i="17" s="1"/>
  <c r="D12185" i="17"/>
  <c r="C12185" i="17" s="1"/>
  <c r="D12186" i="17"/>
  <c r="C12186" i="17" s="1"/>
  <c r="D12187" i="17"/>
  <c r="C12187" i="17" s="1"/>
  <c r="D12188" i="17"/>
  <c r="C12188" i="17" s="1"/>
  <c r="D12189" i="17"/>
  <c r="C12189" i="17" s="1"/>
  <c r="D12190" i="17"/>
  <c r="C12190" i="17" s="1"/>
  <c r="D12191" i="17"/>
  <c r="C12191" i="17" s="1"/>
  <c r="D12192" i="17"/>
  <c r="C12192" i="17" s="1"/>
  <c r="D12193" i="17"/>
  <c r="C12193" i="17" s="1"/>
  <c r="D12194" i="17"/>
  <c r="C12194" i="17" s="1"/>
  <c r="D12195" i="17"/>
  <c r="C12195" i="17" s="1"/>
  <c r="D12196" i="17"/>
  <c r="C12196" i="17" s="1"/>
  <c r="D12197" i="17"/>
  <c r="C12197" i="17" s="1"/>
  <c r="D12198" i="17"/>
  <c r="C12198" i="17" s="1"/>
  <c r="D12199" i="17"/>
  <c r="C12199" i="17" s="1"/>
  <c r="D12200" i="17"/>
  <c r="C12200" i="17" s="1"/>
  <c r="D12201" i="17"/>
  <c r="C12201" i="17" s="1"/>
  <c r="D12202" i="17"/>
  <c r="C12202" i="17" s="1"/>
  <c r="D12203" i="17"/>
  <c r="C12203" i="17" s="1"/>
  <c r="D12204" i="17"/>
  <c r="C12204" i="17" s="1"/>
  <c r="D12205" i="17"/>
  <c r="C12205" i="17" s="1"/>
  <c r="D12206" i="17"/>
  <c r="C12206" i="17" s="1"/>
  <c r="D12207" i="17"/>
  <c r="C12207" i="17" s="1"/>
  <c r="D12208" i="17"/>
  <c r="C12208" i="17" s="1"/>
  <c r="D12209" i="17"/>
  <c r="C12209" i="17" s="1"/>
  <c r="D12210" i="17"/>
  <c r="C12210" i="17" s="1"/>
  <c r="D12211" i="17"/>
  <c r="C12211" i="17" s="1"/>
  <c r="D12212" i="17"/>
  <c r="C12212" i="17" s="1"/>
  <c r="D12213" i="17"/>
  <c r="C12213" i="17" s="1"/>
  <c r="D12214" i="17"/>
  <c r="C12214" i="17" s="1"/>
  <c r="D12215" i="17"/>
  <c r="C12215" i="17" s="1"/>
  <c r="D12216" i="17"/>
  <c r="C12216" i="17" s="1"/>
  <c r="D12217" i="17"/>
  <c r="C12217" i="17" s="1"/>
  <c r="D12218" i="17"/>
  <c r="C12218" i="17" s="1"/>
  <c r="D12219" i="17"/>
  <c r="C12219" i="17" s="1"/>
  <c r="D12220" i="17"/>
  <c r="C12220" i="17" s="1"/>
  <c r="D12221" i="17"/>
  <c r="C12221" i="17" s="1"/>
  <c r="D12222" i="17"/>
  <c r="C12222" i="17" s="1"/>
  <c r="D12223" i="17"/>
  <c r="C12223" i="17" s="1"/>
  <c r="D12224" i="17"/>
  <c r="C12224" i="17" s="1"/>
  <c r="D12225" i="17"/>
  <c r="C12225" i="17" s="1"/>
  <c r="D12226" i="17"/>
  <c r="C12226" i="17" s="1"/>
  <c r="D12227" i="17"/>
  <c r="C12227" i="17" s="1"/>
  <c r="D12228" i="17"/>
  <c r="C12228" i="17" s="1"/>
  <c r="D12229" i="17"/>
  <c r="C12229" i="17" s="1"/>
  <c r="D12230" i="17"/>
  <c r="C12230" i="17" s="1"/>
  <c r="D12231" i="17"/>
  <c r="C12231" i="17" s="1"/>
  <c r="D12232" i="17"/>
  <c r="C12232" i="17" s="1"/>
  <c r="D12233" i="17"/>
  <c r="C12233" i="17" s="1"/>
  <c r="D12234" i="17"/>
  <c r="C12234" i="17" s="1"/>
  <c r="D12235" i="17"/>
  <c r="C12235" i="17" s="1"/>
  <c r="D12236" i="17"/>
  <c r="C12236" i="17" s="1"/>
  <c r="D12237" i="17"/>
  <c r="C12237" i="17" s="1"/>
  <c r="D12238" i="17"/>
  <c r="C12238" i="17" s="1"/>
  <c r="D12239" i="17"/>
  <c r="C12239" i="17" s="1"/>
  <c r="D12240" i="17"/>
  <c r="C12240" i="17" s="1"/>
  <c r="D12241" i="17"/>
  <c r="C12241" i="17" s="1"/>
  <c r="D12242" i="17"/>
  <c r="C12242" i="17" s="1"/>
  <c r="D12243" i="17"/>
  <c r="C12243" i="17" s="1"/>
  <c r="D12244" i="17"/>
  <c r="C12244" i="17" s="1"/>
  <c r="D12245" i="17"/>
  <c r="C12245" i="17" s="1"/>
  <c r="D12246" i="17"/>
  <c r="C12246" i="17" s="1"/>
  <c r="D12247" i="17"/>
  <c r="C12247" i="17" s="1"/>
  <c r="D12248" i="17"/>
  <c r="C12248" i="17" s="1"/>
  <c r="D12249" i="17"/>
  <c r="C12249" i="17" s="1"/>
  <c r="D12250" i="17"/>
  <c r="C12250" i="17" s="1"/>
  <c r="D12251" i="17"/>
  <c r="C12251" i="17" s="1"/>
  <c r="D12252" i="17"/>
  <c r="C12252" i="17" s="1"/>
  <c r="D12253" i="17"/>
  <c r="C12253" i="17" s="1"/>
  <c r="D12254" i="17"/>
  <c r="C12254" i="17" s="1"/>
  <c r="D12255" i="17"/>
  <c r="C12255" i="17" s="1"/>
  <c r="D12256" i="17"/>
  <c r="C12256" i="17" s="1"/>
  <c r="D12257" i="17"/>
  <c r="C12257" i="17" s="1"/>
  <c r="D12258" i="17"/>
  <c r="C12258" i="17" s="1"/>
  <c r="D12259" i="17"/>
  <c r="C12259" i="17" s="1"/>
  <c r="D12260" i="17"/>
  <c r="C12260" i="17" s="1"/>
  <c r="D12261" i="17"/>
  <c r="C12261" i="17" s="1"/>
  <c r="D12262" i="17"/>
  <c r="C12262" i="17" s="1"/>
  <c r="D12263" i="17"/>
  <c r="C12263" i="17" s="1"/>
  <c r="D12264" i="17"/>
  <c r="C12264" i="17" s="1"/>
  <c r="D12265" i="17"/>
  <c r="C12265" i="17" s="1"/>
  <c r="D12266" i="17"/>
  <c r="C12266" i="17" s="1"/>
  <c r="D12267" i="17"/>
  <c r="C12267" i="17" s="1"/>
  <c r="D12268" i="17"/>
  <c r="C12268" i="17" s="1"/>
  <c r="D12269" i="17"/>
  <c r="C12269" i="17" s="1"/>
  <c r="D12270" i="17"/>
  <c r="C12270" i="17" s="1"/>
  <c r="D12271" i="17"/>
  <c r="C12271" i="17" s="1"/>
  <c r="D12272" i="17"/>
  <c r="C12272" i="17" s="1"/>
  <c r="D12273" i="17"/>
  <c r="C12273" i="17" s="1"/>
  <c r="D12274" i="17"/>
  <c r="C12274" i="17" s="1"/>
  <c r="D12275" i="17"/>
  <c r="C12275" i="17" s="1"/>
  <c r="D12276" i="17"/>
  <c r="C12276" i="17" s="1"/>
  <c r="D12277" i="17"/>
  <c r="C12277" i="17" s="1"/>
  <c r="D12278" i="17"/>
  <c r="C12278" i="17" s="1"/>
  <c r="D12279" i="17"/>
  <c r="C12279" i="17" s="1"/>
  <c r="D12280" i="17"/>
  <c r="C12280" i="17" s="1"/>
  <c r="D12281" i="17"/>
  <c r="C12281" i="17" s="1"/>
  <c r="D12282" i="17"/>
  <c r="C12282" i="17" s="1"/>
  <c r="D12283" i="17"/>
  <c r="C12283" i="17" s="1"/>
  <c r="D12284" i="17"/>
  <c r="C12284" i="17" s="1"/>
  <c r="D12285" i="17"/>
  <c r="C12285" i="17" s="1"/>
  <c r="D12286" i="17"/>
  <c r="C12286" i="17" s="1"/>
  <c r="D12287" i="17"/>
  <c r="C12287" i="17" s="1"/>
  <c r="D12288" i="17"/>
  <c r="C12288" i="17" s="1"/>
  <c r="D12289" i="17"/>
  <c r="C12289" i="17" s="1"/>
  <c r="D12290" i="17"/>
  <c r="C12290" i="17" s="1"/>
  <c r="D12291" i="17"/>
  <c r="C12291" i="17" s="1"/>
  <c r="D12292" i="17"/>
  <c r="C12292" i="17" s="1"/>
  <c r="D12293" i="17"/>
  <c r="C12293" i="17" s="1"/>
  <c r="D12294" i="17"/>
  <c r="C12294" i="17" s="1"/>
  <c r="D12295" i="17"/>
  <c r="C12295" i="17" s="1"/>
  <c r="D12296" i="17"/>
  <c r="C12296" i="17" s="1"/>
  <c r="D12297" i="17"/>
  <c r="C12297" i="17" s="1"/>
  <c r="D12298" i="17"/>
  <c r="C12298" i="17" s="1"/>
  <c r="D12299" i="17"/>
  <c r="C12299" i="17" s="1"/>
  <c r="D12300" i="17"/>
  <c r="C12300" i="17" s="1"/>
  <c r="D12301" i="17"/>
  <c r="C12301" i="17" s="1"/>
  <c r="D12302" i="17"/>
  <c r="C12302" i="17" s="1"/>
  <c r="D12303" i="17"/>
  <c r="C12303" i="17" s="1"/>
  <c r="D12304" i="17"/>
  <c r="C12304" i="17" s="1"/>
  <c r="D12305" i="17"/>
  <c r="C12305" i="17" s="1"/>
  <c r="D12306" i="17"/>
  <c r="C12306" i="17" s="1"/>
  <c r="D12307" i="17"/>
  <c r="C12307" i="17" s="1"/>
  <c r="D12308" i="17"/>
  <c r="C12308" i="17" s="1"/>
  <c r="D12309" i="17"/>
  <c r="C12309" i="17" s="1"/>
  <c r="D12310" i="17"/>
  <c r="C12310" i="17" s="1"/>
  <c r="D12311" i="17"/>
  <c r="C12311" i="17" s="1"/>
  <c r="D12312" i="17"/>
  <c r="C12312" i="17" s="1"/>
  <c r="D12313" i="17"/>
  <c r="C12313" i="17" s="1"/>
  <c r="D12314" i="17"/>
  <c r="C12314" i="17" s="1"/>
  <c r="D12315" i="17"/>
  <c r="C12315" i="17" s="1"/>
  <c r="D12316" i="17"/>
  <c r="C12316" i="17" s="1"/>
  <c r="D12317" i="17"/>
  <c r="C12317" i="17" s="1"/>
  <c r="D12318" i="17"/>
  <c r="C12318" i="17" s="1"/>
  <c r="D12319" i="17"/>
  <c r="C12319" i="17" s="1"/>
  <c r="D12320" i="17"/>
  <c r="C12320" i="17" s="1"/>
  <c r="D12321" i="17"/>
  <c r="C12321" i="17" s="1"/>
  <c r="D12322" i="17"/>
  <c r="C12322" i="17" s="1"/>
  <c r="D12323" i="17"/>
  <c r="C12323" i="17" s="1"/>
  <c r="D12324" i="17"/>
  <c r="C12324" i="17" s="1"/>
  <c r="D12325" i="17"/>
  <c r="C12325" i="17" s="1"/>
  <c r="D12326" i="17"/>
  <c r="C12326" i="17" s="1"/>
  <c r="D12327" i="17"/>
  <c r="C12327" i="17" s="1"/>
  <c r="D12328" i="17"/>
  <c r="C12328" i="17" s="1"/>
  <c r="D12329" i="17"/>
  <c r="C12329" i="17" s="1"/>
  <c r="D12330" i="17"/>
  <c r="C12330" i="17" s="1"/>
  <c r="D12331" i="17"/>
  <c r="C12331" i="17" s="1"/>
  <c r="D12332" i="17"/>
  <c r="C12332" i="17" s="1"/>
  <c r="D12333" i="17"/>
  <c r="C12333" i="17" s="1"/>
  <c r="D12334" i="17"/>
  <c r="C12334" i="17" s="1"/>
  <c r="D12335" i="17"/>
  <c r="C12335" i="17" s="1"/>
  <c r="D12336" i="17"/>
  <c r="C12336" i="17" s="1"/>
  <c r="D12337" i="17"/>
  <c r="C12337" i="17" s="1"/>
  <c r="D12338" i="17"/>
  <c r="C12338" i="17" s="1"/>
  <c r="D12339" i="17"/>
  <c r="C12339" i="17" s="1"/>
  <c r="D12340" i="17"/>
  <c r="C12340" i="17" s="1"/>
  <c r="D12341" i="17"/>
  <c r="C12341" i="17" s="1"/>
  <c r="D12342" i="17"/>
  <c r="C12342" i="17" s="1"/>
  <c r="D12343" i="17"/>
  <c r="C12343" i="17" s="1"/>
  <c r="D12344" i="17"/>
  <c r="C12344" i="17" s="1"/>
  <c r="D12345" i="17"/>
  <c r="C12345" i="17" s="1"/>
  <c r="D12346" i="17"/>
  <c r="C12346" i="17" s="1"/>
  <c r="D12347" i="17"/>
  <c r="C12347" i="17" s="1"/>
  <c r="D12348" i="17"/>
  <c r="C12348" i="17" s="1"/>
  <c r="D12349" i="17"/>
  <c r="C12349" i="17" s="1"/>
  <c r="D12350" i="17"/>
  <c r="C12350" i="17" s="1"/>
  <c r="D12351" i="17"/>
  <c r="C12351" i="17" s="1"/>
  <c r="D12352" i="17"/>
  <c r="C12352" i="17" s="1"/>
  <c r="D12353" i="17"/>
  <c r="C12353" i="17" s="1"/>
  <c r="D12354" i="17"/>
  <c r="C12354" i="17" s="1"/>
  <c r="D12355" i="17"/>
  <c r="C12355" i="17" s="1"/>
  <c r="D12356" i="17"/>
  <c r="C12356" i="17" s="1"/>
  <c r="D12357" i="17"/>
  <c r="C12357" i="17" s="1"/>
  <c r="D12358" i="17"/>
  <c r="C12358" i="17" s="1"/>
  <c r="D12359" i="17"/>
  <c r="C12359" i="17" s="1"/>
  <c r="D12360" i="17"/>
  <c r="C12360" i="17" s="1"/>
  <c r="D12361" i="17"/>
  <c r="C12361" i="17" s="1"/>
  <c r="D12362" i="17"/>
  <c r="C12362" i="17" s="1"/>
  <c r="D12363" i="17"/>
  <c r="C12363" i="17" s="1"/>
  <c r="D12364" i="17"/>
  <c r="C12364" i="17" s="1"/>
  <c r="D12365" i="17"/>
  <c r="C12365" i="17" s="1"/>
  <c r="D12366" i="17"/>
  <c r="C12366" i="17" s="1"/>
  <c r="D12367" i="17"/>
  <c r="C12367" i="17" s="1"/>
  <c r="D12368" i="17"/>
  <c r="C12368" i="17" s="1"/>
  <c r="D12369" i="17"/>
  <c r="C12369" i="17" s="1"/>
  <c r="D12370" i="17"/>
  <c r="C12370" i="17" s="1"/>
  <c r="D12371" i="17"/>
  <c r="C12371" i="17" s="1"/>
  <c r="D12372" i="17"/>
  <c r="C12372" i="17" s="1"/>
  <c r="D12373" i="17"/>
  <c r="C12373" i="17" s="1"/>
  <c r="D12374" i="17"/>
  <c r="C12374" i="17" s="1"/>
  <c r="D12375" i="17"/>
  <c r="C12375" i="17" s="1"/>
  <c r="D12376" i="17"/>
  <c r="C12376" i="17" s="1"/>
  <c r="D12377" i="17"/>
  <c r="C12377" i="17" s="1"/>
  <c r="D12378" i="17"/>
  <c r="C12378" i="17" s="1"/>
  <c r="D12379" i="17"/>
  <c r="C12379" i="17" s="1"/>
  <c r="D12380" i="17"/>
  <c r="C12380" i="17" s="1"/>
  <c r="D12381" i="17"/>
  <c r="C12381" i="17" s="1"/>
  <c r="D12382" i="17"/>
  <c r="C12382" i="17" s="1"/>
  <c r="D12383" i="17"/>
  <c r="C12383" i="17" s="1"/>
  <c r="D12384" i="17"/>
  <c r="C12384" i="17" s="1"/>
  <c r="D12385" i="17"/>
  <c r="C12385" i="17" s="1"/>
  <c r="D12386" i="17"/>
  <c r="C12386" i="17" s="1"/>
  <c r="D12387" i="17"/>
  <c r="C12387" i="17" s="1"/>
  <c r="D12388" i="17"/>
  <c r="C12388" i="17" s="1"/>
  <c r="D12389" i="17"/>
  <c r="C12389" i="17" s="1"/>
  <c r="D12390" i="17"/>
  <c r="C12390" i="17" s="1"/>
  <c r="D12391" i="17"/>
  <c r="C12391" i="17" s="1"/>
  <c r="D12392" i="17"/>
  <c r="C12392" i="17" s="1"/>
  <c r="D12393" i="17"/>
  <c r="C12393" i="17" s="1"/>
  <c r="D12394" i="17"/>
  <c r="C12394" i="17" s="1"/>
  <c r="D12395" i="17"/>
  <c r="C12395" i="17" s="1"/>
  <c r="D12396" i="17"/>
  <c r="C12396" i="17" s="1"/>
  <c r="D12397" i="17"/>
  <c r="C12397" i="17" s="1"/>
  <c r="D12398" i="17"/>
  <c r="C12398" i="17" s="1"/>
  <c r="D12399" i="17"/>
  <c r="C12399" i="17" s="1"/>
  <c r="D12400" i="17"/>
  <c r="C12400" i="17" s="1"/>
  <c r="D12401" i="17"/>
  <c r="C12401" i="17" s="1"/>
  <c r="D12402" i="17"/>
  <c r="C12402" i="17" s="1"/>
  <c r="D12403" i="17"/>
  <c r="C12403" i="17" s="1"/>
  <c r="D12404" i="17"/>
  <c r="C12404" i="17" s="1"/>
  <c r="D12405" i="17"/>
  <c r="C12405" i="17" s="1"/>
  <c r="D12406" i="17"/>
  <c r="C12406" i="17" s="1"/>
  <c r="D12407" i="17"/>
  <c r="C12407" i="17" s="1"/>
  <c r="D12408" i="17"/>
  <c r="C12408" i="17" s="1"/>
  <c r="D12409" i="17"/>
  <c r="C12409" i="17" s="1"/>
  <c r="D12410" i="17"/>
  <c r="C12410" i="17" s="1"/>
  <c r="D12411" i="17"/>
  <c r="C12411" i="17" s="1"/>
  <c r="D12412" i="17"/>
  <c r="C12412" i="17" s="1"/>
  <c r="D12413" i="17"/>
  <c r="C12413" i="17" s="1"/>
  <c r="D12414" i="17"/>
  <c r="C12414" i="17" s="1"/>
  <c r="D12415" i="17"/>
  <c r="C12415" i="17" s="1"/>
  <c r="D12416" i="17"/>
  <c r="C12416" i="17" s="1"/>
  <c r="D12417" i="17"/>
  <c r="C12417" i="17" s="1"/>
  <c r="D12418" i="17"/>
  <c r="C12418" i="17" s="1"/>
  <c r="D12419" i="17"/>
  <c r="C12419" i="17" s="1"/>
  <c r="D12420" i="17"/>
  <c r="C12420" i="17" s="1"/>
  <c r="D12421" i="17"/>
  <c r="C12421" i="17" s="1"/>
  <c r="D12422" i="17"/>
  <c r="C12422" i="17" s="1"/>
  <c r="D12423" i="17"/>
  <c r="C12423" i="17" s="1"/>
  <c r="D12424" i="17"/>
  <c r="C12424" i="17" s="1"/>
  <c r="D12425" i="17"/>
  <c r="C12425" i="17" s="1"/>
  <c r="D12426" i="17"/>
  <c r="C12426" i="17" s="1"/>
  <c r="D12427" i="17"/>
  <c r="C12427" i="17" s="1"/>
  <c r="D12428" i="17"/>
  <c r="C12428" i="17" s="1"/>
  <c r="D12429" i="17"/>
  <c r="C12429" i="17" s="1"/>
  <c r="D12430" i="17"/>
  <c r="C12430" i="17" s="1"/>
  <c r="D12431" i="17"/>
  <c r="C12431" i="17" s="1"/>
  <c r="D12432" i="17"/>
  <c r="C12432" i="17" s="1"/>
  <c r="D12433" i="17"/>
  <c r="C12433" i="17" s="1"/>
  <c r="D12434" i="17"/>
  <c r="C12434" i="17" s="1"/>
  <c r="D12435" i="17"/>
  <c r="C12435" i="17" s="1"/>
  <c r="D12436" i="17"/>
  <c r="C12436" i="17" s="1"/>
  <c r="D12437" i="17"/>
  <c r="C12437" i="17" s="1"/>
  <c r="D12438" i="17"/>
  <c r="C12438" i="17" s="1"/>
  <c r="D12439" i="17"/>
  <c r="C12439" i="17" s="1"/>
  <c r="D12440" i="17"/>
  <c r="C12440" i="17" s="1"/>
  <c r="D12441" i="17"/>
  <c r="C12441" i="17" s="1"/>
  <c r="D12442" i="17"/>
  <c r="C12442" i="17" s="1"/>
  <c r="D12443" i="17"/>
  <c r="C12443" i="17" s="1"/>
  <c r="D12444" i="17"/>
  <c r="C12444" i="17" s="1"/>
  <c r="D12445" i="17"/>
  <c r="C12445" i="17" s="1"/>
  <c r="D12446" i="17"/>
  <c r="C12446" i="17" s="1"/>
  <c r="D12447" i="17"/>
  <c r="C12447" i="17" s="1"/>
  <c r="D12448" i="17"/>
  <c r="C12448" i="17" s="1"/>
  <c r="D12449" i="17"/>
  <c r="C12449" i="17" s="1"/>
  <c r="D12450" i="17"/>
  <c r="C12450" i="17" s="1"/>
  <c r="D12451" i="17"/>
  <c r="C12451" i="17" s="1"/>
  <c r="D12452" i="17"/>
  <c r="C12452" i="17" s="1"/>
  <c r="D12453" i="17"/>
  <c r="C12453" i="17" s="1"/>
  <c r="D12454" i="17"/>
  <c r="C12454" i="17" s="1"/>
  <c r="D12455" i="17"/>
  <c r="C12455" i="17" s="1"/>
  <c r="D12456" i="17"/>
  <c r="C12456" i="17" s="1"/>
  <c r="D12457" i="17"/>
  <c r="C12457" i="17" s="1"/>
  <c r="D12458" i="17"/>
  <c r="C12458" i="17" s="1"/>
  <c r="D12459" i="17"/>
  <c r="C12459" i="17" s="1"/>
  <c r="D12460" i="17"/>
  <c r="C12460" i="17" s="1"/>
  <c r="D12461" i="17"/>
  <c r="C12461" i="17" s="1"/>
  <c r="D12462" i="17"/>
  <c r="C12462" i="17" s="1"/>
  <c r="D12463" i="17"/>
  <c r="C12463" i="17" s="1"/>
  <c r="D12464" i="17"/>
  <c r="C12464" i="17" s="1"/>
  <c r="D12465" i="17"/>
  <c r="C12465" i="17" s="1"/>
  <c r="D12466" i="17"/>
  <c r="C12466" i="17" s="1"/>
  <c r="D12467" i="17"/>
  <c r="C12467" i="17" s="1"/>
  <c r="D12468" i="17"/>
  <c r="C12468" i="17" s="1"/>
  <c r="D12469" i="17"/>
  <c r="C12469" i="17" s="1"/>
  <c r="D12470" i="17"/>
  <c r="C12470" i="17" s="1"/>
  <c r="D12471" i="17"/>
  <c r="C12471" i="17" s="1"/>
  <c r="D12472" i="17"/>
  <c r="C12472" i="17" s="1"/>
  <c r="D12473" i="17"/>
  <c r="C12473" i="17" s="1"/>
  <c r="D12474" i="17"/>
  <c r="C12474" i="17" s="1"/>
  <c r="D12475" i="17"/>
  <c r="C12475" i="17" s="1"/>
  <c r="D12476" i="17"/>
  <c r="C12476" i="17" s="1"/>
  <c r="D12477" i="17"/>
  <c r="C12477" i="17" s="1"/>
  <c r="D12478" i="17"/>
  <c r="C12478" i="17" s="1"/>
  <c r="D12479" i="17"/>
  <c r="C12479" i="17" s="1"/>
  <c r="D12480" i="17"/>
  <c r="C12480" i="17" s="1"/>
  <c r="D12481" i="17"/>
  <c r="C12481" i="17" s="1"/>
  <c r="D12482" i="17"/>
  <c r="C12482" i="17" s="1"/>
  <c r="D12483" i="17"/>
  <c r="C12483" i="17" s="1"/>
  <c r="D12484" i="17"/>
  <c r="C12484" i="17" s="1"/>
  <c r="D12485" i="17"/>
  <c r="C12485" i="17" s="1"/>
  <c r="D12486" i="17"/>
  <c r="C12486" i="17" s="1"/>
  <c r="D12487" i="17"/>
  <c r="C12487" i="17" s="1"/>
  <c r="D12488" i="17"/>
  <c r="C12488" i="17" s="1"/>
  <c r="D12489" i="17"/>
  <c r="C12489" i="17" s="1"/>
  <c r="D12490" i="17"/>
  <c r="C12490" i="17" s="1"/>
  <c r="D12491" i="17"/>
  <c r="C12491" i="17" s="1"/>
  <c r="D12492" i="17"/>
  <c r="C12492" i="17" s="1"/>
  <c r="D12493" i="17"/>
  <c r="C12493" i="17" s="1"/>
  <c r="D12494" i="17"/>
  <c r="C12494" i="17" s="1"/>
  <c r="D12495" i="17"/>
  <c r="C12495" i="17" s="1"/>
  <c r="D12496" i="17"/>
  <c r="C12496" i="17" s="1"/>
  <c r="D12497" i="17"/>
  <c r="C12497" i="17" s="1"/>
  <c r="D12498" i="17"/>
  <c r="C12498" i="17" s="1"/>
  <c r="D12499" i="17"/>
  <c r="C12499" i="17" s="1"/>
  <c r="D12500" i="17"/>
  <c r="C12500" i="17" s="1"/>
  <c r="D12501" i="17"/>
  <c r="C12501" i="17" s="1"/>
  <c r="D12502" i="17"/>
  <c r="C12502" i="17" s="1"/>
  <c r="D12503" i="17"/>
  <c r="C12503" i="17" s="1"/>
  <c r="D12504" i="17"/>
  <c r="C12504" i="17" s="1"/>
  <c r="D12505" i="17"/>
  <c r="C12505" i="17" s="1"/>
  <c r="D12506" i="17"/>
  <c r="C12506" i="17" s="1"/>
  <c r="D12507" i="17"/>
  <c r="C12507" i="17" s="1"/>
  <c r="D12508" i="17"/>
  <c r="C12508" i="17" s="1"/>
  <c r="D12509" i="17"/>
  <c r="C12509" i="17" s="1"/>
  <c r="D12510" i="17"/>
  <c r="C12510" i="17" s="1"/>
  <c r="D12511" i="17"/>
  <c r="C12511" i="17" s="1"/>
  <c r="D12512" i="17"/>
  <c r="C12512" i="17" s="1"/>
  <c r="D12513" i="17"/>
  <c r="C12513" i="17" s="1"/>
  <c r="D12514" i="17"/>
  <c r="C12514" i="17" s="1"/>
  <c r="D12515" i="17"/>
  <c r="C12515" i="17" s="1"/>
  <c r="D12516" i="17"/>
  <c r="C12516" i="17" s="1"/>
  <c r="D12517" i="17"/>
  <c r="C12517" i="17" s="1"/>
  <c r="D12518" i="17"/>
  <c r="C12518" i="17" s="1"/>
  <c r="D12519" i="17"/>
  <c r="C12519" i="17" s="1"/>
  <c r="D12520" i="17"/>
  <c r="C12520" i="17" s="1"/>
  <c r="D12521" i="17"/>
  <c r="C12521" i="17" s="1"/>
  <c r="D12522" i="17"/>
  <c r="C12522" i="17" s="1"/>
  <c r="D12523" i="17"/>
  <c r="C12523" i="17" s="1"/>
  <c r="D12524" i="17"/>
  <c r="C12524" i="17" s="1"/>
  <c r="D12525" i="17"/>
  <c r="C12525" i="17" s="1"/>
  <c r="D12526" i="17"/>
  <c r="C12526" i="17" s="1"/>
  <c r="D12527" i="17"/>
  <c r="C12527" i="17" s="1"/>
  <c r="D12528" i="17"/>
  <c r="C12528" i="17" s="1"/>
  <c r="D12529" i="17"/>
  <c r="C12529" i="17" s="1"/>
  <c r="D12530" i="17"/>
  <c r="C12530" i="17" s="1"/>
  <c r="D12531" i="17"/>
  <c r="C12531" i="17" s="1"/>
  <c r="D12532" i="17"/>
  <c r="C12532" i="17" s="1"/>
  <c r="D12533" i="17"/>
  <c r="C12533" i="17" s="1"/>
  <c r="D12534" i="17"/>
  <c r="C12534" i="17" s="1"/>
  <c r="D12535" i="17"/>
  <c r="C12535" i="17" s="1"/>
  <c r="D12536" i="17"/>
  <c r="C12536" i="17" s="1"/>
  <c r="D12537" i="17"/>
  <c r="C12537" i="17" s="1"/>
  <c r="D12538" i="17"/>
  <c r="C12538" i="17" s="1"/>
  <c r="D12539" i="17"/>
  <c r="C12539" i="17" s="1"/>
  <c r="D12540" i="17"/>
  <c r="C12540" i="17" s="1"/>
  <c r="D12541" i="17"/>
  <c r="C12541" i="17" s="1"/>
  <c r="D12542" i="17"/>
  <c r="C12542" i="17" s="1"/>
  <c r="D12543" i="17"/>
  <c r="C12543" i="17" s="1"/>
  <c r="D12544" i="17"/>
  <c r="C12544" i="17" s="1"/>
  <c r="D12545" i="17"/>
  <c r="C12545" i="17" s="1"/>
  <c r="D12546" i="17"/>
  <c r="C12546" i="17" s="1"/>
  <c r="D12547" i="17"/>
  <c r="C12547" i="17" s="1"/>
  <c r="D12548" i="17"/>
  <c r="C12548" i="17" s="1"/>
  <c r="D12549" i="17"/>
  <c r="C12549" i="17" s="1"/>
  <c r="D12550" i="17"/>
  <c r="C12550" i="17" s="1"/>
  <c r="D12551" i="17"/>
  <c r="C12551" i="17" s="1"/>
  <c r="D12552" i="17"/>
  <c r="C12552" i="17" s="1"/>
  <c r="D12553" i="17"/>
  <c r="C12553" i="17" s="1"/>
  <c r="D12554" i="17"/>
  <c r="C12554" i="17" s="1"/>
  <c r="D12555" i="17"/>
  <c r="C12555" i="17" s="1"/>
  <c r="D12556" i="17"/>
  <c r="C12556" i="17" s="1"/>
  <c r="D12557" i="17"/>
  <c r="C12557" i="17" s="1"/>
  <c r="D12558" i="17"/>
  <c r="C12558" i="17" s="1"/>
  <c r="D12559" i="17"/>
  <c r="C12559" i="17" s="1"/>
  <c r="D12560" i="17"/>
  <c r="C12560" i="17" s="1"/>
  <c r="D12561" i="17"/>
  <c r="C12561" i="17" s="1"/>
  <c r="D12562" i="17"/>
  <c r="C12562" i="17" s="1"/>
  <c r="D12563" i="17"/>
  <c r="C12563" i="17" s="1"/>
  <c r="D12564" i="17"/>
  <c r="C12564" i="17" s="1"/>
  <c r="D12565" i="17"/>
  <c r="C12565" i="17" s="1"/>
  <c r="D12566" i="17"/>
  <c r="C12566" i="17" s="1"/>
  <c r="D12567" i="17"/>
  <c r="C12567" i="17" s="1"/>
  <c r="D12568" i="17"/>
  <c r="C12568" i="17" s="1"/>
  <c r="D12569" i="17"/>
  <c r="C12569" i="17" s="1"/>
  <c r="D12570" i="17"/>
  <c r="C12570" i="17" s="1"/>
  <c r="D12571" i="17"/>
  <c r="C12571" i="17" s="1"/>
  <c r="D12572" i="17"/>
  <c r="C12572" i="17" s="1"/>
  <c r="D12573" i="17"/>
  <c r="C12573" i="17" s="1"/>
  <c r="D12574" i="17"/>
  <c r="C12574" i="17" s="1"/>
  <c r="D12575" i="17"/>
  <c r="C12575" i="17" s="1"/>
  <c r="D12576" i="17"/>
  <c r="C12576" i="17" s="1"/>
  <c r="D12577" i="17"/>
  <c r="C12577" i="17" s="1"/>
  <c r="D12578" i="17"/>
  <c r="C12578" i="17" s="1"/>
  <c r="D12579" i="17"/>
  <c r="C12579" i="17" s="1"/>
  <c r="D12580" i="17"/>
  <c r="C12580" i="17" s="1"/>
  <c r="D12581" i="17"/>
  <c r="C12581" i="17" s="1"/>
  <c r="D12582" i="17"/>
  <c r="C12582" i="17" s="1"/>
  <c r="D12583" i="17"/>
  <c r="C12583" i="17" s="1"/>
  <c r="D12584" i="17"/>
  <c r="C12584" i="17" s="1"/>
  <c r="D12585" i="17"/>
  <c r="C12585" i="17" s="1"/>
  <c r="D12586" i="17"/>
  <c r="C12586" i="17" s="1"/>
  <c r="D12587" i="17"/>
  <c r="C12587" i="17" s="1"/>
  <c r="D12588" i="17"/>
  <c r="C12588" i="17" s="1"/>
  <c r="D12589" i="17"/>
  <c r="C12589" i="17" s="1"/>
  <c r="D12590" i="17"/>
  <c r="C12590" i="17" s="1"/>
  <c r="D12591" i="17"/>
  <c r="C12591" i="17" s="1"/>
  <c r="D12592" i="17"/>
  <c r="C12592" i="17" s="1"/>
  <c r="D12593" i="17"/>
  <c r="C12593" i="17" s="1"/>
  <c r="D12594" i="17"/>
  <c r="C12594" i="17" s="1"/>
  <c r="D12595" i="17"/>
  <c r="C12595" i="17" s="1"/>
  <c r="D12596" i="17"/>
  <c r="C12596" i="17" s="1"/>
  <c r="D12597" i="17"/>
  <c r="C12597" i="17" s="1"/>
  <c r="D12598" i="17"/>
  <c r="C12598" i="17" s="1"/>
  <c r="D12599" i="17"/>
  <c r="C12599" i="17" s="1"/>
  <c r="D12600" i="17"/>
  <c r="C12600" i="17" s="1"/>
  <c r="D12601" i="17"/>
  <c r="C12601" i="17" s="1"/>
  <c r="D12602" i="17"/>
  <c r="C12602" i="17" s="1"/>
  <c r="D12603" i="17"/>
  <c r="C12603" i="17" s="1"/>
  <c r="D12604" i="17"/>
  <c r="C12604" i="17" s="1"/>
  <c r="D12605" i="17"/>
  <c r="C12605" i="17" s="1"/>
  <c r="D12606" i="17"/>
  <c r="C12606" i="17" s="1"/>
  <c r="D12607" i="17"/>
  <c r="C12607" i="17" s="1"/>
  <c r="D12608" i="17"/>
  <c r="C12608" i="17" s="1"/>
  <c r="D12609" i="17"/>
  <c r="C12609" i="17" s="1"/>
  <c r="D12610" i="17"/>
  <c r="C12610" i="17" s="1"/>
  <c r="D12611" i="17"/>
  <c r="C12611" i="17" s="1"/>
  <c r="D12612" i="17"/>
  <c r="C12612" i="17" s="1"/>
  <c r="D12613" i="17"/>
  <c r="C12613" i="17" s="1"/>
  <c r="D12614" i="17"/>
  <c r="C12614" i="17" s="1"/>
  <c r="D12615" i="17"/>
  <c r="C12615" i="17" s="1"/>
  <c r="D12616" i="17"/>
  <c r="C12616" i="17" s="1"/>
  <c r="D12617" i="17"/>
  <c r="C12617" i="17" s="1"/>
  <c r="D12618" i="17"/>
  <c r="C12618" i="17" s="1"/>
  <c r="D12619" i="17"/>
  <c r="C12619" i="17" s="1"/>
  <c r="D12620" i="17"/>
  <c r="C12620" i="17" s="1"/>
  <c r="D12621" i="17"/>
  <c r="C12621" i="17" s="1"/>
  <c r="D12622" i="17"/>
  <c r="C12622" i="17" s="1"/>
  <c r="D12623" i="17"/>
  <c r="C12623" i="17" s="1"/>
  <c r="D12624" i="17"/>
  <c r="C12624" i="17" s="1"/>
  <c r="D12625" i="17"/>
  <c r="C12625" i="17" s="1"/>
  <c r="D12626" i="17"/>
  <c r="C12626" i="17" s="1"/>
  <c r="D12627" i="17"/>
  <c r="C12627" i="17" s="1"/>
  <c r="D12628" i="17"/>
  <c r="C12628" i="17" s="1"/>
  <c r="D12629" i="17"/>
  <c r="C12629" i="17" s="1"/>
  <c r="D12630" i="17"/>
  <c r="C12630" i="17" s="1"/>
  <c r="D12631" i="17"/>
  <c r="C12631" i="17" s="1"/>
  <c r="D12632" i="17"/>
  <c r="C12632" i="17" s="1"/>
  <c r="D12633" i="17"/>
  <c r="C12633" i="17" s="1"/>
  <c r="D12634" i="17"/>
  <c r="C12634" i="17" s="1"/>
  <c r="D12635" i="17"/>
  <c r="C12635" i="17" s="1"/>
  <c r="D12636" i="17"/>
  <c r="C12636" i="17" s="1"/>
  <c r="D12637" i="17"/>
  <c r="C12637" i="17" s="1"/>
  <c r="D12638" i="17"/>
  <c r="C12638" i="17" s="1"/>
  <c r="D12639" i="17"/>
  <c r="C12639" i="17" s="1"/>
  <c r="D12640" i="17"/>
  <c r="C12640" i="17" s="1"/>
  <c r="D12641" i="17"/>
  <c r="C12641" i="17" s="1"/>
  <c r="D12642" i="17"/>
  <c r="C12642" i="17" s="1"/>
  <c r="D12643" i="17"/>
  <c r="C12643" i="17" s="1"/>
  <c r="D12644" i="17"/>
  <c r="C12644" i="17" s="1"/>
  <c r="D12645" i="17"/>
  <c r="C12645" i="17" s="1"/>
  <c r="D12646" i="17"/>
  <c r="C12646" i="17" s="1"/>
  <c r="D12647" i="17"/>
  <c r="C12647" i="17" s="1"/>
  <c r="D12648" i="17"/>
  <c r="C12648" i="17" s="1"/>
  <c r="D12649" i="17"/>
  <c r="C12649" i="17" s="1"/>
  <c r="D12650" i="17"/>
  <c r="C12650" i="17" s="1"/>
  <c r="D12651" i="17"/>
  <c r="C12651" i="17" s="1"/>
  <c r="D12652" i="17"/>
  <c r="C12652" i="17" s="1"/>
  <c r="D12653" i="17"/>
  <c r="C12653" i="17" s="1"/>
  <c r="D12654" i="17"/>
  <c r="C12654" i="17" s="1"/>
  <c r="D12655" i="17"/>
  <c r="C12655" i="17" s="1"/>
  <c r="D12656" i="17"/>
  <c r="C12656" i="17" s="1"/>
  <c r="D12657" i="17"/>
  <c r="C12657" i="17" s="1"/>
  <c r="D12658" i="17"/>
  <c r="C12658" i="17" s="1"/>
  <c r="D12659" i="17"/>
  <c r="C12659" i="17" s="1"/>
  <c r="D12660" i="17"/>
  <c r="C12660" i="17" s="1"/>
  <c r="D12661" i="17"/>
  <c r="C12661" i="17" s="1"/>
  <c r="D12662" i="17"/>
  <c r="C12662" i="17" s="1"/>
  <c r="D12663" i="17"/>
  <c r="C12663" i="17" s="1"/>
  <c r="D12664" i="17"/>
  <c r="C12664" i="17" s="1"/>
  <c r="D12665" i="17"/>
  <c r="C12665" i="17" s="1"/>
  <c r="D12666" i="17"/>
  <c r="C12666" i="17" s="1"/>
  <c r="D12667" i="17"/>
  <c r="C12667" i="17" s="1"/>
  <c r="D12668" i="17"/>
  <c r="C12668" i="17" s="1"/>
  <c r="D12669" i="17"/>
  <c r="C12669" i="17" s="1"/>
  <c r="D12670" i="17"/>
  <c r="C12670" i="17" s="1"/>
  <c r="D12671" i="17"/>
  <c r="C12671" i="17" s="1"/>
  <c r="D12672" i="17"/>
  <c r="C12672" i="17" s="1"/>
  <c r="D12673" i="17"/>
  <c r="C12673" i="17" s="1"/>
  <c r="D12674" i="17"/>
  <c r="C12674" i="17" s="1"/>
  <c r="D12675" i="17"/>
  <c r="C12675" i="17" s="1"/>
  <c r="D12676" i="17"/>
  <c r="C12676" i="17" s="1"/>
  <c r="D12677" i="17"/>
  <c r="C12677" i="17" s="1"/>
  <c r="D12678" i="17"/>
  <c r="C12678" i="17" s="1"/>
  <c r="D12679" i="17"/>
  <c r="C12679" i="17" s="1"/>
  <c r="D12680" i="17"/>
  <c r="C12680" i="17" s="1"/>
  <c r="D12681" i="17"/>
  <c r="C12681" i="17" s="1"/>
  <c r="D12682" i="17"/>
  <c r="C12682" i="17" s="1"/>
  <c r="D12683" i="17"/>
  <c r="C12683" i="17" s="1"/>
  <c r="D12684" i="17"/>
  <c r="C12684" i="17" s="1"/>
  <c r="D12685" i="17"/>
  <c r="C12685" i="17" s="1"/>
  <c r="D12686" i="17"/>
  <c r="C12686" i="17" s="1"/>
  <c r="D12687" i="17"/>
  <c r="C12687" i="17" s="1"/>
  <c r="D12688" i="17"/>
  <c r="C12688" i="17" s="1"/>
  <c r="D12689" i="17"/>
  <c r="C12689" i="17" s="1"/>
  <c r="D12690" i="17"/>
  <c r="C12690" i="17" s="1"/>
  <c r="D12691" i="17"/>
  <c r="C12691" i="17" s="1"/>
  <c r="D12692" i="17"/>
  <c r="C12692" i="17" s="1"/>
  <c r="D12693" i="17"/>
  <c r="C12693" i="17" s="1"/>
  <c r="D12694" i="17"/>
  <c r="C12694" i="17" s="1"/>
  <c r="D12695" i="17"/>
  <c r="C12695" i="17" s="1"/>
  <c r="D12696" i="17"/>
  <c r="C12696" i="17" s="1"/>
  <c r="D12697" i="17"/>
  <c r="C12697" i="17" s="1"/>
  <c r="D12698" i="17"/>
  <c r="C12698" i="17" s="1"/>
  <c r="D12699" i="17"/>
  <c r="C12699" i="17" s="1"/>
  <c r="D12700" i="17"/>
  <c r="C12700" i="17" s="1"/>
  <c r="D12701" i="17"/>
  <c r="C12701" i="17" s="1"/>
  <c r="D12702" i="17"/>
  <c r="C12702" i="17" s="1"/>
  <c r="D12703" i="17"/>
  <c r="C12703" i="17" s="1"/>
  <c r="D12704" i="17"/>
  <c r="C12704" i="17" s="1"/>
  <c r="D12705" i="17"/>
  <c r="C12705" i="17" s="1"/>
  <c r="D12706" i="17"/>
  <c r="C12706" i="17" s="1"/>
  <c r="D12707" i="17"/>
  <c r="C12707" i="17" s="1"/>
  <c r="D12708" i="17"/>
  <c r="C12708" i="17" s="1"/>
  <c r="D12709" i="17"/>
  <c r="C12709" i="17" s="1"/>
  <c r="D12710" i="17"/>
  <c r="C12710" i="17" s="1"/>
  <c r="D12711" i="17"/>
  <c r="C12711" i="17" s="1"/>
  <c r="D12712" i="17"/>
  <c r="C12712" i="17" s="1"/>
  <c r="D12713" i="17"/>
  <c r="C12713" i="17" s="1"/>
  <c r="D12714" i="17"/>
  <c r="C12714" i="17" s="1"/>
  <c r="D12715" i="17"/>
  <c r="C12715" i="17" s="1"/>
  <c r="D12716" i="17"/>
  <c r="C12716" i="17" s="1"/>
  <c r="D12717" i="17"/>
  <c r="C12717" i="17" s="1"/>
  <c r="D12718" i="17"/>
  <c r="C12718" i="17" s="1"/>
  <c r="D12719" i="17"/>
  <c r="C12719" i="17" s="1"/>
  <c r="D12720" i="17"/>
  <c r="C12720" i="17" s="1"/>
  <c r="D12721" i="17"/>
  <c r="C12721" i="17" s="1"/>
  <c r="D12722" i="17"/>
  <c r="C12722" i="17" s="1"/>
  <c r="D12723" i="17"/>
  <c r="C12723" i="17" s="1"/>
  <c r="D12724" i="17"/>
  <c r="C12724" i="17" s="1"/>
  <c r="D12725" i="17"/>
  <c r="C12725" i="17" s="1"/>
  <c r="D12726" i="17"/>
  <c r="C12726" i="17" s="1"/>
  <c r="D12727" i="17"/>
  <c r="C12727" i="17" s="1"/>
  <c r="D12728" i="17"/>
  <c r="C12728" i="17" s="1"/>
  <c r="D12729" i="17"/>
  <c r="C12729" i="17" s="1"/>
  <c r="D12730" i="17"/>
  <c r="C12730" i="17" s="1"/>
  <c r="D12731" i="17"/>
  <c r="C12731" i="17" s="1"/>
  <c r="D12732" i="17"/>
  <c r="C12732" i="17" s="1"/>
  <c r="D12733" i="17"/>
  <c r="C12733" i="17" s="1"/>
  <c r="D12734" i="17"/>
  <c r="C12734" i="17" s="1"/>
  <c r="D12735" i="17"/>
  <c r="C12735" i="17" s="1"/>
  <c r="D12736" i="17"/>
  <c r="C12736" i="17" s="1"/>
  <c r="D12737" i="17"/>
  <c r="C12737" i="17" s="1"/>
  <c r="D12738" i="17"/>
  <c r="C12738" i="17" s="1"/>
  <c r="D12739" i="17"/>
  <c r="C12739" i="17" s="1"/>
  <c r="D12740" i="17"/>
  <c r="C12740" i="17" s="1"/>
  <c r="D12741" i="17"/>
  <c r="C12741" i="17" s="1"/>
  <c r="D12742" i="17"/>
  <c r="C12742" i="17" s="1"/>
  <c r="D12743" i="17"/>
  <c r="C12743" i="17" s="1"/>
  <c r="D12744" i="17"/>
  <c r="C12744" i="17" s="1"/>
  <c r="D12745" i="17"/>
  <c r="C12745" i="17" s="1"/>
  <c r="D12746" i="17"/>
  <c r="C12746" i="17" s="1"/>
  <c r="D12747" i="17"/>
  <c r="C12747" i="17" s="1"/>
  <c r="D12748" i="17"/>
  <c r="C12748" i="17" s="1"/>
  <c r="D12749" i="17"/>
  <c r="C12749" i="17" s="1"/>
  <c r="D12750" i="17"/>
  <c r="C12750" i="17" s="1"/>
  <c r="D12751" i="17"/>
  <c r="C12751" i="17" s="1"/>
  <c r="D12752" i="17"/>
  <c r="C12752" i="17" s="1"/>
  <c r="D12753" i="17"/>
  <c r="C12753" i="17" s="1"/>
  <c r="D12754" i="17"/>
  <c r="C12754" i="17" s="1"/>
  <c r="D12755" i="17"/>
  <c r="C12755" i="17" s="1"/>
  <c r="D12756" i="17"/>
  <c r="C12756" i="17" s="1"/>
  <c r="D12757" i="17"/>
  <c r="C12757" i="17" s="1"/>
  <c r="D12758" i="17"/>
  <c r="C12758" i="17" s="1"/>
  <c r="D12759" i="17"/>
  <c r="C12759" i="17" s="1"/>
  <c r="D12760" i="17"/>
  <c r="C12760" i="17" s="1"/>
  <c r="D12761" i="17"/>
  <c r="C12761" i="17" s="1"/>
  <c r="D12762" i="17"/>
  <c r="C12762" i="17" s="1"/>
  <c r="D12763" i="17"/>
  <c r="C12763" i="17" s="1"/>
  <c r="D12764" i="17"/>
  <c r="C12764" i="17" s="1"/>
  <c r="D12765" i="17"/>
  <c r="C12765" i="17" s="1"/>
  <c r="D12766" i="17"/>
  <c r="C12766" i="17" s="1"/>
  <c r="D12767" i="17"/>
  <c r="C12767" i="17" s="1"/>
  <c r="D12768" i="17"/>
  <c r="C12768" i="17" s="1"/>
  <c r="D12769" i="17"/>
  <c r="C12769" i="17" s="1"/>
  <c r="D12770" i="17"/>
  <c r="C12770" i="17" s="1"/>
  <c r="D12771" i="17"/>
  <c r="C12771" i="17" s="1"/>
  <c r="D12772" i="17"/>
  <c r="C12772" i="17" s="1"/>
  <c r="D12773" i="17"/>
  <c r="C12773" i="17" s="1"/>
  <c r="D12774" i="17"/>
  <c r="C12774" i="17" s="1"/>
  <c r="D12775" i="17"/>
  <c r="C12775" i="17" s="1"/>
  <c r="D12776" i="17"/>
  <c r="C12776" i="17" s="1"/>
  <c r="D12777" i="17"/>
  <c r="C12777" i="17" s="1"/>
  <c r="D12778" i="17"/>
  <c r="C12778" i="17" s="1"/>
  <c r="D12779" i="17"/>
  <c r="C12779" i="17" s="1"/>
  <c r="D12780" i="17"/>
  <c r="C12780" i="17" s="1"/>
  <c r="D12781" i="17"/>
  <c r="C12781" i="17" s="1"/>
  <c r="D12782" i="17"/>
  <c r="C12782" i="17" s="1"/>
  <c r="D12783" i="17"/>
  <c r="C12783" i="17" s="1"/>
  <c r="D12784" i="17"/>
  <c r="C12784" i="17" s="1"/>
  <c r="D12785" i="17"/>
  <c r="C12785" i="17" s="1"/>
  <c r="D12786" i="17"/>
  <c r="C12786" i="17" s="1"/>
  <c r="D12787" i="17"/>
  <c r="C12787" i="17" s="1"/>
  <c r="D12788" i="17"/>
  <c r="C12788" i="17" s="1"/>
  <c r="D12789" i="17"/>
  <c r="C12789" i="17" s="1"/>
  <c r="D12790" i="17"/>
  <c r="C12790" i="17" s="1"/>
  <c r="D12791" i="17"/>
  <c r="C12791" i="17" s="1"/>
  <c r="D12792" i="17"/>
  <c r="C12792" i="17" s="1"/>
  <c r="D12793" i="17"/>
  <c r="C12793" i="17" s="1"/>
  <c r="D12794" i="17"/>
  <c r="C12794" i="17" s="1"/>
  <c r="D12795" i="17"/>
  <c r="C12795" i="17" s="1"/>
  <c r="D12796" i="17"/>
  <c r="C12796" i="17" s="1"/>
  <c r="D12797" i="17"/>
  <c r="C12797" i="17" s="1"/>
  <c r="D12798" i="17"/>
  <c r="C12798" i="17" s="1"/>
  <c r="D12799" i="17"/>
  <c r="C12799" i="17" s="1"/>
  <c r="D12800" i="17"/>
  <c r="C12800" i="17" s="1"/>
  <c r="D12801" i="17"/>
  <c r="C12801" i="17" s="1"/>
  <c r="D12802" i="17"/>
  <c r="C12802" i="17" s="1"/>
  <c r="D12803" i="17"/>
  <c r="C12803" i="17" s="1"/>
  <c r="D12804" i="17"/>
  <c r="C12804" i="17" s="1"/>
  <c r="D12805" i="17"/>
  <c r="C12805" i="17" s="1"/>
  <c r="D12806" i="17"/>
  <c r="C12806" i="17" s="1"/>
  <c r="D12807" i="17"/>
  <c r="C12807" i="17" s="1"/>
  <c r="D12808" i="17"/>
  <c r="C12808" i="17" s="1"/>
  <c r="D12809" i="17"/>
  <c r="C12809" i="17" s="1"/>
  <c r="D12810" i="17"/>
  <c r="C12810" i="17" s="1"/>
  <c r="D12811" i="17"/>
  <c r="C12811" i="17" s="1"/>
  <c r="D12812" i="17"/>
  <c r="C12812" i="17" s="1"/>
  <c r="D12813" i="17"/>
  <c r="C12813" i="17" s="1"/>
  <c r="D12814" i="17"/>
  <c r="C12814" i="17" s="1"/>
  <c r="D12815" i="17"/>
  <c r="C12815" i="17" s="1"/>
  <c r="D12816" i="17"/>
  <c r="C12816" i="17" s="1"/>
  <c r="D12817" i="17"/>
  <c r="C12817" i="17" s="1"/>
  <c r="D12818" i="17"/>
  <c r="C12818" i="17" s="1"/>
  <c r="D12819" i="17"/>
  <c r="C12819" i="17" s="1"/>
  <c r="D12820" i="17"/>
  <c r="C12820" i="17" s="1"/>
  <c r="D12821" i="17"/>
  <c r="C12821" i="17" s="1"/>
  <c r="D12822" i="17"/>
  <c r="C12822" i="17" s="1"/>
  <c r="D12823" i="17"/>
  <c r="C12823" i="17" s="1"/>
  <c r="D12824" i="17"/>
  <c r="C12824" i="17" s="1"/>
  <c r="D12825" i="17"/>
  <c r="C12825" i="17" s="1"/>
  <c r="D12826" i="17"/>
  <c r="C12826" i="17" s="1"/>
  <c r="D12827" i="17"/>
  <c r="C12827" i="17" s="1"/>
  <c r="D12828" i="17"/>
  <c r="C12828" i="17" s="1"/>
  <c r="D12829" i="17"/>
  <c r="C12829" i="17" s="1"/>
  <c r="D12830" i="17"/>
  <c r="C12830" i="17" s="1"/>
  <c r="D12831" i="17"/>
  <c r="C12831" i="17" s="1"/>
  <c r="D12832" i="17"/>
  <c r="C12832" i="17" s="1"/>
  <c r="D12833" i="17"/>
  <c r="C12833" i="17" s="1"/>
  <c r="D12834" i="17"/>
  <c r="C12834" i="17" s="1"/>
  <c r="D12835" i="17"/>
  <c r="C12835" i="17" s="1"/>
  <c r="D12836" i="17"/>
  <c r="C12836" i="17" s="1"/>
  <c r="D12837" i="17"/>
  <c r="C12837" i="17" s="1"/>
  <c r="D12838" i="17"/>
  <c r="C12838" i="17" s="1"/>
  <c r="D12839" i="17"/>
  <c r="C12839" i="17" s="1"/>
  <c r="D12840" i="17"/>
  <c r="C12840" i="17" s="1"/>
  <c r="D12841" i="17"/>
  <c r="C12841" i="17" s="1"/>
  <c r="D12842" i="17"/>
  <c r="C12842" i="17" s="1"/>
  <c r="D12843" i="17"/>
  <c r="C12843" i="17" s="1"/>
  <c r="D12844" i="17"/>
  <c r="C12844" i="17" s="1"/>
  <c r="D12845" i="17"/>
  <c r="C12845" i="17" s="1"/>
  <c r="D12846" i="17"/>
  <c r="C12846" i="17" s="1"/>
  <c r="D12847" i="17"/>
  <c r="C12847" i="17" s="1"/>
  <c r="D12848" i="17"/>
  <c r="C12848" i="17" s="1"/>
  <c r="D12849" i="17"/>
  <c r="C12849" i="17" s="1"/>
  <c r="D12850" i="17"/>
  <c r="C12850" i="17" s="1"/>
  <c r="D12851" i="17"/>
  <c r="C12851" i="17" s="1"/>
  <c r="D12852" i="17"/>
  <c r="C12852" i="17" s="1"/>
  <c r="D12853" i="17"/>
  <c r="C12853" i="17" s="1"/>
  <c r="D12854" i="17"/>
  <c r="C12854" i="17" s="1"/>
  <c r="D12855" i="17"/>
  <c r="C12855" i="17" s="1"/>
  <c r="D12856" i="17"/>
  <c r="C12856" i="17" s="1"/>
  <c r="D12857" i="17"/>
  <c r="C12857" i="17" s="1"/>
  <c r="D12858" i="17"/>
  <c r="C12858" i="17" s="1"/>
  <c r="D12859" i="17"/>
  <c r="C12859" i="17" s="1"/>
  <c r="D12860" i="17"/>
  <c r="C12860" i="17" s="1"/>
  <c r="D12861" i="17"/>
  <c r="C12861" i="17" s="1"/>
  <c r="D12862" i="17"/>
  <c r="C12862" i="17" s="1"/>
  <c r="D12863" i="17"/>
  <c r="C12863" i="17" s="1"/>
  <c r="D12864" i="17"/>
  <c r="C12864" i="17" s="1"/>
  <c r="D12865" i="17"/>
  <c r="C12865" i="17" s="1"/>
  <c r="D12866" i="17"/>
  <c r="C12866" i="17" s="1"/>
  <c r="D12867" i="17"/>
  <c r="C12867" i="17" s="1"/>
  <c r="D12868" i="17"/>
  <c r="C12868" i="17" s="1"/>
  <c r="D12869" i="17"/>
  <c r="C12869" i="17" s="1"/>
  <c r="D12870" i="17"/>
  <c r="C12870" i="17" s="1"/>
  <c r="D12871" i="17"/>
  <c r="C12871" i="17" s="1"/>
  <c r="D12872" i="17"/>
  <c r="C12872" i="17" s="1"/>
  <c r="D12873" i="17"/>
  <c r="C12873" i="17" s="1"/>
  <c r="D12874" i="17"/>
  <c r="C12874" i="17" s="1"/>
  <c r="D12875" i="17"/>
  <c r="C12875" i="17" s="1"/>
  <c r="D12876" i="17"/>
  <c r="C12876" i="17" s="1"/>
  <c r="D12877" i="17"/>
  <c r="C12877" i="17" s="1"/>
  <c r="D12878" i="17"/>
  <c r="C12878" i="17" s="1"/>
  <c r="D12879" i="17"/>
  <c r="C12879" i="17" s="1"/>
  <c r="D12880" i="17"/>
  <c r="C12880" i="17" s="1"/>
  <c r="D12881" i="17"/>
  <c r="C12881" i="17" s="1"/>
  <c r="D12882" i="17"/>
  <c r="C12882" i="17" s="1"/>
  <c r="D12883" i="17"/>
  <c r="C12883" i="17" s="1"/>
  <c r="D12884" i="17"/>
  <c r="C12884" i="17" s="1"/>
  <c r="D12885" i="17"/>
  <c r="C12885" i="17" s="1"/>
  <c r="D12886" i="17"/>
  <c r="C12886" i="17" s="1"/>
  <c r="D12887" i="17"/>
  <c r="C12887" i="17" s="1"/>
  <c r="D12888" i="17"/>
  <c r="C12888" i="17" s="1"/>
  <c r="D12889" i="17"/>
  <c r="C12889" i="17" s="1"/>
  <c r="D12890" i="17"/>
  <c r="C12890" i="17" s="1"/>
  <c r="D12891" i="17"/>
  <c r="C12891" i="17" s="1"/>
  <c r="D12892" i="17"/>
  <c r="C12892" i="17" s="1"/>
  <c r="D12893" i="17"/>
  <c r="C12893" i="17" s="1"/>
  <c r="D12894" i="17"/>
  <c r="C12894" i="17" s="1"/>
  <c r="D12895" i="17"/>
  <c r="C12895" i="17" s="1"/>
  <c r="D12896" i="17"/>
  <c r="C12896" i="17" s="1"/>
  <c r="D12897" i="17"/>
  <c r="C12897" i="17" s="1"/>
  <c r="D12898" i="17"/>
  <c r="C12898" i="17" s="1"/>
  <c r="D12899" i="17"/>
  <c r="C12899" i="17" s="1"/>
  <c r="D12900" i="17"/>
  <c r="C12900" i="17" s="1"/>
  <c r="D12901" i="17"/>
  <c r="C12901" i="17" s="1"/>
  <c r="D12902" i="17"/>
  <c r="C12902" i="17" s="1"/>
  <c r="D12903" i="17"/>
  <c r="C12903" i="17" s="1"/>
  <c r="D12904" i="17"/>
  <c r="C12904" i="17" s="1"/>
  <c r="D12905" i="17"/>
  <c r="C12905" i="17" s="1"/>
  <c r="D12906" i="17"/>
  <c r="C12906" i="17" s="1"/>
  <c r="D12907" i="17"/>
  <c r="C12907" i="17" s="1"/>
  <c r="D12908" i="17"/>
  <c r="C12908" i="17" s="1"/>
  <c r="D12909" i="17"/>
  <c r="C12909" i="17" s="1"/>
  <c r="D12910" i="17"/>
  <c r="C12910" i="17" s="1"/>
  <c r="D12911" i="17"/>
  <c r="C12911" i="17" s="1"/>
  <c r="D12912" i="17"/>
  <c r="C12912" i="17" s="1"/>
  <c r="D12913" i="17"/>
  <c r="C12913" i="17" s="1"/>
  <c r="D12914" i="17"/>
  <c r="C12914" i="17" s="1"/>
  <c r="D12915" i="17"/>
  <c r="C12915" i="17" s="1"/>
  <c r="D12916" i="17"/>
  <c r="C12916" i="17" s="1"/>
  <c r="D12917" i="17"/>
  <c r="C12917" i="17" s="1"/>
  <c r="D12918" i="17"/>
  <c r="C12918" i="17" s="1"/>
  <c r="D12919" i="17"/>
  <c r="C12919" i="17" s="1"/>
  <c r="D12920" i="17"/>
  <c r="C12920" i="17" s="1"/>
  <c r="D12921" i="17"/>
  <c r="C12921" i="17" s="1"/>
  <c r="D12922" i="17"/>
  <c r="C12922" i="17" s="1"/>
  <c r="D12923" i="17"/>
  <c r="C12923" i="17" s="1"/>
  <c r="D12924" i="17"/>
  <c r="C12924" i="17" s="1"/>
  <c r="D12925" i="17"/>
  <c r="C12925" i="17" s="1"/>
  <c r="D12926" i="17"/>
  <c r="C12926" i="17" s="1"/>
  <c r="D12927" i="17"/>
  <c r="C12927" i="17" s="1"/>
  <c r="D12928" i="17"/>
  <c r="C12928" i="17" s="1"/>
  <c r="D12929" i="17"/>
  <c r="C12929" i="17" s="1"/>
  <c r="D12930" i="17"/>
  <c r="C12930" i="17" s="1"/>
  <c r="D12931" i="17"/>
  <c r="C12931" i="17" s="1"/>
  <c r="D12932" i="17"/>
  <c r="C12932" i="17" s="1"/>
  <c r="D12933" i="17"/>
  <c r="C12933" i="17" s="1"/>
  <c r="D12934" i="17"/>
  <c r="C12934" i="17" s="1"/>
  <c r="D12935" i="17"/>
  <c r="C12935" i="17" s="1"/>
  <c r="D12936" i="17"/>
  <c r="C12936" i="17" s="1"/>
  <c r="D12937" i="17"/>
  <c r="C12937" i="17" s="1"/>
  <c r="D12938" i="17"/>
  <c r="C12938" i="17" s="1"/>
  <c r="D12939" i="17"/>
  <c r="C12939" i="17" s="1"/>
  <c r="D12940" i="17"/>
  <c r="C12940" i="17" s="1"/>
  <c r="D12941" i="17"/>
  <c r="C12941" i="17" s="1"/>
  <c r="D12942" i="17"/>
  <c r="C12942" i="17" s="1"/>
  <c r="D12943" i="17"/>
  <c r="C12943" i="17" s="1"/>
  <c r="D12944" i="17"/>
  <c r="C12944" i="17" s="1"/>
  <c r="D12945" i="17"/>
  <c r="C12945" i="17" s="1"/>
  <c r="D12946" i="17"/>
  <c r="C12946" i="17" s="1"/>
  <c r="D12947" i="17"/>
  <c r="C12947" i="17" s="1"/>
  <c r="D12948" i="17"/>
  <c r="C12948" i="17" s="1"/>
  <c r="D12949" i="17"/>
  <c r="C12949" i="17" s="1"/>
  <c r="D12950" i="17"/>
  <c r="C12950" i="17" s="1"/>
  <c r="D12951" i="17"/>
  <c r="C12951" i="17" s="1"/>
  <c r="D12952" i="17"/>
  <c r="C12952" i="17" s="1"/>
  <c r="D12953" i="17"/>
  <c r="C12953" i="17" s="1"/>
  <c r="D12954" i="17"/>
  <c r="C12954" i="17" s="1"/>
  <c r="D12955" i="17"/>
  <c r="C12955" i="17" s="1"/>
  <c r="D12956" i="17"/>
  <c r="C12956" i="17" s="1"/>
  <c r="D12957" i="17"/>
  <c r="C12957" i="17" s="1"/>
  <c r="D12958" i="17"/>
  <c r="C12958" i="17" s="1"/>
  <c r="D12959" i="17"/>
  <c r="C12959" i="17" s="1"/>
  <c r="D12960" i="17"/>
  <c r="C12960" i="17" s="1"/>
  <c r="D12961" i="17"/>
  <c r="C12961" i="17" s="1"/>
  <c r="D12962" i="17"/>
  <c r="C12962" i="17" s="1"/>
  <c r="D12963" i="17"/>
  <c r="C12963" i="17" s="1"/>
  <c r="D12964" i="17"/>
  <c r="C12964" i="17" s="1"/>
  <c r="D12965" i="17"/>
  <c r="C12965" i="17" s="1"/>
  <c r="D12966" i="17"/>
  <c r="C12966" i="17" s="1"/>
  <c r="D12967" i="17"/>
  <c r="C12967" i="17" s="1"/>
  <c r="D12968" i="17"/>
  <c r="C12968" i="17" s="1"/>
  <c r="D12969" i="17"/>
  <c r="C12969" i="17" s="1"/>
  <c r="D12970" i="17"/>
  <c r="C12970" i="17" s="1"/>
  <c r="D12971" i="17"/>
  <c r="C12971" i="17" s="1"/>
  <c r="D12972" i="17"/>
  <c r="C12972" i="17" s="1"/>
  <c r="D12973" i="17"/>
  <c r="C12973" i="17" s="1"/>
  <c r="D12974" i="17"/>
  <c r="C12974" i="17" s="1"/>
  <c r="D12975" i="17"/>
  <c r="C12975" i="17" s="1"/>
  <c r="D12976" i="17"/>
  <c r="C12976" i="17" s="1"/>
  <c r="D12977" i="17"/>
  <c r="C12977" i="17" s="1"/>
  <c r="D12978" i="17"/>
  <c r="C12978" i="17" s="1"/>
  <c r="D12979" i="17"/>
  <c r="C12979" i="17" s="1"/>
  <c r="D12980" i="17"/>
  <c r="C12980" i="17" s="1"/>
  <c r="D12981" i="17"/>
  <c r="C12981" i="17" s="1"/>
  <c r="D12982" i="17"/>
  <c r="C12982" i="17" s="1"/>
  <c r="D12983" i="17"/>
  <c r="C12983" i="17" s="1"/>
  <c r="D12984" i="17"/>
  <c r="C12984" i="17" s="1"/>
  <c r="D12985" i="17"/>
  <c r="C12985" i="17" s="1"/>
  <c r="D12986" i="17"/>
  <c r="C12986" i="17" s="1"/>
  <c r="D12987" i="17"/>
  <c r="C12987" i="17" s="1"/>
  <c r="D12988" i="17"/>
  <c r="C12988" i="17" s="1"/>
  <c r="D12989" i="17"/>
  <c r="C12989" i="17" s="1"/>
  <c r="D12990" i="17"/>
  <c r="C12990" i="17" s="1"/>
  <c r="D12991" i="17"/>
  <c r="C12991" i="17" s="1"/>
  <c r="D12992" i="17"/>
  <c r="C12992" i="17" s="1"/>
  <c r="D12993" i="17"/>
  <c r="C12993" i="17" s="1"/>
  <c r="D12994" i="17"/>
  <c r="C12994" i="17" s="1"/>
  <c r="D12995" i="17"/>
  <c r="C12995" i="17" s="1"/>
  <c r="D12996" i="17"/>
  <c r="C12996" i="17" s="1"/>
  <c r="D12997" i="17"/>
  <c r="C12997" i="17" s="1"/>
  <c r="D12998" i="17"/>
  <c r="C12998" i="17" s="1"/>
  <c r="D12999" i="17"/>
  <c r="C12999" i="17" s="1"/>
  <c r="D13000" i="17"/>
  <c r="C13000" i="17" s="1"/>
  <c r="D13001" i="17"/>
  <c r="C13001" i="17" s="1"/>
  <c r="D13002" i="17"/>
  <c r="C13002" i="17" s="1"/>
  <c r="D13003" i="17"/>
  <c r="C13003" i="17" s="1"/>
  <c r="D13004" i="17"/>
  <c r="C13004" i="17" s="1"/>
  <c r="D13005" i="17"/>
  <c r="C13005" i="17" s="1"/>
  <c r="D13006" i="17"/>
  <c r="C13006" i="17" s="1"/>
  <c r="D13007" i="17"/>
  <c r="C13007" i="17" s="1"/>
  <c r="D13008" i="17"/>
  <c r="C13008" i="17" s="1"/>
  <c r="D13009" i="17"/>
  <c r="C13009" i="17" s="1"/>
  <c r="D13010" i="17"/>
  <c r="C13010" i="17" s="1"/>
  <c r="D13011" i="17"/>
  <c r="C13011" i="17" s="1"/>
  <c r="D13012" i="17"/>
  <c r="C13012" i="17" s="1"/>
  <c r="D13013" i="17"/>
  <c r="C13013" i="17" s="1"/>
  <c r="D13014" i="17"/>
  <c r="C13014" i="17" s="1"/>
  <c r="D13015" i="17"/>
  <c r="C13015" i="17" s="1"/>
  <c r="D13016" i="17"/>
  <c r="C13016" i="17" s="1"/>
  <c r="D13017" i="17"/>
  <c r="C13017" i="17" s="1"/>
  <c r="D13018" i="17"/>
  <c r="C13018" i="17" s="1"/>
  <c r="D13019" i="17"/>
  <c r="C13019" i="17" s="1"/>
  <c r="D13020" i="17"/>
  <c r="C13020" i="17" s="1"/>
  <c r="D13021" i="17"/>
  <c r="C13021" i="17" s="1"/>
  <c r="D13022" i="17"/>
  <c r="C13022" i="17" s="1"/>
  <c r="D13023" i="17"/>
  <c r="C13023" i="17" s="1"/>
  <c r="D13024" i="17"/>
  <c r="C13024" i="17" s="1"/>
  <c r="D13025" i="17"/>
  <c r="C13025" i="17" s="1"/>
  <c r="D13026" i="17"/>
  <c r="C13026" i="17" s="1"/>
  <c r="D13027" i="17"/>
  <c r="C13027" i="17" s="1"/>
  <c r="D13028" i="17"/>
  <c r="C13028" i="17" s="1"/>
  <c r="D13029" i="17"/>
  <c r="C13029" i="17" s="1"/>
  <c r="D13030" i="17"/>
  <c r="C13030" i="17" s="1"/>
  <c r="D13031" i="17"/>
  <c r="C13031" i="17" s="1"/>
  <c r="D13032" i="17"/>
  <c r="C13032" i="17" s="1"/>
  <c r="D13033" i="17"/>
  <c r="C13033" i="17" s="1"/>
  <c r="D13034" i="17"/>
  <c r="C13034" i="17" s="1"/>
  <c r="D13035" i="17"/>
  <c r="C13035" i="17" s="1"/>
  <c r="D13036" i="17"/>
  <c r="C13036" i="17" s="1"/>
  <c r="D13037" i="17"/>
  <c r="C13037" i="17" s="1"/>
  <c r="D13038" i="17"/>
  <c r="C13038" i="17" s="1"/>
  <c r="D13039" i="17"/>
  <c r="C13039" i="17" s="1"/>
  <c r="D13040" i="17"/>
  <c r="C13040" i="17" s="1"/>
  <c r="D13041" i="17"/>
  <c r="C13041" i="17" s="1"/>
  <c r="D13042" i="17"/>
  <c r="C13042" i="17" s="1"/>
  <c r="D13043" i="17"/>
  <c r="C13043" i="17" s="1"/>
  <c r="D13044" i="17"/>
  <c r="C13044" i="17" s="1"/>
  <c r="D13045" i="17"/>
  <c r="C13045" i="17" s="1"/>
  <c r="D13046" i="17"/>
  <c r="C13046" i="17" s="1"/>
  <c r="D13047" i="17"/>
  <c r="C13047" i="17" s="1"/>
  <c r="D13048" i="17"/>
  <c r="C13048" i="17" s="1"/>
  <c r="D13049" i="17"/>
  <c r="C13049" i="17" s="1"/>
  <c r="D13050" i="17"/>
  <c r="C13050" i="17" s="1"/>
  <c r="D13051" i="17"/>
  <c r="C13051" i="17" s="1"/>
  <c r="D13052" i="17"/>
  <c r="C13052" i="17" s="1"/>
  <c r="D13053" i="17"/>
  <c r="C13053" i="17" s="1"/>
  <c r="D13054" i="17"/>
  <c r="C13054" i="17" s="1"/>
  <c r="D13055" i="17"/>
  <c r="C13055" i="17" s="1"/>
  <c r="D13056" i="17"/>
  <c r="C13056" i="17" s="1"/>
  <c r="D13057" i="17"/>
  <c r="C13057" i="17" s="1"/>
  <c r="D13058" i="17"/>
  <c r="C13058" i="17" s="1"/>
  <c r="D13059" i="17"/>
  <c r="C13059" i="17" s="1"/>
  <c r="D13060" i="17"/>
  <c r="C13060" i="17" s="1"/>
  <c r="D13061" i="17"/>
  <c r="C13061" i="17" s="1"/>
  <c r="D13062" i="17"/>
  <c r="C13062" i="17" s="1"/>
  <c r="D13063" i="17"/>
  <c r="C13063" i="17" s="1"/>
  <c r="D13064" i="17"/>
  <c r="C13064" i="17" s="1"/>
  <c r="D13065" i="17"/>
  <c r="C13065" i="17" s="1"/>
  <c r="D13066" i="17"/>
  <c r="C13066" i="17" s="1"/>
  <c r="D13067" i="17"/>
  <c r="C13067" i="17" s="1"/>
  <c r="D13068" i="17"/>
  <c r="C13068" i="17" s="1"/>
  <c r="D13069" i="17"/>
  <c r="C13069" i="17" s="1"/>
  <c r="D13070" i="17"/>
  <c r="C13070" i="17" s="1"/>
  <c r="D13071" i="17"/>
  <c r="C13071" i="17" s="1"/>
  <c r="D13072" i="17"/>
  <c r="C13072" i="17" s="1"/>
  <c r="D13073" i="17"/>
  <c r="C13073" i="17" s="1"/>
  <c r="D13074" i="17"/>
  <c r="C13074" i="17" s="1"/>
  <c r="D13075" i="17"/>
  <c r="C13075" i="17" s="1"/>
  <c r="D13076" i="17"/>
  <c r="C13076" i="17" s="1"/>
  <c r="D13077" i="17"/>
  <c r="C13077" i="17" s="1"/>
  <c r="D13078" i="17"/>
  <c r="C13078" i="17" s="1"/>
  <c r="D13079" i="17"/>
  <c r="C13079" i="17" s="1"/>
  <c r="D13080" i="17"/>
  <c r="C13080" i="17" s="1"/>
  <c r="D13081" i="17"/>
  <c r="C13081" i="17" s="1"/>
  <c r="D13082" i="17"/>
  <c r="C13082" i="17" s="1"/>
  <c r="D13083" i="17"/>
  <c r="C13083" i="17" s="1"/>
  <c r="D13084" i="17"/>
  <c r="C13084" i="17" s="1"/>
  <c r="D13085" i="17"/>
  <c r="C13085" i="17" s="1"/>
  <c r="D13086" i="17"/>
  <c r="C13086" i="17" s="1"/>
  <c r="D13087" i="17"/>
  <c r="C13087" i="17" s="1"/>
  <c r="D13088" i="17"/>
  <c r="C13088" i="17" s="1"/>
  <c r="D13089" i="17"/>
  <c r="C13089" i="17" s="1"/>
  <c r="D13090" i="17"/>
  <c r="C13090" i="17" s="1"/>
  <c r="D13091" i="17"/>
  <c r="C13091" i="17" s="1"/>
  <c r="D13092" i="17"/>
  <c r="C13092" i="17" s="1"/>
  <c r="D13093" i="17"/>
  <c r="C13093" i="17" s="1"/>
  <c r="D13094" i="17"/>
  <c r="C13094" i="17" s="1"/>
  <c r="D13095" i="17"/>
  <c r="C13095" i="17" s="1"/>
  <c r="D13096" i="17"/>
  <c r="C13096" i="17" s="1"/>
  <c r="D13097" i="17"/>
  <c r="C13097" i="17" s="1"/>
  <c r="D13098" i="17"/>
  <c r="C13098" i="17" s="1"/>
  <c r="D13099" i="17"/>
  <c r="C13099" i="17" s="1"/>
  <c r="D13100" i="17"/>
  <c r="C13100" i="17" s="1"/>
  <c r="D13101" i="17"/>
  <c r="C13101" i="17" s="1"/>
  <c r="D13102" i="17"/>
  <c r="C13102" i="17" s="1"/>
  <c r="D13103" i="17"/>
  <c r="C13103" i="17" s="1"/>
  <c r="D13104" i="17"/>
  <c r="C13104" i="17" s="1"/>
  <c r="D13105" i="17"/>
  <c r="C13105" i="17" s="1"/>
  <c r="D13106" i="17"/>
  <c r="C13106" i="17" s="1"/>
  <c r="D13107" i="17"/>
  <c r="C13107" i="17" s="1"/>
  <c r="D13108" i="17"/>
  <c r="C13108" i="17" s="1"/>
  <c r="D13109" i="17"/>
  <c r="C13109" i="17" s="1"/>
  <c r="D13110" i="17"/>
  <c r="C13110" i="17" s="1"/>
  <c r="D13111" i="17"/>
  <c r="C13111" i="17" s="1"/>
  <c r="D13112" i="17"/>
  <c r="C13112" i="17" s="1"/>
  <c r="D13113" i="17"/>
  <c r="C13113" i="17" s="1"/>
  <c r="D13114" i="17"/>
  <c r="C13114" i="17" s="1"/>
  <c r="D13115" i="17"/>
  <c r="C13115" i="17" s="1"/>
  <c r="D13116" i="17"/>
  <c r="C13116" i="17" s="1"/>
  <c r="D13117" i="17"/>
  <c r="C13117" i="17" s="1"/>
  <c r="D13118" i="17"/>
  <c r="C13118" i="17" s="1"/>
  <c r="D13119" i="17"/>
  <c r="C13119" i="17" s="1"/>
  <c r="D13120" i="17"/>
  <c r="C13120" i="17" s="1"/>
  <c r="D13121" i="17"/>
  <c r="C13121" i="17" s="1"/>
  <c r="D13122" i="17"/>
  <c r="C13122" i="17" s="1"/>
  <c r="D13123" i="17"/>
  <c r="C13123" i="17" s="1"/>
  <c r="D13124" i="17"/>
  <c r="C13124" i="17" s="1"/>
  <c r="D13125" i="17"/>
  <c r="C13125" i="17" s="1"/>
  <c r="D13126" i="17"/>
  <c r="C13126" i="17" s="1"/>
  <c r="D13127" i="17"/>
  <c r="C13127" i="17" s="1"/>
  <c r="D13128" i="17"/>
  <c r="C13128" i="17" s="1"/>
  <c r="D13129" i="17"/>
  <c r="C13129" i="17" s="1"/>
  <c r="D13130" i="17"/>
  <c r="C13130" i="17" s="1"/>
  <c r="D13131" i="17"/>
  <c r="C13131" i="17" s="1"/>
  <c r="D13132" i="17"/>
  <c r="C13132" i="17" s="1"/>
  <c r="D13133" i="17"/>
  <c r="C13133" i="17" s="1"/>
  <c r="D13134" i="17"/>
  <c r="C13134" i="17" s="1"/>
  <c r="D13135" i="17"/>
  <c r="C13135" i="17" s="1"/>
  <c r="D13136" i="17"/>
  <c r="C13136" i="17" s="1"/>
  <c r="D13137" i="17"/>
  <c r="C13137" i="17" s="1"/>
  <c r="D13138" i="17"/>
  <c r="C13138" i="17" s="1"/>
  <c r="D13139" i="17"/>
  <c r="C13139" i="17" s="1"/>
  <c r="D13140" i="17"/>
  <c r="C13140" i="17" s="1"/>
  <c r="D13141" i="17"/>
  <c r="C13141" i="17" s="1"/>
  <c r="D13142" i="17"/>
  <c r="C13142" i="17" s="1"/>
  <c r="D13143" i="17"/>
  <c r="C13143" i="17" s="1"/>
  <c r="D13144" i="17"/>
  <c r="C13144" i="17" s="1"/>
  <c r="D13145" i="17"/>
  <c r="C13145" i="17" s="1"/>
  <c r="D13146" i="17"/>
  <c r="C13146" i="17" s="1"/>
  <c r="D13147" i="17"/>
  <c r="C13147" i="17" s="1"/>
  <c r="D13148" i="17"/>
  <c r="C13148" i="17" s="1"/>
  <c r="D13149" i="17"/>
  <c r="C13149" i="17" s="1"/>
  <c r="D13150" i="17"/>
  <c r="C13150" i="17" s="1"/>
  <c r="D13151" i="17"/>
  <c r="C13151" i="17" s="1"/>
  <c r="D13152" i="17"/>
  <c r="C13152" i="17" s="1"/>
  <c r="D13153" i="17"/>
  <c r="C13153" i="17" s="1"/>
  <c r="D13154" i="17"/>
  <c r="C13154" i="17" s="1"/>
  <c r="D13155" i="17"/>
  <c r="C13155" i="17" s="1"/>
  <c r="D13156" i="17"/>
  <c r="C13156" i="17" s="1"/>
  <c r="D13157" i="17"/>
  <c r="C13157" i="17" s="1"/>
  <c r="D13158" i="17"/>
  <c r="C13158" i="17" s="1"/>
  <c r="D13159" i="17"/>
  <c r="C13159" i="17" s="1"/>
  <c r="D13160" i="17"/>
  <c r="C13160" i="17" s="1"/>
  <c r="D13161" i="17"/>
  <c r="C13161" i="17" s="1"/>
  <c r="D13162" i="17"/>
  <c r="C13162" i="17" s="1"/>
  <c r="D13163" i="17"/>
  <c r="C13163" i="17" s="1"/>
  <c r="D13164" i="17"/>
  <c r="C13164" i="17" s="1"/>
  <c r="D13165" i="17"/>
  <c r="C13165" i="17" s="1"/>
  <c r="D13166" i="17"/>
  <c r="C13166" i="17" s="1"/>
  <c r="D13167" i="17"/>
  <c r="C13167" i="17" s="1"/>
  <c r="D13168" i="17"/>
  <c r="C13168" i="17" s="1"/>
  <c r="D13169" i="17"/>
  <c r="C13169" i="17" s="1"/>
  <c r="D13170" i="17"/>
  <c r="C13170" i="17" s="1"/>
  <c r="D13171" i="17"/>
  <c r="C13171" i="17" s="1"/>
  <c r="D13172" i="17"/>
  <c r="C13172" i="17" s="1"/>
  <c r="D13173" i="17"/>
  <c r="C13173" i="17" s="1"/>
  <c r="D13174" i="17"/>
  <c r="C13174" i="17" s="1"/>
  <c r="D13175" i="17"/>
  <c r="C13175" i="17" s="1"/>
  <c r="D13176" i="17"/>
  <c r="C13176" i="17" s="1"/>
  <c r="D13177" i="17"/>
  <c r="C13177" i="17" s="1"/>
  <c r="D13178" i="17"/>
  <c r="C13178" i="17" s="1"/>
  <c r="D13179" i="17"/>
  <c r="C13179" i="17" s="1"/>
  <c r="D13180" i="17"/>
  <c r="C13180" i="17" s="1"/>
  <c r="D13181" i="17"/>
  <c r="C13181" i="17" s="1"/>
  <c r="D13182" i="17"/>
  <c r="C13182" i="17" s="1"/>
  <c r="D13183" i="17"/>
  <c r="C13183" i="17" s="1"/>
  <c r="D13184" i="17"/>
  <c r="C13184" i="17" s="1"/>
  <c r="D13185" i="17"/>
  <c r="C13185" i="17" s="1"/>
  <c r="D13186" i="17"/>
  <c r="C13186" i="17" s="1"/>
  <c r="D13187" i="17"/>
  <c r="C13187" i="17" s="1"/>
  <c r="D13188" i="17"/>
  <c r="C13188" i="17" s="1"/>
  <c r="D13189" i="17"/>
  <c r="C13189" i="17" s="1"/>
  <c r="D13190" i="17"/>
  <c r="C13190" i="17" s="1"/>
  <c r="D13191" i="17"/>
  <c r="C13191" i="17" s="1"/>
  <c r="D13192" i="17"/>
  <c r="C13192" i="17" s="1"/>
  <c r="D13193" i="17"/>
  <c r="C13193" i="17" s="1"/>
  <c r="D13194" i="17"/>
  <c r="C13194" i="17" s="1"/>
  <c r="D13195" i="17"/>
  <c r="C13195" i="17" s="1"/>
  <c r="D13196" i="17"/>
  <c r="C13196" i="17" s="1"/>
  <c r="D13197" i="17"/>
  <c r="C13197" i="17" s="1"/>
  <c r="D13198" i="17"/>
  <c r="C13198" i="17" s="1"/>
  <c r="D13199" i="17"/>
  <c r="C13199" i="17" s="1"/>
  <c r="D13200" i="17"/>
  <c r="C13200" i="17" s="1"/>
  <c r="D13201" i="17"/>
  <c r="C13201" i="17" s="1"/>
  <c r="D13202" i="17"/>
  <c r="C13202" i="17" s="1"/>
  <c r="D13203" i="17"/>
  <c r="C13203" i="17" s="1"/>
  <c r="D13204" i="17"/>
  <c r="C13204" i="17" s="1"/>
  <c r="D13205" i="17"/>
  <c r="C13205" i="17" s="1"/>
  <c r="D13206" i="17"/>
  <c r="C13206" i="17" s="1"/>
  <c r="D13207" i="17"/>
  <c r="C13207" i="17" s="1"/>
  <c r="D13208" i="17"/>
  <c r="C13208" i="17" s="1"/>
  <c r="D13209" i="17"/>
  <c r="C13209" i="17" s="1"/>
  <c r="D13210" i="17"/>
  <c r="C13210" i="17" s="1"/>
  <c r="D13211" i="17"/>
  <c r="C13211" i="17" s="1"/>
  <c r="D13212" i="17"/>
  <c r="C13212" i="17" s="1"/>
  <c r="D13213" i="17"/>
  <c r="C13213" i="17" s="1"/>
  <c r="D13214" i="17"/>
  <c r="C13214" i="17" s="1"/>
  <c r="D13215" i="17"/>
  <c r="C13215" i="17" s="1"/>
  <c r="D13216" i="17"/>
  <c r="C13216" i="17" s="1"/>
  <c r="D13217" i="17"/>
  <c r="C13217" i="17" s="1"/>
  <c r="D13218" i="17"/>
  <c r="C13218" i="17" s="1"/>
  <c r="D13219" i="17"/>
  <c r="C13219" i="17" s="1"/>
  <c r="D13220" i="17"/>
  <c r="C13220" i="17" s="1"/>
  <c r="D13221" i="17"/>
  <c r="C13221" i="17" s="1"/>
  <c r="D13222" i="17"/>
  <c r="C13222" i="17" s="1"/>
  <c r="D13223" i="17"/>
  <c r="C13223" i="17" s="1"/>
  <c r="D13224" i="17"/>
  <c r="C13224" i="17" s="1"/>
  <c r="D13225" i="17"/>
  <c r="C13225" i="17" s="1"/>
  <c r="D13226" i="17"/>
  <c r="C13226" i="17" s="1"/>
  <c r="D13227" i="17"/>
  <c r="C13227" i="17" s="1"/>
  <c r="D13228" i="17"/>
  <c r="C13228" i="17" s="1"/>
  <c r="D13229" i="17"/>
  <c r="C13229" i="17" s="1"/>
  <c r="D13230" i="17"/>
  <c r="C13230" i="17" s="1"/>
  <c r="D13231" i="17"/>
  <c r="C13231" i="17" s="1"/>
  <c r="D13232" i="17"/>
  <c r="C13232" i="17" s="1"/>
  <c r="D13233" i="17"/>
  <c r="C13233" i="17" s="1"/>
  <c r="D13234" i="17"/>
  <c r="C13234" i="17" s="1"/>
  <c r="D13235" i="17"/>
  <c r="C13235" i="17" s="1"/>
  <c r="D13236" i="17"/>
  <c r="C13236" i="17" s="1"/>
  <c r="D13237" i="17"/>
  <c r="C13237" i="17" s="1"/>
  <c r="D13238" i="17"/>
  <c r="C13238" i="17" s="1"/>
  <c r="D13239" i="17"/>
  <c r="C13239" i="17" s="1"/>
  <c r="D13240" i="17"/>
  <c r="C13240" i="17" s="1"/>
  <c r="D13241" i="17"/>
  <c r="C13241" i="17" s="1"/>
  <c r="D13242" i="17"/>
  <c r="C13242" i="17" s="1"/>
  <c r="D13243" i="17"/>
  <c r="C13243" i="17" s="1"/>
  <c r="D13244" i="17"/>
  <c r="C13244" i="17" s="1"/>
  <c r="D13245" i="17"/>
  <c r="C13245" i="17" s="1"/>
  <c r="D13246" i="17"/>
  <c r="C13246" i="17" s="1"/>
  <c r="D13247" i="17"/>
  <c r="C13247" i="17" s="1"/>
  <c r="D13248" i="17"/>
  <c r="C13248" i="17" s="1"/>
  <c r="D13249" i="17"/>
  <c r="C13249" i="17" s="1"/>
  <c r="D13250" i="17"/>
  <c r="C13250" i="17" s="1"/>
  <c r="D13251" i="17"/>
  <c r="C13251" i="17" s="1"/>
  <c r="D13252" i="17"/>
  <c r="C13252" i="17" s="1"/>
  <c r="D13253" i="17"/>
  <c r="C13253" i="17" s="1"/>
  <c r="D13254" i="17"/>
  <c r="C13254" i="17" s="1"/>
  <c r="D13255" i="17"/>
  <c r="C13255" i="17" s="1"/>
  <c r="D13256" i="17"/>
  <c r="C13256" i="17" s="1"/>
  <c r="D13257" i="17"/>
  <c r="C13257" i="17" s="1"/>
  <c r="D13258" i="17"/>
  <c r="C13258" i="17" s="1"/>
  <c r="D13259" i="17"/>
  <c r="C13259" i="17" s="1"/>
  <c r="D13260" i="17"/>
  <c r="C13260" i="17" s="1"/>
  <c r="D13261" i="17"/>
  <c r="C13261" i="17" s="1"/>
  <c r="D13262" i="17"/>
  <c r="C13262" i="17" s="1"/>
  <c r="D13263" i="17"/>
  <c r="C13263" i="17" s="1"/>
  <c r="D13264" i="17"/>
  <c r="C13264" i="17" s="1"/>
  <c r="D13265" i="17"/>
  <c r="C13265" i="17" s="1"/>
  <c r="D13266" i="17"/>
  <c r="C13266" i="17" s="1"/>
  <c r="D13267" i="17"/>
  <c r="C13267" i="17" s="1"/>
  <c r="D13268" i="17"/>
  <c r="C13268" i="17" s="1"/>
  <c r="D13269" i="17"/>
  <c r="C13269" i="17" s="1"/>
  <c r="D13270" i="17"/>
  <c r="C13270" i="17" s="1"/>
  <c r="D13271" i="17"/>
  <c r="C13271" i="17" s="1"/>
  <c r="D13272" i="17"/>
  <c r="C13272" i="17" s="1"/>
  <c r="D13273" i="17"/>
  <c r="C13273" i="17" s="1"/>
  <c r="D13274" i="17"/>
  <c r="C13274" i="17" s="1"/>
  <c r="D13275" i="17"/>
  <c r="C13275" i="17" s="1"/>
  <c r="D13276" i="17"/>
  <c r="C13276" i="17" s="1"/>
  <c r="D13277" i="17"/>
  <c r="C13277" i="17" s="1"/>
  <c r="D13278" i="17"/>
  <c r="C13278" i="17" s="1"/>
  <c r="D13279" i="17"/>
  <c r="C13279" i="17" s="1"/>
  <c r="D13280" i="17"/>
  <c r="C13280" i="17" s="1"/>
  <c r="D13281" i="17"/>
  <c r="C13281" i="17" s="1"/>
  <c r="D13282" i="17"/>
  <c r="C13282" i="17" s="1"/>
  <c r="D13283" i="17"/>
  <c r="C13283" i="17" s="1"/>
  <c r="D13284" i="17"/>
  <c r="C13284" i="17" s="1"/>
  <c r="D13285" i="17"/>
  <c r="C13285" i="17" s="1"/>
  <c r="D13286" i="17"/>
  <c r="C13286" i="17" s="1"/>
  <c r="D13287" i="17"/>
  <c r="C13287" i="17" s="1"/>
  <c r="D13288" i="17"/>
  <c r="C13288" i="17" s="1"/>
  <c r="D13289" i="17"/>
  <c r="C13289" i="17" s="1"/>
  <c r="D13290" i="17"/>
  <c r="C13290" i="17" s="1"/>
  <c r="D13291" i="17"/>
  <c r="C13291" i="17" s="1"/>
  <c r="D13292" i="17"/>
  <c r="C13292" i="17" s="1"/>
  <c r="D13293" i="17"/>
  <c r="C13293" i="17" s="1"/>
  <c r="D13294" i="17"/>
  <c r="C13294" i="17" s="1"/>
  <c r="D13295" i="17"/>
  <c r="C13295" i="17" s="1"/>
  <c r="D13296" i="17"/>
  <c r="C13296" i="17" s="1"/>
  <c r="D13297" i="17"/>
  <c r="C13297" i="17" s="1"/>
  <c r="D13298" i="17"/>
  <c r="C13298" i="17" s="1"/>
  <c r="D13299" i="17"/>
  <c r="C13299" i="17" s="1"/>
  <c r="D13300" i="17"/>
  <c r="C13300" i="17" s="1"/>
  <c r="D13301" i="17"/>
  <c r="C13301" i="17" s="1"/>
  <c r="D13302" i="17"/>
  <c r="C13302" i="17" s="1"/>
  <c r="D13303" i="17"/>
  <c r="C13303" i="17" s="1"/>
  <c r="D13304" i="17"/>
  <c r="C13304" i="17" s="1"/>
  <c r="D13305" i="17"/>
  <c r="C13305" i="17" s="1"/>
  <c r="D13306" i="17"/>
  <c r="C13306" i="17" s="1"/>
  <c r="D13307" i="17"/>
  <c r="C13307" i="17" s="1"/>
  <c r="D13308" i="17"/>
  <c r="C13308" i="17" s="1"/>
  <c r="D13309" i="17"/>
  <c r="C13309" i="17" s="1"/>
  <c r="D13310" i="17"/>
  <c r="C13310" i="17" s="1"/>
  <c r="D13311" i="17"/>
  <c r="C13311" i="17" s="1"/>
  <c r="D13312" i="17"/>
  <c r="C13312" i="17" s="1"/>
  <c r="D13313" i="17"/>
  <c r="C13313" i="17" s="1"/>
  <c r="D13314" i="17"/>
  <c r="C13314" i="17" s="1"/>
  <c r="D13315" i="17"/>
  <c r="C13315" i="17" s="1"/>
  <c r="D13316" i="17"/>
  <c r="C13316" i="17" s="1"/>
  <c r="D13317" i="17"/>
  <c r="C13317" i="17" s="1"/>
  <c r="D13318" i="17"/>
  <c r="C13318" i="17" s="1"/>
  <c r="D13319" i="17"/>
  <c r="C13319" i="17" s="1"/>
  <c r="D13320" i="17"/>
  <c r="C13320" i="17" s="1"/>
  <c r="D13321" i="17"/>
  <c r="C13321" i="17" s="1"/>
  <c r="D13322" i="17"/>
  <c r="C13322" i="17" s="1"/>
  <c r="D13323" i="17"/>
  <c r="C13323" i="17" s="1"/>
  <c r="D13324" i="17"/>
  <c r="C13324" i="17" s="1"/>
  <c r="D13325" i="17"/>
  <c r="C13325" i="17" s="1"/>
  <c r="D13326" i="17"/>
  <c r="C13326" i="17" s="1"/>
  <c r="D13327" i="17"/>
  <c r="C13327" i="17" s="1"/>
  <c r="D13328" i="17"/>
  <c r="C13328" i="17" s="1"/>
  <c r="D13329" i="17"/>
  <c r="C13329" i="17" s="1"/>
  <c r="D13330" i="17"/>
  <c r="C13330" i="17" s="1"/>
  <c r="D13331" i="17"/>
  <c r="C13331" i="17" s="1"/>
  <c r="D13332" i="17"/>
  <c r="C13332" i="17" s="1"/>
  <c r="D13333" i="17"/>
  <c r="C13333" i="17" s="1"/>
  <c r="D13334" i="17"/>
  <c r="C13334" i="17" s="1"/>
  <c r="D13335" i="17"/>
  <c r="C13335" i="17" s="1"/>
  <c r="D13336" i="17"/>
  <c r="C13336" i="17" s="1"/>
  <c r="D13337" i="17"/>
  <c r="C13337" i="17" s="1"/>
  <c r="D13338" i="17"/>
  <c r="C13338" i="17" s="1"/>
  <c r="D13339" i="17"/>
  <c r="C13339" i="17" s="1"/>
  <c r="D13340" i="17"/>
  <c r="C13340" i="17" s="1"/>
  <c r="D13341" i="17"/>
  <c r="C13341" i="17" s="1"/>
  <c r="D13342" i="17"/>
  <c r="C13342" i="17" s="1"/>
  <c r="D13343" i="17"/>
  <c r="C13343" i="17" s="1"/>
  <c r="D13344" i="17"/>
  <c r="C13344" i="17" s="1"/>
  <c r="D13345" i="17"/>
  <c r="C13345" i="17" s="1"/>
  <c r="D13346" i="17"/>
  <c r="C13346" i="17" s="1"/>
  <c r="D13347" i="17"/>
  <c r="C13347" i="17" s="1"/>
  <c r="D13348" i="17"/>
  <c r="C13348" i="17" s="1"/>
  <c r="D13349" i="17"/>
  <c r="C13349" i="17" s="1"/>
  <c r="D13350" i="17"/>
  <c r="C13350" i="17" s="1"/>
  <c r="D13351" i="17"/>
  <c r="C13351" i="17" s="1"/>
  <c r="D13352" i="17"/>
  <c r="C13352" i="17" s="1"/>
  <c r="D13353" i="17"/>
  <c r="C13353" i="17" s="1"/>
  <c r="D13354" i="17"/>
  <c r="C13354" i="17" s="1"/>
  <c r="D13355" i="17"/>
  <c r="C13355" i="17" s="1"/>
  <c r="D13356" i="17"/>
  <c r="C13356" i="17" s="1"/>
  <c r="D13357" i="17"/>
  <c r="C13357" i="17" s="1"/>
  <c r="D13358" i="17"/>
  <c r="C13358" i="17" s="1"/>
  <c r="D13359" i="17"/>
  <c r="C13359" i="17" s="1"/>
  <c r="D13360" i="17"/>
  <c r="C13360" i="17" s="1"/>
  <c r="D13361" i="17"/>
  <c r="C13361" i="17" s="1"/>
  <c r="D13362" i="17"/>
  <c r="C13362" i="17" s="1"/>
  <c r="D13363" i="17"/>
  <c r="C13363" i="17" s="1"/>
  <c r="D13364" i="17"/>
  <c r="C13364" i="17" s="1"/>
  <c r="D13365" i="17"/>
  <c r="C13365" i="17" s="1"/>
  <c r="D13366" i="17"/>
  <c r="C13366" i="17" s="1"/>
  <c r="D13367" i="17"/>
  <c r="C13367" i="17" s="1"/>
  <c r="D13368" i="17"/>
  <c r="C13368" i="17" s="1"/>
  <c r="D13369" i="17"/>
  <c r="C13369" i="17" s="1"/>
  <c r="D13370" i="17"/>
  <c r="C13370" i="17" s="1"/>
  <c r="D13371" i="17"/>
  <c r="C13371" i="17" s="1"/>
  <c r="D13372" i="17"/>
  <c r="C13372" i="17" s="1"/>
  <c r="D13373" i="17"/>
  <c r="C13373" i="17" s="1"/>
  <c r="D13374" i="17"/>
  <c r="C13374" i="17" s="1"/>
  <c r="D13375" i="17"/>
  <c r="C13375" i="17" s="1"/>
  <c r="D13376" i="17"/>
  <c r="C13376" i="17" s="1"/>
  <c r="D13377" i="17"/>
  <c r="C13377" i="17" s="1"/>
  <c r="D13378" i="17"/>
  <c r="C13378" i="17" s="1"/>
  <c r="D13379" i="17"/>
  <c r="C13379" i="17" s="1"/>
  <c r="D13380" i="17"/>
  <c r="C13380" i="17" s="1"/>
  <c r="D13381" i="17"/>
  <c r="C13381" i="17" s="1"/>
  <c r="D13382" i="17"/>
  <c r="C13382" i="17" s="1"/>
  <c r="D13383" i="17"/>
  <c r="C13383" i="17" s="1"/>
  <c r="D13384" i="17"/>
  <c r="C13384" i="17" s="1"/>
  <c r="D13385" i="17"/>
  <c r="C13385" i="17" s="1"/>
  <c r="D13386" i="17"/>
  <c r="C13386" i="17" s="1"/>
  <c r="D13387" i="17"/>
  <c r="C13387" i="17" s="1"/>
  <c r="D13388" i="17"/>
  <c r="C13388" i="17" s="1"/>
  <c r="D13389" i="17"/>
  <c r="C13389" i="17" s="1"/>
  <c r="D13390" i="17"/>
  <c r="C13390" i="17" s="1"/>
  <c r="D13391" i="17"/>
  <c r="C13391" i="17" s="1"/>
  <c r="D13392" i="17"/>
  <c r="C13392" i="17" s="1"/>
  <c r="D13393" i="17"/>
  <c r="C13393" i="17" s="1"/>
  <c r="D13394" i="17"/>
  <c r="C13394" i="17" s="1"/>
  <c r="D13395" i="17"/>
  <c r="C13395" i="17" s="1"/>
  <c r="D13396" i="17"/>
  <c r="C13396" i="17" s="1"/>
  <c r="D13397" i="17"/>
  <c r="C13397" i="17" s="1"/>
  <c r="D13398" i="17"/>
  <c r="C13398" i="17" s="1"/>
  <c r="D13399" i="17"/>
  <c r="C13399" i="17" s="1"/>
  <c r="D13400" i="17"/>
  <c r="C13400" i="17" s="1"/>
  <c r="D13401" i="17"/>
  <c r="C13401" i="17" s="1"/>
  <c r="D13402" i="17"/>
  <c r="C13402" i="17" s="1"/>
  <c r="D13403" i="17"/>
  <c r="C13403" i="17" s="1"/>
  <c r="D13404" i="17"/>
  <c r="C13404" i="17" s="1"/>
  <c r="D13405" i="17"/>
  <c r="C13405" i="17" s="1"/>
  <c r="D13406" i="17"/>
  <c r="C13406" i="17" s="1"/>
  <c r="D13407" i="17"/>
  <c r="C13407" i="17" s="1"/>
  <c r="D13408" i="17"/>
  <c r="C13408" i="17" s="1"/>
  <c r="D13409" i="17"/>
  <c r="C13409" i="17" s="1"/>
  <c r="D13410" i="17"/>
  <c r="C13410" i="17" s="1"/>
  <c r="D13411" i="17"/>
  <c r="C13411" i="17" s="1"/>
  <c r="D13412" i="17"/>
  <c r="C13412" i="17" s="1"/>
  <c r="D13413" i="17"/>
  <c r="C13413" i="17" s="1"/>
  <c r="D13414" i="17"/>
  <c r="C13414" i="17" s="1"/>
  <c r="D13415" i="17"/>
  <c r="C13415" i="17" s="1"/>
  <c r="D13416" i="17"/>
  <c r="C13416" i="17" s="1"/>
  <c r="D13417" i="17"/>
  <c r="C13417" i="17" s="1"/>
  <c r="D13418" i="17"/>
  <c r="C13418" i="17" s="1"/>
  <c r="D13419" i="17"/>
  <c r="C13419" i="17" s="1"/>
  <c r="D13420" i="17"/>
  <c r="C13420" i="17" s="1"/>
  <c r="D13421" i="17"/>
  <c r="C13421" i="17" s="1"/>
  <c r="D13422" i="17"/>
  <c r="C13422" i="17" s="1"/>
  <c r="D13423" i="17"/>
  <c r="C13423" i="17" s="1"/>
  <c r="D13424" i="17"/>
  <c r="C13424" i="17" s="1"/>
  <c r="D13425" i="17"/>
  <c r="C13425" i="17" s="1"/>
  <c r="D13426" i="17"/>
  <c r="C13426" i="17" s="1"/>
  <c r="D13427" i="17"/>
  <c r="C13427" i="17" s="1"/>
  <c r="D13428" i="17"/>
  <c r="C13428" i="17" s="1"/>
  <c r="D13429" i="17"/>
  <c r="C13429" i="17" s="1"/>
  <c r="D13430" i="17"/>
  <c r="C13430" i="17" s="1"/>
  <c r="D13431" i="17"/>
  <c r="C13431" i="17" s="1"/>
  <c r="D13432" i="17"/>
  <c r="C13432" i="17" s="1"/>
  <c r="D13433" i="17"/>
  <c r="C13433" i="17" s="1"/>
  <c r="D13434" i="17"/>
  <c r="C13434" i="17" s="1"/>
  <c r="D13435" i="17"/>
  <c r="C13435" i="17" s="1"/>
  <c r="D13436" i="17"/>
  <c r="C13436" i="17" s="1"/>
  <c r="D13437" i="17"/>
  <c r="C13437" i="17" s="1"/>
  <c r="D13438" i="17"/>
  <c r="C13438" i="17" s="1"/>
  <c r="D13439" i="17"/>
  <c r="C13439" i="17" s="1"/>
  <c r="D13440" i="17"/>
  <c r="C13440" i="17" s="1"/>
  <c r="D13441" i="17"/>
  <c r="C13441" i="17" s="1"/>
  <c r="D13442" i="17"/>
  <c r="C13442" i="17" s="1"/>
  <c r="D13443" i="17"/>
  <c r="C13443" i="17" s="1"/>
  <c r="D13444" i="17"/>
  <c r="C13444" i="17" s="1"/>
  <c r="D13445" i="17"/>
  <c r="C13445" i="17" s="1"/>
  <c r="D13446" i="17"/>
  <c r="C13446" i="17" s="1"/>
  <c r="D13447" i="17"/>
  <c r="C13447" i="17" s="1"/>
  <c r="D13448" i="17"/>
  <c r="C13448" i="17" s="1"/>
  <c r="D13449" i="17"/>
  <c r="C13449" i="17" s="1"/>
  <c r="D13450" i="17"/>
  <c r="C13450" i="17" s="1"/>
  <c r="D13451" i="17"/>
  <c r="C13451" i="17" s="1"/>
  <c r="D13452" i="17"/>
  <c r="C13452" i="17" s="1"/>
  <c r="D13453" i="17"/>
  <c r="C13453" i="17" s="1"/>
  <c r="D13454" i="17"/>
  <c r="C13454" i="17" s="1"/>
  <c r="D13455" i="17"/>
  <c r="C13455" i="17" s="1"/>
  <c r="D13456" i="17"/>
  <c r="C13456" i="17" s="1"/>
  <c r="D13457" i="17"/>
  <c r="C13457" i="17" s="1"/>
  <c r="D13458" i="17"/>
  <c r="C13458" i="17" s="1"/>
  <c r="D13459" i="17"/>
  <c r="C13459" i="17" s="1"/>
  <c r="D13460" i="17"/>
  <c r="C13460" i="17" s="1"/>
  <c r="D13461" i="17"/>
  <c r="C13461" i="17" s="1"/>
  <c r="D13462" i="17"/>
  <c r="C13462" i="17" s="1"/>
  <c r="D13463" i="17"/>
  <c r="C13463" i="17" s="1"/>
  <c r="D13464" i="17"/>
  <c r="C13464" i="17" s="1"/>
  <c r="D13465" i="17"/>
  <c r="C13465" i="17" s="1"/>
  <c r="D13466" i="17"/>
  <c r="C13466" i="17" s="1"/>
  <c r="D13467" i="17"/>
  <c r="C13467" i="17" s="1"/>
  <c r="D13468" i="17"/>
  <c r="C13468" i="17" s="1"/>
  <c r="D13469" i="17"/>
  <c r="C13469" i="17" s="1"/>
  <c r="D13470" i="17"/>
  <c r="C13470" i="17" s="1"/>
  <c r="D13471" i="17"/>
  <c r="C13471" i="17" s="1"/>
  <c r="D13472" i="17"/>
  <c r="C13472" i="17" s="1"/>
  <c r="D13473" i="17"/>
  <c r="C13473" i="17" s="1"/>
  <c r="D13474" i="17"/>
  <c r="C13474" i="17" s="1"/>
  <c r="D13475" i="17"/>
  <c r="C13475" i="17" s="1"/>
  <c r="D13476" i="17"/>
  <c r="C13476" i="17" s="1"/>
  <c r="D13477" i="17"/>
  <c r="C13477" i="17" s="1"/>
  <c r="D13478" i="17"/>
  <c r="C13478" i="17" s="1"/>
  <c r="D13479" i="17"/>
  <c r="C13479" i="17" s="1"/>
  <c r="D13480" i="17"/>
  <c r="C13480" i="17" s="1"/>
  <c r="D13481" i="17"/>
  <c r="C13481" i="17" s="1"/>
  <c r="D13482" i="17"/>
  <c r="C13482" i="17" s="1"/>
  <c r="D13483" i="17"/>
  <c r="C13483" i="17" s="1"/>
  <c r="D13484" i="17"/>
  <c r="C13484" i="17" s="1"/>
  <c r="D13485" i="17"/>
  <c r="C13485" i="17" s="1"/>
  <c r="D13486" i="17"/>
  <c r="C13486" i="17" s="1"/>
  <c r="D13487" i="17"/>
  <c r="C13487" i="17" s="1"/>
  <c r="D13488" i="17"/>
  <c r="C13488" i="17" s="1"/>
  <c r="D13489" i="17"/>
  <c r="C13489" i="17" s="1"/>
  <c r="D13490" i="17"/>
  <c r="C13490" i="17" s="1"/>
  <c r="D13491" i="17"/>
  <c r="C13491" i="17" s="1"/>
  <c r="D13492" i="17"/>
  <c r="C13492" i="17" s="1"/>
  <c r="D13493" i="17"/>
  <c r="C13493" i="17" s="1"/>
  <c r="D13494" i="17"/>
  <c r="C13494" i="17" s="1"/>
  <c r="D13495" i="17"/>
  <c r="C13495" i="17" s="1"/>
  <c r="D13496" i="17"/>
  <c r="C13496" i="17" s="1"/>
  <c r="D13497" i="17"/>
  <c r="C13497" i="17" s="1"/>
  <c r="D13498" i="17"/>
  <c r="C13498" i="17" s="1"/>
  <c r="D13499" i="17"/>
  <c r="C13499" i="17" s="1"/>
  <c r="D13500" i="17"/>
  <c r="C13500" i="17" s="1"/>
  <c r="D13501" i="17"/>
  <c r="C13501" i="17" s="1"/>
  <c r="D13502" i="17"/>
  <c r="C13502" i="17" s="1"/>
  <c r="D13503" i="17"/>
  <c r="C13503" i="17" s="1"/>
  <c r="D13504" i="17"/>
  <c r="C13504" i="17" s="1"/>
  <c r="D13505" i="17"/>
  <c r="C13505" i="17" s="1"/>
  <c r="D13506" i="17"/>
  <c r="C13506" i="17" s="1"/>
  <c r="D13507" i="17"/>
  <c r="C13507" i="17" s="1"/>
  <c r="D13508" i="17"/>
  <c r="C13508" i="17" s="1"/>
  <c r="D13509" i="17"/>
  <c r="C13509" i="17" s="1"/>
  <c r="D13510" i="17"/>
  <c r="C13510" i="17" s="1"/>
  <c r="D13511" i="17"/>
  <c r="C13511" i="17" s="1"/>
  <c r="D13512" i="17"/>
  <c r="C13512" i="17" s="1"/>
  <c r="D13513" i="17"/>
  <c r="C13513" i="17" s="1"/>
  <c r="D13514" i="17"/>
  <c r="C13514" i="17" s="1"/>
  <c r="D13515" i="17"/>
  <c r="C13515" i="17" s="1"/>
  <c r="D13516" i="17"/>
  <c r="C13516" i="17" s="1"/>
  <c r="D13517" i="17"/>
  <c r="C13517" i="17" s="1"/>
  <c r="D13518" i="17"/>
  <c r="C13518" i="17" s="1"/>
  <c r="D13519" i="17"/>
  <c r="C13519" i="17" s="1"/>
  <c r="D13520" i="17"/>
  <c r="C13520" i="17" s="1"/>
  <c r="D13521" i="17"/>
  <c r="C13521" i="17" s="1"/>
  <c r="D13522" i="17"/>
  <c r="C13522" i="17" s="1"/>
  <c r="D13523" i="17"/>
  <c r="C13523" i="17" s="1"/>
  <c r="D13524" i="17"/>
  <c r="C13524" i="17" s="1"/>
  <c r="D13525" i="17"/>
  <c r="C13525" i="17" s="1"/>
  <c r="D13526" i="17"/>
  <c r="C13526" i="17" s="1"/>
  <c r="D13527" i="17"/>
  <c r="C13527" i="17" s="1"/>
  <c r="D13528" i="17"/>
  <c r="C13528" i="17" s="1"/>
  <c r="D13529" i="17"/>
  <c r="C13529" i="17" s="1"/>
  <c r="D13530" i="17"/>
  <c r="C13530" i="17" s="1"/>
  <c r="D13531" i="17"/>
  <c r="C13531" i="17" s="1"/>
  <c r="D13532" i="17"/>
  <c r="C13532" i="17" s="1"/>
  <c r="D13533" i="17"/>
  <c r="C13533" i="17" s="1"/>
  <c r="D13534" i="17"/>
  <c r="C13534" i="17" s="1"/>
  <c r="D13535" i="17"/>
  <c r="C13535" i="17" s="1"/>
  <c r="D13536" i="17"/>
  <c r="C13536" i="17" s="1"/>
  <c r="D13537" i="17"/>
  <c r="C13537" i="17" s="1"/>
  <c r="D13538" i="17"/>
  <c r="C13538" i="17" s="1"/>
  <c r="D13539" i="17"/>
  <c r="C13539" i="17" s="1"/>
  <c r="D13540" i="17"/>
  <c r="C13540" i="17" s="1"/>
  <c r="D13541" i="17"/>
  <c r="C13541" i="17" s="1"/>
  <c r="D13542" i="17"/>
  <c r="C13542" i="17" s="1"/>
  <c r="D13543" i="17"/>
  <c r="C13543" i="17" s="1"/>
  <c r="D13544" i="17"/>
  <c r="C13544" i="17" s="1"/>
  <c r="D13545" i="17"/>
  <c r="C13545" i="17" s="1"/>
  <c r="D13546" i="17"/>
  <c r="C13546" i="17" s="1"/>
  <c r="D13547" i="17"/>
  <c r="C13547" i="17" s="1"/>
  <c r="D13548" i="17"/>
  <c r="C13548" i="17" s="1"/>
  <c r="D13549" i="17"/>
  <c r="C13549" i="17" s="1"/>
  <c r="D13550" i="17"/>
  <c r="C13550" i="17" s="1"/>
  <c r="D13551" i="17"/>
  <c r="C13551" i="17" s="1"/>
  <c r="D13552" i="17"/>
  <c r="C13552" i="17" s="1"/>
  <c r="D13553" i="17"/>
  <c r="C13553" i="17" s="1"/>
  <c r="D13554" i="17"/>
  <c r="C13554" i="17" s="1"/>
  <c r="D13555" i="17"/>
  <c r="C13555" i="17" s="1"/>
  <c r="D13556" i="17"/>
  <c r="C13556" i="17" s="1"/>
  <c r="D13557" i="17"/>
  <c r="C13557" i="17" s="1"/>
  <c r="D13558" i="17"/>
  <c r="C13558" i="17" s="1"/>
  <c r="D13559" i="17"/>
  <c r="C13559" i="17" s="1"/>
  <c r="D13560" i="17"/>
  <c r="C13560" i="17" s="1"/>
  <c r="D13561" i="17"/>
  <c r="C13561" i="17" s="1"/>
  <c r="D13562" i="17"/>
  <c r="C13562" i="17" s="1"/>
  <c r="D13563" i="17"/>
  <c r="C13563" i="17" s="1"/>
  <c r="D13564" i="17"/>
  <c r="C13564" i="17" s="1"/>
  <c r="D13565" i="17"/>
  <c r="C13565" i="17" s="1"/>
  <c r="D13566" i="17"/>
  <c r="C13566" i="17" s="1"/>
  <c r="D13567" i="17"/>
  <c r="C13567" i="17" s="1"/>
  <c r="D13568" i="17"/>
  <c r="C13568" i="17" s="1"/>
  <c r="D13569" i="17"/>
  <c r="C13569" i="17" s="1"/>
  <c r="D13570" i="17"/>
  <c r="C13570" i="17" s="1"/>
  <c r="D13571" i="17"/>
  <c r="C13571" i="17" s="1"/>
  <c r="D13572" i="17"/>
  <c r="C13572" i="17" s="1"/>
  <c r="D13573" i="17"/>
  <c r="C13573" i="17" s="1"/>
  <c r="D13574" i="17"/>
  <c r="C13574" i="17" s="1"/>
  <c r="D13575" i="17"/>
  <c r="C13575" i="17" s="1"/>
  <c r="D13576" i="17"/>
  <c r="C13576" i="17" s="1"/>
  <c r="D13577" i="17"/>
  <c r="C13577" i="17" s="1"/>
  <c r="D13578" i="17"/>
  <c r="C13578" i="17" s="1"/>
  <c r="D13579" i="17"/>
  <c r="C13579" i="17" s="1"/>
  <c r="D13580" i="17"/>
  <c r="C13580" i="17" s="1"/>
  <c r="D13581" i="17"/>
  <c r="C13581" i="17" s="1"/>
  <c r="D13582" i="17"/>
  <c r="C13582" i="17" s="1"/>
  <c r="D13583" i="17"/>
  <c r="C13583" i="17" s="1"/>
  <c r="D13584" i="17"/>
  <c r="C13584" i="17" s="1"/>
  <c r="D13585" i="17"/>
  <c r="C13585" i="17" s="1"/>
  <c r="D13586" i="17"/>
  <c r="C13586" i="17" s="1"/>
  <c r="D13587" i="17"/>
  <c r="C13587" i="17" s="1"/>
  <c r="D13588" i="17"/>
  <c r="C13588" i="17" s="1"/>
  <c r="D13589" i="17"/>
  <c r="C13589" i="17" s="1"/>
  <c r="D13590" i="17"/>
  <c r="C13590" i="17" s="1"/>
  <c r="D13591" i="17"/>
  <c r="C13591" i="17" s="1"/>
  <c r="D13592" i="17"/>
  <c r="C13592" i="17" s="1"/>
  <c r="D13593" i="17"/>
  <c r="C13593" i="17" s="1"/>
  <c r="D13594" i="17"/>
  <c r="C13594" i="17" s="1"/>
  <c r="D13595" i="17"/>
  <c r="C13595" i="17" s="1"/>
  <c r="D13596" i="17"/>
  <c r="C13596" i="17" s="1"/>
  <c r="D13597" i="17"/>
  <c r="C13597" i="17" s="1"/>
  <c r="D13598" i="17"/>
  <c r="C13598" i="17" s="1"/>
  <c r="D13599" i="17"/>
  <c r="C13599" i="17" s="1"/>
  <c r="D13600" i="17"/>
  <c r="C13600" i="17" s="1"/>
  <c r="D13601" i="17"/>
  <c r="C13601" i="17" s="1"/>
  <c r="D13602" i="17"/>
  <c r="C13602" i="17" s="1"/>
  <c r="D13603" i="17"/>
  <c r="C13603" i="17" s="1"/>
  <c r="D13604" i="17"/>
  <c r="C13604" i="17" s="1"/>
  <c r="D13605" i="17"/>
  <c r="C13605" i="17" s="1"/>
  <c r="D13606" i="17"/>
  <c r="C13606" i="17" s="1"/>
  <c r="D13607" i="17"/>
  <c r="C13607" i="17" s="1"/>
  <c r="D13608" i="17"/>
  <c r="C13608" i="17" s="1"/>
  <c r="D13609" i="17"/>
  <c r="C13609" i="17" s="1"/>
  <c r="D13610" i="17"/>
  <c r="C13610" i="17" s="1"/>
  <c r="D13611" i="17"/>
  <c r="C13611" i="17" s="1"/>
  <c r="D13612" i="17"/>
  <c r="C13612" i="17" s="1"/>
  <c r="D13613" i="17"/>
  <c r="C13613" i="17" s="1"/>
  <c r="D13614" i="17"/>
  <c r="C13614" i="17" s="1"/>
  <c r="D13615" i="17"/>
  <c r="C13615" i="17" s="1"/>
  <c r="D13616" i="17"/>
  <c r="C13616" i="17" s="1"/>
  <c r="D13617" i="17"/>
  <c r="C13617" i="17" s="1"/>
  <c r="D13618" i="17"/>
  <c r="C13618" i="17" s="1"/>
  <c r="D13619" i="17"/>
  <c r="C13619" i="17" s="1"/>
  <c r="D13620" i="17"/>
  <c r="C13620" i="17" s="1"/>
  <c r="D13621" i="17"/>
  <c r="C13621" i="17" s="1"/>
  <c r="D13622" i="17"/>
  <c r="C13622" i="17" s="1"/>
  <c r="D13623" i="17"/>
  <c r="C13623" i="17" s="1"/>
  <c r="D13624" i="17"/>
  <c r="C13624" i="17" s="1"/>
  <c r="D13625" i="17"/>
  <c r="C13625" i="17" s="1"/>
  <c r="D13626" i="17"/>
  <c r="C13626" i="17" s="1"/>
  <c r="D13627" i="17"/>
  <c r="C13627" i="17" s="1"/>
  <c r="D13628" i="17"/>
  <c r="C13628" i="17" s="1"/>
  <c r="D13629" i="17"/>
  <c r="C13629" i="17" s="1"/>
  <c r="D13630" i="17"/>
  <c r="C13630" i="17" s="1"/>
  <c r="D13631" i="17"/>
  <c r="C13631" i="17" s="1"/>
  <c r="D13632" i="17"/>
  <c r="C13632" i="17" s="1"/>
  <c r="D13633" i="17"/>
  <c r="C13633" i="17" s="1"/>
  <c r="D13634" i="17"/>
  <c r="C13634" i="17" s="1"/>
  <c r="D13635" i="17"/>
  <c r="C13635" i="17" s="1"/>
  <c r="D13636" i="17"/>
  <c r="C13636" i="17" s="1"/>
  <c r="D13637" i="17"/>
  <c r="C13637" i="17" s="1"/>
  <c r="D13638" i="17"/>
  <c r="C13638" i="17" s="1"/>
  <c r="D13639" i="17"/>
  <c r="C13639" i="17" s="1"/>
  <c r="D13640" i="17"/>
  <c r="C13640" i="17" s="1"/>
  <c r="D13641" i="17"/>
  <c r="C13641" i="17" s="1"/>
  <c r="D13642" i="17"/>
  <c r="C13642" i="17" s="1"/>
  <c r="D13643" i="17"/>
  <c r="C13643" i="17" s="1"/>
  <c r="D13644" i="17"/>
  <c r="C13644" i="17" s="1"/>
  <c r="D13645" i="17"/>
  <c r="C13645" i="17" s="1"/>
  <c r="D13646" i="17"/>
  <c r="C13646" i="17" s="1"/>
  <c r="D13647" i="17"/>
  <c r="C13647" i="17" s="1"/>
  <c r="D13648" i="17"/>
  <c r="C13648" i="17" s="1"/>
  <c r="D13649" i="17"/>
  <c r="C13649" i="17" s="1"/>
  <c r="D13650" i="17"/>
  <c r="C13650" i="17" s="1"/>
  <c r="D13651" i="17"/>
  <c r="C13651" i="17" s="1"/>
  <c r="D13652" i="17"/>
  <c r="C13652" i="17" s="1"/>
  <c r="D13653" i="17"/>
  <c r="C13653" i="17" s="1"/>
  <c r="D13654" i="17"/>
  <c r="C13654" i="17" s="1"/>
  <c r="D13655" i="17"/>
  <c r="C13655" i="17" s="1"/>
  <c r="D13656" i="17"/>
  <c r="C13656" i="17" s="1"/>
  <c r="D13657" i="17"/>
  <c r="C13657" i="17" s="1"/>
  <c r="D13658" i="17"/>
  <c r="C13658" i="17" s="1"/>
  <c r="D13659" i="17"/>
  <c r="C13659" i="17" s="1"/>
  <c r="D13660" i="17"/>
  <c r="C13660" i="17" s="1"/>
  <c r="D13661" i="17"/>
  <c r="C13661" i="17" s="1"/>
  <c r="D13662" i="17"/>
  <c r="C13662" i="17" s="1"/>
  <c r="D13663" i="17"/>
  <c r="C13663" i="17" s="1"/>
  <c r="D13664" i="17"/>
  <c r="C13664" i="17" s="1"/>
  <c r="D13665" i="17"/>
  <c r="C13665" i="17" s="1"/>
  <c r="D13666" i="17"/>
  <c r="C13666" i="17" s="1"/>
  <c r="D13667" i="17"/>
  <c r="C13667" i="17" s="1"/>
  <c r="D13668" i="17"/>
  <c r="C13668" i="17" s="1"/>
  <c r="D13669" i="17"/>
  <c r="C13669" i="17" s="1"/>
  <c r="D13670" i="17"/>
  <c r="C13670" i="17" s="1"/>
  <c r="D13671" i="17"/>
  <c r="C13671" i="17" s="1"/>
  <c r="D13672" i="17"/>
  <c r="C13672" i="17" s="1"/>
  <c r="D13673" i="17"/>
  <c r="C13673" i="17" s="1"/>
  <c r="D13674" i="17"/>
  <c r="C13674" i="17" s="1"/>
  <c r="D13675" i="17"/>
  <c r="C13675" i="17" s="1"/>
  <c r="D13676" i="17"/>
  <c r="C13676" i="17" s="1"/>
  <c r="D13677" i="17"/>
  <c r="C13677" i="17" s="1"/>
  <c r="D13678" i="17"/>
  <c r="C13678" i="17" s="1"/>
  <c r="D13679" i="17"/>
  <c r="C13679" i="17" s="1"/>
  <c r="D13680" i="17"/>
  <c r="C13680" i="17" s="1"/>
  <c r="D13681" i="17"/>
  <c r="C13681" i="17" s="1"/>
  <c r="D13682" i="17"/>
  <c r="C13682" i="17" s="1"/>
  <c r="D13683" i="17"/>
  <c r="C13683" i="17" s="1"/>
  <c r="D13684" i="17"/>
  <c r="C13684" i="17" s="1"/>
  <c r="D13685" i="17"/>
  <c r="C13685" i="17" s="1"/>
  <c r="D13686" i="17"/>
  <c r="C13686" i="17" s="1"/>
  <c r="D13687" i="17"/>
  <c r="C13687" i="17" s="1"/>
  <c r="D13688" i="17"/>
  <c r="C13688" i="17" s="1"/>
  <c r="D13689" i="17"/>
  <c r="C13689" i="17" s="1"/>
  <c r="D13690" i="17"/>
  <c r="C13690" i="17" s="1"/>
  <c r="D13691" i="17"/>
  <c r="C13691" i="17" s="1"/>
  <c r="D13692" i="17"/>
  <c r="C13692" i="17" s="1"/>
  <c r="D13693" i="17"/>
  <c r="C13693" i="17" s="1"/>
  <c r="D13694" i="17"/>
  <c r="C13694" i="17" s="1"/>
  <c r="D13695" i="17"/>
  <c r="C13695" i="17" s="1"/>
  <c r="D13696" i="17"/>
  <c r="C13696" i="17" s="1"/>
  <c r="D13697" i="17"/>
  <c r="C13697" i="17" s="1"/>
  <c r="D13698" i="17"/>
  <c r="C13698" i="17" s="1"/>
  <c r="D13699" i="17"/>
  <c r="C13699" i="17" s="1"/>
  <c r="D13700" i="17"/>
  <c r="C13700" i="17" s="1"/>
  <c r="D13701" i="17"/>
  <c r="C13701" i="17" s="1"/>
  <c r="D13702" i="17"/>
  <c r="C13702" i="17" s="1"/>
  <c r="D13703" i="17"/>
  <c r="C13703" i="17" s="1"/>
  <c r="D13704" i="17"/>
  <c r="C13704" i="17" s="1"/>
  <c r="D13705" i="17"/>
  <c r="C13705" i="17" s="1"/>
  <c r="D13706" i="17"/>
  <c r="C13706" i="17" s="1"/>
  <c r="D13707" i="17"/>
  <c r="C13707" i="17" s="1"/>
  <c r="D13708" i="17"/>
  <c r="C13708" i="17" s="1"/>
  <c r="D13709" i="17"/>
  <c r="C13709" i="17" s="1"/>
  <c r="D13710" i="17"/>
  <c r="C13710" i="17" s="1"/>
  <c r="D13711" i="17"/>
  <c r="C13711" i="17" s="1"/>
  <c r="D13712" i="17"/>
  <c r="C13712" i="17" s="1"/>
  <c r="D13713" i="17"/>
  <c r="C13713" i="17" s="1"/>
  <c r="D13714" i="17"/>
  <c r="C13714" i="17" s="1"/>
  <c r="D13715" i="17"/>
  <c r="C13715" i="17" s="1"/>
  <c r="D13716" i="17"/>
  <c r="C13716" i="17" s="1"/>
  <c r="D13717" i="17"/>
  <c r="C13717" i="17" s="1"/>
  <c r="D13718" i="17"/>
  <c r="C13718" i="17" s="1"/>
  <c r="D13719" i="17"/>
  <c r="C13719" i="17" s="1"/>
  <c r="D13720" i="17"/>
  <c r="C13720" i="17" s="1"/>
  <c r="D13721" i="17"/>
  <c r="C13721" i="17" s="1"/>
  <c r="D13722" i="17"/>
  <c r="C13722" i="17" s="1"/>
  <c r="D13723" i="17"/>
  <c r="C13723" i="17" s="1"/>
  <c r="D13724" i="17"/>
  <c r="C13724" i="17" s="1"/>
  <c r="D13725" i="17"/>
  <c r="C13725" i="17" s="1"/>
  <c r="D13726" i="17"/>
  <c r="C13726" i="17" s="1"/>
  <c r="D13727" i="17"/>
  <c r="C13727" i="17" s="1"/>
  <c r="D13728" i="17"/>
  <c r="C13728" i="17" s="1"/>
  <c r="D13729" i="17"/>
  <c r="C13729" i="17" s="1"/>
  <c r="D13730" i="17"/>
  <c r="C13730" i="17" s="1"/>
  <c r="D13731" i="17"/>
  <c r="C13731" i="17" s="1"/>
  <c r="D13732" i="17"/>
  <c r="C13732" i="17" s="1"/>
  <c r="D13733" i="17"/>
  <c r="C13733" i="17" s="1"/>
  <c r="D13734" i="17"/>
  <c r="C13734" i="17" s="1"/>
  <c r="D13735" i="17"/>
  <c r="C13735" i="17" s="1"/>
  <c r="D13736" i="17"/>
  <c r="C13736" i="17" s="1"/>
  <c r="D13737" i="17"/>
  <c r="C13737" i="17" s="1"/>
  <c r="D13738" i="17"/>
  <c r="C13738" i="17" s="1"/>
  <c r="D13739" i="17"/>
  <c r="C13739" i="17" s="1"/>
  <c r="D13740" i="17"/>
  <c r="C13740" i="17" s="1"/>
  <c r="D13741" i="17"/>
  <c r="C13741" i="17" s="1"/>
  <c r="D13742" i="17"/>
  <c r="C13742" i="17" s="1"/>
  <c r="D13743" i="17"/>
  <c r="C13743" i="17" s="1"/>
  <c r="D13744" i="17"/>
  <c r="C13744" i="17" s="1"/>
  <c r="D13745" i="17"/>
  <c r="C13745" i="17" s="1"/>
  <c r="D13746" i="17"/>
  <c r="C13746" i="17" s="1"/>
  <c r="D13747" i="17"/>
  <c r="C13747" i="17" s="1"/>
  <c r="D13748" i="17"/>
  <c r="C13748" i="17" s="1"/>
  <c r="D13749" i="17"/>
  <c r="C13749" i="17" s="1"/>
  <c r="D13750" i="17"/>
  <c r="C13750" i="17" s="1"/>
  <c r="D13751" i="17"/>
  <c r="C13751" i="17" s="1"/>
  <c r="D13752" i="17"/>
  <c r="C13752" i="17" s="1"/>
  <c r="D13753" i="17"/>
  <c r="C13753" i="17" s="1"/>
  <c r="D13754" i="17"/>
  <c r="C13754" i="17" s="1"/>
  <c r="D13755" i="17"/>
  <c r="C13755" i="17" s="1"/>
  <c r="D13756" i="17"/>
  <c r="C13756" i="17" s="1"/>
  <c r="D13757" i="17"/>
  <c r="C13757" i="17" s="1"/>
  <c r="D13758" i="17"/>
  <c r="C13758" i="17" s="1"/>
  <c r="D13759" i="17"/>
  <c r="C13759" i="17" s="1"/>
  <c r="D13760" i="17"/>
  <c r="C13760" i="17" s="1"/>
  <c r="D13761" i="17"/>
  <c r="C13761" i="17" s="1"/>
  <c r="D13762" i="17"/>
  <c r="C13762" i="17" s="1"/>
  <c r="D13763" i="17"/>
  <c r="C13763" i="17" s="1"/>
  <c r="D13764" i="17"/>
  <c r="C13764" i="17" s="1"/>
  <c r="D13765" i="17"/>
  <c r="C13765" i="17" s="1"/>
  <c r="D13766" i="17"/>
  <c r="C13766" i="17" s="1"/>
  <c r="D13767" i="17"/>
  <c r="C13767" i="17" s="1"/>
  <c r="D13768" i="17"/>
  <c r="C13768" i="17" s="1"/>
  <c r="D13769" i="17"/>
  <c r="C13769" i="17" s="1"/>
  <c r="D13770" i="17"/>
  <c r="C13770" i="17" s="1"/>
  <c r="D13771" i="17"/>
  <c r="C13771" i="17" s="1"/>
  <c r="D13772" i="17"/>
  <c r="C13772" i="17" s="1"/>
  <c r="D13773" i="17"/>
  <c r="C13773" i="17" s="1"/>
  <c r="D13774" i="17"/>
  <c r="C13774" i="17" s="1"/>
  <c r="D13775" i="17"/>
  <c r="C13775" i="17" s="1"/>
  <c r="D13776" i="17"/>
  <c r="C13776" i="17" s="1"/>
  <c r="D13777" i="17"/>
  <c r="C13777" i="17" s="1"/>
  <c r="D13778" i="17"/>
  <c r="C13778" i="17" s="1"/>
  <c r="D13779" i="17"/>
  <c r="C13779" i="17" s="1"/>
  <c r="D13780" i="17"/>
  <c r="C13780" i="17" s="1"/>
  <c r="D13781" i="17"/>
  <c r="C13781" i="17" s="1"/>
  <c r="D13782" i="17"/>
  <c r="C13782" i="17" s="1"/>
  <c r="D13783" i="17"/>
  <c r="C13783" i="17" s="1"/>
  <c r="D13784" i="17"/>
  <c r="C13784" i="17" s="1"/>
  <c r="D13785" i="17"/>
  <c r="C13785" i="17" s="1"/>
  <c r="D13786" i="17"/>
  <c r="C13786" i="17" s="1"/>
  <c r="D13787" i="17"/>
  <c r="C13787" i="17" s="1"/>
  <c r="D13788" i="17"/>
  <c r="C13788" i="17" s="1"/>
  <c r="D13789" i="17"/>
  <c r="C13789" i="17" s="1"/>
  <c r="D13790" i="17"/>
  <c r="C13790" i="17" s="1"/>
  <c r="D13791" i="17"/>
  <c r="C13791" i="17" s="1"/>
  <c r="D13792" i="17"/>
  <c r="C13792" i="17" s="1"/>
  <c r="D13793" i="17"/>
  <c r="C13793" i="17" s="1"/>
  <c r="D13794" i="17"/>
  <c r="C13794" i="17" s="1"/>
  <c r="D13795" i="17"/>
  <c r="C13795" i="17" s="1"/>
  <c r="D13796" i="17"/>
  <c r="C13796" i="17" s="1"/>
  <c r="D13797" i="17"/>
  <c r="C13797" i="17" s="1"/>
  <c r="D13798" i="17"/>
  <c r="C13798" i="17" s="1"/>
  <c r="D13799" i="17"/>
  <c r="C13799" i="17" s="1"/>
  <c r="D13800" i="17"/>
  <c r="C13800" i="17" s="1"/>
  <c r="D13801" i="17"/>
  <c r="C13801" i="17" s="1"/>
  <c r="D13802" i="17"/>
  <c r="C13802" i="17" s="1"/>
  <c r="D13803" i="17"/>
  <c r="C13803" i="17" s="1"/>
  <c r="D13804" i="17"/>
  <c r="C13804" i="17" s="1"/>
  <c r="D13805" i="17"/>
  <c r="C13805" i="17" s="1"/>
  <c r="D13806" i="17"/>
  <c r="C13806" i="17" s="1"/>
  <c r="D13807" i="17"/>
  <c r="C13807" i="17" s="1"/>
  <c r="D13808" i="17"/>
  <c r="C13808" i="17" s="1"/>
  <c r="D13809" i="17"/>
  <c r="C13809" i="17" s="1"/>
  <c r="D13810" i="17"/>
  <c r="C13810" i="17" s="1"/>
  <c r="D13811" i="17"/>
  <c r="C13811" i="17" s="1"/>
  <c r="D13812" i="17"/>
  <c r="C13812" i="17" s="1"/>
  <c r="D13813" i="17"/>
  <c r="C13813" i="17" s="1"/>
  <c r="D13814" i="17"/>
  <c r="C13814" i="17" s="1"/>
  <c r="D13815" i="17"/>
  <c r="C13815" i="17" s="1"/>
  <c r="D13816" i="17"/>
  <c r="C13816" i="17" s="1"/>
  <c r="D13817" i="17"/>
  <c r="C13817" i="17" s="1"/>
  <c r="D13818" i="17"/>
  <c r="C13818" i="17" s="1"/>
  <c r="D13819" i="17"/>
  <c r="C13819" i="17" s="1"/>
  <c r="D13820" i="17"/>
  <c r="C13820" i="17" s="1"/>
  <c r="D13821" i="17"/>
  <c r="C13821" i="17" s="1"/>
  <c r="D13822" i="17"/>
  <c r="C13822" i="17" s="1"/>
  <c r="D13823" i="17"/>
  <c r="C13823" i="17" s="1"/>
  <c r="D13824" i="17"/>
  <c r="C13824" i="17" s="1"/>
  <c r="D13825" i="17"/>
  <c r="C13825" i="17" s="1"/>
  <c r="D13826" i="17"/>
  <c r="C13826" i="17" s="1"/>
  <c r="D13827" i="17"/>
  <c r="C13827" i="17" s="1"/>
  <c r="D13828" i="17"/>
  <c r="C13828" i="17" s="1"/>
  <c r="D13829" i="17"/>
  <c r="C13829" i="17" s="1"/>
  <c r="D13830" i="17"/>
  <c r="C13830" i="17" s="1"/>
  <c r="D13831" i="17"/>
  <c r="C13831" i="17" s="1"/>
  <c r="D13832" i="17"/>
  <c r="C13832" i="17" s="1"/>
  <c r="D13833" i="17"/>
  <c r="C13833" i="17" s="1"/>
  <c r="D13834" i="17"/>
  <c r="C13834" i="17" s="1"/>
  <c r="D13835" i="17"/>
  <c r="C13835" i="17" s="1"/>
  <c r="D13836" i="17"/>
  <c r="C13836" i="17" s="1"/>
  <c r="D13837" i="17"/>
  <c r="C13837" i="17" s="1"/>
  <c r="D13838" i="17"/>
  <c r="C13838" i="17" s="1"/>
  <c r="D13839" i="17"/>
  <c r="C13839" i="17" s="1"/>
  <c r="D13840" i="17"/>
  <c r="C13840" i="17" s="1"/>
  <c r="D13841" i="17"/>
  <c r="C13841" i="17" s="1"/>
  <c r="D13842" i="17"/>
  <c r="C13842" i="17" s="1"/>
  <c r="D13843" i="17"/>
  <c r="C13843" i="17" s="1"/>
  <c r="D13844" i="17"/>
  <c r="C13844" i="17" s="1"/>
  <c r="D13845" i="17"/>
  <c r="C13845" i="17" s="1"/>
  <c r="D13846" i="17"/>
  <c r="C13846" i="17" s="1"/>
  <c r="D13847" i="17"/>
  <c r="C13847" i="17" s="1"/>
  <c r="D13848" i="17"/>
  <c r="C13848" i="17" s="1"/>
  <c r="D13849" i="17"/>
  <c r="C13849" i="17" s="1"/>
  <c r="D13850" i="17"/>
  <c r="C13850" i="17" s="1"/>
  <c r="D13851" i="17"/>
  <c r="C13851" i="17" s="1"/>
  <c r="D13852" i="17"/>
  <c r="C13852" i="17" s="1"/>
  <c r="D13853" i="17"/>
  <c r="C13853" i="17" s="1"/>
  <c r="D13854" i="17"/>
  <c r="C13854" i="17" s="1"/>
  <c r="D13855" i="17"/>
  <c r="C13855" i="17" s="1"/>
  <c r="D13856" i="17"/>
  <c r="C13856" i="17" s="1"/>
  <c r="D13857" i="17"/>
  <c r="C13857" i="17" s="1"/>
  <c r="D13858" i="17"/>
  <c r="C13858" i="17" s="1"/>
  <c r="D13859" i="17"/>
  <c r="C13859" i="17" s="1"/>
  <c r="D13860" i="17"/>
  <c r="C13860" i="17" s="1"/>
  <c r="D13861" i="17"/>
  <c r="C13861" i="17" s="1"/>
  <c r="D13862" i="17"/>
  <c r="C13862" i="17" s="1"/>
  <c r="D13863" i="17"/>
  <c r="C13863" i="17" s="1"/>
  <c r="D13864" i="17"/>
  <c r="C13864" i="17" s="1"/>
  <c r="D13865" i="17"/>
  <c r="C13865" i="17" s="1"/>
  <c r="D13866" i="17"/>
  <c r="C13866" i="17" s="1"/>
  <c r="D13867" i="17"/>
  <c r="C13867" i="17" s="1"/>
  <c r="D13868" i="17"/>
  <c r="C13868" i="17" s="1"/>
  <c r="D13869" i="17"/>
  <c r="C13869" i="17" s="1"/>
  <c r="D13870" i="17"/>
  <c r="C13870" i="17" s="1"/>
  <c r="D13871" i="17"/>
  <c r="C13871" i="17" s="1"/>
  <c r="D13872" i="17"/>
  <c r="C13872" i="17" s="1"/>
  <c r="D13873" i="17"/>
  <c r="C13873" i="17" s="1"/>
  <c r="D13874" i="17"/>
  <c r="C13874" i="17" s="1"/>
  <c r="D13875" i="17"/>
  <c r="C13875" i="17" s="1"/>
  <c r="D13876" i="17"/>
  <c r="C13876" i="17" s="1"/>
  <c r="D13877" i="17"/>
  <c r="C13877" i="17" s="1"/>
  <c r="D13878" i="17"/>
  <c r="C13878" i="17" s="1"/>
  <c r="D13879" i="17"/>
  <c r="C13879" i="17" s="1"/>
  <c r="D13880" i="17"/>
  <c r="C13880" i="17" s="1"/>
  <c r="D13881" i="17"/>
  <c r="C13881" i="17" s="1"/>
  <c r="D13882" i="17"/>
  <c r="C13882" i="17" s="1"/>
  <c r="D13883" i="17"/>
  <c r="C13883" i="17" s="1"/>
  <c r="D13884" i="17"/>
  <c r="C13884" i="17" s="1"/>
  <c r="D13885" i="17"/>
  <c r="C13885" i="17" s="1"/>
  <c r="D13886" i="17"/>
  <c r="C13886" i="17" s="1"/>
  <c r="D13887" i="17"/>
  <c r="C13887" i="17" s="1"/>
  <c r="D13888" i="17"/>
  <c r="C13888" i="17" s="1"/>
  <c r="D13889" i="17"/>
  <c r="C13889" i="17" s="1"/>
  <c r="D13890" i="17"/>
  <c r="C13890" i="17" s="1"/>
  <c r="D13891" i="17"/>
  <c r="C13891" i="17" s="1"/>
  <c r="D13892" i="17"/>
  <c r="C13892" i="17" s="1"/>
  <c r="D13893" i="17"/>
  <c r="C13893" i="17" s="1"/>
  <c r="D13894" i="17"/>
  <c r="C13894" i="17" s="1"/>
  <c r="D13895" i="17"/>
  <c r="C13895" i="17" s="1"/>
  <c r="D13896" i="17"/>
  <c r="C13896" i="17" s="1"/>
  <c r="D13897" i="17"/>
  <c r="C13897" i="17" s="1"/>
  <c r="D13898" i="17"/>
  <c r="C13898" i="17" s="1"/>
  <c r="D13899" i="17"/>
  <c r="C13899" i="17" s="1"/>
  <c r="D13900" i="17"/>
  <c r="C13900" i="17" s="1"/>
  <c r="D13901" i="17"/>
  <c r="C13901" i="17" s="1"/>
  <c r="D13902" i="17"/>
  <c r="C13902" i="17" s="1"/>
  <c r="D13903" i="17"/>
  <c r="C13903" i="17" s="1"/>
  <c r="D13904" i="17"/>
  <c r="C13904" i="17" s="1"/>
  <c r="D13905" i="17"/>
  <c r="C13905" i="17" s="1"/>
  <c r="D13906" i="17"/>
  <c r="C13906" i="17" s="1"/>
  <c r="D13907" i="17"/>
  <c r="C13907" i="17" s="1"/>
  <c r="D13908" i="17"/>
  <c r="C13908" i="17" s="1"/>
  <c r="D13909" i="17"/>
  <c r="C13909" i="17" s="1"/>
  <c r="D13910" i="17"/>
  <c r="C13910" i="17" s="1"/>
  <c r="D13911" i="17"/>
  <c r="C13911" i="17" s="1"/>
  <c r="D13912" i="17"/>
  <c r="C13912" i="17" s="1"/>
  <c r="D13913" i="17"/>
  <c r="C13913" i="17" s="1"/>
  <c r="D13914" i="17"/>
  <c r="C13914" i="17" s="1"/>
  <c r="D13915" i="17"/>
  <c r="C13915" i="17" s="1"/>
  <c r="D13916" i="17"/>
  <c r="C13916" i="17" s="1"/>
  <c r="D13917" i="17"/>
  <c r="C13917" i="17" s="1"/>
  <c r="D13918" i="17"/>
  <c r="C13918" i="17" s="1"/>
  <c r="D13919" i="17"/>
  <c r="C13919" i="17" s="1"/>
  <c r="D13920" i="17"/>
  <c r="C13920" i="17" s="1"/>
  <c r="D13921" i="17"/>
  <c r="C13921" i="17" s="1"/>
  <c r="D13922" i="17"/>
  <c r="C13922" i="17" s="1"/>
  <c r="D13923" i="17"/>
  <c r="C13923" i="17" s="1"/>
  <c r="D13924" i="17"/>
  <c r="C13924" i="17" s="1"/>
  <c r="D13925" i="17"/>
  <c r="C13925" i="17" s="1"/>
  <c r="D13926" i="17"/>
  <c r="C13926" i="17" s="1"/>
  <c r="D13927" i="17"/>
  <c r="C13927" i="17" s="1"/>
  <c r="D13928" i="17"/>
  <c r="C13928" i="17" s="1"/>
  <c r="D13929" i="17"/>
  <c r="C13929" i="17" s="1"/>
  <c r="D13930" i="17"/>
  <c r="C13930" i="17" s="1"/>
  <c r="D13931" i="17"/>
  <c r="C13931" i="17" s="1"/>
  <c r="D13932" i="17"/>
  <c r="C13932" i="17" s="1"/>
  <c r="D13933" i="17"/>
  <c r="C13933" i="17" s="1"/>
  <c r="D13934" i="17"/>
  <c r="C13934" i="17" s="1"/>
  <c r="D13935" i="17"/>
  <c r="C13935" i="17" s="1"/>
  <c r="D13936" i="17"/>
  <c r="C13936" i="17" s="1"/>
  <c r="D13937" i="17"/>
  <c r="C13937" i="17" s="1"/>
  <c r="D13938" i="17"/>
  <c r="C13938" i="17" s="1"/>
  <c r="D13939" i="17"/>
  <c r="C13939" i="17" s="1"/>
  <c r="D13940" i="17"/>
  <c r="C13940" i="17" s="1"/>
  <c r="D13941" i="17"/>
  <c r="C13941" i="17" s="1"/>
  <c r="D13942" i="17"/>
  <c r="C13942" i="17" s="1"/>
  <c r="D13943" i="17"/>
  <c r="C13943" i="17" s="1"/>
  <c r="D13944" i="17"/>
  <c r="C13944" i="17" s="1"/>
  <c r="D13945" i="17"/>
  <c r="C13945" i="17" s="1"/>
  <c r="D13946" i="17"/>
  <c r="C13946" i="17" s="1"/>
  <c r="D13947" i="17"/>
  <c r="C13947" i="17" s="1"/>
  <c r="D13948" i="17"/>
  <c r="C13948" i="17" s="1"/>
  <c r="D13949" i="17"/>
  <c r="C13949" i="17" s="1"/>
  <c r="D13950" i="17"/>
  <c r="C13950" i="17" s="1"/>
  <c r="D13951" i="17"/>
  <c r="C13951" i="17" s="1"/>
  <c r="D13952" i="17"/>
  <c r="C13952" i="17" s="1"/>
  <c r="D13953" i="17"/>
  <c r="C13953" i="17" s="1"/>
  <c r="D13954" i="17"/>
  <c r="C13954" i="17" s="1"/>
  <c r="D13955" i="17"/>
  <c r="C13955" i="17" s="1"/>
  <c r="D13956" i="17"/>
  <c r="C13956" i="17" s="1"/>
  <c r="D13957" i="17"/>
  <c r="C13957" i="17" s="1"/>
  <c r="D13958" i="17"/>
  <c r="C13958" i="17" s="1"/>
  <c r="D13959" i="17"/>
  <c r="C13959" i="17" s="1"/>
  <c r="D13960" i="17"/>
  <c r="C13960" i="17" s="1"/>
  <c r="D13961" i="17"/>
  <c r="C13961" i="17" s="1"/>
  <c r="D13962" i="17"/>
  <c r="C13962" i="17" s="1"/>
  <c r="D13963" i="17"/>
  <c r="C13963" i="17" s="1"/>
  <c r="D13964" i="17"/>
  <c r="C13964" i="17" s="1"/>
  <c r="D13965" i="17"/>
  <c r="C13965" i="17" s="1"/>
  <c r="D13966" i="17"/>
  <c r="C13966" i="17" s="1"/>
  <c r="D13967" i="17"/>
  <c r="C13967" i="17" s="1"/>
  <c r="D13968" i="17"/>
  <c r="C13968" i="17" s="1"/>
  <c r="D13969" i="17"/>
  <c r="C13969" i="17" s="1"/>
  <c r="D13970" i="17"/>
  <c r="C13970" i="17" s="1"/>
  <c r="D13971" i="17"/>
  <c r="C13971" i="17" s="1"/>
  <c r="D13972" i="17"/>
  <c r="C13972" i="17" s="1"/>
  <c r="D13973" i="17"/>
  <c r="C13973" i="17" s="1"/>
  <c r="D13974" i="17"/>
  <c r="C13974" i="17" s="1"/>
  <c r="D13975" i="17"/>
  <c r="C13975" i="17" s="1"/>
  <c r="D13976" i="17"/>
  <c r="C13976" i="17" s="1"/>
  <c r="D13977" i="17"/>
  <c r="C13977" i="17" s="1"/>
  <c r="D13978" i="17"/>
  <c r="C13978" i="17" s="1"/>
  <c r="D13979" i="17"/>
  <c r="C13979" i="17" s="1"/>
  <c r="D13980" i="17"/>
  <c r="C13980" i="17" s="1"/>
  <c r="D13981" i="17"/>
  <c r="C13981" i="17" s="1"/>
  <c r="D13982" i="17"/>
  <c r="C13982" i="17" s="1"/>
  <c r="D13983" i="17"/>
  <c r="C13983" i="17" s="1"/>
  <c r="D13984" i="17"/>
  <c r="C13984" i="17" s="1"/>
  <c r="D13985" i="17"/>
  <c r="C13985" i="17" s="1"/>
  <c r="D13986" i="17"/>
  <c r="C13986" i="17" s="1"/>
  <c r="D13987" i="17"/>
  <c r="C13987" i="17" s="1"/>
  <c r="D13988" i="17"/>
  <c r="C13988" i="17" s="1"/>
  <c r="D13989" i="17"/>
  <c r="C13989" i="17" s="1"/>
  <c r="D13990" i="17"/>
  <c r="C13990" i="17" s="1"/>
  <c r="D13991" i="17"/>
  <c r="C13991" i="17" s="1"/>
  <c r="D13992" i="17"/>
  <c r="C13992" i="17" s="1"/>
  <c r="D13993" i="17"/>
  <c r="C13993" i="17" s="1"/>
  <c r="D13994" i="17"/>
  <c r="C13994" i="17" s="1"/>
  <c r="D13995" i="17"/>
  <c r="C13995" i="17" s="1"/>
  <c r="D13996" i="17"/>
  <c r="C13996" i="17" s="1"/>
  <c r="D13997" i="17"/>
  <c r="C13997" i="17" s="1"/>
  <c r="D13998" i="17"/>
  <c r="C13998" i="17" s="1"/>
  <c r="D13999" i="17"/>
  <c r="C13999" i="17" s="1"/>
  <c r="D14000" i="17"/>
  <c r="C14000" i="17" s="1"/>
  <c r="D14001" i="17"/>
  <c r="C14001" i="17" s="1"/>
  <c r="D14002" i="17"/>
  <c r="C14002" i="17" s="1"/>
  <c r="D14003" i="17"/>
  <c r="C14003" i="17" s="1"/>
  <c r="D14004" i="17"/>
  <c r="C14004" i="17" s="1"/>
  <c r="D14005" i="17"/>
  <c r="C14005" i="17" s="1"/>
  <c r="D14006" i="17"/>
  <c r="C14006" i="17" s="1"/>
  <c r="D14007" i="17"/>
  <c r="C14007" i="17" s="1"/>
  <c r="D14008" i="17"/>
  <c r="C14008" i="17" s="1"/>
  <c r="D14009" i="17"/>
  <c r="C14009" i="17" s="1"/>
  <c r="D14010" i="17"/>
  <c r="C14010" i="17" s="1"/>
  <c r="D14011" i="17"/>
  <c r="C14011" i="17" s="1"/>
  <c r="D14012" i="17"/>
  <c r="C14012" i="17" s="1"/>
  <c r="D14013" i="17"/>
  <c r="C14013" i="17" s="1"/>
  <c r="D14014" i="17"/>
  <c r="C14014" i="17" s="1"/>
  <c r="D14015" i="17"/>
  <c r="C14015" i="17" s="1"/>
  <c r="D14016" i="17"/>
  <c r="C14016" i="17" s="1"/>
  <c r="D14017" i="17"/>
  <c r="C14017" i="17" s="1"/>
  <c r="D14018" i="17"/>
  <c r="C14018" i="17" s="1"/>
  <c r="D14019" i="17"/>
  <c r="C14019" i="17" s="1"/>
  <c r="D14020" i="17"/>
  <c r="C14020" i="17" s="1"/>
  <c r="D14021" i="17"/>
  <c r="C14021" i="17" s="1"/>
  <c r="D14022" i="17"/>
  <c r="C14022" i="17" s="1"/>
  <c r="D14023" i="17"/>
  <c r="C14023" i="17" s="1"/>
  <c r="D14024" i="17"/>
  <c r="C14024" i="17" s="1"/>
  <c r="D14025" i="17"/>
  <c r="C14025" i="17" s="1"/>
  <c r="D14026" i="17"/>
  <c r="C14026" i="17" s="1"/>
  <c r="D14027" i="17"/>
  <c r="C14027" i="17" s="1"/>
  <c r="D14028" i="17"/>
  <c r="C14028" i="17" s="1"/>
  <c r="D14029" i="17"/>
  <c r="C14029" i="17" s="1"/>
  <c r="D14030" i="17"/>
  <c r="C14030" i="17" s="1"/>
  <c r="D14031" i="17"/>
  <c r="C14031" i="17" s="1"/>
  <c r="D14032" i="17"/>
  <c r="C14032" i="17" s="1"/>
  <c r="D14033" i="17"/>
  <c r="C14033" i="17" s="1"/>
  <c r="D14034" i="17"/>
  <c r="C14034" i="17" s="1"/>
  <c r="D14035" i="17"/>
  <c r="C14035" i="17" s="1"/>
  <c r="D14036" i="17"/>
  <c r="C14036" i="17" s="1"/>
  <c r="D14037" i="17"/>
  <c r="C14037" i="17" s="1"/>
  <c r="D14038" i="17"/>
  <c r="C14038" i="17" s="1"/>
  <c r="D14039" i="17"/>
  <c r="C14039" i="17" s="1"/>
  <c r="D14040" i="17"/>
  <c r="C14040" i="17" s="1"/>
  <c r="D14041" i="17"/>
  <c r="C14041" i="17" s="1"/>
  <c r="D14042" i="17"/>
  <c r="C14042" i="17" s="1"/>
  <c r="D14043" i="17"/>
  <c r="C14043" i="17" s="1"/>
  <c r="D14044" i="17"/>
  <c r="C14044" i="17" s="1"/>
  <c r="D14045" i="17"/>
  <c r="C14045" i="17" s="1"/>
  <c r="D14046" i="17"/>
  <c r="C14046" i="17" s="1"/>
  <c r="D14047" i="17"/>
  <c r="C14047" i="17" s="1"/>
  <c r="D14048" i="17"/>
  <c r="C14048" i="17" s="1"/>
  <c r="D14049" i="17"/>
  <c r="C14049" i="17" s="1"/>
  <c r="D14050" i="17"/>
  <c r="C14050" i="17" s="1"/>
  <c r="D14051" i="17"/>
  <c r="C14051" i="17" s="1"/>
  <c r="D14052" i="17"/>
  <c r="C14052" i="17" s="1"/>
  <c r="D14053" i="17"/>
  <c r="C14053" i="17" s="1"/>
  <c r="D14054" i="17"/>
  <c r="C14054" i="17" s="1"/>
  <c r="D14055" i="17"/>
  <c r="C14055" i="17" s="1"/>
  <c r="D14056" i="17"/>
  <c r="C14056" i="17" s="1"/>
  <c r="D14057" i="17"/>
  <c r="C14057" i="17" s="1"/>
  <c r="D14058" i="17"/>
  <c r="C14058" i="17" s="1"/>
  <c r="D14059" i="17"/>
  <c r="C14059" i="17" s="1"/>
  <c r="D14060" i="17"/>
  <c r="C14060" i="17" s="1"/>
  <c r="D14061" i="17"/>
  <c r="C14061" i="17" s="1"/>
  <c r="D14062" i="17"/>
  <c r="C14062" i="17" s="1"/>
  <c r="D14063" i="17"/>
  <c r="C14063" i="17" s="1"/>
  <c r="D14064" i="17"/>
  <c r="C14064" i="17" s="1"/>
  <c r="D14065" i="17"/>
  <c r="C14065" i="17" s="1"/>
  <c r="D14066" i="17"/>
  <c r="C14066" i="17" s="1"/>
  <c r="D14067" i="17"/>
  <c r="C14067" i="17" s="1"/>
  <c r="D14068" i="17"/>
  <c r="C14068" i="17" s="1"/>
  <c r="D14069" i="17"/>
  <c r="C14069" i="17" s="1"/>
  <c r="D14070" i="17"/>
  <c r="C14070" i="17" s="1"/>
  <c r="D14071" i="17"/>
  <c r="C14071" i="17" s="1"/>
  <c r="D14072" i="17"/>
  <c r="C14072" i="17" s="1"/>
  <c r="D14073" i="17"/>
  <c r="C14073" i="17" s="1"/>
  <c r="D14074" i="17"/>
  <c r="C14074" i="17" s="1"/>
  <c r="D14075" i="17"/>
  <c r="C14075" i="17" s="1"/>
  <c r="D14076" i="17"/>
  <c r="C14076" i="17" s="1"/>
  <c r="D14077" i="17"/>
  <c r="C14077" i="17" s="1"/>
  <c r="D14078" i="17"/>
  <c r="C14078" i="17" s="1"/>
  <c r="D14079" i="17"/>
  <c r="C14079" i="17" s="1"/>
  <c r="D14080" i="17"/>
  <c r="C14080" i="17" s="1"/>
  <c r="D14081" i="17"/>
  <c r="C14081" i="17" s="1"/>
  <c r="D14082" i="17"/>
  <c r="C14082" i="17" s="1"/>
  <c r="D14083" i="17"/>
  <c r="C14083" i="17" s="1"/>
  <c r="D14084" i="17"/>
  <c r="C14084" i="17" s="1"/>
  <c r="D14085" i="17"/>
  <c r="C14085" i="17" s="1"/>
  <c r="D14086" i="17"/>
  <c r="C14086" i="17" s="1"/>
  <c r="D14087" i="17"/>
  <c r="C14087" i="17" s="1"/>
  <c r="D14088" i="17"/>
  <c r="C14088" i="17" s="1"/>
  <c r="D14089" i="17"/>
  <c r="C14089" i="17" s="1"/>
  <c r="D14090" i="17"/>
  <c r="C14090" i="17" s="1"/>
  <c r="D14091" i="17"/>
  <c r="C14091" i="17" s="1"/>
  <c r="D14092" i="17"/>
  <c r="C14092" i="17" s="1"/>
  <c r="D14093" i="17"/>
  <c r="C14093" i="17" s="1"/>
  <c r="D14094" i="17"/>
  <c r="C14094" i="17" s="1"/>
  <c r="D14095" i="17"/>
  <c r="C14095" i="17" s="1"/>
  <c r="D14096" i="17"/>
  <c r="C14096" i="17" s="1"/>
  <c r="D14097" i="17"/>
  <c r="C14097" i="17" s="1"/>
  <c r="D14098" i="17"/>
  <c r="C14098" i="17" s="1"/>
  <c r="D14099" i="17"/>
  <c r="C14099" i="17" s="1"/>
  <c r="D14100" i="17"/>
  <c r="C14100" i="17" s="1"/>
  <c r="D14101" i="17"/>
  <c r="C14101" i="17" s="1"/>
  <c r="D14102" i="17"/>
  <c r="C14102" i="17" s="1"/>
  <c r="D14103" i="17"/>
  <c r="C14103" i="17" s="1"/>
  <c r="D14104" i="17"/>
  <c r="C14104" i="17" s="1"/>
  <c r="D14105" i="17"/>
  <c r="C14105" i="17" s="1"/>
  <c r="D14106" i="17"/>
  <c r="C14106" i="17" s="1"/>
  <c r="D14107" i="17"/>
  <c r="C14107" i="17" s="1"/>
  <c r="D14108" i="17"/>
  <c r="C14108" i="17" s="1"/>
  <c r="D14109" i="17"/>
  <c r="C14109" i="17" s="1"/>
  <c r="D14110" i="17"/>
  <c r="C14110" i="17" s="1"/>
  <c r="D14111" i="17"/>
  <c r="C14111" i="17" s="1"/>
  <c r="D14112" i="17"/>
  <c r="C14112" i="17" s="1"/>
  <c r="D14113" i="17"/>
  <c r="C14113" i="17" s="1"/>
  <c r="D14114" i="17"/>
  <c r="C14114" i="17" s="1"/>
  <c r="D14115" i="17"/>
  <c r="C14115" i="17" s="1"/>
  <c r="D14116" i="17"/>
  <c r="C14116" i="17" s="1"/>
  <c r="D14117" i="17"/>
  <c r="C14117" i="17" s="1"/>
  <c r="D14118" i="17"/>
  <c r="C14118" i="17" s="1"/>
  <c r="D14119" i="17"/>
  <c r="C14119" i="17" s="1"/>
  <c r="D14120" i="17"/>
  <c r="C14120" i="17" s="1"/>
  <c r="D14121" i="17"/>
  <c r="C14121" i="17" s="1"/>
  <c r="D14122" i="17"/>
  <c r="C14122" i="17" s="1"/>
  <c r="D14123" i="17"/>
  <c r="C14123" i="17" s="1"/>
  <c r="D14124" i="17"/>
  <c r="C14124" i="17" s="1"/>
  <c r="D14125" i="17"/>
  <c r="C14125" i="17" s="1"/>
  <c r="D14126" i="17"/>
  <c r="C14126" i="17" s="1"/>
  <c r="D14127" i="17"/>
  <c r="C14127" i="17" s="1"/>
  <c r="D14128" i="17"/>
  <c r="C14128" i="17" s="1"/>
  <c r="D14129" i="17"/>
  <c r="C14129" i="17" s="1"/>
  <c r="D14130" i="17"/>
  <c r="C14130" i="17" s="1"/>
  <c r="D14131" i="17"/>
  <c r="C14131" i="17" s="1"/>
  <c r="D14132" i="17"/>
  <c r="C14132" i="17" s="1"/>
  <c r="D14133" i="17"/>
  <c r="C14133" i="17" s="1"/>
  <c r="D14134" i="17"/>
  <c r="C14134" i="17" s="1"/>
  <c r="D14135" i="17"/>
  <c r="C14135" i="17" s="1"/>
  <c r="D14136" i="17"/>
  <c r="C14136" i="17" s="1"/>
  <c r="D14137" i="17"/>
  <c r="C14137" i="17" s="1"/>
  <c r="D14138" i="17"/>
  <c r="C14138" i="17" s="1"/>
  <c r="D14139" i="17"/>
  <c r="C14139" i="17" s="1"/>
  <c r="D14140" i="17"/>
  <c r="C14140" i="17" s="1"/>
  <c r="D14141" i="17"/>
  <c r="C14141" i="17" s="1"/>
  <c r="D14142" i="17"/>
  <c r="C14142" i="17" s="1"/>
  <c r="D14143" i="17"/>
  <c r="C14143" i="17" s="1"/>
  <c r="D14144" i="17"/>
  <c r="C14144" i="17" s="1"/>
  <c r="D14145" i="17"/>
  <c r="C14145" i="17" s="1"/>
  <c r="D14146" i="17"/>
  <c r="C14146" i="17" s="1"/>
  <c r="D14147" i="17"/>
  <c r="C14147" i="17" s="1"/>
  <c r="D14148" i="17"/>
  <c r="C14148" i="17" s="1"/>
  <c r="D14149" i="17"/>
  <c r="C14149" i="17" s="1"/>
  <c r="D14150" i="17"/>
  <c r="C14150" i="17" s="1"/>
  <c r="D14151" i="17"/>
  <c r="C14151" i="17" s="1"/>
  <c r="D14152" i="17"/>
  <c r="C14152" i="17" s="1"/>
  <c r="D14153" i="17"/>
  <c r="C14153" i="17" s="1"/>
  <c r="D14154" i="17"/>
  <c r="C14154" i="17" s="1"/>
  <c r="D14155" i="17"/>
  <c r="C14155" i="17" s="1"/>
  <c r="D14156" i="17"/>
  <c r="C14156" i="17" s="1"/>
  <c r="D14157" i="17"/>
  <c r="C14157" i="17" s="1"/>
  <c r="D14158" i="17"/>
  <c r="C14158" i="17" s="1"/>
  <c r="D14159" i="17"/>
  <c r="C14159" i="17" s="1"/>
  <c r="D14160" i="17"/>
  <c r="C14160" i="17" s="1"/>
  <c r="D14161" i="17"/>
  <c r="C14161" i="17" s="1"/>
  <c r="D14162" i="17"/>
  <c r="C14162" i="17" s="1"/>
  <c r="D14163" i="17"/>
  <c r="C14163" i="17" s="1"/>
  <c r="D14164" i="17"/>
  <c r="C14164" i="17" s="1"/>
  <c r="D14165" i="17"/>
  <c r="C14165" i="17" s="1"/>
  <c r="D14166" i="17"/>
  <c r="C14166" i="17" s="1"/>
  <c r="D14167" i="17"/>
  <c r="C14167" i="17" s="1"/>
  <c r="D14168" i="17"/>
  <c r="C14168" i="17" s="1"/>
  <c r="D14169" i="17"/>
  <c r="C14169" i="17" s="1"/>
  <c r="D14170" i="17"/>
  <c r="C14170" i="17" s="1"/>
  <c r="D14171" i="17"/>
  <c r="C14171" i="17" s="1"/>
  <c r="D14172" i="17"/>
  <c r="C14172" i="17" s="1"/>
  <c r="D14173" i="17"/>
  <c r="C14173" i="17" s="1"/>
  <c r="D14174" i="17"/>
  <c r="C14174" i="17" s="1"/>
  <c r="D14175" i="17"/>
  <c r="C14175" i="17" s="1"/>
  <c r="D14176" i="17"/>
  <c r="C14176" i="17" s="1"/>
  <c r="D14177" i="17"/>
  <c r="C14177" i="17" s="1"/>
  <c r="D14178" i="17"/>
  <c r="C14178" i="17" s="1"/>
  <c r="D14179" i="17"/>
  <c r="C14179" i="17" s="1"/>
  <c r="D14180" i="17"/>
  <c r="C14180" i="17" s="1"/>
  <c r="D14181" i="17"/>
  <c r="C14181" i="17" s="1"/>
  <c r="D14182" i="17"/>
  <c r="C14182" i="17" s="1"/>
  <c r="D14183" i="17"/>
  <c r="C14183" i="17" s="1"/>
  <c r="D14184" i="17"/>
  <c r="C14184" i="17" s="1"/>
  <c r="D14185" i="17"/>
  <c r="C14185" i="17" s="1"/>
  <c r="D14186" i="17"/>
  <c r="C14186" i="17" s="1"/>
  <c r="D14187" i="17"/>
  <c r="C14187" i="17" s="1"/>
  <c r="D14188" i="17"/>
  <c r="C14188" i="17" s="1"/>
  <c r="D14189" i="17"/>
  <c r="C14189" i="17" s="1"/>
  <c r="D14190" i="17"/>
  <c r="C14190" i="17" s="1"/>
  <c r="D14191" i="17"/>
  <c r="C14191" i="17" s="1"/>
  <c r="D14192" i="17"/>
  <c r="C14192" i="17" s="1"/>
  <c r="D14193" i="17"/>
  <c r="C14193" i="17" s="1"/>
  <c r="D14194" i="17"/>
  <c r="C14194" i="17" s="1"/>
  <c r="D14195" i="17"/>
  <c r="C14195" i="17" s="1"/>
  <c r="D14196" i="17"/>
  <c r="C14196" i="17" s="1"/>
  <c r="D14197" i="17"/>
  <c r="C14197" i="17" s="1"/>
  <c r="D14198" i="17"/>
  <c r="C14198" i="17" s="1"/>
  <c r="D14199" i="17"/>
  <c r="C14199" i="17" s="1"/>
  <c r="D14200" i="17"/>
  <c r="C14200" i="17" s="1"/>
  <c r="D14201" i="17"/>
  <c r="C14201" i="17" s="1"/>
  <c r="D14202" i="17"/>
  <c r="C14202" i="17" s="1"/>
  <c r="D14203" i="17"/>
  <c r="C14203" i="17" s="1"/>
  <c r="D14204" i="17"/>
  <c r="C14204" i="17" s="1"/>
  <c r="D14205" i="17"/>
  <c r="C14205" i="17" s="1"/>
  <c r="D14206" i="17"/>
  <c r="C14206" i="17" s="1"/>
  <c r="D14207" i="17"/>
  <c r="C14207" i="17" s="1"/>
  <c r="D14208" i="17"/>
  <c r="C14208" i="17" s="1"/>
  <c r="D14209" i="17"/>
  <c r="C14209" i="17" s="1"/>
  <c r="D14210" i="17"/>
  <c r="C14210" i="17" s="1"/>
  <c r="D14211" i="17"/>
  <c r="C14211" i="17" s="1"/>
  <c r="D14212" i="17"/>
  <c r="C14212" i="17" s="1"/>
  <c r="D14213" i="17"/>
  <c r="C14213" i="17" s="1"/>
  <c r="D14214" i="17"/>
  <c r="C14214" i="17" s="1"/>
  <c r="D14215" i="17"/>
  <c r="C14215" i="17" s="1"/>
  <c r="D14216" i="17"/>
  <c r="C14216" i="17" s="1"/>
  <c r="D14217" i="17"/>
  <c r="C14217" i="17" s="1"/>
  <c r="D14218" i="17"/>
  <c r="C14218" i="17" s="1"/>
  <c r="D14219" i="17"/>
  <c r="C14219" i="17" s="1"/>
  <c r="D14220" i="17"/>
  <c r="C14220" i="17" s="1"/>
  <c r="D14221" i="17"/>
  <c r="C14221" i="17" s="1"/>
  <c r="D14222" i="17"/>
  <c r="C14222" i="17" s="1"/>
  <c r="D14223" i="17"/>
  <c r="C14223" i="17" s="1"/>
  <c r="D14224" i="17"/>
  <c r="C14224" i="17" s="1"/>
  <c r="D14225" i="17"/>
  <c r="C14225" i="17" s="1"/>
  <c r="D14226" i="17"/>
  <c r="C14226" i="17" s="1"/>
  <c r="D14227" i="17"/>
  <c r="C14227" i="17" s="1"/>
  <c r="D14228" i="17"/>
  <c r="C14228" i="17" s="1"/>
  <c r="D14229" i="17"/>
  <c r="C14229" i="17" s="1"/>
  <c r="D14230" i="17"/>
  <c r="C14230" i="17" s="1"/>
  <c r="D14231" i="17"/>
  <c r="C14231" i="17" s="1"/>
  <c r="D14232" i="17"/>
  <c r="C14232" i="17" s="1"/>
  <c r="D14233" i="17"/>
  <c r="C14233" i="17" s="1"/>
  <c r="D14234" i="17"/>
  <c r="C14234" i="17" s="1"/>
  <c r="D14235" i="17"/>
  <c r="C14235" i="17" s="1"/>
  <c r="D14236" i="17"/>
  <c r="C14236" i="17" s="1"/>
  <c r="D14237" i="17"/>
  <c r="C14237" i="17" s="1"/>
  <c r="D14238" i="17"/>
  <c r="C14238" i="17" s="1"/>
  <c r="D14239" i="17"/>
  <c r="C14239" i="17" s="1"/>
  <c r="D14240" i="17"/>
  <c r="C14240" i="17" s="1"/>
  <c r="D14241" i="17"/>
  <c r="C14241" i="17" s="1"/>
  <c r="D14242" i="17"/>
  <c r="C14242" i="17" s="1"/>
  <c r="D14243" i="17"/>
  <c r="C14243" i="17" s="1"/>
  <c r="D14244" i="17"/>
  <c r="C14244" i="17" s="1"/>
  <c r="D14245" i="17"/>
  <c r="C14245" i="17" s="1"/>
  <c r="D14246" i="17"/>
  <c r="C14246" i="17" s="1"/>
  <c r="D14247" i="17"/>
  <c r="C14247" i="17" s="1"/>
  <c r="D14248" i="17"/>
  <c r="C14248" i="17" s="1"/>
  <c r="D14249" i="17"/>
  <c r="C14249" i="17" s="1"/>
  <c r="D14250" i="17"/>
  <c r="C14250" i="17" s="1"/>
  <c r="D14251" i="17"/>
  <c r="C14251" i="17" s="1"/>
  <c r="D14252" i="17"/>
  <c r="C14252" i="17" s="1"/>
  <c r="D14253" i="17"/>
  <c r="C14253" i="17" s="1"/>
  <c r="D14254" i="17"/>
  <c r="C14254" i="17" s="1"/>
  <c r="D14255" i="17"/>
  <c r="C14255" i="17" s="1"/>
  <c r="D14256" i="17"/>
  <c r="C14256" i="17" s="1"/>
  <c r="D14257" i="17"/>
  <c r="C14257" i="17" s="1"/>
  <c r="D14258" i="17"/>
  <c r="C14258" i="17" s="1"/>
  <c r="D14259" i="17"/>
  <c r="C14259" i="17" s="1"/>
  <c r="D14260" i="17"/>
  <c r="C14260" i="17" s="1"/>
  <c r="D14261" i="17"/>
  <c r="C14261" i="17" s="1"/>
  <c r="D14262" i="17"/>
  <c r="C14262" i="17" s="1"/>
  <c r="D14263" i="17"/>
  <c r="C14263" i="17" s="1"/>
  <c r="D14264" i="17"/>
  <c r="C14264" i="17" s="1"/>
  <c r="D14265" i="17"/>
  <c r="C14265" i="17" s="1"/>
  <c r="D14266" i="17"/>
  <c r="C14266" i="17" s="1"/>
  <c r="D14267" i="17"/>
  <c r="C14267" i="17" s="1"/>
  <c r="D14268" i="17"/>
  <c r="C14268" i="17" s="1"/>
  <c r="D14269" i="17"/>
  <c r="C14269" i="17" s="1"/>
  <c r="D14270" i="17"/>
  <c r="C14270" i="17" s="1"/>
  <c r="D14271" i="17"/>
  <c r="C14271" i="17" s="1"/>
  <c r="D14272" i="17"/>
  <c r="C14272" i="17" s="1"/>
  <c r="D14273" i="17"/>
  <c r="C14273" i="17" s="1"/>
  <c r="D14274" i="17"/>
  <c r="C14274" i="17" s="1"/>
  <c r="D14275" i="17"/>
  <c r="C14275" i="17" s="1"/>
  <c r="D14276" i="17"/>
  <c r="C14276" i="17" s="1"/>
  <c r="D14277" i="17"/>
  <c r="C14277" i="17" s="1"/>
  <c r="D14278" i="17"/>
  <c r="C14278" i="17" s="1"/>
  <c r="D14279" i="17"/>
  <c r="C14279" i="17" s="1"/>
  <c r="D14280" i="17"/>
  <c r="C14280" i="17" s="1"/>
  <c r="D14281" i="17"/>
  <c r="C14281" i="17" s="1"/>
  <c r="D14282" i="17"/>
  <c r="C14282" i="17" s="1"/>
  <c r="D14283" i="17"/>
  <c r="C14283" i="17" s="1"/>
  <c r="D14284" i="17"/>
  <c r="C14284" i="17" s="1"/>
  <c r="D14285" i="17"/>
  <c r="C14285" i="17" s="1"/>
  <c r="D14286" i="17"/>
  <c r="C14286" i="17" s="1"/>
  <c r="D14287" i="17"/>
  <c r="C14287" i="17" s="1"/>
  <c r="D14288" i="17"/>
  <c r="C14288" i="17" s="1"/>
  <c r="D14289" i="17"/>
  <c r="C14289" i="17" s="1"/>
  <c r="D14290" i="17"/>
  <c r="C14290" i="17" s="1"/>
  <c r="D14291" i="17"/>
  <c r="C14291" i="17" s="1"/>
  <c r="D14292" i="17"/>
  <c r="C14292" i="17" s="1"/>
  <c r="D14293" i="17"/>
  <c r="C14293" i="17" s="1"/>
  <c r="D14294" i="17"/>
  <c r="C14294" i="17" s="1"/>
  <c r="D14295" i="17"/>
  <c r="C14295" i="17" s="1"/>
  <c r="D14296" i="17"/>
  <c r="C14296" i="17" s="1"/>
  <c r="D14297" i="17"/>
  <c r="C14297" i="17" s="1"/>
  <c r="D14298" i="17"/>
  <c r="C14298" i="17" s="1"/>
  <c r="D14299" i="17"/>
  <c r="C14299" i="17" s="1"/>
  <c r="D14300" i="17"/>
  <c r="C14300" i="17" s="1"/>
  <c r="D14301" i="17"/>
  <c r="C14301" i="17" s="1"/>
  <c r="D14302" i="17"/>
  <c r="C14302" i="17" s="1"/>
  <c r="D14303" i="17"/>
  <c r="C14303" i="17" s="1"/>
  <c r="D14304" i="17"/>
  <c r="C14304" i="17" s="1"/>
  <c r="D14305" i="17"/>
  <c r="C14305" i="17" s="1"/>
  <c r="D14306" i="17"/>
  <c r="C14306" i="17" s="1"/>
  <c r="D14307" i="17"/>
  <c r="C14307" i="17" s="1"/>
  <c r="D14308" i="17"/>
  <c r="C14308" i="17" s="1"/>
  <c r="D14309" i="17"/>
  <c r="C14309" i="17" s="1"/>
  <c r="D14310" i="17"/>
  <c r="C14310" i="17" s="1"/>
  <c r="D14311" i="17"/>
  <c r="C14311" i="17" s="1"/>
  <c r="D14312" i="17"/>
  <c r="C14312" i="17" s="1"/>
  <c r="D14313" i="17"/>
  <c r="C14313" i="17" s="1"/>
  <c r="D14314" i="17"/>
  <c r="C14314" i="17" s="1"/>
  <c r="D14315" i="17"/>
  <c r="C14315" i="17" s="1"/>
  <c r="D14316" i="17"/>
  <c r="C14316" i="17" s="1"/>
  <c r="D14317" i="17"/>
  <c r="C14317" i="17" s="1"/>
  <c r="D14318" i="17"/>
  <c r="C14318" i="17" s="1"/>
  <c r="D14319" i="17"/>
  <c r="C14319" i="17" s="1"/>
  <c r="D14320" i="17"/>
  <c r="C14320" i="17" s="1"/>
  <c r="D14321" i="17"/>
  <c r="C14321" i="17" s="1"/>
  <c r="D14322" i="17"/>
  <c r="C14322" i="17" s="1"/>
  <c r="D14323" i="17"/>
  <c r="C14323" i="17" s="1"/>
  <c r="D14324" i="17"/>
  <c r="C14324" i="17" s="1"/>
  <c r="D14325" i="17"/>
  <c r="C14325" i="17" s="1"/>
  <c r="D14326" i="17"/>
  <c r="C14326" i="17" s="1"/>
  <c r="D14327" i="17"/>
  <c r="C14327" i="17" s="1"/>
  <c r="D14328" i="17"/>
  <c r="C14328" i="17" s="1"/>
  <c r="D14329" i="17"/>
  <c r="C14329" i="17" s="1"/>
  <c r="D14330" i="17"/>
  <c r="C14330" i="17" s="1"/>
  <c r="D14331" i="17"/>
  <c r="C14331" i="17" s="1"/>
  <c r="D14332" i="17"/>
  <c r="C14332" i="17" s="1"/>
  <c r="D14333" i="17"/>
  <c r="C14333" i="17" s="1"/>
  <c r="D14334" i="17"/>
  <c r="C14334" i="17" s="1"/>
  <c r="D14335" i="17"/>
  <c r="C14335" i="17" s="1"/>
  <c r="D14336" i="17"/>
  <c r="C14336" i="17" s="1"/>
  <c r="D14337" i="17"/>
  <c r="C14337" i="17" s="1"/>
  <c r="D14338" i="17"/>
  <c r="C14338" i="17" s="1"/>
  <c r="D14339" i="17"/>
  <c r="C14339" i="17" s="1"/>
  <c r="D14340" i="17"/>
  <c r="C14340" i="17" s="1"/>
  <c r="D14341" i="17"/>
  <c r="C14341" i="17" s="1"/>
  <c r="D14342" i="17"/>
  <c r="C14342" i="17" s="1"/>
  <c r="D14343" i="17"/>
  <c r="C14343" i="17" s="1"/>
  <c r="D14344" i="17"/>
  <c r="C14344" i="17" s="1"/>
  <c r="D14345" i="17"/>
  <c r="C14345" i="17" s="1"/>
  <c r="D14346" i="17"/>
  <c r="C14346" i="17" s="1"/>
  <c r="D14347" i="17"/>
  <c r="C14347" i="17" s="1"/>
  <c r="D14348" i="17"/>
  <c r="C14348" i="17" s="1"/>
  <c r="D14349" i="17"/>
  <c r="C14349" i="17" s="1"/>
  <c r="D14350" i="17"/>
  <c r="C14350" i="17" s="1"/>
  <c r="D14351" i="17"/>
  <c r="C14351" i="17" s="1"/>
  <c r="D14352" i="17"/>
  <c r="C14352" i="17" s="1"/>
  <c r="D14353" i="17"/>
  <c r="C14353" i="17" s="1"/>
  <c r="D14354" i="17"/>
  <c r="C14354" i="17" s="1"/>
  <c r="D14355" i="17"/>
  <c r="C14355" i="17" s="1"/>
  <c r="D14356" i="17"/>
  <c r="C14356" i="17" s="1"/>
  <c r="D14357" i="17"/>
  <c r="C14357" i="17" s="1"/>
  <c r="D14358" i="17"/>
  <c r="C14358" i="17" s="1"/>
  <c r="D14359" i="17"/>
  <c r="C14359" i="17" s="1"/>
  <c r="D14360" i="17"/>
  <c r="C14360" i="17" s="1"/>
  <c r="D14361" i="17"/>
  <c r="C14361" i="17" s="1"/>
  <c r="D14362" i="17"/>
  <c r="C14362" i="17" s="1"/>
  <c r="D14363" i="17"/>
  <c r="C14363" i="17" s="1"/>
  <c r="D14364" i="17"/>
  <c r="C14364" i="17" s="1"/>
  <c r="D14365" i="17"/>
  <c r="C14365" i="17" s="1"/>
  <c r="D14366" i="17"/>
  <c r="C14366" i="17" s="1"/>
  <c r="D14367" i="17"/>
  <c r="C14367" i="17" s="1"/>
  <c r="D14368" i="17"/>
  <c r="C14368" i="17" s="1"/>
  <c r="D14369" i="17"/>
  <c r="C14369" i="17" s="1"/>
  <c r="D14370" i="17"/>
  <c r="C14370" i="17" s="1"/>
  <c r="D14371" i="17"/>
  <c r="C14371" i="17" s="1"/>
  <c r="D14372" i="17"/>
  <c r="C14372" i="17" s="1"/>
  <c r="D14373" i="17"/>
  <c r="C14373" i="17" s="1"/>
  <c r="D14374" i="17"/>
  <c r="C14374" i="17" s="1"/>
  <c r="D14375" i="17"/>
  <c r="C14375" i="17" s="1"/>
  <c r="D14376" i="17"/>
  <c r="C14376" i="17" s="1"/>
  <c r="D14377" i="17"/>
  <c r="C14377" i="17" s="1"/>
  <c r="D14378" i="17"/>
  <c r="C14378" i="17" s="1"/>
  <c r="D14379" i="17"/>
  <c r="C14379" i="17" s="1"/>
  <c r="D14380" i="17"/>
  <c r="C14380" i="17" s="1"/>
  <c r="D14381" i="17"/>
  <c r="C14381" i="17" s="1"/>
  <c r="D14382" i="17"/>
  <c r="C14382" i="17" s="1"/>
  <c r="D14383" i="17"/>
  <c r="C14383" i="17" s="1"/>
  <c r="D14384" i="17"/>
  <c r="C14384" i="17" s="1"/>
  <c r="D14385" i="17"/>
  <c r="C14385" i="17" s="1"/>
  <c r="D14386" i="17"/>
  <c r="C14386" i="17" s="1"/>
  <c r="D14387" i="17"/>
  <c r="C14387" i="17" s="1"/>
  <c r="D14388" i="17"/>
  <c r="C14388" i="17" s="1"/>
  <c r="D14389" i="17"/>
  <c r="C14389" i="17" s="1"/>
  <c r="D14390" i="17"/>
  <c r="C14390" i="17" s="1"/>
  <c r="D14391" i="17"/>
  <c r="C14391" i="17" s="1"/>
  <c r="D14392" i="17"/>
  <c r="C14392" i="17" s="1"/>
  <c r="D14393" i="17"/>
  <c r="C14393" i="17" s="1"/>
  <c r="D14394" i="17"/>
  <c r="C14394" i="17" s="1"/>
  <c r="D14395" i="17"/>
  <c r="C14395" i="17" s="1"/>
  <c r="D14396" i="17"/>
  <c r="C14396" i="17" s="1"/>
  <c r="D14397" i="17"/>
  <c r="C14397" i="17" s="1"/>
  <c r="D14398" i="17"/>
  <c r="C14398" i="17" s="1"/>
  <c r="D14399" i="17"/>
  <c r="C14399" i="17" s="1"/>
  <c r="D14400" i="17"/>
  <c r="C14400" i="17" s="1"/>
  <c r="D14401" i="17"/>
  <c r="C14401" i="17" s="1"/>
  <c r="D14402" i="17"/>
  <c r="C14402" i="17" s="1"/>
  <c r="D14403" i="17"/>
  <c r="C14403" i="17" s="1"/>
  <c r="D14404" i="17"/>
  <c r="C14404" i="17" s="1"/>
  <c r="D14405" i="17"/>
  <c r="C14405" i="17" s="1"/>
  <c r="D14406" i="17"/>
  <c r="C14406" i="17" s="1"/>
  <c r="D14407" i="17"/>
  <c r="C14407" i="17" s="1"/>
  <c r="D14408" i="17"/>
  <c r="C14408" i="17" s="1"/>
  <c r="D14409" i="17"/>
  <c r="C14409" i="17" s="1"/>
  <c r="D14410" i="17"/>
  <c r="C14410" i="17" s="1"/>
  <c r="D14411" i="17"/>
  <c r="C14411" i="17" s="1"/>
  <c r="D14412" i="17"/>
  <c r="C14412" i="17" s="1"/>
  <c r="D14413" i="17"/>
  <c r="C14413" i="17" s="1"/>
  <c r="D14414" i="17"/>
  <c r="C14414" i="17" s="1"/>
  <c r="D14415" i="17"/>
  <c r="C14415" i="17" s="1"/>
  <c r="D14416" i="17"/>
  <c r="C14416" i="17" s="1"/>
  <c r="D14417" i="17"/>
  <c r="C14417" i="17" s="1"/>
  <c r="D14418" i="17"/>
  <c r="C14418" i="17" s="1"/>
  <c r="D14419" i="17"/>
  <c r="C14419" i="17" s="1"/>
  <c r="D14420" i="17"/>
  <c r="C14420" i="17" s="1"/>
  <c r="D14421" i="17"/>
  <c r="C14421" i="17" s="1"/>
  <c r="D14422" i="17"/>
  <c r="C14422" i="17" s="1"/>
  <c r="D14423" i="17"/>
  <c r="C14423" i="17" s="1"/>
  <c r="D14424" i="17"/>
  <c r="C14424" i="17" s="1"/>
  <c r="D14425" i="17"/>
  <c r="C14425" i="17" s="1"/>
  <c r="D14426" i="17"/>
  <c r="C14426" i="17" s="1"/>
  <c r="D14427" i="17"/>
  <c r="C14427" i="17" s="1"/>
  <c r="D14428" i="17"/>
  <c r="C14428" i="17" s="1"/>
  <c r="D14429" i="17"/>
  <c r="C14429" i="17" s="1"/>
  <c r="D14430" i="17"/>
  <c r="C14430" i="17" s="1"/>
  <c r="D14431" i="17"/>
  <c r="C14431" i="17" s="1"/>
  <c r="D14432" i="17"/>
  <c r="C14432" i="17" s="1"/>
  <c r="D14433" i="17"/>
  <c r="C14433" i="17" s="1"/>
  <c r="D14434" i="17"/>
  <c r="C14434" i="17" s="1"/>
  <c r="D14435" i="17"/>
  <c r="C14435" i="17" s="1"/>
  <c r="D14436" i="17"/>
  <c r="C14436" i="17" s="1"/>
  <c r="D14437" i="17"/>
  <c r="C14437" i="17" s="1"/>
  <c r="D14438" i="17"/>
  <c r="C14438" i="17" s="1"/>
  <c r="D14439" i="17"/>
  <c r="C14439" i="17" s="1"/>
  <c r="D14440" i="17"/>
  <c r="C14440" i="17" s="1"/>
  <c r="D14441" i="17"/>
  <c r="C14441" i="17" s="1"/>
  <c r="D14442" i="17"/>
  <c r="C14442" i="17" s="1"/>
  <c r="D14443" i="17"/>
  <c r="C14443" i="17" s="1"/>
  <c r="D14444" i="17"/>
  <c r="C14444" i="17" s="1"/>
  <c r="D14445" i="17"/>
  <c r="C14445" i="17" s="1"/>
  <c r="D14446" i="17"/>
  <c r="C14446" i="17" s="1"/>
  <c r="D14447" i="17"/>
  <c r="C14447" i="17" s="1"/>
  <c r="D14448" i="17"/>
  <c r="C14448" i="17" s="1"/>
  <c r="D14449" i="17"/>
  <c r="C14449" i="17" s="1"/>
  <c r="D14450" i="17"/>
  <c r="C14450" i="17" s="1"/>
  <c r="D14451" i="17"/>
  <c r="C14451" i="17" s="1"/>
  <c r="D14452" i="17"/>
  <c r="C14452" i="17" s="1"/>
  <c r="D14453" i="17"/>
  <c r="C14453" i="17" s="1"/>
  <c r="D14454" i="17"/>
  <c r="C14454" i="17" s="1"/>
  <c r="D14455" i="17"/>
  <c r="C14455" i="17" s="1"/>
  <c r="D14456" i="17"/>
  <c r="C14456" i="17" s="1"/>
  <c r="D14457" i="17"/>
  <c r="C14457" i="17" s="1"/>
  <c r="D14458" i="17"/>
  <c r="C14458" i="17" s="1"/>
  <c r="D14459" i="17"/>
  <c r="C14459" i="17" s="1"/>
  <c r="D14460" i="17"/>
  <c r="C14460" i="17" s="1"/>
  <c r="D14461" i="17"/>
  <c r="C14461" i="17" s="1"/>
  <c r="D14462" i="17"/>
  <c r="C14462" i="17" s="1"/>
  <c r="D14463" i="17"/>
  <c r="C14463" i="17" s="1"/>
  <c r="D14464" i="17"/>
  <c r="C14464" i="17" s="1"/>
  <c r="D14465" i="17"/>
  <c r="C14465" i="17" s="1"/>
  <c r="D14466" i="17"/>
  <c r="C14466" i="17" s="1"/>
  <c r="D14467" i="17"/>
  <c r="C14467" i="17" s="1"/>
  <c r="D14468" i="17"/>
  <c r="C14468" i="17" s="1"/>
  <c r="D14469" i="17"/>
  <c r="C14469" i="17" s="1"/>
  <c r="D14470" i="17"/>
  <c r="C14470" i="17" s="1"/>
  <c r="D14471" i="17"/>
  <c r="C14471" i="17" s="1"/>
  <c r="D14472" i="17"/>
  <c r="C14472" i="17" s="1"/>
  <c r="D14473" i="17"/>
  <c r="C14473" i="17" s="1"/>
  <c r="D14474" i="17"/>
  <c r="C14474" i="17" s="1"/>
  <c r="D14475" i="17"/>
  <c r="C14475" i="17" s="1"/>
  <c r="D14476" i="17"/>
  <c r="C14476" i="17" s="1"/>
  <c r="D14477" i="17"/>
  <c r="C14477" i="17" s="1"/>
  <c r="D14478" i="17"/>
  <c r="C14478" i="17" s="1"/>
  <c r="D14479" i="17"/>
  <c r="C14479" i="17" s="1"/>
  <c r="D14480" i="17"/>
  <c r="C14480" i="17" s="1"/>
  <c r="D14481" i="17"/>
  <c r="C14481" i="17" s="1"/>
  <c r="D14482" i="17"/>
  <c r="C14482" i="17" s="1"/>
  <c r="D14483" i="17"/>
  <c r="C14483" i="17" s="1"/>
  <c r="D14484" i="17"/>
  <c r="C14484" i="17" s="1"/>
  <c r="D14485" i="17"/>
  <c r="C14485" i="17" s="1"/>
  <c r="D14486" i="17"/>
  <c r="C14486" i="17" s="1"/>
  <c r="D14487" i="17"/>
  <c r="C14487" i="17" s="1"/>
  <c r="D14488" i="17"/>
  <c r="C14488" i="17" s="1"/>
  <c r="D14489" i="17"/>
  <c r="C14489" i="17" s="1"/>
  <c r="D14490" i="17"/>
  <c r="C14490" i="17" s="1"/>
  <c r="D14491" i="17"/>
  <c r="C14491" i="17" s="1"/>
  <c r="D14492" i="17"/>
  <c r="C14492" i="17" s="1"/>
  <c r="D14493" i="17"/>
  <c r="C14493" i="17" s="1"/>
  <c r="D14494" i="17"/>
  <c r="C14494" i="17" s="1"/>
  <c r="D14495" i="17"/>
  <c r="C14495" i="17" s="1"/>
  <c r="D14496" i="17"/>
  <c r="C14496" i="17" s="1"/>
  <c r="D14497" i="17"/>
  <c r="C14497" i="17" s="1"/>
  <c r="D14498" i="17"/>
  <c r="C14498" i="17" s="1"/>
  <c r="D14499" i="17"/>
  <c r="C14499" i="17" s="1"/>
  <c r="D14500" i="17"/>
  <c r="C14500" i="17" s="1"/>
  <c r="D14501" i="17"/>
  <c r="C14501" i="17" s="1"/>
  <c r="D14502" i="17"/>
  <c r="C14502" i="17" s="1"/>
  <c r="D14503" i="17"/>
  <c r="C14503" i="17" s="1"/>
  <c r="D14504" i="17"/>
  <c r="C14504" i="17" s="1"/>
  <c r="D14505" i="17"/>
  <c r="C14505" i="17" s="1"/>
  <c r="D14506" i="17"/>
  <c r="C14506" i="17" s="1"/>
  <c r="D14507" i="17"/>
  <c r="C14507" i="17" s="1"/>
  <c r="D14508" i="17"/>
  <c r="C14508" i="17" s="1"/>
  <c r="D14509" i="17"/>
  <c r="C14509" i="17" s="1"/>
  <c r="D14510" i="17"/>
  <c r="C14510" i="17" s="1"/>
  <c r="D14511" i="17"/>
  <c r="C14511" i="17" s="1"/>
  <c r="D14512" i="17"/>
  <c r="C14512" i="17" s="1"/>
  <c r="D14513" i="17"/>
  <c r="C14513" i="17" s="1"/>
  <c r="D14514" i="17"/>
  <c r="C14514" i="17" s="1"/>
  <c r="D14515" i="17"/>
  <c r="C14515" i="17" s="1"/>
  <c r="D14516" i="17"/>
  <c r="C14516" i="17" s="1"/>
  <c r="D14517" i="17"/>
  <c r="C14517" i="17" s="1"/>
  <c r="D14518" i="17"/>
  <c r="C14518" i="17" s="1"/>
  <c r="D14519" i="17"/>
  <c r="C14519" i="17" s="1"/>
  <c r="D14520" i="17"/>
  <c r="C14520" i="17" s="1"/>
  <c r="D14521" i="17"/>
  <c r="C14521" i="17" s="1"/>
  <c r="D14522" i="17"/>
  <c r="C14522" i="17" s="1"/>
  <c r="D14523" i="17"/>
  <c r="C14523" i="17" s="1"/>
  <c r="D14524" i="17"/>
  <c r="C14524" i="17" s="1"/>
  <c r="D14525" i="17"/>
  <c r="C14525" i="17" s="1"/>
  <c r="D14526" i="17"/>
  <c r="C14526" i="17" s="1"/>
  <c r="D14527" i="17"/>
  <c r="C14527" i="17" s="1"/>
  <c r="D14528" i="17"/>
  <c r="C14528" i="17" s="1"/>
  <c r="D14529" i="17"/>
  <c r="C14529" i="17" s="1"/>
  <c r="D14530" i="17"/>
  <c r="C14530" i="17" s="1"/>
  <c r="D14531" i="17"/>
  <c r="C14531" i="17" s="1"/>
  <c r="D14532" i="17"/>
  <c r="C14532" i="17" s="1"/>
  <c r="D14533" i="17"/>
  <c r="C14533" i="17" s="1"/>
  <c r="D14534" i="17"/>
  <c r="C14534" i="17" s="1"/>
  <c r="D14535" i="17"/>
  <c r="C14535" i="17" s="1"/>
  <c r="D14536" i="17"/>
  <c r="C14536" i="17" s="1"/>
  <c r="D14537" i="17"/>
  <c r="C14537" i="17" s="1"/>
  <c r="D14538" i="17"/>
  <c r="C14538" i="17" s="1"/>
  <c r="D14539" i="17"/>
  <c r="C14539" i="17" s="1"/>
  <c r="D14540" i="17"/>
  <c r="C14540" i="17" s="1"/>
  <c r="D14541" i="17"/>
  <c r="C14541" i="17" s="1"/>
  <c r="D14542" i="17"/>
  <c r="C14542" i="17" s="1"/>
  <c r="D14543" i="17"/>
  <c r="C14543" i="17" s="1"/>
  <c r="D14544" i="17"/>
  <c r="C14544" i="17" s="1"/>
  <c r="D14545" i="17"/>
  <c r="C14545" i="17" s="1"/>
  <c r="D14546" i="17"/>
  <c r="C14546" i="17" s="1"/>
  <c r="D14547" i="17"/>
  <c r="C14547" i="17" s="1"/>
  <c r="D14548" i="17"/>
  <c r="C14548" i="17" s="1"/>
  <c r="D14549" i="17"/>
  <c r="C14549" i="17" s="1"/>
  <c r="D14550" i="17"/>
  <c r="C14550" i="17" s="1"/>
  <c r="D14551" i="17"/>
  <c r="C14551" i="17" s="1"/>
  <c r="D14552" i="17"/>
  <c r="C14552" i="17" s="1"/>
  <c r="D14553" i="17"/>
  <c r="C14553" i="17" s="1"/>
  <c r="D14554" i="17"/>
  <c r="C14554" i="17" s="1"/>
  <c r="D14555" i="17"/>
  <c r="C14555" i="17" s="1"/>
  <c r="D14556" i="17"/>
  <c r="C14556" i="17" s="1"/>
  <c r="D14557" i="17"/>
  <c r="C14557" i="17" s="1"/>
  <c r="D14558" i="17"/>
  <c r="C14558" i="17" s="1"/>
  <c r="D14559" i="17"/>
  <c r="C14559" i="17" s="1"/>
  <c r="D14560" i="17"/>
  <c r="C14560" i="17" s="1"/>
  <c r="D14561" i="17"/>
  <c r="C14561" i="17" s="1"/>
  <c r="D14562" i="17"/>
  <c r="C14562" i="17" s="1"/>
  <c r="D14563" i="17"/>
  <c r="C14563" i="17" s="1"/>
  <c r="D14564" i="17"/>
  <c r="C14564" i="17" s="1"/>
  <c r="D14565" i="17"/>
  <c r="C14565" i="17" s="1"/>
  <c r="D14566" i="17"/>
  <c r="C14566" i="17" s="1"/>
  <c r="D14567" i="17"/>
  <c r="C14567" i="17" s="1"/>
  <c r="D14568" i="17"/>
  <c r="C14568" i="17" s="1"/>
  <c r="D14569" i="17"/>
  <c r="C14569" i="17" s="1"/>
  <c r="D14570" i="17"/>
  <c r="C14570" i="17" s="1"/>
  <c r="D14571" i="17"/>
  <c r="C14571" i="17" s="1"/>
  <c r="D14572" i="17"/>
  <c r="C14572" i="17" s="1"/>
  <c r="D14573" i="17"/>
  <c r="C14573" i="17" s="1"/>
  <c r="D14574" i="17"/>
  <c r="C14574" i="17" s="1"/>
  <c r="D14575" i="17"/>
  <c r="C14575" i="17" s="1"/>
  <c r="D14576" i="17"/>
  <c r="C14576" i="17" s="1"/>
  <c r="D14577" i="17"/>
  <c r="C14577" i="17" s="1"/>
  <c r="D14578" i="17"/>
  <c r="C14578" i="17" s="1"/>
  <c r="D14579" i="17"/>
  <c r="C14579" i="17" s="1"/>
  <c r="D14580" i="17"/>
  <c r="C14580" i="17" s="1"/>
  <c r="D14581" i="17"/>
  <c r="C14581" i="17" s="1"/>
  <c r="D14582" i="17"/>
  <c r="C14582" i="17" s="1"/>
  <c r="D14583" i="17"/>
  <c r="C14583" i="17" s="1"/>
  <c r="D14584" i="17"/>
  <c r="C14584" i="17" s="1"/>
  <c r="D14585" i="17"/>
  <c r="C14585" i="17" s="1"/>
  <c r="D14586" i="17"/>
  <c r="C14586" i="17" s="1"/>
  <c r="D14587" i="17"/>
  <c r="C14587" i="17" s="1"/>
  <c r="D14588" i="17"/>
  <c r="C14588" i="17" s="1"/>
  <c r="D14589" i="17"/>
  <c r="C14589" i="17" s="1"/>
  <c r="D14590" i="17"/>
  <c r="C14590" i="17" s="1"/>
  <c r="D14591" i="17"/>
  <c r="C14591" i="17" s="1"/>
  <c r="D14592" i="17"/>
  <c r="C14592" i="17" s="1"/>
  <c r="D14593" i="17"/>
  <c r="C14593" i="17" s="1"/>
  <c r="D14594" i="17"/>
  <c r="C14594" i="17" s="1"/>
  <c r="D14595" i="17"/>
  <c r="C14595" i="17" s="1"/>
  <c r="D14596" i="17"/>
  <c r="C14596" i="17" s="1"/>
  <c r="D14597" i="17"/>
  <c r="C14597" i="17" s="1"/>
  <c r="D14598" i="17"/>
  <c r="C14598" i="17" s="1"/>
  <c r="D14599" i="17"/>
  <c r="C14599" i="17" s="1"/>
  <c r="D14600" i="17"/>
  <c r="C14600" i="17" s="1"/>
  <c r="D14601" i="17"/>
  <c r="C14601" i="17" s="1"/>
  <c r="D14602" i="17"/>
  <c r="C14602" i="17" s="1"/>
  <c r="D14603" i="17"/>
  <c r="C14603" i="17" s="1"/>
  <c r="D14604" i="17"/>
  <c r="C14604" i="17" s="1"/>
  <c r="D14605" i="17"/>
  <c r="C14605" i="17" s="1"/>
  <c r="D14606" i="17"/>
  <c r="C14606" i="17" s="1"/>
  <c r="D14607" i="17"/>
  <c r="C14607" i="17" s="1"/>
  <c r="D14608" i="17"/>
  <c r="C14608" i="17" s="1"/>
  <c r="D14609" i="17"/>
  <c r="C14609" i="17" s="1"/>
  <c r="D14610" i="17"/>
  <c r="C14610" i="17" s="1"/>
  <c r="D14611" i="17"/>
  <c r="C14611" i="17" s="1"/>
  <c r="D14612" i="17"/>
  <c r="C14612" i="17" s="1"/>
  <c r="D14613" i="17"/>
  <c r="C14613" i="17" s="1"/>
  <c r="D14614" i="17"/>
  <c r="C14614" i="17" s="1"/>
  <c r="D14615" i="17"/>
  <c r="C14615" i="17" s="1"/>
  <c r="D14616" i="17"/>
  <c r="C14616" i="17" s="1"/>
  <c r="D14617" i="17"/>
  <c r="C14617" i="17" s="1"/>
  <c r="D14618" i="17"/>
  <c r="C14618" i="17" s="1"/>
  <c r="D14619" i="17"/>
  <c r="C14619" i="17" s="1"/>
  <c r="D14620" i="17"/>
  <c r="C14620" i="17" s="1"/>
  <c r="D14621" i="17"/>
  <c r="C14621" i="17" s="1"/>
  <c r="D14622" i="17"/>
  <c r="C14622" i="17" s="1"/>
  <c r="D14623" i="17"/>
  <c r="C14623" i="17" s="1"/>
  <c r="D14624" i="17"/>
  <c r="C14624" i="17" s="1"/>
  <c r="D14625" i="17"/>
  <c r="C14625" i="17" s="1"/>
  <c r="D14626" i="17"/>
  <c r="C14626" i="17" s="1"/>
  <c r="D14627" i="17"/>
  <c r="C14627" i="17" s="1"/>
  <c r="D14628" i="17"/>
  <c r="C14628" i="17" s="1"/>
  <c r="D14629" i="17"/>
  <c r="C14629" i="17" s="1"/>
  <c r="D14630" i="17"/>
  <c r="C14630" i="17" s="1"/>
  <c r="D14631" i="17"/>
  <c r="C14631" i="17" s="1"/>
  <c r="D14632" i="17"/>
  <c r="C14632" i="17" s="1"/>
  <c r="D14633" i="17"/>
  <c r="C14633" i="17" s="1"/>
  <c r="D14634" i="17"/>
  <c r="C14634" i="17" s="1"/>
  <c r="D14635" i="17"/>
  <c r="C14635" i="17" s="1"/>
  <c r="D14636" i="17"/>
  <c r="C14636" i="17" s="1"/>
  <c r="D14637" i="17"/>
  <c r="C14637" i="17" s="1"/>
  <c r="D14638" i="17"/>
  <c r="C14638" i="17" s="1"/>
  <c r="D14639" i="17"/>
  <c r="C14639" i="17" s="1"/>
  <c r="D14640" i="17"/>
  <c r="C14640" i="17" s="1"/>
  <c r="D14641" i="17"/>
  <c r="C14641" i="17" s="1"/>
  <c r="D14642" i="17"/>
  <c r="C14642" i="17" s="1"/>
  <c r="D14643" i="17"/>
  <c r="C14643" i="17" s="1"/>
  <c r="D14644" i="17"/>
  <c r="C14644" i="17" s="1"/>
  <c r="D14645" i="17"/>
  <c r="C14645" i="17" s="1"/>
  <c r="D14646" i="17"/>
  <c r="C14646" i="17" s="1"/>
  <c r="D14647" i="17"/>
  <c r="C14647" i="17" s="1"/>
  <c r="D14648" i="17"/>
  <c r="C14648" i="17" s="1"/>
  <c r="D14649" i="17"/>
  <c r="C14649" i="17" s="1"/>
  <c r="D14650" i="17"/>
  <c r="C14650" i="17" s="1"/>
  <c r="D14651" i="17"/>
  <c r="C14651" i="17" s="1"/>
  <c r="D14652" i="17"/>
  <c r="C14652" i="17" s="1"/>
  <c r="D14653" i="17"/>
  <c r="C14653" i="17" s="1"/>
  <c r="D14654" i="17"/>
  <c r="C14654" i="17" s="1"/>
  <c r="D14655" i="17"/>
  <c r="C14655" i="17" s="1"/>
  <c r="D14656" i="17"/>
  <c r="C14656" i="17" s="1"/>
  <c r="D14657" i="17"/>
  <c r="C14657" i="17" s="1"/>
  <c r="D14658" i="17"/>
  <c r="C14658" i="17" s="1"/>
  <c r="D14659" i="17"/>
  <c r="C14659" i="17" s="1"/>
  <c r="D14660" i="17"/>
  <c r="C14660" i="17" s="1"/>
  <c r="D14661" i="17"/>
  <c r="C14661" i="17" s="1"/>
  <c r="D14662" i="17"/>
  <c r="C14662" i="17" s="1"/>
  <c r="D14663" i="17"/>
  <c r="C14663" i="17" s="1"/>
  <c r="D14664" i="17"/>
  <c r="C14664" i="17" s="1"/>
  <c r="D14665" i="17"/>
  <c r="C14665" i="17" s="1"/>
  <c r="D14666" i="17"/>
  <c r="C14666" i="17" s="1"/>
  <c r="D14667" i="17"/>
  <c r="C14667" i="17" s="1"/>
  <c r="D14668" i="17"/>
  <c r="C14668" i="17" s="1"/>
  <c r="D14669" i="17"/>
  <c r="C14669" i="17" s="1"/>
  <c r="D14670" i="17"/>
  <c r="C14670" i="17" s="1"/>
  <c r="D14671" i="17"/>
  <c r="C14671" i="17" s="1"/>
  <c r="D14672" i="17"/>
  <c r="C14672" i="17" s="1"/>
  <c r="D14673" i="17"/>
  <c r="C14673" i="17" s="1"/>
  <c r="D14674" i="17"/>
  <c r="C14674" i="17" s="1"/>
  <c r="D14675" i="17"/>
  <c r="C14675" i="17" s="1"/>
  <c r="D14676" i="17"/>
  <c r="C14676" i="17" s="1"/>
  <c r="D14677" i="17"/>
  <c r="C14677" i="17" s="1"/>
  <c r="D14678" i="17"/>
  <c r="C14678" i="17" s="1"/>
  <c r="D14679" i="17"/>
  <c r="C14679" i="17" s="1"/>
  <c r="D14680" i="17"/>
  <c r="C14680" i="17" s="1"/>
  <c r="D14681" i="17"/>
  <c r="C14681" i="17" s="1"/>
  <c r="D14682" i="17"/>
  <c r="C14682" i="17" s="1"/>
  <c r="D14683" i="17"/>
  <c r="C14683" i="17" s="1"/>
  <c r="D14684" i="17"/>
  <c r="C14684" i="17" s="1"/>
  <c r="D14685" i="17"/>
  <c r="C14685" i="17" s="1"/>
  <c r="D14686" i="17"/>
  <c r="C14686" i="17" s="1"/>
  <c r="D14687" i="17"/>
  <c r="C14687" i="17" s="1"/>
  <c r="D14688" i="17"/>
  <c r="C14688" i="17" s="1"/>
  <c r="D14689" i="17"/>
  <c r="C14689" i="17" s="1"/>
  <c r="D14690" i="17"/>
  <c r="C14690" i="17" s="1"/>
  <c r="D14691" i="17"/>
  <c r="C14691" i="17" s="1"/>
  <c r="D14692" i="17"/>
  <c r="C14692" i="17" s="1"/>
  <c r="D14693" i="17"/>
  <c r="C14693" i="17" s="1"/>
  <c r="D14694" i="17"/>
  <c r="C14694" i="17" s="1"/>
  <c r="D14695" i="17"/>
  <c r="C14695" i="17" s="1"/>
  <c r="D14696" i="17"/>
  <c r="C14696" i="17" s="1"/>
  <c r="D14697" i="17"/>
  <c r="C14697" i="17" s="1"/>
  <c r="D14698" i="17"/>
  <c r="C14698" i="17" s="1"/>
  <c r="D14699" i="17"/>
  <c r="C14699" i="17" s="1"/>
  <c r="D14700" i="17"/>
  <c r="C14700" i="17" s="1"/>
  <c r="D14701" i="17"/>
  <c r="C14701" i="17" s="1"/>
  <c r="D14702" i="17"/>
  <c r="C14702" i="17" s="1"/>
  <c r="D14703" i="17"/>
  <c r="C14703" i="17" s="1"/>
  <c r="D14704" i="17"/>
  <c r="C14704" i="17" s="1"/>
  <c r="D14705" i="17"/>
  <c r="C14705" i="17" s="1"/>
  <c r="D14706" i="17"/>
  <c r="C14706" i="17" s="1"/>
  <c r="D14707" i="17"/>
  <c r="C14707" i="17" s="1"/>
  <c r="D14708" i="17"/>
  <c r="C14708" i="17" s="1"/>
  <c r="D14709" i="17"/>
  <c r="C14709" i="17" s="1"/>
  <c r="D14710" i="17"/>
  <c r="C14710" i="17" s="1"/>
  <c r="D14711" i="17"/>
  <c r="C14711" i="17" s="1"/>
  <c r="D14712" i="17"/>
  <c r="C14712" i="17" s="1"/>
  <c r="D14713" i="17"/>
  <c r="C14713" i="17" s="1"/>
  <c r="D14714" i="17"/>
  <c r="C14714" i="17" s="1"/>
  <c r="D14715" i="17"/>
  <c r="C14715" i="17" s="1"/>
  <c r="D14716" i="17"/>
  <c r="C14716" i="17" s="1"/>
  <c r="D14717" i="17"/>
  <c r="C14717" i="17" s="1"/>
  <c r="D14718" i="17"/>
  <c r="C14718" i="17" s="1"/>
  <c r="D14719" i="17"/>
  <c r="C14719" i="17" s="1"/>
  <c r="D14720" i="17"/>
  <c r="C14720" i="17" s="1"/>
  <c r="D14721" i="17"/>
  <c r="C14721" i="17" s="1"/>
  <c r="D14722" i="17"/>
  <c r="C14722" i="17" s="1"/>
  <c r="D14723" i="17"/>
  <c r="C14723" i="17" s="1"/>
  <c r="D14724" i="17"/>
  <c r="C14724" i="17" s="1"/>
  <c r="D14725" i="17"/>
  <c r="C14725" i="17" s="1"/>
  <c r="D14726" i="17"/>
  <c r="C14726" i="17" s="1"/>
  <c r="D14727" i="17"/>
  <c r="C14727" i="17" s="1"/>
  <c r="D14728" i="17"/>
  <c r="C14728" i="17" s="1"/>
  <c r="D14729" i="17"/>
  <c r="C14729" i="17" s="1"/>
  <c r="D14730" i="17"/>
  <c r="C14730" i="17" s="1"/>
  <c r="D14731" i="17"/>
  <c r="C14731" i="17" s="1"/>
  <c r="D14732" i="17"/>
  <c r="C14732" i="17" s="1"/>
  <c r="D14733" i="17"/>
  <c r="C14733" i="17" s="1"/>
  <c r="D14734" i="17"/>
  <c r="C14734" i="17" s="1"/>
  <c r="D14735" i="17"/>
  <c r="C14735" i="17" s="1"/>
  <c r="D14736" i="17"/>
  <c r="C14736" i="17" s="1"/>
  <c r="D14737" i="17"/>
  <c r="C14737" i="17" s="1"/>
  <c r="D14738" i="17"/>
  <c r="C14738" i="17" s="1"/>
  <c r="D14739" i="17"/>
  <c r="C14739" i="17" s="1"/>
  <c r="D14740" i="17"/>
  <c r="C14740" i="17" s="1"/>
  <c r="D14741" i="17"/>
  <c r="C14741" i="17" s="1"/>
  <c r="D14742" i="17"/>
  <c r="C14742" i="17" s="1"/>
  <c r="D14743" i="17"/>
  <c r="C14743" i="17" s="1"/>
  <c r="D14744" i="17"/>
  <c r="C14744" i="17" s="1"/>
  <c r="D14745" i="17"/>
  <c r="C14745" i="17" s="1"/>
  <c r="D14746" i="17"/>
  <c r="C14746" i="17" s="1"/>
  <c r="D14747" i="17"/>
  <c r="C14747" i="17" s="1"/>
  <c r="D14748" i="17"/>
  <c r="C14748" i="17" s="1"/>
  <c r="D14749" i="17"/>
  <c r="C14749" i="17" s="1"/>
  <c r="D14750" i="17"/>
  <c r="C14750" i="17" s="1"/>
  <c r="D14751" i="17"/>
  <c r="C14751" i="17" s="1"/>
  <c r="D14752" i="17"/>
  <c r="C14752" i="17" s="1"/>
  <c r="D14753" i="17"/>
  <c r="C14753" i="17" s="1"/>
  <c r="D14754" i="17"/>
  <c r="C14754" i="17" s="1"/>
  <c r="D14755" i="17"/>
  <c r="C14755" i="17" s="1"/>
  <c r="D14756" i="17"/>
  <c r="C14756" i="17" s="1"/>
  <c r="D14757" i="17"/>
  <c r="C14757" i="17" s="1"/>
  <c r="D14758" i="17"/>
  <c r="C14758" i="17" s="1"/>
  <c r="D14759" i="17"/>
  <c r="C14759" i="17" s="1"/>
  <c r="D14760" i="17"/>
  <c r="C14760" i="17" s="1"/>
  <c r="D14761" i="17"/>
  <c r="C14761" i="17" s="1"/>
  <c r="D14762" i="17"/>
  <c r="C14762" i="17" s="1"/>
  <c r="D14763" i="17"/>
  <c r="C14763" i="17" s="1"/>
  <c r="D14764" i="17"/>
  <c r="C14764" i="17" s="1"/>
  <c r="D14765" i="17"/>
  <c r="C14765" i="17" s="1"/>
  <c r="D14766" i="17"/>
  <c r="C14766" i="17" s="1"/>
  <c r="D14767" i="17"/>
  <c r="C14767" i="17" s="1"/>
  <c r="D14768" i="17"/>
  <c r="C14768" i="17" s="1"/>
  <c r="D14769" i="17"/>
  <c r="C14769" i="17" s="1"/>
  <c r="D14770" i="17"/>
  <c r="C14770" i="17" s="1"/>
  <c r="D14771" i="17"/>
  <c r="C14771" i="17" s="1"/>
  <c r="D14772" i="17"/>
  <c r="C14772" i="17" s="1"/>
  <c r="D14773" i="17"/>
  <c r="C14773" i="17" s="1"/>
  <c r="D14774" i="17"/>
  <c r="C14774" i="17" s="1"/>
  <c r="D14775" i="17"/>
  <c r="C14775" i="17" s="1"/>
  <c r="D14776" i="17"/>
  <c r="C14776" i="17" s="1"/>
  <c r="D14777" i="17"/>
  <c r="C14777" i="17" s="1"/>
  <c r="D14778" i="17"/>
  <c r="C14778" i="17" s="1"/>
  <c r="D14779" i="17"/>
  <c r="C14779" i="17" s="1"/>
  <c r="D14780" i="17"/>
  <c r="C14780" i="17" s="1"/>
  <c r="D14781" i="17"/>
  <c r="C14781" i="17" s="1"/>
  <c r="D14782" i="17"/>
  <c r="C14782" i="17" s="1"/>
  <c r="D14783" i="17"/>
  <c r="C14783" i="17" s="1"/>
  <c r="D14784" i="17"/>
  <c r="C14784" i="17" s="1"/>
  <c r="D14785" i="17"/>
  <c r="C14785" i="17" s="1"/>
  <c r="D14786" i="17"/>
  <c r="C14786" i="17" s="1"/>
  <c r="D14787" i="17"/>
  <c r="C14787" i="17" s="1"/>
  <c r="D14788" i="17"/>
  <c r="C14788" i="17" s="1"/>
  <c r="D14789" i="17"/>
  <c r="C14789" i="17" s="1"/>
  <c r="D14790" i="17"/>
  <c r="C14790" i="17" s="1"/>
  <c r="D14791" i="17"/>
  <c r="C14791" i="17" s="1"/>
  <c r="D14792" i="17"/>
  <c r="C14792" i="17" s="1"/>
  <c r="D14793" i="17"/>
  <c r="C14793" i="17" s="1"/>
  <c r="D14794" i="17"/>
  <c r="C14794" i="17" s="1"/>
  <c r="D14795" i="17"/>
  <c r="C14795" i="17" s="1"/>
  <c r="D14796" i="17"/>
  <c r="C14796" i="17" s="1"/>
  <c r="D14797" i="17"/>
  <c r="C14797" i="17" s="1"/>
  <c r="D14798" i="17"/>
  <c r="C14798" i="17" s="1"/>
  <c r="D14799" i="17"/>
  <c r="C14799" i="17" s="1"/>
  <c r="D14800" i="17"/>
  <c r="C14800" i="17" s="1"/>
  <c r="D14801" i="17"/>
  <c r="C14801" i="17" s="1"/>
  <c r="D14802" i="17"/>
  <c r="C14802" i="17" s="1"/>
  <c r="D14803" i="17"/>
  <c r="C14803" i="17" s="1"/>
  <c r="D14804" i="17"/>
  <c r="C14804" i="17" s="1"/>
  <c r="D14805" i="17"/>
  <c r="C14805" i="17" s="1"/>
  <c r="D14806" i="17"/>
  <c r="C14806" i="17" s="1"/>
  <c r="D14807" i="17"/>
  <c r="C14807" i="17" s="1"/>
  <c r="D14808" i="17"/>
  <c r="C14808" i="17" s="1"/>
  <c r="D14809" i="17"/>
  <c r="C14809" i="17" s="1"/>
  <c r="D14810" i="17"/>
  <c r="C14810" i="17" s="1"/>
  <c r="D14811" i="17"/>
  <c r="C14811" i="17" s="1"/>
  <c r="D14812" i="17"/>
  <c r="C14812" i="17" s="1"/>
  <c r="D14813" i="17"/>
  <c r="C14813" i="17" s="1"/>
  <c r="D14814" i="17"/>
  <c r="C14814" i="17" s="1"/>
  <c r="D14815" i="17"/>
  <c r="C14815" i="17" s="1"/>
  <c r="D14816" i="17"/>
  <c r="C14816" i="17" s="1"/>
  <c r="D14817" i="17"/>
  <c r="C14817" i="17" s="1"/>
  <c r="D14818" i="17"/>
  <c r="C14818" i="17" s="1"/>
  <c r="D14819" i="17"/>
  <c r="C14819" i="17" s="1"/>
  <c r="D14820" i="17"/>
  <c r="C14820" i="17" s="1"/>
  <c r="D14821" i="17"/>
  <c r="C14821" i="17" s="1"/>
  <c r="D14822" i="17"/>
  <c r="C14822" i="17" s="1"/>
  <c r="D14823" i="17"/>
  <c r="C14823" i="17" s="1"/>
  <c r="D14824" i="17"/>
  <c r="C14824" i="17" s="1"/>
  <c r="D14825" i="17"/>
  <c r="C14825" i="17" s="1"/>
  <c r="D14826" i="17"/>
  <c r="C14826" i="17" s="1"/>
  <c r="D14827" i="17"/>
  <c r="C14827" i="17" s="1"/>
  <c r="D14828" i="17"/>
  <c r="C14828" i="17" s="1"/>
  <c r="D14829" i="17"/>
  <c r="C14829" i="17" s="1"/>
  <c r="D14830" i="17"/>
  <c r="C14830" i="17" s="1"/>
  <c r="D14831" i="17"/>
  <c r="C14831" i="17" s="1"/>
  <c r="D14832" i="17"/>
  <c r="C14832" i="17" s="1"/>
  <c r="D14833" i="17"/>
  <c r="C14833" i="17" s="1"/>
  <c r="D14834" i="17"/>
  <c r="C14834" i="17" s="1"/>
  <c r="D14835" i="17"/>
  <c r="C14835" i="17" s="1"/>
  <c r="D14836" i="17"/>
  <c r="C14836" i="17" s="1"/>
  <c r="D14837" i="17"/>
  <c r="C14837" i="17" s="1"/>
  <c r="D14838" i="17"/>
  <c r="C14838" i="17" s="1"/>
  <c r="D14839" i="17"/>
  <c r="C14839" i="17" s="1"/>
  <c r="D14840" i="17"/>
  <c r="C14840" i="17" s="1"/>
  <c r="D14841" i="17"/>
  <c r="C14841" i="17" s="1"/>
  <c r="D14842" i="17"/>
  <c r="C14842" i="17" s="1"/>
  <c r="D14843" i="17"/>
  <c r="C14843" i="17" s="1"/>
  <c r="D14844" i="17"/>
  <c r="C14844" i="17" s="1"/>
  <c r="D14845" i="17"/>
  <c r="C14845" i="17" s="1"/>
  <c r="D14846" i="17"/>
  <c r="C14846" i="17" s="1"/>
  <c r="D14847" i="17"/>
  <c r="C14847" i="17" s="1"/>
  <c r="D14848" i="17"/>
  <c r="C14848" i="17" s="1"/>
  <c r="D14849" i="17"/>
  <c r="C14849" i="17" s="1"/>
  <c r="D14850" i="17"/>
  <c r="C14850" i="17" s="1"/>
  <c r="D14851" i="17"/>
  <c r="C14851" i="17" s="1"/>
  <c r="D14852" i="17"/>
  <c r="C14852" i="17" s="1"/>
  <c r="D14853" i="17"/>
  <c r="C14853" i="17" s="1"/>
  <c r="D14854" i="17"/>
  <c r="C14854" i="17" s="1"/>
  <c r="D14855" i="17"/>
  <c r="C14855" i="17" s="1"/>
  <c r="D14856" i="17"/>
  <c r="C14856" i="17" s="1"/>
  <c r="D14857" i="17"/>
  <c r="C14857" i="17" s="1"/>
  <c r="D14858" i="17"/>
  <c r="C14858" i="17" s="1"/>
  <c r="D14859" i="17"/>
  <c r="C14859" i="17" s="1"/>
  <c r="D14860" i="17"/>
  <c r="C14860" i="17" s="1"/>
  <c r="D14861" i="17"/>
  <c r="C14861" i="17" s="1"/>
  <c r="D14862" i="17"/>
  <c r="C14862" i="17" s="1"/>
  <c r="D14863" i="17"/>
  <c r="C14863" i="17" s="1"/>
  <c r="D14864" i="17"/>
  <c r="C14864" i="17" s="1"/>
  <c r="D14865" i="17"/>
  <c r="C14865" i="17" s="1"/>
  <c r="D14866" i="17"/>
  <c r="C14866" i="17" s="1"/>
  <c r="D14867" i="17"/>
  <c r="C14867" i="17" s="1"/>
  <c r="D14868" i="17"/>
  <c r="C14868" i="17" s="1"/>
  <c r="D14869" i="17"/>
  <c r="C14869" i="17" s="1"/>
  <c r="D14870" i="17"/>
  <c r="C14870" i="17" s="1"/>
  <c r="D14871" i="17"/>
  <c r="C14871" i="17" s="1"/>
  <c r="D14872" i="17"/>
  <c r="C14872" i="17" s="1"/>
  <c r="D14873" i="17"/>
  <c r="C14873" i="17" s="1"/>
  <c r="D14874" i="17"/>
  <c r="C14874" i="17" s="1"/>
  <c r="D14875" i="17"/>
  <c r="C14875" i="17" s="1"/>
  <c r="D14876" i="17"/>
  <c r="C14876" i="17" s="1"/>
  <c r="D14877" i="17"/>
  <c r="C14877" i="17" s="1"/>
  <c r="D14878" i="17"/>
  <c r="C14878" i="17" s="1"/>
  <c r="D14879" i="17"/>
  <c r="C14879" i="17" s="1"/>
  <c r="D14880" i="17"/>
  <c r="C14880" i="17" s="1"/>
  <c r="D14881" i="17"/>
  <c r="C14881" i="17" s="1"/>
  <c r="D14882" i="17"/>
  <c r="C14882" i="17" s="1"/>
  <c r="D14883" i="17"/>
  <c r="C14883" i="17" s="1"/>
  <c r="D14884" i="17"/>
  <c r="C14884" i="17" s="1"/>
  <c r="D14885" i="17"/>
  <c r="C14885" i="17" s="1"/>
  <c r="D14886" i="17"/>
  <c r="C14886" i="17" s="1"/>
  <c r="D14887" i="17"/>
  <c r="C14887" i="17" s="1"/>
  <c r="D14888" i="17"/>
  <c r="C14888" i="17" s="1"/>
  <c r="D14889" i="17"/>
  <c r="C14889" i="17" s="1"/>
  <c r="D14890" i="17"/>
  <c r="C14890" i="17" s="1"/>
  <c r="D14891" i="17"/>
  <c r="C14891" i="17" s="1"/>
  <c r="D14892" i="17"/>
  <c r="C14892" i="17" s="1"/>
  <c r="D14893" i="17"/>
  <c r="C14893" i="17" s="1"/>
  <c r="D14894" i="17"/>
  <c r="C14894" i="17" s="1"/>
  <c r="D14895" i="17"/>
  <c r="C14895" i="17" s="1"/>
  <c r="D14896" i="17"/>
  <c r="C14896" i="17" s="1"/>
  <c r="D14897" i="17"/>
  <c r="C14897" i="17" s="1"/>
  <c r="D14898" i="17"/>
  <c r="C14898" i="17" s="1"/>
  <c r="D14899" i="17"/>
  <c r="C14899" i="17" s="1"/>
  <c r="D14900" i="17"/>
  <c r="C14900" i="17" s="1"/>
  <c r="D14901" i="17"/>
  <c r="C14901" i="17" s="1"/>
  <c r="D14902" i="17"/>
  <c r="C14902" i="17" s="1"/>
  <c r="D14903" i="17"/>
  <c r="C14903" i="17" s="1"/>
  <c r="D14904" i="17"/>
  <c r="C14904" i="17" s="1"/>
  <c r="D14905" i="17"/>
  <c r="C14905" i="17" s="1"/>
  <c r="D14906" i="17"/>
  <c r="C14906" i="17" s="1"/>
  <c r="D14907" i="17"/>
  <c r="C14907" i="17" s="1"/>
  <c r="D14908" i="17"/>
  <c r="C14908" i="17" s="1"/>
  <c r="D14909" i="17"/>
  <c r="C14909" i="17" s="1"/>
  <c r="D14910" i="17"/>
  <c r="C14910" i="17" s="1"/>
  <c r="D14911" i="17"/>
  <c r="C14911" i="17" s="1"/>
  <c r="D14912" i="17"/>
  <c r="C14912" i="17" s="1"/>
  <c r="D14913" i="17"/>
  <c r="C14913" i="17" s="1"/>
  <c r="D14914" i="17"/>
  <c r="C14914" i="17" s="1"/>
  <c r="D14915" i="17"/>
  <c r="C14915" i="17" s="1"/>
  <c r="D14916" i="17"/>
  <c r="C14916" i="17" s="1"/>
  <c r="D14917" i="17"/>
  <c r="C14917" i="17" s="1"/>
  <c r="D14918" i="17"/>
  <c r="C14918" i="17" s="1"/>
  <c r="D14919" i="17"/>
  <c r="C14919" i="17" s="1"/>
  <c r="D14920" i="17"/>
  <c r="C14920" i="17" s="1"/>
  <c r="D14921" i="17"/>
  <c r="C14921" i="17" s="1"/>
  <c r="D14922" i="17"/>
  <c r="C14922" i="17" s="1"/>
  <c r="D14923" i="17"/>
  <c r="C14923" i="17" s="1"/>
  <c r="D14924" i="17"/>
  <c r="C14924" i="17" s="1"/>
  <c r="D14925" i="17"/>
  <c r="C14925" i="17" s="1"/>
  <c r="D14926" i="17"/>
  <c r="C14926" i="17" s="1"/>
  <c r="D14927" i="17"/>
  <c r="C14927" i="17" s="1"/>
  <c r="D14928" i="17"/>
  <c r="C14928" i="17" s="1"/>
  <c r="D14929" i="17"/>
  <c r="C14929" i="17" s="1"/>
  <c r="D14930" i="17"/>
  <c r="C14930" i="17" s="1"/>
  <c r="D14931" i="17"/>
  <c r="C14931" i="17" s="1"/>
  <c r="D14932" i="17"/>
  <c r="C14932" i="17" s="1"/>
  <c r="D14933" i="17"/>
  <c r="C14933" i="17" s="1"/>
  <c r="D14934" i="17"/>
  <c r="C14934" i="17" s="1"/>
  <c r="D14935" i="17"/>
  <c r="C14935" i="17" s="1"/>
  <c r="D14936" i="17"/>
  <c r="C14936" i="17" s="1"/>
  <c r="D14937" i="17"/>
  <c r="C14937" i="17" s="1"/>
  <c r="D14938" i="17"/>
  <c r="C14938" i="17" s="1"/>
  <c r="D14939" i="17"/>
  <c r="C14939" i="17" s="1"/>
  <c r="D14940" i="17"/>
  <c r="C14940" i="17" s="1"/>
  <c r="D14941" i="17"/>
  <c r="C14941" i="17" s="1"/>
  <c r="D14942" i="17"/>
  <c r="C14942" i="17" s="1"/>
  <c r="D14943" i="17"/>
  <c r="C14943" i="17" s="1"/>
  <c r="D14944" i="17"/>
  <c r="C14944" i="17" s="1"/>
  <c r="D14945" i="17"/>
  <c r="C14945" i="17" s="1"/>
  <c r="D14946" i="17"/>
  <c r="C14946" i="17" s="1"/>
  <c r="D14947" i="17"/>
  <c r="C14947" i="17" s="1"/>
  <c r="D14948" i="17"/>
  <c r="C14948" i="17" s="1"/>
  <c r="D14949" i="17"/>
  <c r="C14949" i="17" s="1"/>
  <c r="D14950" i="17"/>
  <c r="C14950" i="17" s="1"/>
  <c r="D14951" i="17"/>
  <c r="C14951" i="17" s="1"/>
  <c r="D14952" i="17"/>
  <c r="C14952" i="17" s="1"/>
  <c r="D14953" i="17"/>
  <c r="C14953" i="17" s="1"/>
  <c r="D14954" i="17"/>
  <c r="C14954" i="17" s="1"/>
  <c r="D14955" i="17"/>
  <c r="C14955" i="17" s="1"/>
  <c r="D14956" i="17"/>
  <c r="C14956" i="17" s="1"/>
  <c r="D14957" i="17"/>
  <c r="C14957" i="17" s="1"/>
  <c r="D14958" i="17"/>
  <c r="C14958" i="17" s="1"/>
  <c r="D14959" i="17"/>
  <c r="C14959" i="17" s="1"/>
  <c r="D14960" i="17"/>
  <c r="C14960" i="17" s="1"/>
  <c r="D14961" i="17"/>
  <c r="C14961" i="17" s="1"/>
  <c r="D14962" i="17"/>
  <c r="C14962" i="17" s="1"/>
  <c r="D14963" i="17"/>
  <c r="C14963" i="17" s="1"/>
  <c r="D14964" i="17"/>
  <c r="C14964" i="17" s="1"/>
  <c r="D14965" i="17"/>
  <c r="C14965" i="17" s="1"/>
  <c r="D14966" i="17"/>
  <c r="C14966" i="17" s="1"/>
  <c r="D14967" i="17"/>
  <c r="C14967" i="17" s="1"/>
  <c r="D14968" i="17"/>
  <c r="C14968" i="17" s="1"/>
  <c r="D14969" i="17"/>
  <c r="C14969" i="17" s="1"/>
  <c r="D14970" i="17"/>
  <c r="C14970" i="17" s="1"/>
  <c r="D14971" i="17"/>
  <c r="C14971" i="17" s="1"/>
  <c r="D14972" i="17"/>
  <c r="C14972" i="17" s="1"/>
  <c r="D14973" i="17"/>
  <c r="C14973" i="17" s="1"/>
  <c r="D14974" i="17"/>
  <c r="C14974" i="17" s="1"/>
  <c r="D14975" i="17"/>
  <c r="C14975" i="17" s="1"/>
  <c r="D14976" i="17"/>
  <c r="C14976" i="17" s="1"/>
  <c r="D14977" i="17"/>
  <c r="C14977" i="17" s="1"/>
  <c r="D14978" i="17"/>
  <c r="C14978" i="17" s="1"/>
  <c r="D14979" i="17"/>
  <c r="C14979" i="17" s="1"/>
  <c r="D14980" i="17"/>
  <c r="C14980" i="17" s="1"/>
  <c r="D14981" i="17"/>
  <c r="C14981" i="17" s="1"/>
  <c r="D14982" i="17"/>
  <c r="C14982" i="17" s="1"/>
  <c r="D14983" i="17"/>
  <c r="C14983" i="17" s="1"/>
  <c r="D14984" i="17"/>
  <c r="C14984" i="17" s="1"/>
  <c r="D14985" i="17"/>
  <c r="C14985" i="17" s="1"/>
  <c r="D14986" i="17"/>
  <c r="C14986" i="17" s="1"/>
  <c r="D14987" i="17"/>
  <c r="C14987" i="17" s="1"/>
  <c r="D14988" i="17"/>
  <c r="C14988" i="17" s="1"/>
  <c r="D14989" i="17"/>
  <c r="C14989" i="17" s="1"/>
  <c r="D14990" i="17"/>
  <c r="C14990" i="17" s="1"/>
  <c r="D14991" i="17"/>
  <c r="C14991" i="17" s="1"/>
  <c r="D14992" i="17"/>
  <c r="C14992" i="17" s="1"/>
  <c r="D14993" i="17"/>
  <c r="C14993" i="17" s="1"/>
  <c r="D14994" i="17"/>
  <c r="C14994" i="17" s="1"/>
  <c r="D14995" i="17"/>
  <c r="C14995" i="17" s="1"/>
  <c r="D14996" i="17"/>
  <c r="C14996" i="17" s="1"/>
  <c r="D14997" i="17"/>
  <c r="C14997" i="17" s="1"/>
  <c r="D14998" i="17"/>
  <c r="C14998" i="17" s="1"/>
  <c r="D14999" i="17"/>
  <c r="C14999" i="17" s="1"/>
  <c r="D15000" i="17"/>
  <c r="C15000" i="17" s="1"/>
  <c r="D15001" i="17"/>
  <c r="C15001" i="17" s="1"/>
  <c r="D15002" i="17"/>
  <c r="C15002" i="17" s="1"/>
  <c r="D15003" i="17"/>
  <c r="C15003" i="17" s="1"/>
  <c r="D15004" i="17"/>
  <c r="C15004" i="17" s="1"/>
  <c r="D15005" i="17"/>
  <c r="C15005" i="17" s="1"/>
  <c r="D15006" i="17"/>
  <c r="C15006" i="17" s="1"/>
  <c r="D15007" i="17"/>
  <c r="C15007" i="17" s="1"/>
  <c r="D15008" i="17"/>
  <c r="C15008" i="17" s="1"/>
  <c r="D15009" i="17"/>
  <c r="C15009" i="17" s="1"/>
  <c r="D15010" i="17"/>
  <c r="C15010" i="17" s="1"/>
  <c r="D15011" i="17"/>
  <c r="C15011" i="17" s="1"/>
  <c r="D15012" i="17"/>
  <c r="C15012" i="17" s="1"/>
  <c r="D15013" i="17"/>
  <c r="C15013" i="17" s="1"/>
  <c r="D15014" i="17"/>
  <c r="C15014" i="17" s="1"/>
  <c r="D15015" i="17"/>
  <c r="C15015" i="17" s="1"/>
  <c r="D15016" i="17"/>
  <c r="C15016" i="17" s="1"/>
  <c r="D15017" i="17"/>
  <c r="C15017" i="17" s="1"/>
  <c r="D15018" i="17"/>
  <c r="C15018" i="17" s="1"/>
  <c r="D15019" i="17"/>
  <c r="C15019" i="17" s="1"/>
  <c r="D15020" i="17"/>
  <c r="C15020" i="17" s="1"/>
  <c r="D15021" i="17"/>
  <c r="C15021" i="17" s="1"/>
  <c r="D15022" i="17"/>
  <c r="C15022" i="17" s="1"/>
  <c r="D15023" i="17"/>
  <c r="C15023" i="17" s="1"/>
  <c r="D15024" i="17"/>
  <c r="C15024" i="17" s="1"/>
  <c r="D15025" i="17"/>
  <c r="C15025" i="17" s="1"/>
  <c r="D15026" i="17"/>
  <c r="C15026" i="17" s="1"/>
  <c r="D15027" i="17"/>
  <c r="C15027" i="17" s="1"/>
  <c r="D15028" i="17"/>
  <c r="C15028" i="17" s="1"/>
  <c r="D15029" i="17"/>
  <c r="C15029" i="17" s="1"/>
  <c r="D15030" i="17"/>
  <c r="C15030" i="17" s="1"/>
  <c r="D15031" i="17"/>
  <c r="C15031" i="17" s="1"/>
  <c r="D15032" i="17"/>
  <c r="C15032" i="17" s="1"/>
  <c r="D15033" i="17"/>
  <c r="C15033" i="17" s="1"/>
  <c r="D15034" i="17"/>
  <c r="C15034" i="17" s="1"/>
  <c r="D15035" i="17"/>
  <c r="C15035" i="17" s="1"/>
  <c r="D15036" i="17"/>
  <c r="C15036" i="17" s="1"/>
  <c r="D15037" i="17"/>
  <c r="C15037" i="17" s="1"/>
  <c r="D15038" i="17"/>
  <c r="C15038" i="17" s="1"/>
  <c r="D15039" i="17"/>
  <c r="C15039" i="17" s="1"/>
  <c r="D15040" i="17"/>
  <c r="C15040" i="17" s="1"/>
  <c r="D15041" i="17"/>
  <c r="C15041" i="17" s="1"/>
  <c r="D15042" i="17"/>
  <c r="C15042" i="17" s="1"/>
  <c r="D15043" i="17"/>
  <c r="C15043" i="17" s="1"/>
  <c r="D15044" i="17"/>
  <c r="C15044" i="17" s="1"/>
  <c r="D15045" i="17"/>
  <c r="C15045" i="17" s="1"/>
  <c r="D15046" i="17"/>
  <c r="C15046" i="17" s="1"/>
  <c r="D15047" i="17"/>
  <c r="C15047" i="17" s="1"/>
  <c r="D15048" i="17"/>
  <c r="C15048" i="17" s="1"/>
  <c r="D15049" i="17"/>
  <c r="C15049" i="17" s="1"/>
  <c r="D15050" i="17"/>
  <c r="C15050" i="17" s="1"/>
  <c r="D15051" i="17"/>
  <c r="C15051" i="17" s="1"/>
  <c r="D15052" i="17"/>
  <c r="C15052" i="17" s="1"/>
  <c r="D15053" i="17"/>
  <c r="C15053" i="17" s="1"/>
  <c r="D15054" i="17"/>
  <c r="C15054" i="17" s="1"/>
  <c r="D15055" i="17"/>
  <c r="C15055" i="17" s="1"/>
  <c r="D15056" i="17"/>
  <c r="C15056" i="17" s="1"/>
  <c r="D15057" i="17"/>
  <c r="C15057" i="17" s="1"/>
  <c r="D15058" i="17"/>
  <c r="C15058" i="17" s="1"/>
  <c r="D15059" i="17"/>
  <c r="C15059" i="17" s="1"/>
  <c r="D15060" i="17"/>
  <c r="C15060" i="17" s="1"/>
  <c r="D15061" i="17"/>
  <c r="C15061" i="17" s="1"/>
  <c r="D15062" i="17"/>
  <c r="C15062" i="17" s="1"/>
  <c r="D15063" i="17"/>
  <c r="C15063" i="17" s="1"/>
  <c r="D15064" i="17"/>
  <c r="C15064" i="17" s="1"/>
  <c r="D15065" i="17"/>
  <c r="C15065" i="17" s="1"/>
  <c r="D15066" i="17"/>
  <c r="C15066" i="17" s="1"/>
  <c r="D15067" i="17"/>
  <c r="C15067" i="17" s="1"/>
  <c r="D15068" i="17"/>
  <c r="C15068" i="17" s="1"/>
  <c r="D15069" i="17"/>
  <c r="C15069" i="17" s="1"/>
  <c r="D15070" i="17"/>
  <c r="C15070" i="17" s="1"/>
  <c r="D15071" i="17"/>
  <c r="C15071" i="17" s="1"/>
  <c r="D15072" i="17"/>
  <c r="C15072" i="17" s="1"/>
  <c r="D15073" i="17"/>
  <c r="C15073" i="17" s="1"/>
  <c r="D15074" i="17"/>
  <c r="C15074" i="17" s="1"/>
  <c r="D15075" i="17"/>
  <c r="C15075" i="17" s="1"/>
  <c r="D15076" i="17"/>
  <c r="C15076" i="17" s="1"/>
  <c r="D15077" i="17"/>
  <c r="C15077" i="17" s="1"/>
  <c r="D15078" i="17"/>
  <c r="C15078" i="17" s="1"/>
  <c r="D15079" i="17"/>
  <c r="C15079" i="17" s="1"/>
  <c r="D15080" i="17"/>
  <c r="C15080" i="17" s="1"/>
  <c r="D15081" i="17"/>
  <c r="C15081" i="17" s="1"/>
  <c r="D15082" i="17"/>
  <c r="C15082" i="17" s="1"/>
  <c r="D15083" i="17"/>
  <c r="C15083" i="17" s="1"/>
  <c r="D15084" i="17"/>
  <c r="C15084" i="17" s="1"/>
  <c r="D15085" i="17"/>
  <c r="C15085" i="17" s="1"/>
  <c r="D15086" i="17"/>
  <c r="C15086" i="17" s="1"/>
  <c r="D15087" i="17"/>
  <c r="C15087" i="17" s="1"/>
  <c r="D15088" i="17"/>
  <c r="C15088" i="17" s="1"/>
  <c r="D15089" i="17"/>
  <c r="C15089" i="17" s="1"/>
  <c r="D15090" i="17"/>
  <c r="C15090" i="17" s="1"/>
  <c r="D15091" i="17"/>
  <c r="C15091" i="17" s="1"/>
  <c r="D15092" i="17"/>
  <c r="C15092" i="17" s="1"/>
  <c r="D15093" i="17"/>
  <c r="C15093" i="17" s="1"/>
  <c r="D15094" i="17"/>
  <c r="C15094" i="17" s="1"/>
  <c r="D15095" i="17"/>
  <c r="C15095" i="17" s="1"/>
  <c r="D15096" i="17"/>
  <c r="C15096" i="17" s="1"/>
  <c r="D15097" i="17"/>
  <c r="C15097" i="17" s="1"/>
  <c r="D15098" i="17"/>
  <c r="C15098" i="17" s="1"/>
  <c r="D15099" i="17"/>
  <c r="C15099" i="17" s="1"/>
  <c r="D15100" i="17"/>
  <c r="C15100" i="17" s="1"/>
  <c r="D15101" i="17"/>
  <c r="C15101" i="17" s="1"/>
  <c r="D15102" i="17"/>
  <c r="C15102" i="17" s="1"/>
  <c r="D15103" i="17"/>
  <c r="C15103" i="17" s="1"/>
  <c r="D15104" i="17"/>
  <c r="C15104" i="17" s="1"/>
  <c r="D15105" i="17"/>
  <c r="C15105" i="17" s="1"/>
  <c r="D15106" i="17"/>
  <c r="C15106" i="17" s="1"/>
  <c r="D15107" i="17"/>
  <c r="C15107" i="17" s="1"/>
  <c r="D15108" i="17"/>
  <c r="C15108" i="17" s="1"/>
  <c r="D15109" i="17"/>
  <c r="C15109" i="17" s="1"/>
  <c r="D15110" i="17"/>
  <c r="C15110" i="17" s="1"/>
  <c r="D15111" i="17"/>
  <c r="C15111" i="17" s="1"/>
  <c r="D15112" i="17"/>
  <c r="C15112" i="17" s="1"/>
  <c r="D15113" i="17"/>
  <c r="C15113" i="17" s="1"/>
  <c r="D15114" i="17"/>
  <c r="C15114" i="17" s="1"/>
  <c r="D15115" i="17"/>
  <c r="C15115" i="17" s="1"/>
  <c r="D15116" i="17"/>
  <c r="C15116" i="17" s="1"/>
  <c r="D15117" i="17"/>
  <c r="C15117" i="17" s="1"/>
  <c r="D15118" i="17"/>
  <c r="C15118" i="17" s="1"/>
  <c r="D15119" i="17"/>
  <c r="C15119" i="17" s="1"/>
  <c r="D15120" i="17"/>
  <c r="C15120" i="17" s="1"/>
  <c r="D15121" i="17"/>
  <c r="C15121" i="17" s="1"/>
  <c r="D15122" i="17"/>
  <c r="C15122" i="17" s="1"/>
  <c r="D15123" i="17"/>
  <c r="C15123" i="17" s="1"/>
  <c r="D15124" i="17"/>
  <c r="C15124" i="17" s="1"/>
  <c r="D15125" i="17"/>
  <c r="C15125" i="17" s="1"/>
  <c r="D15126" i="17"/>
  <c r="C15126" i="17" s="1"/>
  <c r="D15127" i="17"/>
  <c r="C15127" i="17" s="1"/>
  <c r="D15128" i="17"/>
  <c r="C15128" i="17" s="1"/>
  <c r="D15129" i="17"/>
  <c r="C15129" i="17" s="1"/>
  <c r="D15130" i="17"/>
  <c r="C15130" i="17" s="1"/>
  <c r="D15131" i="17"/>
  <c r="C15131" i="17" s="1"/>
  <c r="D15132" i="17"/>
  <c r="C15132" i="17" s="1"/>
  <c r="D15133" i="17"/>
  <c r="C15133" i="17" s="1"/>
  <c r="D15134" i="17"/>
  <c r="C15134" i="17" s="1"/>
  <c r="D15135" i="17"/>
  <c r="C15135" i="17" s="1"/>
  <c r="D15136" i="17"/>
  <c r="C15136" i="17" s="1"/>
  <c r="D15137" i="17"/>
  <c r="C15137" i="17" s="1"/>
  <c r="D15138" i="17"/>
  <c r="C15138" i="17" s="1"/>
  <c r="D15139" i="17"/>
  <c r="C15139" i="17" s="1"/>
  <c r="D15140" i="17"/>
  <c r="C15140" i="17" s="1"/>
  <c r="D15141" i="17"/>
  <c r="C15141" i="17" s="1"/>
  <c r="D15142" i="17"/>
  <c r="C15142" i="17" s="1"/>
  <c r="D15143" i="17"/>
  <c r="C15143" i="17" s="1"/>
  <c r="D15144" i="17"/>
  <c r="C15144" i="17" s="1"/>
  <c r="D15145" i="17"/>
  <c r="C15145" i="17" s="1"/>
  <c r="D15146" i="17"/>
  <c r="C15146" i="17" s="1"/>
  <c r="D15147" i="17"/>
  <c r="C15147" i="17" s="1"/>
  <c r="D15148" i="17"/>
  <c r="C15148" i="17" s="1"/>
  <c r="D15149" i="17"/>
  <c r="C15149" i="17" s="1"/>
  <c r="D15150" i="17"/>
  <c r="C15150" i="17" s="1"/>
  <c r="D15151" i="17"/>
  <c r="C15151" i="17" s="1"/>
  <c r="D15152" i="17"/>
  <c r="C15152" i="17" s="1"/>
  <c r="D15153" i="17"/>
  <c r="C15153" i="17" s="1"/>
  <c r="D15154" i="17"/>
  <c r="C15154" i="17" s="1"/>
  <c r="D15155" i="17"/>
  <c r="C15155" i="17" s="1"/>
  <c r="D15156" i="17"/>
  <c r="C15156" i="17" s="1"/>
  <c r="D15157" i="17"/>
  <c r="C15157" i="17" s="1"/>
  <c r="D15158" i="17"/>
  <c r="C15158" i="17" s="1"/>
  <c r="D15159" i="17"/>
  <c r="C15159" i="17" s="1"/>
  <c r="D15160" i="17"/>
  <c r="C15160" i="17" s="1"/>
  <c r="D15161" i="17"/>
  <c r="C15161" i="17" s="1"/>
  <c r="D15162" i="17"/>
  <c r="C15162" i="17" s="1"/>
  <c r="D15163" i="17"/>
  <c r="C15163" i="17" s="1"/>
  <c r="D15164" i="17"/>
  <c r="C15164" i="17" s="1"/>
  <c r="D15165" i="17"/>
  <c r="C15165" i="17" s="1"/>
  <c r="D15166" i="17"/>
  <c r="C15166" i="17" s="1"/>
  <c r="D15167" i="17"/>
  <c r="C15167" i="17" s="1"/>
  <c r="D15168" i="17"/>
  <c r="C15168" i="17" s="1"/>
  <c r="D15169" i="17"/>
  <c r="C15169" i="17" s="1"/>
  <c r="D15170" i="17"/>
  <c r="C15170" i="17" s="1"/>
  <c r="D15171" i="17"/>
  <c r="C15171" i="17" s="1"/>
  <c r="D15172" i="17"/>
  <c r="C15172" i="17" s="1"/>
  <c r="D15173" i="17"/>
  <c r="C15173" i="17" s="1"/>
  <c r="D15174" i="17"/>
  <c r="C15174" i="17" s="1"/>
  <c r="D15175" i="17"/>
  <c r="C15175" i="17" s="1"/>
  <c r="D15176" i="17"/>
  <c r="C15176" i="17" s="1"/>
  <c r="D15177" i="17"/>
  <c r="C15177" i="17" s="1"/>
  <c r="D15178" i="17"/>
  <c r="C15178" i="17" s="1"/>
  <c r="D15179" i="17"/>
  <c r="C15179" i="17" s="1"/>
  <c r="D15180" i="17"/>
  <c r="C15180" i="17" s="1"/>
  <c r="D15181" i="17"/>
  <c r="C15181" i="17" s="1"/>
  <c r="D15182" i="17"/>
  <c r="C15182" i="17" s="1"/>
  <c r="D15183" i="17"/>
  <c r="C15183" i="17" s="1"/>
  <c r="D15184" i="17"/>
  <c r="C15184" i="17" s="1"/>
  <c r="D15185" i="17"/>
  <c r="C15185" i="17" s="1"/>
  <c r="D15186" i="17"/>
  <c r="C15186" i="17" s="1"/>
  <c r="D15187" i="17"/>
  <c r="C15187" i="17" s="1"/>
  <c r="D15188" i="17"/>
  <c r="C15188" i="17" s="1"/>
  <c r="D15189" i="17"/>
  <c r="C15189" i="17" s="1"/>
  <c r="D15190" i="17"/>
  <c r="C15190" i="17" s="1"/>
  <c r="D15191" i="17"/>
  <c r="C15191" i="17" s="1"/>
  <c r="D15192" i="17"/>
  <c r="C15192" i="17" s="1"/>
  <c r="D15193" i="17"/>
  <c r="C15193" i="17" s="1"/>
  <c r="D15194" i="17"/>
  <c r="C15194" i="17" s="1"/>
  <c r="D15195" i="17"/>
  <c r="C15195" i="17" s="1"/>
  <c r="D15196" i="17"/>
  <c r="C15196" i="17" s="1"/>
  <c r="D15197" i="17"/>
  <c r="C15197" i="17" s="1"/>
  <c r="D15198" i="17"/>
  <c r="C15198" i="17" s="1"/>
  <c r="D15199" i="17"/>
  <c r="C15199" i="17" s="1"/>
  <c r="D15200" i="17"/>
  <c r="C15200" i="17" s="1"/>
  <c r="D15201" i="17"/>
  <c r="C15201" i="17" s="1"/>
  <c r="D15202" i="17"/>
  <c r="C15202" i="17" s="1"/>
  <c r="D15203" i="17"/>
  <c r="C15203" i="17" s="1"/>
  <c r="D15204" i="17"/>
  <c r="C15204" i="17" s="1"/>
  <c r="D15205" i="17"/>
  <c r="C15205" i="17" s="1"/>
  <c r="D15206" i="17"/>
  <c r="C15206" i="17" s="1"/>
  <c r="D15207" i="17"/>
  <c r="C15207" i="17" s="1"/>
  <c r="D15208" i="17"/>
  <c r="C15208" i="17" s="1"/>
  <c r="D15209" i="17"/>
  <c r="C15209" i="17" s="1"/>
  <c r="D15210" i="17"/>
  <c r="C15210" i="17" s="1"/>
  <c r="D15211" i="17"/>
  <c r="C15211" i="17" s="1"/>
  <c r="D15212" i="17"/>
  <c r="C15212" i="17" s="1"/>
  <c r="D15213" i="17"/>
  <c r="C15213" i="17" s="1"/>
  <c r="D15214" i="17"/>
  <c r="C15214" i="17" s="1"/>
  <c r="D15215" i="17"/>
  <c r="C15215" i="17" s="1"/>
  <c r="D15216" i="17"/>
  <c r="C15216" i="17" s="1"/>
  <c r="D15217" i="17"/>
  <c r="C15217" i="17" s="1"/>
  <c r="D15218" i="17"/>
  <c r="C15218" i="17" s="1"/>
  <c r="D15219" i="17"/>
  <c r="C15219" i="17" s="1"/>
  <c r="D15220" i="17"/>
  <c r="C15220" i="17" s="1"/>
  <c r="D15221" i="17"/>
  <c r="C15221" i="17" s="1"/>
  <c r="D15222" i="17"/>
  <c r="C15222" i="17" s="1"/>
  <c r="D15223" i="17"/>
  <c r="C15223" i="17" s="1"/>
  <c r="D15224" i="17"/>
  <c r="C15224" i="17" s="1"/>
  <c r="D15225" i="17"/>
  <c r="C15225" i="17" s="1"/>
  <c r="D15226" i="17"/>
  <c r="C15226" i="17" s="1"/>
  <c r="D15227" i="17"/>
  <c r="C15227" i="17" s="1"/>
  <c r="D15228" i="17"/>
  <c r="C15228" i="17" s="1"/>
  <c r="D15229" i="17"/>
  <c r="C15229" i="17" s="1"/>
  <c r="D15230" i="17"/>
  <c r="C15230" i="17" s="1"/>
  <c r="D15231" i="17"/>
  <c r="C15231" i="17" s="1"/>
  <c r="D15232" i="17"/>
  <c r="C15232" i="17" s="1"/>
  <c r="D15233" i="17"/>
  <c r="C15233" i="17" s="1"/>
  <c r="D15234" i="17"/>
  <c r="C15234" i="17" s="1"/>
  <c r="D15235" i="17"/>
  <c r="C15235" i="17" s="1"/>
  <c r="D15236" i="17"/>
  <c r="C15236" i="17" s="1"/>
  <c r="D15237" i="17"/>
  <c r="C15237" i="17" s="1"/>
  <c r="D15238" i="17"/>
  <c r="C15238" i="17" s="1"/>
  <c r="D15239" i="17"/>
  <c r="C15239" i="17" s="1"/>
  <c r="D15240" i="17"/>
  <c r="C15240" i="17" s="1"/>
  <c r="D15241" i="17"/>
  <c r="C15241" i="17" s="1"/>
  <c r="D15242" i="17"/>
  <c r="C15242" i="17" s="1"/>
  <c r="D15243" i="17"/>
  <c r="C15243" i="17" s="1"/>
  <c r="D15244" i="17"/>
  <c r="C15244" i="17" s="1"/>
  <c r="D15245" i="17"/>
  <c r="C15245" i="17" s="1"/>
  <c r="D15246" i="17"/>
  <c r="C15246" i="17" s="1"/>
  <c r="D15247" i="17"/>
  <c r="C15247" i="17" s="1"/>
  <c r="D15248" i="17"/>
  <c r="C15248" i="17" s="1"/>
  <c r="D15249" i="17"/>
  <c r="C15249" i="17" s="1"/>
  <c r="D15250" i="17"/>
  <c r="C15250" i="17" s="1"/>
  <c r="D15251" i="17"/>
  <c r="C15251" i="17" s="1"/>
  <c r="D15252" i="17"/>
  <c r="C15252" i="17" s="1"/>
  <c r="D15253" i="17"/>
  <c r="C15253" i="17" s="1"/>
  <c r="D15254" i="17"/>
  <c r="C15254" i="17" s="1"/>
  <c r="D15255" i="17"/>
  <c r="C15255" i="17" s="1"/>
  <c r="D15256" i="17"/>
  <c r="C15256" i="17" s="1"/>
  <c r="D15257" i="17"/>
  <c r="C15257" i="17" s="1"/>
  <c r="D15258" i="17"/>
  <c r="C15258" i="17" s="1"/>
  <c r="D15259" i="17"/>
  <c r="C15259" i="17" s="1"/>
  <c r="D15260" i="17"/>
  <c r="C15260" i="17" s="1"/>
  <c r="D15261" i="17"/>
  <c r="C15261" i="17" s="1"/>
  <c r="D15262" i="17"/>
  <c r="C15262" i="17" s="1"/>
  <c r="D15263" i="17"/>
  <c r="C15263" i="17" s="1"/>
  <c r="D15264" i="17"/>
  <c r="C15264" i="17" s="1"/>
  <c r="D15265" i="17"/>
  <c r="C15265" i="17" s="1"/>
  <c r="D15266" i="17"/>
  <c r="C15266" i="17" s="1"/>
  <c r="D15267" i="17"/>
  <c r="C15267" i="17" s="1"/>
  <c r="D15268" i="17"/>
  <c r="C15268" i="17" s="1"/>
  <c r="D15269" i="17"/>
  <c r="C15269" i="17" s="1"/>
  <c r="D15270" i="17"/>
  <c r="C15270" i="17" s="1"/>
  <c r="D15271" i="17"/>
  <c r="C15271" i="17" s="1"/>
  <c r="D15272" i="17"/>
  <c r="C15272" i="17" s="1"/>
  <c r="D15273" i="17"/>
  <c r="C15273" i="17" s="1"/>
  <c r="D15274" i="17"/>
  <c r="C15274" i="17" s="1"/>
  <c r="D15275" i="17"/>
  <c r="C15275" i="17" s="1"/>
  <c r="D15276" i="17"/>
  <c r="C15276" i="17" s="1"/>
  <c r="D15277" i="17"/>
  <c r="C15277" i="17" s="1"/>
  <c r="D15278" i="17"/>
  <c r="C15278" i="17" s="1"/>
  <c r="D15279" i="17"/>
  <c r="C15279" i="17" s="1"/>
  <c r="D15280" i="17"/>
  <c r="C15280" i="17" s="1"/>
  <c r="D15281" i="17"/>
  <c r="C15281" i="17" s="1"/>
  <c r="D15282" i="17"/>
  <c r="C15282" i="17" s="1"/>
  <c r="D15283" i="17"/>
  <c r="C15283" i="17" s="1"/>
  <c r="D15284" i="17"/>
  <c r="C15284" i="17" s="1"/>
  <c r="D15285" i="17"/>
  <c r="C15285" i="17" s="1"/>
  <c r="D15286" i="17"/>
  <c r="C15286" i="17" s="1"/>
  <c r="D15287" i="17"/>
  <c r="C15287" i="17" s="1"/>
  <c r="D15288" i="17"/>
  <c r="C15288" i="17" s="1"/>
  <c r="D15289" i="17"/>
  <c r="C15289" i="17" s="1"/>
  <c r="D15290" i="17"/>
  <c r="C15290" i="17" s="1"/>
  <c r="D15291" i="17"/>
  <c r="C15291" i="17" s="1"/>
  <c r="D15292" i="17"/>
  <c r="C15292" i="17" s="1"/>
  <c r="D15293" i="17"/>
  <c r="C15293" i="17" s="1"/>
  <c r="D15294" i="17"/>
  <c r="C15294" i="17" s="1"/>
  <c r="D15295" i="17"/>
  <c r="C15295" i="17" s="1"/>
  <c r="D15296" i="17"/>
  <c r="C15296" i="17" s="1"/>
  <c r="D15297" i="17"/>
  <c r="C15297" i="17" s="1"/>
  <c r="D15298" i="17"/>
  <c r="C15298" i="17" s="1"/>
  <c r="D15299" i="17"/>
  <c r="C15299" i="17" s="1"/>
  <c r="D15300" i="17"/>
  <c r="C15300" i="17" s="1"/>
  <c r="D15301" i="17"/>
  <c r="C15301" i="17" s="1"/>
  <c r="D15302" i="17"/>
  <c r="C15302" i="17" s="1"/>
  <c r="D15303" i="17"/>
  <c r="C15303" i="17" s="1"/>
  <c r="D15304" i="17"/>
  <c r="C15304" i="17" s="1"/>
  <c r="D15305" i="17"/>
  <c r="C15305" i="17" s="1"/>
  <c r="D15306" i="17"/>
  <c r="C15306" i="17" s="1"/>
  <c r="D15307" i="17"/>
  <c r="C15307" i="17" s="1"/>
  <c r="D15308" i="17"/>
  <c r="C15308" i="17" s="1"/>
  <c r="D15309" i="17"/>
  <c r="C15309" i="17" s="1"/>
  <c r="D15310" i="17"/>
  <c r="C15310" i="17" s="1"/>
  <c r="D15311" i="17"/>
  <c r="C15311" i="17" s="1"/>
  <c r="D15312" i="17"/>
  <c r="C15312" i="17" s="1"/>
  <c r="D15313" i="17"/>
  <c r="C15313" i="17" s="1"/>
  <c r="D15314" i="17"/>
  <c r="C15314" i="17" s="1"/>
  <c r="D15315" i="17"/>
  <c r="C15315" i="17" s="1"/>
  <c r="D15316" i="17"/>
  <c r="C15316" i="17" s="1"/>
  <c r="D15317" i="17"/>
  <c r="C15317" i="17" s="1"/>
  <c r="D15318" i="17"/>
  <c r="C15318" i="17" s="1"/>
  <c r="D15319" i="17"/>
  <c r="C15319" i="17" s="1"/>
  <c r="D15320" i="17"/>
  <c r="C15320" i="17" s="1"/>
  <c r="D15321" i="17"/>
  <c r="C15321" i="17" s="1"/>
  <c r="D15322" i="17"/>
  <c r="C15322" i="17" s="1"/>
  <c r="D15323" i="17"/>
  <c r="C15323" i="17" s="1"/>
  <c r="D15324" i="17"/>
  <c r="C15324" i="17" s="1"/>
  <c r="D15325" i="17"/>
  <c r="C15325" i="17" s="1"/>
  <c r="D15326" i="17"/>
  <c r="C15326" i="17" s="1"/>
  <c r="D15327" i="17"/>
  <c r="C15327" i="17" s="1"/>
  <c r="D15328" i="17"/>
  <c r="C15328" i="17" s="1"/>
  <c r="D15329" i="17"/>
  <c r="C15329" i="17" s="1"/>
  <c r="D15330" i="17"/>
  <c r="C15330" i="17" s="1"/>
  <c r="D15331" i="17"/>
  <c r="C15331" i="17" s="1"/>
  <c r="D15332" i="17"/>
  <c r="C15332" i="17" s="1"/>
  <c r="D15333" i="17"/>
  <c r="C15333" i="17" s="1"/>
  <c r="D15334" i="17"/>
  <c r="C15334" i="17" s="1"/>
  <c r="D15335" i="17"/>
  <c r="C15335" i="17" s="1"/>
  <c r="D15336" i="17"/>
  <c r="C15336" i="17" s="1"/>
  <c r="D15337" i="17"/>
  <c r="C15337" i="17" s="1"/>
  <c r="D15338" i="17"/>
  <c r="C15338" i="17" s="1"/>
  <c r="D15339" i="17"/>
  <c r="C15339" i="17" s="1"/>
  <c r="D15340" i="17"/>
  <c r="C15340" i="17" s="1"/>
  <c r="D15341" i="17"/>
  <c r="C15341" i="17" s="1"/>
  <c r="D15342" i="17"/>
  <c r="C15342" i="17" s="1"/>
  <c r="D15343" i="17"/>
  <c r="C15343" i="17" s="1"/>
  <c r="D15344" i="17"/>
  <c r="C15344" i="17" s="1"/>
  <c r="D15345" i="17"/>
  <c r="C15345" i="17" s="1"/>
  <c r="D15346" i="17"/>
  <c r="C15346" i="17" s="1"/>
  <c r="D15347" i="17"/>
  <c r="C15347" i="17" s="1"/>
  <c r="D15348" i="17"/>
  <c r="C15348" i="17" s="1"/>
  <c r="D15349" i="17"/>
  <c r="C15349" i="17" s="1"/>
  <c r="D15350" i="17"/>
  <c r="C15350" i="17" s="1"/>
  <c r="D15351" i="17"/>
  <c r="C15351" i="17" s="1"/>
  <c r="D15352" i="17"/>
  <c r="C15352" i="17" s="1"/>
  <c r="D15353" i="17"/>
  <c r="C15353" i="17" s="1"/>
  <c r="D15354" i="17"/>
  <c r="C15354" i="17" s="1"/>
  <c r="D15355" i="17"/>
  <c r="C15355" i="17" s="1"/>
  <c r="D15356" i="17"/>
  <c r="C15356" i="17" s="1"/>
  <c r="D15357" i="17"/>
  <c r="C15357" i="17" s="1"/>
  <c r="D15358" i="17"/>
  <c r="C15358" i="17" s="1"/>
  <c r="D15359" i="17"/>
  <c r="C15359" i="17" s="1"/>
  <c r="D15360" i="17"/>
  <c r="C15360" i="17" s="1"/>
  <c r="D15361" i="17"/>
  <c r="C15361" i="17" s="1"/>
  <c r="D15362" i="17"/>
  <c r="C15362" i="17" s="1"/>
  <c r="D15363" i="17"/>
  <c r="C15363" i="17" s="1"/>
  <c r="D15364" i="17"/>
  <c r="C15364" i="17" s="1"/>
  <c r="D15365" i="17"/>
  <c r="C15365" i="17" s="1"/>
  <c r="D15366" i="17"/>
  <c r="C15366" i="17" s="1"/>
  <c r="D15367" i="17"/>
  <c r="C15367" i="17" s="1"/>
  <c r="D15368" i="17"/>
  <c r="C15368" i="17" s="1"/>
  <c r="D15369" i="17"/>
  <c r="C15369" i="17" s="1"/>
  <c r="D15370" i="17"/>
  <c r="C15370" i="17" s="1"/>
  <c r="D15371" i="17"/>
  <c r="C15371" i="17" s="1"/>
  <c r="D15372" i="17"/>
  <c r="C15372" i="17" s="1"/>
  <c r="D15373" i="17"/>
  <c r="C15373" i="17" s="1"/>
  <c r="D15374" i="17"/>
  <c r="C15374" i="17" s="1"/>
  <c r="D15375" i="17"/>
  <c r="C15375" i="17" s="1"/>
  <c r="D15376" i="17"/>
  <c r="C15376" i="17" s="1"/>
  <c r="D15377" i="17"/>
  <c r="C15377" i="17" s="1"/>
  <c r="D15378" i="17"/>
  <c r="C15378" i="17" s="1"/>
  <c r="D15379" i="17"/>
  <c r="C15379" i="17" s="1"/>
  <c r="D15380" i="17"/>
  <c r="C15380" i="17" s="1"/>
  <c r="D15381" i="17"/>
  <c r="C15381" i="17" s="1"/>
  <c r="D15382" i="17"/>
  <c r="C15382" i="17" s="1"/>
  <c r="D15383" i="17"/>
  <c r="C15383" i="17" s="1"/>
  <c r="D15384" i="17"/>
  <c r="C15384" i="17" s="1"/>
  <c r="D15385" i="17"/>
  <c r="C15385" i="17" s="1"/>
  <c r="D15386" i="17"/>
  <c r="C15386" i="17" s="1"/>
  <c r="D15387" i="17"/>
  <c r="C15387" i="17" s="1"/>
  <c r="D15388" i="17"/>
  <c r="C15388" i="17" s="1"/>
  <c r="D15389" i="17"/>
  <c r="C15389" i="17" s="1"/>
  <c r="D15390" i="17"/>
  <c r="C15390" i="17" s="1"/>
  <c r="D15391" i="17"/>
  <c r="C15391" i="17" s="1"/>
  <c r="D15392" i="17"/>
  <c r="C15392" i="17" s="1"/>
  <c r="D15393" i="17"/>
  <c r="C15393" i="17" s="1"/>
  <c r="D15394" i="17"/>
  <c r="C15394" i="17" s="1"/>
  <c r="D15395" i="17"/>
  <c r="C15395" i="17" s="1"/>
  <c r="D15396" i="17"/>
  <c r="C15396" i="17" s="1"/>
  <c r="D15397" i="17"/>
  <c r="C15397" i="17" s="1"/>
  <c r="D15398" i="17"/>
  <c r="C15398" i="17" s="1"/>
  <c r="D15399" i="17"/>
  <c r="C15399" i="17" s="1"/>
  <c r="D15400" i="17"/>
  <c r="C15400" i="17" s="1"/>
  <c r="D15401" i="17"/>
  <c r="C15401" i="17" s="1"/>
  <c r="D15402" i="17"/>
  <c r="C15402" i="17" s="1"/>
  <c r="D15403" i="17"/>
  <c r="C15403" i="17" s="1"/>
  <c r="D15404" i="17"/>
  <c r="C15404" i="17" s="1"/>
  <c r="D15405" i="17"/>
  <c r="C15405" i="17" s="1"/>
  <c r="D15406" i="17"/>
  <c r="C15406" i="17" s="1"/>
  <c r="D15407" i="17"/>
  <c r="C15407" i="17" s="1"/>
  <c r="D15408" i="17"/>
  <c r="C15408" i="17" s="1"/>
  <c r="D15409" i="17"/>
  <c r="C15409" i="17" s="1"/>
  <c r="D15410" i="17"/>
  <c r="C15410" i="17" s="1"/>
  <c r="D15411" i="17"/>
  <c r="C15411" i="17" s="1"/>
  <c r="D15412" i="17"/>
  <c r="C15412" i="17" s="1"/>
  <c r="D15413" i="17"/>
  <c r="C15413" i="17" s="1"/>
  <c r="D15414" i="17"/>
  <c r="C15414" i="17" s="1"/>
  <c r="D15415" i="17"/>
  <c r="C15415" i="17" s="1"/>
  <c r="D15416" i="17"/>
  <c r="C15416" i="17" s="1"/>
  <c r="D15417" i="17"/>
  <c r="C15417" i="17" s="1"/>
  <c r="D15418" i="17"/>
  <c r="C15418" i="17" s="1"/>
  <c r="D15419" i="17"/>
  <c r="C15419" i="17" s="1"/>
  <c r="D15420" i="17"/>
  <c r="C15420" i="17" s="1"/>
  <c r="D15421" i="17"/>
  <c r="C15421" i="17" s="1"/>
  <c r="D15422" i="17"/>
  <c r="C15422" i="17" s="1"/>
  <c r="D15423" i="17"/>
  <c r="C15423" i="17" s="1"/>
  <c r="D15424" i="17"/>
  <c r="C15424" i="17" s="1"/>
  <c r="D15425" i="17"/>
  <c r="C15425" i="17" s="1"/>
  <c r="D15426" i="17"/>
  <c r="C15426" i="17" s="1"/>
  <c r="D15427" i="17"/>
  <c r="C15427" i="17" s="1"/>
  <c r="D15428" i="17"/>
  <c r="C15428" i="17" s="1"/>
  <c r="D15429" i="17"/>
  <c r="C15429" i="17" s="1"/>
  <c r="D15430" i="17"/>
  <c r="C15430" i="17" s="1"/>
  <c r="D15431" i="17"/>
  <c r="C15431" i="17" s="1"/>
  <c r="D15432" i="17"/>
  <c r="C15432" i="17" s="1"/>
  <c r="D15433" i="17"/>
  <c r="C15433" i="17" s="1"/>
  <c r="D15434" i="17"/>
  <c r="C15434" i="17" s="1"/>
  <c r="D15435" i="17"/>
  <c r="C15435" i="17" s="1"/>
  <c r="D15436" i="17"/>
  <c r="C15436" i="17" s="1"/>
  <c r="D15437" i="17"/>
  <c r="C15437" i="17" s="1"/>
  <c r="D15438" i="17"/>
  <c r="C15438" i="17" s="1"/>
  <c r="D15439" i="17"/>
  <c r="C15439" i="17" s="1"/>
  <c r="D15440" i="17"/>
  <c r="C15440" i="17" s="1"/>
  <c r="D15441" i="17"/>
  <c r="C15441" i="17" s="1"/>
  <c r="D15442" i="17"/>
  <c r="C15442" i="17" s="1"/>
  <c r="D15443" i="17"/>
  <c r="C15443" i="17" s="1"/>
  <c r="D15444" i="17"/>
  <c r="C15444" i="17" s="1"/>
  <c r="D15445" i="17"/>
  <c r="C15445" i="17" s="1"/>
  <c r="D15446" i="17"/>
  <c r="C15446" i="17" s="1"/>
  <c r="D15447" i="17"/>
  <c r="C15447" i="17" s="1"/>
  <c r="D15448" i="17"/>
  <c r="C15448" i="17" s="1"/>
  <c r="D15449" i="17"/>
  <c r="C15449" i="17" s="1"/>
  <c r="D15450" i="17"/>
  <c r="C15450" i="17" s="1"/>
  <c r="D15451" i="17"/>
  <c r="C15451" i="17" s="1"/>
  <c r="D15452" i="17"/>
  <c r="C15452" i="17" s="1"/>
  <c r="D15453" i="17"/>
  <c r="C15453" i="17" s="1"/>
  <c r="D15454" i="17"/>
  <c r="C15454" i="17" s="1"/>
  <c r="D15455" i="17"/>
  <c r="C15455" i="17" s="1"/>
  <c r="D15456" i="17"/>
  <c r="C15456" i="17" s="1"/>
  <c r="D15457" i="17"/>
  <c r="C15457" i="17" s="1"/>
  <c r="D15458" i="17"/>
  <c r="C15458" i="17" s="1"/>
  <c r="D15459" i="17"/>
  <c r="C15459" i="17" s="1"/>
  <c r="D15460" i="17"/>
  <c r="C15460" i="17" s="1"/>
  <c r="D15461" i="17"/>
  <c r="C15461" i="17" s="1"/>
  <c r="D15462" i="17"/>
  <c r="C15462" i="17" s="1"/>
  <c r="D15463" i="17"/>
  <c r="C15463" i="17" s="1"/>
  <c r="D15464" i="17"/>
  <c r="C15464" i="17" s="1"/>
  <c r="D15465" i="17"/>
  <c r="C15465" i="17" s="1"/>
  <c r="D15466" i="17"/>
  <c r="C15466" i="17" s="1"/>
  <c r="D15467" i="17"/>
  <c r="C15467" i="17" s="1"/>
  <c r="D15468" i="17"/>
  <c r="C15468" i="17" s="1"/>
  <c r="D15469" i="17"/>
  <c r="C15469" i="17" s="1"/>
  <c r="D15470" i="17"/>
  <c r="C15470" i="17" s="1"/>
  <c r="D15471" i="17"/>
  <c r="C15471" i="17" s="1"/>
  <c r="D15472" i="17"/>
  <c r="C15472" i="17" s="1"/>
  <c r="D15473" i="17"/>
  <c r="C15473" i="17" s="1"/>
  <c r="D15474" i="17"/>
  <c r="C15474" i="17" s="1"/>
  <c r="D15475" i="17"/>
  <c r="C15475" i="17" s="1"/>
  <c r="D15476" i="17"/>
  <c r="C15476" i="17" s="1"/>
  <c r="D15477" i="17"/>
  <c r="C15477" i="17" s="1"/>
  <c r="D15478" i="17"/>
  <c r="C15478" i="17" s="1"/>
  <c r="D15479" i="17"/>
  <c r="C15479" i="17" s="1"/>
  <c r="D15480" i="17"/>
  <c r="C15480" i="17" s="1"/>
  <c r="D15481" i="17"/>
  <c r="C15481" i="17" s="1"/>
  <c r="D15482" i="17"/>
  <c r="C15482" i="17" s="1"/>
  <c r="D15483" i="17"/>
  <c r="C15483" i="17" s="1"/>
  <c r="D15484" i="17"/>
  <c r="C15484" i="17" s="1"/>
  <c r="D15485" i="17"/>
  <c r="C15485" i="17" s="1"/>
  <c r="D15486" i="17"/>
  <c r="C15486" i="17" s="1"/>
  <c r="D15487" i="17"/>
  <c r="C15487" i="17" s="1"/>
  <c r="D15488" i="17"/>
  <c r="C15488" i="17" s="1"/>
  <c r="D15489" i="17"/>
  <c r="C15489" i="17" s="1"/>
  <c r="D15490" i="17"/>
  <c r="C15490" i="17" s="1"/>
  <c r="D15491" i="17"/>
  <c r="C15491" i="17" s="1"/>
  <c r="D15492" i="17"/>
  <c r="C15492" i="17" s="1"/>
  <c r="D15493" i="17"/>
  <c r="C15493" i="17" s="1"/>
  <c r="D15494" i="17"/>
  <c r="C15494" i="17" s="1"/>
  <c r="D15495" i="17"/>
  <c r="C15495" i="17" s="1"/>
  <c r="D15496" i="17"/>
  <c r="C15496" i="17" s="1"/>
  <c r="D15497" i="17"/>
  <c r="C15497" i="17" s="1"/>
  <c r="D15498" i="17"/>
  <c r="C15498" i="17" s="1"/>
  <c r="D15499" i="17"/>
  <c r="C15499" i="17" s="1"/>
  <c r="D15500" i="17"/>
  <c r="C15500" i="17" s="1"/>
  <c r="D15501" i="17"/>
  <c r="C15501" i="17" s="1"/>
  <c r="D15502" i="17"/>
  <c r="C15502" i="17" s="1"/>
  <c r="D15503" i="17"/>
  <c r="C15503" i="17" s="1"/>
  <c r="D15504" i="17"/>
  <c r="C15504" i="17" s="1"/>
  <c r="D15505" i="17"/>
  <c r="C15505" i="17" s="1"/>
  <c r="D15506" i="17"/>
  <c r="C15506" i="17" s="1"/>
  <c r="D15507" i="17"/>
  <c r="C15507" i="17" s="1"/>
  <c r="D15508" i="17"/>
  <c r="C15508" i="17" s="1"/>
  <c r="D15509" i="17"/>
  <c r="C15509" i="17" s="1"/>
  <c r="D15510" i="17"/>
  <c r="C15510" i="17" s="1"/>
  <c r="D15511" i="17"/>
  <c r="C15511" i="17" s="1"/>
  <c r="D15512" i="17"/>
  <c r="C15512" i="17" s="1"/>
  <c r="D15513" i="17"/>
  <c r="C15513" i="17" s="1"/>
  <c r="D15514" i="17"/>
  <c r="C15514" i="17" s="1"/>
  <c r="D15515" i="17"/>
  <c r="C15515" i="17" s="1"/>
  <c r="D15516" i="17"/>
  <c r="C15516" i="17" s="1"/>
  <c r="D15517" i="17"/>
  <c r="C15517" i="17" s="1"/>
  <c r="D15518" i="17"/>
  <c r="C15518" i="17" s="1"/>
  <c r="D15519" i="17"/>
  <c r="C15519" i="17" s="1"/>
  <c r="D15520" i="17"/>
  <c r="C15520" i="17" s="1"/>
  <c r="D15521" i="17"/>
  <c r="C15521" i="17" s="1"/>
  <c r="D15522" i="17"/>
  <c r="C15522" i="17" s="1"/>
  <c r="D15523" i="17"/>
  <c r="C15523" i="17" s="1"/>
  <c r="D15524" i="17"/>
  <c r="C15524" i="17" s="1"/>
  <c r="D15525" i="17"/>
  <c r="C15525" i="17" s="1"/>
  <c r="D15526" i="17"/>
  <c r="C15526" i="17" s="1"/>
  <c r="D15527" i="17"/>
  <c r="C15527" i="17" s="1"/>
  <c r="D15528" i="17"/>
  <c r="C15528" i="17" s="1"/>
  <c r="D15529" i="17"/>
  <c r="C15529" i="17" s="1"/>
  <c r="D15530" i="17"/>
  <c r="C15530" i="17" s="1"/>
  <c r="D15531" i="17"/>
  <c r="C15531" i="17" s="1"/>
  <c r="D15532" i="17"/>
  <c r="C15532" i="17" s="1"/>
  <c r="D15533" i="17"/>
  <c r="C15533" i="17" s="1"/>
  <c r="D15534" i="17"/>
  <c r="C15534" i="17" s="1"/>
  <c r="D15535" i="17"/>
  <c r="C15535" i="17" s="1"/>
  <c r="D15536" i="17"/>
  <c r="C15536" i="17" s="1"/>
  <c r="D15537" i="17"/>
  <c r="C15537" i="17" s="1"/>
  <c r="D15538" i="17"/>
  <c r="C15538" i="17" s="1"/>
  <c r="D15539" i="17"/>
  <c r="C15539" i="17" s="1"/>
  <c r="D15540" i="17"/>
  <c r="C15540" i="17" s="1"/>
  <c r="D15541" i="17"/>
  <c r="C15541" i="17" s="1"/>
  <c r="D15542" i="17"/>
  <c r="C15542" i="17" s="1"/>
  <c r="D15543" i="17"/>
  <c r="C15543" i="17" s="1"/>
  <c r="D15544" i="17"/>
  <c r="C15544" i="17" s="1"/>
  <c r="D15545" i="17"/>
  <c r="C15545" i="17" s="1"/>
  <c r="D15546" i="17"/>
  <c r="C15546" i="17" s="1"/>
  <c r="D15547" i="17"/>
  <c r="C15547" i="17" s="1"/>
  <c r="D15548" i="17"/>
  <c r="C15548" i="17" s="1"/>
  <c r="D15549" i="17"/>
  <c r="C15549" i="17" s="1"/>
  <c r="D15550" i="17"/>
  <c r="C15550" i="17" s="1"/>
  <c r="D15551" i="17"/>
  <c r="C15551" i="17" s="1"/>
  <c r="D15552" i="17"/>
  <c r="C15552" i="17" s="1"/>
  <c r="D15553" i="17"/>
  <c r="C15553" i="17" s="1"/>
  <c r="D15554" i="17"/>
  <c r="C15554" i="17" s="1"/>
  <c r="D15555" i="17"/>
  <c r="C15555" i="17" s="1"/>
  <c r="D15556" i="17"/>
  <c r="C15556" i="17" s="1"/>
  <c r="D15557" i="17"/>
  <c r="C15557" i="17" s="1"/>
  <c r="D15558" i="17"/>
  <c r="C15558" i="17" s="1"/>
  <c r="D15559" i="17"/>
  <c r="C15559" i="17" s="1"/>
  <c r="D15560" i="17"/>
  <c r="C15560" i="17" s="1"/>
  <c r="D15561" i="17"/>
  <c r="C15561" i="17" s="1"/>
  <c r="D15562" i="17"/>
  <c r="C15562" i="17" s="1"/>
  <c r="D15563" i="17"/>
  <c r="C15563" i="17" s="1"/>
  <c r="D15564" i="17"/>
  <c r="C15564" i="17" s="1"/>
  <c r="D15565" i="17"/>
  <c r="C15565" i="17" s="1"/>
  <c r="D15566" i="17"/>
  <c r="C15566" i="17" s="1"/>
  <c r="D15567" i="17"/>
  <c r="C15567" i="17" s="1"/>
  <c r="D15568" i="17"/>
  <c r="C15568" i="17" s="1"/>
  <c r="D15569" i="17"/>
  <c r="C15569" i="17" s="1"/>
  <c r="D15570" i="17"/>
  <c r="C15570" i="17" s="1"/>
  <c r="D15571" i="17"/>
  <c r="C15571" i="17" s="1"/>
  <c r="D15572" i="17"/>
  <c r="C15572" i="17" s="1"/>
  <c r="D15573" i="17"/>
  <c r="C15573" i="17" s="1"/>
  <c r="D15574" i="17"/>
  <c r="C15574" i="17" s="1"/>
  <c r="D15575" i="17"/>
  <c r="C15575" i="17" s="1"/>
  <c r="D15576" i="17"/>
  <c r="C15576" i="17" s="1"/>
  <c r="D15577" i="17"/>
  <c r="C15577" i="17" s="1"/>
  <c r="D15578" i="17"/>
  <c r="C15578" i="17" s="1"/>
  <c r="D15579" i="17"/>
  <c r="C15579" i="17" s="1"/>
  <c r="D15580" i="17"/>
  <c r="C15580" i="17" s="1"/>
  <c r="D15581" i="17"/>
  <c r="C15581" i="17" s="1"/>
  <c r="D15582" i="17"/>
  <c r="C15582" i="17" s="1"/>
  <c r="D15583" i="17"/>
  <c r="C15583" i="17" s="1"/>
  <c r="D15584" i="17"/>
  <c r="C15584" i="17" s="1"/>
  <c r="D15585" i="17"/>
  <c r="C15585" i="17" s="1"/>
  <c r="D15586" i="17"/>
  <c r="C15586" i="17" s="1"/>
  <c r="D15587" i="17"/>
  <c r="C15587" i="17" s="1"/>
  <c r="D15588" i="17"/>
  <c r="C15588" i="17" s="1"/>
  <c r="D15589" i="17"/>
  <c r="C15589" i="17" s="1"/>
  <c r="D15590" i="17"/>
  <c r="C15590" i="17" s="1"/>
  <c r="D15591" i="17"/>
  <c r="C15591" i="17" s="1"/>
  <c r="D15592" i="17"/>
  <c r="C15592" i="17" s="1"/>
  <c r="D15593" i="17"/>
  <c r="C15593" i="17" s="1"/>
  <c r="D15594" i="17"/>
  <c r="C15594" i="17" s="1"/>
  <c r="D15595" i="17"/>
  <c r="C15595" i="17" s="1"/>
  <c r="D15596" i="17"/>
  <c r="C15596" i="17" s="1"/>
  <c r="D15597" i="17"/>
  <c r="C15597" i="17" s="1"/>
  <c r="D15598" i="17"/>
  <c r="C15598" i="17" s="1"/>
  <c r="D15599" i="17"/>
  <c r="C15599" i="17" s="1"/>
  <c r="D15600" i="17"/>
  <c r="C15600" i="17" s="1"/>
  <c r="D15601" i="17"/>
  <c r="C15601" i="17" s="1"/>
  <c r="D15602" i="17"/>
  <c r="C15602" i="17" s="1"/>
  <c r="D15603" i="17"/>
  <c r="C15603" i="17" s="1"/>
  <c r="D15604" i="17"/>
  <c r="C15604" i="17" s="1"/>
  <c r="D15605" i="17"/>
  <c r="C15605" i="17" s="1"/>
  <c r="D15606" i="17"/>
  <c r="C15606" i="17" s="1"/>
  <c r="D15607" i="17"/>
  <c r="C15607" i="17" s="1"/>
  <c r="D15608" i="17"/>
  <c r="C15608" i="17" s="1"/>
  <c r="D15609" i="17"/>
  <c r="C15609" i="17" s="1"/>
  <c r="D15610" i="17"/>
  <c r="C15610" i="17" s="1"/>
  <c r="D15611" i="17"/>
  <c r="C15611" i="17" s="1"/>
  <c r="D15612" i="17"/>
  <c r="C15612" i="17" s="1"/>
  <c r="D15613" i="17"/>
  <c r="C15613" i="17" s="1"/>
  <c r="D15614" i="17"/>
  <c r="C15614" i="17" s="1"/>
  <c r="D15615" i="17"/>
  <c r="C15615" i="17" s="1"/>
  <c r="D15616" i="17"/>
  <c r="C15616" i="17" s="1"/>
  <c r="D15617" i="17"/>
  <c r="C15617" i="17" s="1"/>
  <c r="D15618" i="17"/>
  <c r="C15618" i="17" s="1"/>
  <c r="D15619" i="17"/>
  <c r="C15619" i="17" s="1"/>
  <c r="D15620" i="17"/>
  <c r="C15620" i="17" s="1"/>
  <c r="D15621" i="17"/>
  <c r="C15621" i="17" s="1"/>
  <c r="D15622" i="17"/>
  <c r="C15622" i="17" s="1"/>
  <c r="D15623" i="17"/>
  <c r="C15623" i="17" s="1"/>
  <c r="D15624" i="17"/>
  <c r="C15624" i="17" s="1"/>
  <c r="D15625" i="17"/>
  <c r="C15625" i="17" s="1"/>
  <c r="D15626" i="17"/>
  <c r="C15626" i="17" s="1"/>
  <c r="D15627" i="17"/>
  <c r="C15627" i="17" s="1"/>
  <c r="D15628" i="17"/>
  <c r="C15628" i="17" s="1"/>
  <c r="D15629" i="17"/>
  <c r="C15629" i="17" s="1"/>
  <c r="D15630" i="17"/>
  <c r="C15630" i="17" s="1"/>
  <c r="D15631" i="17"/>
  <c r="C15631" i="17" s="1"/>
  <c r="D15632" i="17"/>
  <c r="C15632" i="17" s="1"/>
  <c r="D15633" i="17"/>
  <c r="C15633" i="17" s="1"/>
  <c r="D15634" i="17"/>
  <c r="C15634" i="17" s="1"/>
  <c r="D15635" i="17"/>
  <c r="C15635" i="17" s="1"/>
  <c r="D15636" i="17"/>
  <c r="C15636" i="17" s="1"/>
  <c r="D15637" i="17"/>
  <c r="C15637" i="17" s="1"/>
  <c r="D15638" i="17"/>
  <c r="C15638" i="17" s="1"/>
  <c r="D15639" i="17"/>
  <c r="C15639" i="17" s="1"/>
  <c r="D15640" i="17"/>
  <c r="C15640" i="17" s="1"/>
  <c r="D15641" i="17"/>
  <c r="C15641" i="17" s="1"/>
  <c r="D15642" i="17"/>
  <c r="C15642" i="17" s="1"/>
  <c r="D15643" i="17"/>
  <c r="C15643" i="17" s="1"/>
  <c r="D15644" i="17"/>
  <c r="C15644" i="17" s="1"/>
  <c r="D15645" i="17"/>
  <c r="C15645" i="17" s="1"/>
  <c r="D15646" i="17"/>
  <c r="C15646" i="17" s="1"/>
  <c r="D15647" i="17"/>
  <c r="C15647" i="17" s="1"/>
  <c r="D15648" i="17"/>
  <c r="C15648" i="17" s="1"/>
  <c r="D15649" i="17"/>
  <c r="C15649" i="17" s="1"/>
  <c r="D15650" i="17"/>
  <c r="C15650" i="17" s="1"/>
  <c r="D15651" i="17"/>
  <c r="C15651" i="17" s="1"/>
  <c r="D15652" i="17"/>
  <c r="C15652" i="17" s="1"/>
  <c r="D15653" i="17"/>
  <c r="C15653" i="17" s="1"/>
  <c r="D15654" i="17"/>
  <c r="C15654" i="17" s="1"/>
  <c r="D15655" i="17"/>
  <c r="C15655" i="17" s="1"/>
  <c r="D15656" i="17"/>
  <c r="C15656" i="17" s="1"/>
  <c r="D15657" i="17"/>
  <c r="C15657" i="17" s="1"/>
  <c r="D15658" i="17"/>
  <c r="C15658" i="17" s="1"/>
  <c r="D15659" i="17"/>
  <c r="C15659" i="17" s="1"/>
  <c r="D15660" i="17"/>
  <c r="C15660" i="17" s="1"/>
  <c r="D15661" i="17"/>
  <c r="C15661" i="17" s="1"/>
  <c r="D15662" i="17"/>
  <c r="C15662" i="17" s="1"/>
  <c r="D15663" i="17"/>
  <c r="C15663" i="17" s="1"/>
  <c r="D15664" i="17"/>
  <c r="C15664" i="17" s="1"/>
  <c r="D15665" i="17"/>
  <c r="C15665" i="17" s="1"/>
  <c r="D15666" i="17"/>
  <c r="C15666" i="17" s="1"/>
  <c r="D15667" i="17"/>
  <c r="C15667" i="17" s="1"/>
  <c r="D15668" i="17"/>
  <c r="C15668" i="17" s="1"/>
  <c r="D15669" i="17"/>
  <c r="C15669" i="17" s="1"/>
  <c r="D15670" i="17"/>
  <c r="C15670" i="17" s="1"/>
  <c r="D15671" i="17"/>
  <c r="C15671" i="17" s="1"/>
  <c r="D15672" i="17"/>
  <c r="C15672" i="17" s="1"/>
  <c r="D15673" i="17"/>
  <c r="C15673" i="17" s="1"/>
  <c r="D15674" i="17"/>
  <c r="C15674" i="17" s="1"/>
  <c r="D15675" i="17"/>
  <c r="C15675" i="17" s="1"/>
  <c r="D15676" i="17"/>
  <c r="C15676" i="17" s="1"/>
  <c r="D15677" i="17"/>
  <c r="C15677" i="17" s="1"/>
  <c r="D15678" i="17"/>
  <c r="C15678" i="17" s="1"/>
  <c r="D15679" i="17"/>
  <c r="C15679" i="17" s="1"/>
  <c r="D15680" i="17"/>
  <c r="C15680" i="17" s="1"/>
  <c r="D15681" i="17"/>
  <c r="C15681" i="17" s="1"/>
  <c r="D15682" i="17"/>
  <c r="C15682" i="17" s="1"/>
  <c r="D15683" i="17"/>
  <c r="C15683" i="17" s="1"/>
  <c r="D15684" i="17"/>
  <c r="C15684" i="17" s="1"/>
  <c r="D15685" i="17"/>
  <c r="C15685" i="17" s="1"/>
  <c r="D15686" i="17"/>
  <c r="C15686" i="17" s="1"/>
  <c r="D15687" i="17"/>
  <c r="C15687" i="17" s="1"/>
  <c r="D15688" i="17"/>
  <c r="C15688" i="17" s="1"/>
  <c r="D15689" i="17"/>
  <c r="C15689" i="17" s="1"/>
  <c r="D15690" i="17"/>
  <c r="C15690" i="17" s="1"/>
  <c r="D15691" i="17"/>
  <c r="C15691" i="17" s="1"/>
  <c r="D15692" i="17"/>
  <c r="C15692" i="17" s="1"/>
  <c r="D15693" i="17"/>
  <c r="C15693" i="17" s="1"/>
  <c r="D15694" i="17"/>
  <c r="C15694" i="17" s="1"/>
  <c r="D15695" i="17"/>
  <c r="C15695" i="17" s="1"/>
  <c r="D15696" i="17"/>
  <c r="C15696" i="17" s="1"/>
  <c r="D15697" i="17"/>
  <c r="C15697" i="17" s="1"/>
  <c r="D15698" i="17"/>
  <c r="C15698" i="17" s="1"/>
  <c r="D15699" i="17"/>
  <c r="C15699" i="17" s="1"/>
  <c r="D15700" i="17"/>
  <c r="C15700" i="17" s="1"/>
  <c r="D15701" i="17"/>
  <c r="C15701" i="17" s="1"/>
  <c r="D15702" i="17"/>
  <c r="C15702" i="17" s="1"/>
  <c r="D15703" i="17"/>
  <c r="C15703" i="17" s="1"/>
  <c r="D15704" i="17"/>
  <c r="C15704" i="17" s="1"/>
  <c r="D15705" i="17"/>
  <c r="C15705" i="17" s="1"/>
  <c r="D15706" i="17"/>
  <c r="C15706" i="17" s="1"/>
  <c r="D15707" i="17"/>
  <c r="C15707" i="17" s="1"/>
  <c r="D15708" i="17"/>
  <c r="C15708" i="17" s="1"/>
  <c r="D15709" i="17"/>
  <c r="C15709" i="17" s="1"/>
  <c r="D15710" i="17"/>
  <c r="C15710" i="17" s="1"/>
  <c r="D15711" i="17"/>
  <c r="C15711" i="17" s="1"/>
  <c r="D15712" i="17"/>
  <c r="C15712" i="17" s="1"/>
  <c r="D15713" i="17"/>
  <c r="C15713" i="17" s="1"/>
  <c r="D15714" i="17"/>
  <c r="C15714" i="17" s="1"/>
  <c r="D15715" i="17"/>
  <c r="C15715" i="17" s="1"/>
  <c r="D15716" i="17"/>
  <c r="C15716" i="17" s="1"/>
  <c r="D15717" i="17"/>
  <c r="C15717" i="17" s="1"/>
  <c r="D15718" i="17"/>
  <c r="C15718" i="17" s="1"/>
  <c r="D15719" i="17"/>
  <c r="C15719" i="17" s="1"/>
  <c r="D15720" i="17"/>
  <c r="C15720" i="17" s="1"/>
  <c r="D15721" i="17"/>
  <c r="C15721" i="17" s="1"/>
  <c r="D15722" i="17"/>
  <c r="C15722" i="17" s="1"/>
  <c r="D15723" i="17"/>
  <c r="C15723" i="17" s="1"/>
  <c r="D15724" i="17"/>
  <c r="C15724" i="17" s="1"/>
  <c r="D15725" i="17"/>
  <c r="C15725" i="17" s="1"/>
  <c r="D15726" i="17"/>
  <c r="C15726" i="17" s="1"/>
  <c r="D15727" i="17"/>
  <c r="C15727" i="17" s="1"/>
  <c r="D15728" i="17"/>
  <c r="C15728" i="17" s="1"/>
  <c r="D15729" i="17"/>
  <c r="C15729" i="17" s="1"/>
  <c r="D15730" i="17"/>
  <c r="C15730" i="17" s="1"/>
  <c r="D15731" i="17"/>
  <c r="C15731" i="17" s="1"/>
  <c r="D15732" i="17"/>
  <c r="C15732" i="17" s="1"/>
  <c r="D15733" i="17"/>
  <c r="C15733" i="17" s="1"/>
  <c r="D15734" i="17"/>
  <c r="C15734" i="17" s="1"/>
  <c r="D15735" i="17"/>
  <c r="C15735" i="17" s="1"/>
  <c r="D15736" i="17"/>
  <c r="C15736" i="17" s="1"/>
  <c r="D15737" i="17"/>
  <c r="C15737" i="17" s="1"/>
  <c r="D15738" i="17"/>
  <c r="C15738" i="17" s="1"/>
  <c r="D15739" i="17"/>
  <c r="C15739" i="17" s="1"/>
  <c r="D15740" i="17"/>
  <c r="C15740" i="17" s="1"/>
  <c r="D15741" i="17"/>
  <c r="C15741" i="17" s="1"/>
  <c r="D15742" i="17"/>
  <c r="C15742" i="17" s="1"/>
  <c r="D15743" i="17"/>
  <c r="C15743" i="17" s="1"/>
  <c r="D15744" i="17"/>
  <c r="C15744" i="17" s="1"/>
  <c r="D15745" i="17"/>
  <c r="C15745" i="17" s="1"/>
  <c r="D15746" i="17"/>
  <c r="C15746" i="17" s="1"/>
  <c r="D15747" i="17"/>
  <c r="C15747" i="17" s="1"/>
  <c r="D15748" i="17"/>
  <c r="C15748" i="17" s="1"/>
  <c r="D15749" i="17"/>
  <c r="C15749" i="17" s="1"/>
  <c r="D15750" i="17"/>
  <c r="C15750" i="17" s="1"/>
  <c r="D15751" i="17"/>
  <c r="C15751" i="17" s="1"/>
  <c r="D15752" i="17"/>
  <c r="C15752" i="17" s="1"/>
  <c r="D15753" i="17"/>
  <c r="C15753" i="17" s="1"/>
  <c r="D15754" i="17"/>
  <c r="C15754" i="17" s="1"/>
  <c r="D15755" i="17"/>
  <c r="C15755" i="17" s="1"/>
  <c r="D15756" i="17"/>
  <c r="C15756" i="17" s="1"/>
  <c r="D15757" i="17"/>
  <c r="C15757" i="17" s="1"/>
  <c r="D15758" i="17"/>
  <c r="C15758" i="17" s="1"/>
  <c r="D15759" i="17"/>
  <c r="C15759" i="17" s="1"/>
  <c r="D15760" i="17"/>
  <c r="C15760" i="17" s="1"/>
  <c r="D15761" i="17"/>
  <c r="C15761" i="17" s="1"/>
  <c r="D15762" i="17"/>
  <c r="C15762" i="17" s="1"/>
  <c r="D15763" i="17"/>
  <c r="C15763" i="17" s="1"/>
  <c r="D15764" i="17"/>
  <c r="C15764" i="17" s="1"/>
  <c r="D15765" i="17"/>
  <c r="C15765" i="17" s="1"/>
  <c r="D15766" i="17"/>
  <c r="C15766" i="17" s="1"/>
  <c r="D15767" i="17"/>
  <c r="C15767" i="17" s="1"/>
  <c r="D15768" i="17"/>
  <c r="C15768" i="17" s="1"/>
  <c r="D15769" i="17"/>
  <c r="C15769" i="17" s="1"/>
  <c r="D15770" i="17"/>
  <c r="C15770" i="17" s="1"/>
  <c r="D15771" i="17"/>
  <c r="C15771" i="17" s="1"/>
  <c r="D15772" i="17"/>
  <c r="C15772" i="17" s="1"/>
  <c r="D15773" i="17"/>
  <c r="C15773" i="17" s="1"/>
  <c r="D15774" i="17"/>
  <c r="C15774" i="17" s="1"/>
  <c r="D15775" i="17"/>
  <c r="C15775" i="17" s="1"/>
  <c r="D15776" i="17"/>
  <c r="C15776" i="17" s="1"/>
  <c r="D15777" i="17"/>
  <c r="C15777" i="17" s="1"/>
  <c r="D15778" i="17"/>
  <c r="C15778" i="17" s="1"/>
  <c r="D15779" i="17"/>
  <c r="C15779" i="17" s="1"/>
  <c r="D15780" i="17"/>
  <c r="C15780" i="17" s="1"/>
  <c r="D15781" i="17"/>
  <c r="C15781" i="17" s="1"/>
  <c r="D15782" i="17"/>
  <c r="C15782" i="17" s="1"/>
  <c r="D15783" i="17"/>
  <c r="C15783" i="17" s="1"/>
  <c r="D15784" i="17"/>
  <c r="C15784" i="17" s="1"/>
  <c r="D15785" i="17"/>
  <c r="C15785" i="17" s="1"/>
  <c r="D15786" i="17"/>
  <c r="C15786" i="17" s="1"/>
  <c r="D15787" i="17"/>
  <c r="C15787" i="17" s="1"/>
  <c r="D15788" i="17"/>
  <c r="C15788" i="17" s="1"/>
  <c r="D15789" i="17"/>
  <c r="C15789" i="17" s="1"/>
  <c r="D15790" i="17"/>
  <c r="C15790" i="17" s="1"/>
  <c r="D15791" i="17"/>
  <c r="C15791" i="17" s="1"/>
  <c r="D15792" i="17"/>
  <c r="C15792" i="17" s="1"/>
  <c r="D15793" i="17"/>
  <c r="C15793" i="17" s="1"/>
  <c r="D15794" i="17"/>
  <c r="C15794" i="17" s="1"/>
  <c r="D15795" i="17"/>
  <c r="C15795" i="17" s="1"/>
  <c r="D15796" i="17"/>
  <c r="C15796" i="17" s="1"/>
  <c r="D15797" i="17"/>
  <c r="C15797" i="17" s="1"/>
  <c r="D15798" i="17"/>
  <c r="C15798" i="17" s="1"/>
  <c r="D15799" i="17"/>
  <c r="C15799" i="17" s="1"/>
  <c r="D15800" i="17"/>
  <c r="C15800" i="17" s="1"/>
  <c r="D15801" i="17"/>
  <c r="C15801" i="17" s="1"/>
  <c r="D15802" i="17"/>
  <c r="C15802" i="17" s="1"/>
  <c r="D15803" i="17"/>
  <c r="C15803" i="17" s="1"/>
  <c r="D15804" i="17"/>
  <c r="C15804" i="17" s="1"/>
  <c r="D15805" i="17"/>
  <c r="C15805" i="17" s="1"/>
  <c r="D15806" i="17"/>
  <c r="C15806" i="17" s="1"/>
  <c r="D15807" i="17"/>
  <c r="C15807" i="17" s="1"/>
  <c r="D15808" i="17"/>
  <c r="C15808" i="17" s="1"/>
  <c r="D15809" i="17"/>
  <c r="C15809" i="17" s="1"/>
  <c r="D15810" i="17"/>
  <c r="C15810" i="17" s="1"/>
  <c r="D15811" i="17"/>
  <c r="C15811" i="17" s="1"/>
  <c r="D15812" i="17"/>
  <c r="C15812" i="17" s="1"/>
  <c r="D15813" i="17"/>
  <c r="C15813" i="17" s="1"/>
  <c r="D15814" i="17"/>
  <c r="C15814" i="17" s="1"/>
  <c r="D15815" i="17"/>
  <c r="C15815" i="17" s="1"/>
  <c r="D15816" i="17"/>
  <c r="C15816" i="17" s="1"/>
  <c r="D15817" i="17"/>
  <c r="C15817" i="17" s="1"/>
  <c r="D15818" i="17"/>
  <c r="C15818" i="17" s="1"/>
  <c r="D15819" i="17"/>
  <c r="C15819" i="17" s="1"/>
  <c r="D15820" i="17"/>
  <c r="C15820" i="17" s="1"/>
  <c r="D15821" i="17"/>
  <c r="C15821" i="17" s="1"/>
  <c r="D15822" i="17"/>
  <c r="C15822" i="17" s="1"/>
  <c r="D15823" i="17"/>
  <c r="C15823" i="17" s="1"/>
  <c r="D15824" i="17"/>
  <c r="C15824" i="17" s="1"/>
  <c r="D15825" i="17"/>
  <c r="C15825" i="17" s="1"/>
  <c r="D15826" i="17"/>
  <c r="C15826" i="17" s="1"/>
  <c r="D15827" i="17"/>
  <c r="C15827" i="17" s="1"/>
  <c r="D15828" i="17"/>
  <c r="C15828" i="17" s="1"/>
  <c r="D15829" i="17"/>
  <c r="C15829" i="17" s="1"/>
  <c r="D15830" i="17"/>
  <c r="C15830" i="17" s="1"/>
  <c r="D15831" i="17"/>
  <c r="C15831" i="17" s="1"/>
  <c r="D15832" i="17"/>
  <c r="C15832" i="17" s="1"/>
  <c r="D15833" i="17"/>
  <c r="C15833" i="17" s="1"/>
  <c r="D15834" i="17"/>
  <c r="C15834" i="17" s="1"/>
  <c r="D15835" i="17"/>
  <c r="C15835" i="17" s="1"/>
  <c r="D15836" i="17"/>
  <c r="C15836" i="17" s="1"/>
  <c r="D15837" i="17"/>
  <c r="C15837" i="17" s="1"/>
  <c r="D15838" i="17"/>
  <c r="C15838" i="17" s="1"/>
  <c r="D15839" i="17"/>
  <c r="C15839" i="17" s="1"/>
  <c r="D15840" i="17"/>
  <c r="C15840" i="17" s="1"/>
  <c r="D15841" i="17"/>
  <c r="C15841" i="17" s="1"/>
  <c r="D15842" i="17"/>
  <c r="C15842" i="17" s="1"/>
  <c r="D15843" i="17"/>
  <c r="C15843" i="17" s="1"/>
  <c r="D15844" i="17"/>
  <c r="C15844" i="17" s="1"/>
  <c r="D15845" i="17"/>
  <c r="C15845" i="17" s="1"/>
  <c r="D15846" i="17"/>
  <c r="C15846" i="17" s="1"/>
  <c r="D15847" i="17"/>
  <c r="C15847" i="17" s="1"/>
  <c r="D15848" i="17"/>
  <c r="C15848" i="17" s="1"/>
  <c r="D15849" i="17"/>
  <c r="C15849" i="17" s="1"/>
  <c r="D15850" i="17"/>
  <c r="C15850" i="17" s="1"/>
  <c r="D15851" i="17"/>
  <c r="C15851" i="17" s="1"/>
  <c r="D15852" i="17"/>
  <c r="C15852" i="17" s="1"/>
  <c r="D15853" i="17"/>
  <c r="C15853" i="17" s="1"/>
  <c r="D15854" i="17"/>
  <c r="C15854" i="17" s="1"/>
  <c r="D15855" i="17"/>
  <c r="C15855" i="17" s="1"/>
  <c r="D15856" i="17"/>
  <c r="C15856" i="17" s="1"/>
  <c r="D15857" i="17"/>
  <c r="C15857" i="17" s="1"/>
  <c r="D15858" i="17"/>
  <c r="C15858" i="17" s="1"/>
  <c r="D15859" i="17"/>
  <c r="C15859" i="17" s="1"/>
  <c r="D15860" i="17"/>
  <c r="C15860" i="17" s="1"/>
  <c r="D15861" i="17"/>
  <c r="C15861" i="17" s="1"/>
  <c r="D15862" i="17"/>
  <c r="C15862" i="17" s="1"/>
  <c r="D15863" i="17"/>
  <c r="C15863" i="17" s="1"/>
  <c r="D15864" i="17"/>
  <c r="C15864" i="17" s="1"/>
  <c r="D15865" i="17"/>
  <c r="C15865" i="17" s="1"/>
  <c r="D15866" i="17"/>
  <c r="C15866" i="17" s="1"/>
  <c r="D15867" i="17"/>
  <c r="C15867" i="17" s="1"/>
  <c r="D15868" i="17"/>
  <c r="C15868" i="17" s="1"/>
  <c r="D15869" i="17"/>
  <c r="C15869" i="17" s="1"/>
  <c r="D15870" i="17"/>
  <c r="C15870" i="17" s="1"/>
  <c r="D15871" i="17"/>
  <c r="C15871" i="17" s="1"/>
  <c r="D15872" i="17"/>
  <c r="C15872" i="17" s="1"/>
  <c r="D15873" i="17"/>
  <c r="C15873" i="17" s="1"/>
  <c r="D15874" i="17"/>
  <c r="C15874" i="17" s="1"/>
  <c r="D15875" i="17"/>
  <c r="C15875" i="17" s="1"/>
  <c r="D15876" i="17"/>
  <c r="C15876" i="17" s="1"/>
  <c r="D15877" i="17"/>
  <c r="C15877" i="17" s="1"/>
  <c r="D15878" i="17"/>
  <c r="C15878" i="17" s="1"/>
  <c r="D15879" i="17"/>
  <c r="C15879" i="17" s="1"/>
  <c r="D15880" i="17"/>
  <c r="C15880" i="17" s="1"/>
  <c r="D15881" i="17"/>
  <c r="C15881" i="17" s="1"/>
  <c r="D15882" i="17"/>
  <c r="C15882" i="17" s="1"/>
  <c r="D15883" i="17"/>
  <c r="C15883" i="17" s="1"/>
  <c r="D15884" i="17"/>
  <c r="C15884" i="17" s="1"/>
  <c r="D15885" i="17"/>
  <c r="C15885" i="17" s="1"/>
  <c r="D15886" i="17"/>
  <c r="C15886" i="17" s="1"/>
  <c r="D15887" i="17"/>
  <c r="C15887" i="17" s="1"/>
  <c r="D15888" i="17"/>
  <c r="C15888" i="17" s="1"/>
  <c r="D15889" i="17"/>
  <c r="C15889" i="17" s="1"/>
  <c r="D15890" i="17"/>
  <c r="C15890" i="17" s="1"/>
  <c r="D15891" i="17"/>
  <c r="C15891" i="17" s="1"/>
  <c r="D15892" i="17"/>
  <c r="C15892" i="17" s="1"/>
  <c r="D15893" i="17"/>
  <c r="C15893" i="17" s="1"/>
  <c r="D15894" i="17"/>
  <c r="C15894" i="17" s="1"/>
  <c r="D15895" i="17"/>
  <c r="C15895" i="17" s="1"/>
  <c r="D15896" i="17"/>
  <c r="C15896" i="17" s="1"/>
  <c r="D15897" i="17"/>
  <c r="C15897" i="17" s="1"/>
  <c r="D15898" i="17"/>
  <c r="C15898" i="17" s="1"/>
  <c r="D15899" i="17"/>
  <c r="C15899" i="17" s="1"/>
  <c r="D15900" i="17"/>
  <c r="C15900" i="17" s="1"/>
  <c r="D15901" i="17"/>
  <c r="C15901" i="17" s="1"/>
  <c r="D15902" i="17"/>
  <c r="C15902" i="17" s="1"/>
  <c r="D15903" i="17"/>
  <c r="C15903" i="17" s="1"/>
  <c r="D15904" i="17"/>
  <c r="C15904" i="17" s="1"/>
  <c r="D15905" i="17"/>
  <c r="C15905" i="17" s="1"/>
  <c r="D15906" i="17"/>
  <c r="C15906" i="17" s="1"/>
  <c r="D15907" i="17"/>
  <c r="C15907" i="17" s="1"/>
  <c r="D15908" i="17"/>
  <c r="C15908" i="17" s="1"/>
  <c r="D15909" i="17"/>
  <c r="C15909" i="17" s="1"/>
  <c r="D15910" i="17"/>
  <c r="C15910" i="17" s="1"/>
  <c r="D15911" i="17"/>
  <c r="C15911" i="17" s="1"/>
  <c r="D15912" i="17"/>
  <c r="C15912" i="17" s="1"/>
  <c r="D15913" i="17"/>
  <c r="C15913" i="17" s="1"/>
  <c r="D15914" i="17"/>
  <c r="C15914" i="17" s="1"/>
  <c r="D15915" i="17"/>
  <c r="C15915" i="17" s="1"/>
  <c r="D15916" i="17"/>
  <c r="C15916" i="17" s="1"/>
  <c r="D15917" i="17"/>
  <c r="C15917" i="17" s="1"/>
  <c r="D15918" i="17"/>
  <c r="C15918" i="17" s="1"/>
  <c r="D15919" i="17"/>
  <c r="C15919" i="17" s="1"/>
  <c r="D15920" i="17"/>
  <c r="C15920" i="17" s="1"/>
  <c r="D15921" i="17"/>
  <c r="C15921" i="17" s="1"/>
  <c r="D15922" i="17"/>
  <c r="C15922" i="17" s="1"/>
  <c r="D15923" i="17"/>
  <c r="C15923" i="17" s="1"/>
  <c r="D15924" i="17"/>
  <c r="C15924" i="17" s="1"/>
  <c r="D15925" i="17"/>
  <c r="C15925" i="17" s="1"/>
  <c r="D15926" i="17"/>
  <c r="C15926" i="17" s="1"/>
  <c r="D15927" i="17"/>
  <c r="C15927" i="17" s="1"/>
  <c r="D15928" i="17"/>
  <c r="C15928" i="17" s="1"/>
  <c r="D15929" i="17"/>
  <c r="C15929" i="17" s="1"/>
  <c r="D15930" i="17"/>
  <c r="C15930" i="17" s="1"/>
  <c r="D15931" i="17"/>
  <c r="C15931" i="17" s="1"/>
  <c r="D15932" i="17"/>
  <c r="C15932" i="17" s="1"/>
  <c r="D15933" i="17"/>
  <c r="C15933" i="17" s="1"/>
  <c r="D15934" i="17"/>
  <c r="C15934" i="17" s="1"/>
  <c r="D15935" i="17"/>
  <c r="C15935" i="17" s="1"/>
  <c r="D15936" i="17"/>
  <c r="C15936" i="17" s="1"/>
  <c r="D15937" i="17"/>
  <c r="C15937" i="17" s="1"/>
  <c r="D15938" i="17"/>
  <c r="C15938" i="17" s="1"/>
  <c r="D15939" i="17"/>
  <c r="C15939" i="17" s="1"/>
  <c r="D15940" i="17"/>
  <c r="C15940" i="17" s="1"/>
  <c r="D15941" i="17"/>
  <c r="C15941" i="17" s="1"/>
  <c r="D15942" i="17"/>
  <c r="C15942" i="17" s="1"/>
  <c r="D15943" i="17"/>
  <c r="C15943" i="17" s="1"/>
  <c r="D15944" i="17"/>
  <c r="C15944" i="17" s="1"/>
  <c r="D15945" i="17"/>
  <c r="C15945" i="17" s="1"/>
  <c r="D15946" i="17"/>
  <c r="C15946" i="17" s="1"/>
  <c r="D15947" i="17"/>
  <c r="C15947" i="17" s="1"/>
  <c r="D15948" i="17"/>
  <c r="C15948" i="17" s="1"/>
  <c r="D15949" i="17"/>
  <c r="C15949" i="17" s="1"/>
  <c r="D15950" i="17"/>
  <c r="C15950" i="17" s="1"/>
  <c r="D15951" i="17"/>
  <c r="C15951" i="17" s="1"/>
  <c r="D15952" i="17"/>
  <c r="C15952" i="17" s="1"/>
  <c r="D15953" i="17"/>
  <c r="C15953" i="17" s="1"/>
  <c r="D15954" i="17"/>
  <c r="C15954" i="17" s="1"/>
  <c r="D15955" i="17"/>
  <c r="C15955" i="17" s="1"/>
  <c r="D15956" i="17"/>
  <c r="C15956" i="17" s="1"/>
  <c r="D15957" i="17"/>
  <c r="C15957" i="17" s="1"/>
  <c r="D15958" i="17"/>
  <c r="C15958" i="17" s="1"/>
  <c r="D15959" i="17"/>
  <c r="C15959" i="17" s="1"/>
  <c r="D15960" i="17"/>
  <c r="C15960" i="17" s="1"/>
  <c r="D15961" i="17"/>
  <c r="C15961" i="17" s="1"/>
  <c r="D15962" i="17"/>
  <c r="C15962" i="17" s="1"/>
  <c r="D15963" i="17"/>
  <c r="C15963" i="17" s="1"/>
  <c r="D15964" i="17"/>
  <c r="C15964" i="17" s="1"/>
  <c r="D15965" i="17"/>
  <c r="C15965" i="17" s="1"/>
  <c r="D15966" i="17"/>
  <c r="C15966" i="17" s="1"/>
  <c r="D15967" i="17"/>
  <c r="C15967" i="17" s="1"/>
  <c r="D15968" i="17"/>
  <c r="C15968" i="17" s="1"/>
  <c r="D15969" i="17"/>
  <c r="C15969" i="17" s="1"/>
  <c r="D15970" i="17"/>
  <c r="C15970" i="17" s="1"/>
  <c r="D15971" i="17"/>
  <c r="C15971" i="17" s="1"/>
  <c r="D15972" i="17"/>
  <c r="C15972" i="17" s="1"/>
  <c r="D15973" i="17"/>
  <c r="C15973" i="17" s="1"/>
  <c r="D15974" i="17"/>
  <c r="C15974" i="17" s="1"/>
  <c r="D15975" i="17"/>
  <c r="C15975" i="17" s="1"/>
  <c r="D15976" i="17"/>
  <c r="C15976" i="17" s="1"/>
  <c r="D15977" i="17"/>
  <c r="C15977" i="17" s="1"/>
  <c r="D15978" i="17"/>
  <c r="C15978" i="17" s="1"/>
  <c r="D15979" i="17"/>
  <c r="C15979" i="17" s="1"/>
  <c r="D15980" i="17"/>
  <c r="C15980" i="17" s="1"/>
  <c r="D15981" i="17"/>
  <c r="C15981" i="17" s="1"/>
  <c r="D15982" i="17"/>
  <c r="C15982" i="17" s="1"/>
  <c r="D15983" i="17"/>
  <c r="C15983" i="17" s="1"/>
  <c r="D15984" i="17"/>
  <c r="C15984" i="17" s="1"/>
  <c r="D15985" i="17"/>
  <c r="C15985" i="17" s="1"/>
  <c r="D15986" i="17"/>
  <c r="C15986" i="17" s="1"/>
  <c r="D15987" i="17"/>
  <c r="C15987" i="17" s="1"/>
  <c r="D15988" i="17"/>
  <c r="C15988" i="17" s="1"/>
  <c r="D15989" i="17"/>
  <c r="C15989" i="17" s="1"/>
  <c r="D15990" i="17"/>
  <c r="C15990" i="17" s="1"/>
  <c r="D15991" i="17"/>
  <c r="C15991" i="17" s="1"/>
  <c r="D15992" i="17"/>
  <c r="C15992" i="17" s="1"/>
  <c r="D15993" i="17"/>
  <c r="C15993" i="17" s="1"/>
  <c r="D15994" i="17"/>
  <c r="C15994" i="17" s="1"/>
  <c r="D15995" i="17"/>
  <c r="C15995" i="17" s="1"/>
  <c r="D15996" i="17"/>
  <c r="C15996" i="17" s="1"/>
  <c r="D15997" i="17"/>
  <c r="C15997" i="17" s="1"/>
  <c r="D15998" i="17"/>
  <c r="C15998" i="17" s="1"/>
  <c r="D15999" i="17"/>
  <c r="C15999" i="17" s="1"/>
  <c r="D16000" i="17"/>
  <c r="C16000" i="17" s="1"/>
  <c r="D16001" i="17"/>
  <c r="C16001" i="17" s="1"/>
  <c r="D16002" i="17"/>
  <c r="C16002" i="17" s="1"/>
  <c r="D16003" i="17"/>
  <c r="C16003" i="17" s="1"/>
  <c r="D16004" i="17"/>
  <c r="C16004" i="17" s="1"/>
  <c r="D16005" i="17"/>
  <c r="C16005" i="17" s="1"/>
  <c r="D16006" i="17"/>
  <c r="C16006" i="17" s="1"/>
  <c r="D16007" i="17"/>
  <c r="C16007" i="17" s="1"/>
  <c r="D16008" i="17"/>
  <c r="C16008" i="17" s="1"/>
  <c r="D16009" i="17"/>
  <c r="C16009" i="17" s="1"/>
  <c r="D16010" i="17"/>
  <c r="C16010" i="17" s="1"/>
  <c r="D16011" i="17"/>
  <c r="C16011" i="17" s="1"/>
  <c r="D16012" i="17"/>
  <c r="C16012" i="17" s="1"/>
  <c r="D16013" i="17"/>
  <c r="C16013" i="17" s="1"/>
  <c r="D16014" i="17"/>
  <c r="C16014" i="17" s="1"/>
  <c r="D16015" i="17"/>
  <c r="C16015" i="17" s="1"/>
  <c r="D16016" i="17"/>
  <c r="C16016" i="17" s="1"/>
  <c r="D16017" i="17"/>
  <c r="C16017" i="17" s="1"/>
  <c r="D16018" i="17"/>
  <c r="C16018" i="17" s="1"/>
  <c r="D16019" i="17"/>
  <c r="C16019" i="17" s="1"/>
  <c r="D16020" i="17"/>
  <c r="C16020" i="17" s="1"/>
  <c r="D16021" i="17"/>
  <c r="C16021" i="17" s="1"/>
  <c r="D16022" i="17"/>
  <c r="C16022" i="17" s="1"/>
  <c r="D16023" i="17"/>
  <c r="C16023" i="17" s="1"/>
  <c r="D16024" i="17"/>
  <c r="C16024" i="17" s="1"/>
  <c r="D16025" i="17"/>
  <c r="C16025" i="17" s="1"/>
  <c r="D16026" i="17"/>
  <c r="C16026" i="17" s="1"/>
  <c r="D16027" i="17"/>
  <c r="C16027" i="17" s="1"/>
  <c r="D16028" i="17"/>
  <c r="C16028" i="17" s="1"/>
  <c r="D16029" i="17"/>
  <c r="C16029" i="17" s="1"/>
  <c r="D16030" i="17"/>
  <c r="C16030" i="17" s="1"/>
  <c r="D16031" i="17"/>
  <c r="C16031" i="17" s="1"/>
  <c r="D16032" i="17"/>
  <c r="C16032" i="17" s="1"/>
  <c r="D16033" i="17"/>
  <c r="C16033" i="17" s="1"/>
  <c r="D16034" i="17"/>
  <c r="C16034" i="17" s="1"/>
  <c r="D16035" i="17"/>
  <c r="C16035" i="17" s="1"/>
  <c r="D16036" i="17"/>
  <c r="C16036" i="17" s="1"/>
  <c r="D16037" i="17"/>
  <c r="C16037" i="17" s="1"/>
  <c r="D16038" i="17"/>
  <c r="C16038" i="17" s="1"/>
  <c r="D16039" i="17"/>
  <c r="C16039" i="17" s="1"/>
  <c r="D16040" i="17"/>
  <c r="C16040" i="17" s="1"/>
  <c r="D16041" i="17"/>
  <c r="C16041" i="17" s="1"/>
  <c r="D16042" i="17"/>
  <c r="C16042" i="17" s="1"/>
  <c r="D16043" i="17"/>
  <c r="C16043" i="17" s="1"/>
  <c r="D16044" i="17"/>
  <c r="C16044" i="17" s="1"/>
  <c r="D16045" i="17"/>
  <c r="C16045" i="17" s="1"/>
  <c r="D16046" i="17"/>
  <c r="C16046" i="17" s="1"/>
  <c r="D16047" i="17"/>
  <c r="C16047" i="17" s="1"/>
  <c r="D16048" i="17"/>
  <c r="C16048" i="17" s="1"/>
  <c r="D16049" i="17"/>
  <c r="C16049" i="17" s="1"/>
  <c r="D16050" i="17"/>
  <c r="C16050" i="17" s="1"/>
  <c r="D16051" i="17"/>
  <c r="C16051" i="17" s="1"/>
  <c r="D16052" i="17"/>
  <c r="C16052" i="17" s="1"/>
  <c r="D16053" i="17"/>
  <c r="C16053" i="17" s="1"/>
  <c r="D16054" i="17"/>
  <c r="C16054" i="17" s="1"/>
  <c r="D16055" i="17"/>
  <c r="C16055" i="17" s="1"/>
  <c r="D16056" i="17"/>
  <c r="C16056" i="17" s="1"/>
  <c r="D16057" i="17"/>
  <c r="C16057" i="17" s="1"/>
  <c r="D16058" i="17"/>
  <c r="C16058" i="17" s="1"/>
  <c r="D16059" i="17"/>
  <c r="C16059" i="17" s="1"/>
  <c r="D16060" i="17"/>
  <c r="C16060" i="17" s="1"/>
  <c r="D16061" i="17"/>
  <c r="C16061" i="17" s="1"/>
  <c r="D16062" i="17"/>
  <c r="C16062" i="17" s="1"/>
  <c r="D16063" i="17"/>
  <c r="C16063" i="17" s="1"/>
  <c r="D16064" i="17"/>
  <c r="C16064" i="17" s="1"/>
  <c r="D16065" i="17"/>
  <c r="C16065" i="17" s="1"/>
  <c r="D16066" i="17"/>
  <c r="C16066" i="17" s="1"/>
  <c r="D16067" i="17"/>
  <c r="C16067" i="17" s="1"/>
  <c r="D16068" i="17"/>
  <c r="C16068" i="17" s="1"/>
  <c r="D16069" i="17"/>
  <c r="C16069" i="17" s="1"/>
  <c r="D16070" i="17"/>
  <c r="C16070" i="17" s="1"/>
  <c r="D16071" i="17"/>
  <c r="C16071" i="17" s="1"/>
  <c r="D16072" i="17"/>
  <c r="C16072" i="17" s="1"/>
  <c r="D16073" i="17"/>
  <c r="C16073" i="17" s="1"/>
  <c r="D16074" i="17"/>
  <c r="C16074" i="17" s="1"/>
  <c r="D16075" i="17"/>
  <c r="C16075" i="17" s="1"/>
  <c r="D16076" i="17"/>
  <c r="C16076" i="17" s="1"/>
  <c r="D16077" i="17"/>
  <c r="C16077" i="17" s="1"/>
  <c r="D16078" i="17"/>
  <c r="C16078" i="17" s="1"/>
  <c r="D16079" i="17"/>
  <c r="C16079" i="17" s="1"/>
  <c r="D16080" i="17"/>
  <c r="C16080" i="17" s="1"/>
  <c r="D16081" i="17"/>
  <c r="C16081" i="17" s="1"/>
  <c r="D16082" i="17"/>
  <c r="C16082" i="17" s="1"/>
  <c r="D16083" i="17"/>
  <c r="C16083" i="17" s="1"/>
  <c r="D16084" i="17"/>
  <c r="C16084" i="17" s="1"/>
  <c r="D16085" i="17"/>
  <c r="C16085" i="17" s="1"/>
  <c r="D16086" i="17"/>
  <c r="C16086" i="17" s="1"/>
  <c r="D16087" i="17"/>
  <c r="C16087" i="17" s="1"/>
  <c r="D16088" i="17"/>
  <c r="C16088" i="17" s="1"/>
  <c r="D16089" i="17"/>
  <c r="C16089" i="17" s="1"/>
  <c r="D16090" i="17"/>
  <c r="C16090" i="17" s="1"/>
  <c r="D16091" i="17"/>
  <c r="C16091" i="17" s="1"/>
  <c r="D16092" i="17"/>
  <c r="C16092" i="17" s="1"/>
  <c r="D16093" i="17"/>
  <c r="C16093" i="17" s="1"/>
  <c r="D16094" i="17"/>
  <c r="C16094" i="17" s="1"/>
  <c r="D16095" i="17"/>
  <c r="C16095" i="17" s="1"/>
  <c r="D16096" i="17"/>
  <c r="C16096" i="17" s="1"/>
  <c r="D16097" i="17"/>
  <c r="C16097" i="17" s="1"/>
  <c r="D16098" i="17"/>
  <c r="C16098" i="17" s="1"/>
  <c r="D16099" i="17"/>
  <c r="C16099" i="17" s="1"/>
  <c r="D16100" i="17"/>
  <c r="C16100" i="17" s="1"/>
  <c r="D16101" i="17"/>
  <c r="C16101" i="17" s="1"/>
  <c r="D16102" i="17"/>
  <c r="C16102" i="17" s="1"/>
  <c r="D16103" i="17"/>
  <c r="C16103" i="17" s="1"/>
  <c r="D16104" i="17"/>
  <c r="C16104" i="17" s="1"/>
  <c r="D16105" i="17"/>
  <c r="C16105" i="17" s="1"/>
  <c r="D16106" i="17"/>
  <c r="C16106" i="17" s="1"/>
  <c r="D16107" i="17"/>
  <c r="C16107" i="17" s="1"/>
  <c r="D16108" i="17"/>
  <c r="C16108" i="17" s="1"/>
  <c r="D16109" i="17"/>
  <c r="C16109" i="17" s="1"/>
  <c r="D16110" i="17"/>
  <c r="C16110" i="17" s="1"/>
  <c r="D16111" i="17"/>
  <c r="C16111" i="17" s="1"/>
  <c r="D16112" i="17"/>
  <c r="C16112" i="17" s="1"/>
  <c r="D16113" i="17"/>
  <c r="C16113" i="17" s="1"/>
  <c r="D16114" i="17"/>
  <c r="C16114" i="17" s="1"/>
  <c r="D16115" i="17"/>
  <c r="C16115" i="17" s="1"/>
  <c r="D16116" i="17"/>
  <c r="C16116" i="17" s="1"/>
  <c r="D16117" i="17"/>
  <c r="C16117" i="17" s="1"/>
  <c r="D16118" i="17"/>
  <c r="C16118" i="17" s="1"/>
  <c r="D16119" i="17"/>
  <c r="C16119" i="17" s="1"/>
  <c r="D16120" i="17"/>
  <c r="C16120" i="17" s="1"/>
  <c r="D16121" i="17"/>
  <c r="C16121" i="17" s="1"/>
  <c r="D16122" i="17"/>
  <c r="C16122" i="17" s="1"/>
  <c r="D16123" i="17"/>
  <c r="C16123" i="17" s="1"/>
  <c r="D16124" i="17"/>
  <c r="C16124" i="17" s="1"/>
  <c r="D16125" i="17"/>
  <c r="C16125" i="17" s="1"/>
  <c r="D16126" i="17"/>
  <c r="C16126" i="17" s="1"/>
  <c r="D16127" i="17"/>
  <c r="C16127" i="17" s="1"/>
  <c r="D16128" i="17"/>
  <c r="C16128" i="17" s="1"/>
  <c r="D16129" i="17"/>
  <c r="C16129" i="17" s="1"/>
  <c r="D16130" i="17"/>
  <c r="C16130" i="17" s="1"/>
  <c r="D16131" i="17"/>
  <c r="C16131" i="17" s="1"/>
  <c r="D16132" i="17"/>
  <c r="C16132" i="17" s="1"/>
  <c r="D16133" i="17"/>
  <c r="C16133" i="17" s="1"/>
  <c r="D16134" i="17"/>
  <c r="C16134" i="17" s="1"/>
  <c r="D16135" i="17"/>
  <c r="C16135" i="17" s="1"/>
  <c r="D16136" i="17"/>
  <c r="C16136" i="17" s="1"/>
  <c r="D16137" i="17"/>
  <c r="C16137" i="17" s="1"/>
  <c r="D16138" i="17"/>
  <c r="C16138" i="17" s="1"/>
  <c r="D16139" i="17"/>
  <c r="C16139" i="17" s="1"/>
  <c r="D16140" i="17"/>
  <c r="C16140" i="17" s="1"/>
  <c r="D14" i="17"/>
  <c r="C14" i="17" s="1"/>
  <c r="D15" i="17"/>
  <c r="C15" i="17" s="1"/>
  <c r="D16" i="17"/>
  <c r="C16" i="17"/>
  <c r="D13" i="17"/>
  <c r="D12" i="17"/>
  <c r="C13" i="17"/>
  <c r="C1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Fujimoto, Yuko</author>
  </authors>
  <commentList>
    <comment ref="AN8" authorId="0" shapeId="0" xr:uid="{2970E796-FE23-435F-9389-68B2E2C8E468}">
      <text>
        <r>
          <rPr>
            <sz val="9"/>
            <color indexed="81"/>
            <rFont val="ＭＳ Ｐゴシック"/>
            <family val="3"/>
            <charset val="128"/>
          </rPr>
          <t>included FS/FE</t>
        </r>
      </text>
    </comment>
    <comment ref="AS8" authorId="0" shapeId="0" xr:uid="{04E85E27-762E-4BB6-84EE-102D254DD75C}">
      <text>
        <r>
          <rPr>
            <sz val="9"/>
            <color indexed="81"/>
            <rFont val="ＭＳ Ｐゴシック"/>
            <family val="3"/>
            <charset val="128"/>
          </rPr>
          <t>included PH/PF</t>
        </r>
      </text>
    </comment>
  </commentList>
</comments>
</file>

<file path=xl/sharedStrings.xml><?xml version="1.0" encoding="utf-8"?>
<sst xmlns="http://schemas.openxmlformats.org/spreadsheetml/2006/main" count="18196" uniqueCount="1376">
  <si>
    <t>FPS</t>
    <phoneticPr fontId="2"/>
  </si>
  <si>
    <t>Horizontal</t>
    <phoneticPr fontId="2"/>
  </si>
  <si>
    <t>Vertical</t>
    <phoneticPr fontId="2"/>
  </si>
  <si>
    <t>0x034A</t>
  </si>
  <si>
    <t>0x034E</t>
  </si>
  <si>
    <t>0x034C</t>
  </si>
  <si>
    <t>0x0342</t>
  </si>
  <si>
    <t>0x0348</t>
  </si>
  <si>
    <t>0x0344</t>
  </si>
  <si>
    <t>Pixel rate
[Mpps]</t>
    <phoneticPr fontId="2"/>
  </si>
  <si>
    <t>0x0305</t>
  </si>
  <si>
    <t>0x030B</t>
  </si>
  <si>
    <t>0x0301</t>
  </si>
  <si>
    <t>0x0303</t>
  </si>
  <si>
    <t>0x0346</t>
  </si>
  <si>
    <t>Active 
Pixels</t>
    <phoneticPr fontId="2"/>
  </si>
  <si>
    <t>Scaler</t>
  </si>
  <si>
    <t>V</t>
  </si>
  <si>
    <t>-</t>
    <phoneticPr fontId="2"/>
  </si>
  <si>
    <t>0x0901</t>
  </si>
  <si>
    <t>0x030D</t>
  </si>
  <si>
    <t>0x030E</t>
  </si>
  <si>
    <t>0x0306</t>
  </si>
  <si>
    <t>DIG_CROP_IMAGE_HEIGHT</t>
  </si>
  <si>
    <t>0x0112</t>
  </si>
  <si>
    <t>0x0408</t>
  </si>
  <si>
    <t>0x040A</t>
  </si>
  <si>
    <t>0x040C</t>
  </si>
  <si>
    <t>0x040E</t>
  </si>
  <si>
    <t>-</t>
  </si>
  <si>
    <t>DT_FMT</t>
    <phoneticPr fontId="2"/>
  </si>
  <si>
    <t>Date</t>
    <phoneticPr fontId="2"/>
  </si>
  <si>
    <t>Ver.</t>
    <phoneticPr fontId="2"/>
  </si>
  <si>
    <t>Sheet</t>
    <phoneticPr fontId="2"/>
  </si>
  <si>
    <t>Comment</t>
    <phoneticPr fontId="2"/>
  </si>
  <si>
    <t>Template Ver.</t>
    <phoneticPr fontId="2"/>
  </si>
  <si>
    <t>H</t>
  </si>
  <si>
    <t>max.
FPS</t>
    <phoneticPr fontId="2"/>
  </si>
  <si>
    <t>VTPXCK</t>
    <phoneticPr fontId="2"/>
  </si>
  <si>
    <t>Mode List</t>
  </si>
  <si>
    <t>Output Size</t>
  </si>
  <si>
    <t>Clock information</t>
  </si>
  <si>
    <t>reg</t>
  </si>
  <si>
    <t>mode1</t>
  </si>
  <si>
    <t>mode2</t>
  </si>
  <si>
    <t>Addition mode</t>
  </si>
  <si>
    <t>RAW SIZE</t>
  </si>
  <si>
    <t>Lane</t>
  </si>
  <si>
    <t>INCK
[MHz]</t>
  </si>
  <si>
    <t>VTPXCK system</t>
  </si>
  <si>
    <t>Ana Gain
max.
(code value)</t>
  </si>
  <si>
    <t>Sub-sampling</t>
  </si>
  <si>
    <t>Binning</t>
  </si>
  <si>
    <t>ADCK</t>
  </si>
  <si>
    <t>CPCK</t>
  </si>
  <si>
    <t>MDBCK</t>
  </si>
  <si>
    <t>preDiv</t>
  </si>
  <si>
    <t>PLL
[MHz]</t>
  </si>
  <si>
    <t>Pixel rate
[Mpps]</t>
  </si>
  <si>
    <t>Emb</t>
  </si>
  <si>
    <t>Active 
Pixels</t>
  </si>
  <si>
    <t>Blanking</t>
  </si>
  <si>
    <t>line_length_
pck</t>
  </si>
  <si>
    <t>System
Div</t>
  </si>
  <si>
    <t>Pixel
Div</t>
  </si>
  <si>
    <t>div</t>
  </si>
  <si>
    <t>[MHz]</t>
  </si>
  <si>
    <t>x_add_sta</t>
  </si>
  <si>
    <t>x_add_end</t>
  </si>
  <si>
    <t>y_add_sta</t>
  </si>
  <si>
    <t>y_add_end</t>
  </si>
  <si>
    <t>DIG_CROP_IMAGE_WIDTH</t>
  </si>
  <si>
    <t>C</t>
  </si>
  <si>
    <t>D</t>
  </si>
  <si>
    <t>E</t>
  </si>
  <si>
    <t>F</t>
  </si>
  <si>
    <t>M</t>
  </si>
  <si>
    <t>R</t>
  </si>
  <si>
    <t>A</t>
  </si>
  <si>
    <t>*</t>
    <phoneticPr fontId="2"/>
  </si>
  <si>
    <t>IOP_PREPLLCK_DIV</t>
  </si>
  <si>
    <t>PLL Multiply</t>
    <phoneticPr fontId="2"/>
  </si>
  <si>
    <t>OPSYCK system</t>
    <phoneticPr fontId="2"/>
  </si>
  <si>
    <t>Vertical direction [unit:line]</t>
    <phoneticPr fontId="2"/>
  </si>
  <si>
    <t>Horizontal direction [unit:pix]</t>
    <phoneticPr fontId="2"/>
  </si>
  <si>
    <t>OPSYCK</t>
    <phoneticPr fontId="2"/>
  </si>
  <si>
    <t>OPSYCK
[MHz]</t>
    <phoneticPr fontId="2"/>
  </si>
  <si>
    <t>VTPXCK
[MHz]</t>
    <phoneticPr fontId="2"/>
  </si>
  <si>
    <t>PLL mode</t>
    <phoneticPr fontId="2"/>
  </si>
  <si>
    <t>RAW10</t>
  </si>
  <si>
    <t>Table No</t>
    <phoneticPr fontId="2"/>
  </si>
  <si>
    <t>Ana Gain
min.
(code value)</t>
    <phoneticPr fontId="2"/>
  </si>
  <si>
    <t>PCLK</t>
    <phoneticPr fontId="2"/>
  </si>
  <si>
    <t>Gain Table</t>
    <phoneticPr fontId="2"/>
  </si>
  <si>
    <t xml:space="preserve">ana_gain_global
</t>
  </si>
  <si>
    <t>Normalized 
Gain[dB]</t>
  </si>
  <si>
    <t>Normalized
 Gain[x]</t>
  </si>
  <si>
    <t>OPB-PVSTA</t>
    <phoneticPr fontId="2"/>
  </si>
  <si>
    <t>Tline</t>
    <phoneticPr fontId="2"/>
  </si>
  <si>
    <t>External Clock Setting</t>
    <phoneticPr fontId="2"/>
  </si>
  <si>
    <t>Please set up "Global Timing" according to a data rate.</t>
  </si>
  <si>
    <t>symbol rate / trio
(=Rate)</t>
  </si>
  <si>
    <t>672 [Msps/trio] &lt;= Rate &lt; 896 [Msps/trio]</t>
  </si>
  <si>
    <t>896 [Msps/trio] &lt;= Rate &lt; 1120 [Msps/trio]</t>
  </si>
  <si>
    <t>1120 [Msps/trio] &lt;= Rate &lt; 1344 [Msps/trio]</t>
  </si>
  <si>
    <t>1344 [Msps/trio] &lt;= Rate &lt; 1568 [Msps/trio]</t>
  </si>
  <si>
    <t>1568 [Msps/trio] &lt;= Rate &lt; 1792 [Msps/trio]</t>
  </si>
  <si>
    <t>1792 [Msps/trio] &lt;= Rate &lt; 2016 [Msps/trio]</t>
  </si>
  <si>
    <t>2016 [Msps/trio] &lt;= Rate &lt; 2240 [Msps/trio]</t>
  </si>
  <si>
    <t>0x084E, 0x084F</t>
  </si>
  <si>
    <t>T3LPX</t>
  </si>
  <si>
    <t>0x0850, 0x0851</t>
  </si>
  <si>
    <t>T3HSEXIT</t>
  </si>
  <si>
    <t>0x0852, 0x0853</t>
  </si>
  <si>
    <t>T3PREBEGIN</t>
  </si>
  <si>
    <t>0x0854, 0x0855</t>
  </si>
  <si>
    <t>T3POST</t>
  </si>
  <si>
    <t>0x0858, 0x0859</t>
  </si>
  <si>
    <t>min.FLL</t>
    <phoneticPr fontId="2"/>
  </si>
  <si>
    <t>0x00</t>
  </si>
  <si>
    <t>1.00</t>
    <phoneticPr fontId="2"/>
  </si>
  <si>
    <t>0x00</t>
    <phoneticPr fontId="2"/>
  </si>
  <si>
    <t>Normal</t>
  </si>
  <si>
    <t>448 [Msps/trio] &lt;= Rate &lt; 672 [Msps/trio]</t>
  </si>
  <si>
    <t>2240 [Msps/trio] &lt;= Rate &lt; 2464 [Msps/trio]</t>
  </si>
  <si>
    <t>2464 [Msps/trio] &lt;= Rate &lt; 2688 [Msps/trio]</t>
  </si>
  <si>
    <t>2688 [Msps/trio] &lt;= Rate &lt; 2912 [Msps/trio]</t>
  </si>
  <si>
    <t>2912 [Msps/trio] &lt;= Rate &lt; 3136 [Msps/trio]</t>
  </si>
  <si>
    <t>3136 [Msps/trio] &lt;= Rate &lt; 3360 [Msps/trio]</t>
  </si>
  <si>
    <t>Ratio of CIT
in DOL</t>
    <phoneticPr fontId="2"/>
  </si>
  <si>
    <t>frame_length
_lines</t>
    <phoneticPr fontId="2"/>
  </si>
  <si>
    <t>fll for vblk</t>
    <phoneticPr fontId="2"/>
  </si>
  <si>
    <t>NUM_DOL</t>
    <phoneticPr fontId="2"/>
  </si>
  <si>
    <t>Phase difference pixel</t>
    <phoneticPr fontId="2"/>
  </si>
  <si>
    <t>BINNING_MODE</t>
  </si>
  <si>
    <t>BINNING_WEIGHTING</t>
  </si>
  <si>
    <t>24dB(15360)</t>
  </si>
  <si>
    <t>36dB(16128)</t>
  </si>
  <si>
    <t>3360 [Msps/trio] &lt;= Rate &lt;= 3500 [Msps/trio]</t>
    <phoneticPr fontId="2"/>
  </si>
  <si>
    <t>300 [Msps/trio] &lt;= Rate &lt; 448 [Msps/trio]</t>
    <phoneticPr fontId="2"/>
  </si>
  <si>
    <t>T3PREPARE</t>
    <phoneticPr fontId="2"/>
  </si>
  <si>
    <t>PACKET_COUNT</t>
    <phoneticPr fontId="2"/>
  </si>
  <si>
    <t>0x4C3A</t>
  </si>
  <si>
    <t>0x4C68</t>
  </si>
  <si>
    <t>0x4CF8</t>
  </si>
  <si>
    <t>0x4DB8</t>
  </si>
  <si>
    <t>0x4C3B</t>
  </si>
  <si>
    <t>0x4C69</t>
  </si>
  <si>
    <t>0x4CF9</t>
  </si>
  <si>
    <t>0x4DB9</t>
  </si>
  <si>
    <t>Address</t>
    <phoneticPr fontId="2"/>
  </si>
  <si>
    <t>T_VERSION</t>
    <phoneticPr fontId="2"/>
  </si>
  <si>
    <t>Data rate
[Msps/trio]</t>
    <phoneticPr fontId="2"/>
  </si>
  <si>
    <t>Register Setting Value for Global Timing (Register Setting Value is displayed in decimal.)</t>
    <phoneticPr fontId="2"/>
  </si>
  <si>
    <t>settable Global Timing</t>
    <phoneticPr fontId="2"/>
  </si>
  <si>
    <t>8.00</t>
    <phoneticPr fontId="2"/>
  </si>
  <si>
    <t>B</t>
  </si>
  <si>
    <t>K</t>
  </si>
  <si>
    <t>L</t>
  </si>
  <si>
    <t>S</t>
  </si>
  <si>
    <t>S_1</t>
  </si>
  <si>
    <t>B_2</t>
  </si>
  <si>
    <t>QRMSC_11FPS</t>
  </si>
  <si>
    <t>QBIN(VBIN) 4K2K -2DOL_30fps, F-DOL 1ST</t>
  </si>
  <si>
    <t>QBIN - V2H2 1296x736 For 720P_480FPS (w/o PD)</t>
  </si>
  <si>
    <t>QBIN(VBIN) - V2H2 FHD_240FPS</t>
  </si>
  <si>
    <t>QBIN(VBIN) - V2H2 1440x1080 @24FPS for Dual-Cam</t>
  </si>
  <si>
    <t>QBIN(VBIN)_4096x2304 @30FPS (16:9 FOV), seamless K</t>
  </si>
  <si>
    <t/>
  </si>
  <si>
    <t>- first version
  reg_A  QRMSC_11FPS
  reg_B  QBIN_Vbin_30FPS
  reg_B_1  QBIN_VBin_60FPS
  reg_J  QBIN(VBIN) -2DOL_30fps
  reg_K  QBIN(VBIN) 4K2K -2DOL_30fps
  reg_L  QBIN - V2H2 1296x736 For 720P_480FPS (w/o PD)
  reg_M  QBIN(VBIN) - V2H2 FHD_240FPS
  reg_R  QBIN(VBIN) - V2H2 1440x1080 @24FPS for Dual-Cam
  reg_S  QBIN(VBIN)_4096x2304 @30FPS (16:9 FOV), seamless K
  reg_S_1  QBIN(VBIN)_4096x2304 @60FPS (16:9 FOV)
  reg_B_2  QBIN_Vbin_24FPS
  reg_S_2  QBIN(VBIN)_4096x2304 @24FPS (16:9 FOV)
  reg_U  QRMSC_4096x3072 (2.0x, Full+center crop) @30FPS, seamless B</t>
    <phoneticPr fontId="2"/>
  </si>
  <si>
    <t>8.00</t>
  </si>
  <si>
    <t>2.00</t>
    <phoneticPr fontId="2"/>
  </si>
  <si>
    <t>- Mode Add
  reg_S_3  QBIN(HVBIN)_4096x2304 @30FPS (16:9 FOV)
  reg_B_3  QBIN(HVBIN)_4096x3072 @30FPS
  reg_C  QBIN(VBIN)_3072x2304 @24FPS
  reg_R_1  QBIN(VBIN) - V2H2_1536x1152 @24FPS
  reg_D  QRMSC_2880x2160 (Full+center crop) @24FPS
  reg_D_1  QRMSC_2880x2160 (Full+center crop) @12FPS
  reg_E  QBIN(VBIN)_1472x1104 @24FPS
  reg_E_1  QBIN(VBIN)_1472x1104 @12FPS</t>
    <phoneticPr fontId="2"/>
  </si>
  <si>
    <t>2.10</t>
    <phoneticPr fontId="2"/>
  </si>
  <si>
    <t>- Modify Mode(Datarate)
  Reg_A,Rag_K,Reg_L,Reg_S,Reg_S_1,Reg_C,Reg_D,Reg_E</t>
    <phoneticPr fontId="2"/>
  </si>
  <si>
    <t>3.00</t>
    <phoneticPr fontId="2"/>
  </si>
  <si>
    <t>Add settings
  Reg_B_4  QBIN(VBIN)_4096x3072 @30FPS
Modified settings
  OP Pixel rate 880.46Mpps, V-Blanking 0.65ms
  Reg_S_1  QBIN(VBIN)_4096x2304 @60FPS (16:9 FOV)(OP Pixel rate 880.46Mpps)</t>
    <phoneticPr fontId="2"/>
  </si>
  <si>
    <t>K_4</t>
  </si>
  <si>
    <t>LUT B</t>
  </si>
  <si>
    <t>QBIN(VBIN)_3840x2160 @30FPS (16:9 FOV),seamless K</t>
  </si>
  <si>
    <t>S_4</t>
  </si>
  <si>
    <t>S_5</t>
  </si>
  <si>
    <t>-</t>
    <phoneticPr fontId="2"/>
  </si>
  <si>
    <t>Add settings
 reg_K_4  QBIN(VBIN)_3840x2160-2DOL_30fps seamless K
 reg_S_4  QBIN(VBIN)_3840x2160 @30FPS (16:9 FOV),seamless K
 reg_S_5  QBIN(VBIN)_3840x2160 @60FPS (16:9 FOV),seamless S_1
Remove settings
 Reg_B_1/J/S_2/U/S_3/B_3/R_1/D_1/E_1
Modify setting
 reg_B_2  QBIN_Vbin_24FPS Datarate:662Msps</t>
    <phoneticPr fontId="2"/>
  </si>
  <si>
    <t>4.00</t>
    <phoneticPr fontId="2"/>
  </si>
  <si>
    <t>Add settings
  Reg_L_1  QBIN - V2H2 1296x736 For 720P_480FPS (w/o PD) Tline=1.60us</t>
    <phoneticPr fontId="2"/>
  </si>
  <si>
    <t>5.00</t>
    <phoneticPr fontId="2"/>
  </si>
  <si>
    <t>U</t>
  </si>
  <si>
    <t>6.00</t>
    <phoneticPr fontId="2"/>
  </si>
  <si>
    <t>8.00</t>
    <phoneticPr fontId="2"/>
  </si>
  <si>
    <t>-</t>
    <phoneticPr fontId="2"/>
  </si>
  <si>
    <t>Add settings
  Reg_U  QRMSC_4096x3072 (2.0x, Full+center crop) @30FPS,seamless B</t>
    <phoneticPr fontId="2"/>
  </si>
  <si>
    <t>7.00</t>
    <phoneticPr fontId="2"/>
  </si>
  <si>
    <t>U_4</t>
  </si>
  <si>
    <t>Add settings
 reg_U_4     QRMSC_4096x3072 (2.0x, Full+center crop) @30FPS, On the fly B_4_1
 reg_B_4_1  QBIN(VBIN)_4096x3072 @30FPS On the fly U_4</t>
    <phoneticPr fontId="2"/>
  </si>
  <si>
    <t>Add settings
 reg_S_6     QBIN(VBIN)_4096x2304 @30FPS (16:9 FOV) 1368M/trio</t>
    <phoneticPr fontId="2"/>
  </si>
  <si>
    <t>Add settings
 reg_K_5     QBIN(HVBIN)_4096x3072-2DOL_30fps (On the fly K_5-1)
 reg_K_5-1  QBIN(HVBIN)_4096x3072_30fps (On the fly K_5)</t>
    <phoneticPr fontId="2"/>
  </si>
  <si>
    <t>9.00</t>
    <phoneticPr fontId="2"/>
  </si>
  <si>
    <t>9.10</t>
    <phoneticPr fontId="2"/>
  </si>
  <si>
    <t>Modify setting
 reg_K_5-1  QBIN(HVBIN)_4096x3072_30fps (On the fly K_5)   -&gt; LLPCK:15616</t>
    <phoneticPr fontId="2"/>
  </si>
  <si>
    <t>10.00</t>
    <phoneticPr fontId="2"/>
  </si>
  <si>
    <t>Add settings
 reg_F    QBIN(VBIN)_2112x1584 @24fps RST=31ms</t>
    <phoneticPr fontId="2"/>
  </si>
  <si>
    <t>11.00</t>
    <phoneticPr fontId="2"/>
  </si>
  <si>
    <t>Add settings
 reg_B_4_2  QBIN_Vbin_4096x3072_30FPS maxVB
 reg_B_2_1  QBIN_Vbin_4096x3072_24FPS maxVB
 reg_M_1     QBIN(VBIN) - V2H2 FHD_240FPS maxVB
 reg_S_7      QBIN(VBIN)_4096x2304 @60FPS (16:9 FOV) maxVB
 reg_K_6     QBIN(VBIN)_4096x2304-2DOL_30fps seamless K_6-1 maxVB with 1336Msps
 reg_K_6-1 QBIN(VBIN)_4096x2304_30fps seamless K_6 maxVB with 1336Msps</t>
    <phoneticPr fontId="2"/>
  </si>
  <si>
    <t>12.00</t>
    <phoneticPr fontId="2"/>
  </si>
  <si>
    <t>Add settings
 reg_M_2   QBIN(VBIN) - V2H2 FHD_120FPS maxVB</t>
    <phoneticPr fontId="2"/>
  </si>
  <si>
    <t>K_7</t>
  </si>
  <si>
    <t>Add settings
  Reg_K_7  QBIN(VBIN)_4096x2304-2DOL_30fps maxVB with 1360Msps (Tline&gt;=6.601us)(Same clock as S4)
  Reg_K_7-1  QBIN(VBIN)_4096x2304_30fps maxVB with 1360Msps (Tline&gt;=6.601us)(Same clock as S4)
  Reg_B_4_3  QBIN_Vbin_4096x3072_30FPS maxVB and Tline&gt;=7.538us
  Reg_B_2_2  QBIN_Vbin_4096x3072_24FPS maxVB and Tline&gt;=7.538us
  Reg_K_8  QBIN(VBIN)_4096x3072-2DOL_30fps(Same clock as S5)
  Reg_K_8-1  QBIN(VBIN)_4096x3072_30fps(Same clock as S5)
  Reg_B_4_4  QBIN_Vbin_4096x3072_30FPS maxVB and Tline&gt;=6.602us
  Reg_B_4_5  QBIN_Vbin_4096x3072_30FPS maxVB and Tline&gt;=4.961us
  Reg_S_7_1  QBIN(VBIN)_4096x2304 @60FPS (16:9 FOV) maxVB Tline&gt;=6.602us</t>
    <phoneticPr fontId="2"/>
  </si>
  <si>
    <t>13.00</t>
    <phoneticPr fontId="2"/>
  </si>
  <si>
    <t>14.00</t>
    <phoneticPr fontId="2"/>
  </si>
  <si>
    <t>Add settings
 reg_B_2_3   QBIN_Vbin_4096x3072_24FPS maxVB and Tline&gt;=4.500us</t>
    <phoneticPr fontId="2"/>
  </si>
  <si>
    <t>15.00</t>
    <phoneticPr fontId="2"/>
  </si>
  <si>
    <t>Add settings
 reg_B_2_4   QBIN_Vbin_4096x3072_24FPS maxVB and Tline=6500ns
 reg_S_7-1720M   QBIN(VBIN)_4096x2304 @60FPS (16:9 FOV) 1720M/trio w/ Max VB</t>
    <phoneticPr fontId="2"/>
  </si>
  <si>
    <t>16.00</t>
    <phoneticPr fontId="2"/>
  </si>
  <si>
    <t>Add settings
 reg_K_7-1-1720M   QBIN(VBIN)_4096x2304_30fps seamless K_7-1720M maxVB with 1720Msps Tline=6.95
 reg_K_7-1720M   QBIN(VBIN)_4096x2304-2DOL_30fps seamless K_7-1-1720M maxVB with 1720Msps Tline=6.95</t>
    <phoneticPr fontId="2"/>
  </si>
  <si>
    <t>W-4-1</t>
  </si>
  <si>
    <t>QBIN(VBIN) 4096x3072_24FPS Vbin RST 32ms</t>
  </si>
  <si>
    <t>17.00</t>
    <phoneticPr fontId="2"/>
  </si>
  <si>
    <t>Add settings
 reg_W_4_1   QBIN(VBIN) 4096x3072_24FPS Vbin RST 32ms
Modify Settings  EPD_ON=&gt;EPD_OFF
  reg_M  QBIN(VBIN) - V2H2 FHD_240FPS
  reg_R  QBIN(VBIN) - V2H2 1440x1080 @24FPS for Dual-Cam
  reg_M_1     QBIN(VBIN) - V2H2 FHD_240FPS maxVB
  reg_M_2   QBIN(VBIN) - V2H2 FHD_120FPS maxVB</t>
    <phoneticPr fontId="2"/>
  </si>
  <si>
    <t>B_4</t>
  </si>
  <si>
    <t>L_1</t>
  </si>
  <si>
    <t>B_4_1</t>
  </si>
  <si>
    <t>S_6</t>
  </si>
  <si>
    <t>K_5</t>
  </si>
  <si>
    <t>K_5-1</t>
  </si>
  <si>
    <t>B_4_2</t>
  </si>
  <si>
    <t>B_2_1</t>
  </si>
  <si>
    <t>M_1</t>
  </si>
  <si>
    <t>S_7</t>
  </si>
  <si>
    <t>K_6</t>
  </si>
  <si>
    <t>K_6-1</t>
  </si>
  <si>
    <t>M_2</t>
  </si>
  <si>
    <t>K_7-1</t>
  </si>
  <si>
    <t>B_4_3</t>
  </si>
  <si>
    <t>B_2_2</t>
  </si>
  <si>
    <t>K_8</t>
  </si>
  <si>
    <t>K_8-1</t>
  </si>
  <si>
    <t>B_4_4</t>
  </si>
  <si>
    <t>B_4_5</t>
  </si>
  <si>
    <t>S_7_1</t>
  </si>
  <si>
    <t>B_2_3</t>
  </si>
  <si>
    <t>B_2_4</t>
  </si>
  <si>
    <t>S_7-1720M</t>
  </si>
  <si>
    <t>K_7-1-1720M</t>
  </si>
  <si>
    <t>K_7-1720M</t>
  </si>
  <si>
    <t>Mode Setting</t>
  </si>
  <si>
    <t>0x0114</t>
    <phoneticPr fontId="2"/>
  </si>
  <si>
    <t>0x33D4</t>
  </si>
  <si>
    <t>0x0343</t>
  </si>
  <si>
    <t>0x0345</t>
  </si>
  <si>
    <t>0x0347</t>
  </si>
  <si>
    <t>0x0349</t>
  </si>
  <si>
    <t>0x034B</t>
  </si>
  <si>
    <t>0x3200</t>
  </si>
  <si>
    <t>0x3201</t>
  </si>
  <si>
    <t>0x3005</t>
  </si>
  <si>
    <t>Output Size Setting</t>
  </si>
  <si>
    <t>0x33DC</t>
  </si>
  <si>
    <t>0x33DD</t>
  </si>
  <si>
    <t>0x33DE</t>
  </si>
  <si>
    <t>0x33DF</t>
  </si>
  <si>
    <t>0x034D</t>
  </si>
  <si>
    <t>0x034F</t>
  </si>
  <si>
    <t>Clock Setting</t>
  </si>
  <si>
    <t>IVT_PXCK_DIV</t>
  </si>
  <si>
    <t>IVT_SYCK_DIV</t>
  </si>
  <si>
    <t>IVT_PREPLLCK_DIV</t>
  </si>
  <si>
    <t>0x0307</t>
  </si>
  <si>
    <t>IOP_SYCK_DIV</t>
  </si>
  <si>
    <t>0x313A</t>
  </si>
  <si>
    <t>0x313B</t>
  </si>
  <si>
    <t>0x0204</t>
  </si>
  <si>
    <t>0x0205</t>
  </si>
  <si>
    <t>0x313C</t>
  </si>
  <si>
    <t>0x313D</t>
  </si>
  <si>
    <t>0x020E</t>
  </si>
  <si>
    <t>0x020F</t>
  </si>
  <si>
    <t>0x0218</t>
  </si>
  <si>
    <t>0x0219</t>
  </si>
  <si>
    <t>0x313E</t>
  </si>
  <si>
    <t>0x313F</t>
  </si>
  <si>
    <t>0x30B4</t>
    <phoneticPr fontId="2"/>
  </si>
  <si>
    <t>0x30CB</t>
  </si>
  <si>
    <t>0x32D6</t>
    <phoneticPr fontId="2"/>
  </si>
  <si>
    <t>0x33F0</t>
  </si>
  <si>
    <t>0x33F1</t>
  </si>
  <si>
    <t>CSI_SIG_MODE</t>
  </si>
  <si>
    <t>0x308B</t>
    <phoneticPr fontId="2"/>
  </si>
  <si>
    <t>0x3066</t>
  </si>
  <si>
    <t>0x3077</t>
  </si>
  <si>
    <t>0x3087</t>
  </si>
  <si>
    <t>0x3067</t>
  </si>
  <si>
    <t>0x3078</t>
  </si>
  <si>
    <t>0x3088</t>
  </si>
  <si>
    <t>0x3068</t>
  </si>
  <si>
    <t>0x3079</t>
  </si>
  <si>
    <t>0x3089</t>
  </si>
  <si>
    <t>0x3069</t>
  </si>
  <si>
    <t>0x3911</t>
  </si>
  <si>
    <t>0x3902</t>
  </si>
  <si>
    <t>0x3906</t>
  </si>
  <si>
    <t>0x3903</t>
  </si>
  <si>
    <t>0x3907</t>
  </si>
  <si>
    <t>0x3070</t>
  </si>
  <si>
    <t>0x3080</t>
  </si>
  <si>
    <t>0x3901</t>
  </si>
  <si>
    <t>0x3905</t>
  </si>
  <si>
    <t>0x3909</t>
  </si>
  <si>
    <t>0x1F04</t>
  </si>
  <si>
    <t>0x1F05</t>
  </si>
  <si>
    <t>0x1F06</t>
  </si>
  <si>
    <t>0x1F07</t>
  </si>
  <si>
    <t>0x1F08</t>
  </si>
  <si>
    <t>0x33F2</t>
  </si>
  <si>
    <t>0x02</t>
    <phoneticPr fontId="2"/>
  </si>
  <si>
    <t>0x01</t>
    <phoneticPr fontId="2"/>
  </si>
  <si>
    <t>0x46</t>
  </si>
  <si>
    <t>0x04</t>
  </si>
  <si>
    <t>0x97</t>
  </si>
  <si>
    <t>0x05</t>
  </si>
  <si>
    <t>0x23</t>
  </si>
  <si>
    <t>0x20</t>
  </si>
  <si>
    <t>0x07</t>
  </si>
  <si>
    <t>0x27</t>
  </si>
  <si>
    <t>0x24</t>
  </si>
  <si>
    <t>0x28</t>
  </si>
  <si>
    <t>0x22</t>
  </si>
  <si>
    <t>0x25</t>
  </si>
  <si>
    <t>0x29</t>
  </si>
  <si>
    <t>0x17</t>
  </si>
  <si>
    <t>0x32</t>
  </si>
  <si>
    <t>0x10</t>
  </si>
  <si>
    <t>0x33</t>
  </si>
  <si>
    <t>0x48</t>
  </si>
  <si>
    <t>0x45</t>
  </si>
  <si>
    <t>0x37</t>
  </si>
  <si>
    <t>0x31</t>
  </si>
  <si>
    <t>0x40</t>
  </si>
  <si>
    <t>0x06</t>
  </si>
  <si>
    <t>0x02</t>
  </si>
  <si>
    <t>0x01</t>
  </si>
  <si>
    <t>0x09</t>
  </si>
  <si>
    <t>0x08</t>
  </si>
  <si>
    <t>0x03</t>
  </si>
  <si>
    <t>0x18</t>
  </si>
  <si>
    <t>0x36</t>
  </si>
  <si>
    <t>0x26</t>
  </si>
  <si>
    <t>0x50</t>
  </si>
  <si>
    <t>0x14</t>
  </si>
  <si>
    <t>0x58</t>
  </si>
  <si>
    <t>0x38</t>
  </si>
  <si>
    <t>0x56</t>
  </si>
  <si>
    <t>0x57</t>
  </si>
  <si>
    <t>0x55</t>
  </si>
  <si>
    <t>0x73</t>
  </si>
  <si>
    <t>0x19</t>
  </si>
  <si>
    <t>0x52</t>
  </si>
  <si>
    <t>0x51</t>
  </si>
  <si>
    <t>0x35</t>
  </si>
  <si>
    <t>0x54</t>
  </si>
  <si>
    <t>0x78</t>
  </si>
  <si>
    <t>0x64</t>
  </si>
  <si>
    <t>0x91</t>
  </si>
  <si>
    <t>0xD4</t>
    <phoneticPr fontId="2"/>
  </si>
  <si>
    <t>Global Setting</t>
    <phoneticPr fontId="2"/>
  </si>
  <si>
    <t>LINE_LENGTH_PCK[15:8]</t>
    <phoneticPr fontId="2"/>
  </si>
  <si>
    <t>0x3120</t>
  </si>
  <si>
    <t>0x0900</t>
  </si>
  <si>
    <t>value</t>
    <phoneticPr fontId="2"/>
  </si>
  <si>
    <t>0x38B0</t>
  </si>
  <si>
    <t>0x38B1</t>
  </si>
  <si>
    <t>0x38B2</t>
  </si>
  <si>
    <t>0x38B3</t>
  </si>
  <si>
    <t>0x38C4</t>
  </si>
  <si>
    <t>0x38C5</t>
  </si>
  <si>
    <t>0x3847</t>
  </si>
  <si>
    <t>0x319C</t>
  </si>
  <si>
    <t>0x3800</t>
  </si>
  <si>
    <t>0x3801</t>
  </si>
  <si>
    <t>0x3802</t>
  </si>
  <si>
    <t>0x3803</t>
  </si>
  <si>
    <t>0x3804</t>
  </si>
  <si>
    <t>0x3805</t>
  </si>
  <si>
    <t>0xFF</t>
    <phoneticPr fontId="2"/>
  </si>
  <si>
    <t>0x42</t>
  </si>
  <si>
    <t>0x43</t>
  </si>
  <si>
    <t>0x0F</t>
    <phoneticPr fontId="2"/>
  </si>
  <si>
    <t>0x34</t>
  </si>
  <si>
    <t>0x95</t>
  </si>
  <si>
    <t>0x0A</t>
    <phoneticPr fontId="2"/>
  </si>
  <si>
    <t>0x0C</t>
    <phoneticPr fontId="2"/>
  </si>
  <si>
    <t>0x12</t>
  </si>
  <si>
    <t>0x11</t>
  </si>
  <si>
    <t>0x13</t>
  </si>
  <si>
    <t>0xC0</t>
    <phoneticPr fontId="2"/>
  </si>
  <si>
    <t>0x70</t>
  </si>
  <si>
    <t>0xD0</t>
    <phoneticPr fontId="2"/>
  </si>
  <si>
    <t>0x30</t>
  </si>
  <si>
    <t>0x99</t>
  </si>
  <si>
    <t>0x85</t>
  </si>
  <si>
    <t>0x77</t>
  </si>
  <si>
    <t>0x87</t>
  </si>
  <si>
    <t>0x8A</t>
    <phoneticPr fontId="2"/>
  </si>
  <si>
    <t>0x94</t>
  </si>
  <si>
    <t>0x80</t>
  </si>
  <si>
    <t>0x90</t>
  </si>
  <si>
    <t>0x72</t>
  </si>
  <si>
    <t>0x3D</t>
    <phoneticPr fontId="2"/>
  </si>
  <si>
    <t>0x69</t>
  </si>
  <si>
    <t>0x59</t>
  </si>
  <si>
    <t>0xE0</t>
    <phoneticPr fontId="2"/>
  </si>
  <si>
    <t>0x92</t>
  </si>
  <si>
    <t>0xE2</t>
    <phoneticPr fontId="2"/>
  </si>
  <si>
    <t>0x61</t>
  </si>
  <si>
    <t>0x6E</t>
    <phoneticPr fontId="2"/>
  </si>
  <si>
    <t>0xBC</t>
    <phoneticPr fontId="2"/>
  </si>
  <si>
    <t>Please refer to Software Reference Manual about the command sequence.</t>
    <phoneticPr fontId="2"/>
  </si>
  <si>
    <t>Stand-by OFF Sequence</t>
    <phoneticPr fontId="2"/>
  </si>
  <si>
    <t>Power ON</t>
    <phoneticPr fontId="2"/>
  </si>
  <si>
    <t>Input EXTCLK</t>
    <phoneticPr fontId="2"/>
  </si>
  <si>
    <t>XCLR OFF</t>
    <phoneticPr fontId="2"/>
  </si>
  <si>
    <t>Register Name</t>
    <phoneticPr fontId="2"/>
  </si>
  <si>
    <t>Initial value</t>
    <phoneticPr fontId="2"/>
  </si>
  <si>
    <t>Group</t>
    <phoneticPr fontId="2"/>
  </si>
  <si>
    <t>EXCK_FREQ[15:8]</t>
  </si>
  <si>
    <t>A-1</t>
    <phoneticPr fontId="2"/>
  </si>
  <si>
    <t>0x0136</t>
  </si>
  <si>
    <t>EXCK_FREQ[7:0]</t>
  </si>
  <si>
    <t>0x0137</t>
  </si>
  <si>
    <t>Register version</t>
    <phoneticPr fontId="2"/>
  </si>
  <si>
    <t>C_VERSION</t>
    <phoneticPr fontId="2"/>
  </si>
  <si>
    <t>A-2</t>
    <phoneticPr fontId="2"/>
  </si>
  <si>
    <t>Signaling mode setting</t>
    <phoneticPr fontId="2"/>
  </si>
  <si>
    <t>0x0111</t>
  </si>
  <si>
    <t>A-2</t>
  </si>
  <si>
    <t>0x33D3</t>
  </si>
  <si>
    <t>0x3892</t>
  </si>
  <si>
    <t>0x4C14</t>
  </si>
  <si>
    <t>0x4C15</t>
  </si>
  <si>
    <t>0x4C16</t>
  </si>
  <si>
    <t>0x4C17</t>
  </si>
  <si>
    <t>0x4C1A</t>
  </si>
  <si>
    <t>0x4C1B</t>
  </si>
  <si>
    <t>0x4C1C</t>
  </si>
  <si>
    <t>0x4C1D</t>
  </si>
  <si>
    <t>0x4C1E</t>
  </si>
  <si>
    <t>0x4C1F</t>
  </si>
  <si>
    <t>0x4C20</t>
  </si>
  <si>
    <t>0x4C21</t>
  </si>
  <si>
    <t>0x4C26</t>
  </si>
  <si>
    <t>0x4C27</t>
  </si>
  <si>
    <t>0x4C28</t>
  </si>
  <si>
    <t>0x4C29</t>
  </si>
  <si>
    <t>0x4C2A</t>
  </si>
  <si>
    <t>0x4C2B</t>
  </si>
  <si>
    <t>0x4C2C</t>
  </si>
  <si>
    <t>0x4C2D</t>
  </si>
  <si>
    <t>0x4C2E</t>
  </si>
  <si>
    <t>0x4C2F</t>
  </si>
  <si>
    <t>0x4C30</t>
  </si>
  <si>
    <t>0x4C31</t>
  </si>
  <si>
    <t>0x4C3E</t>
  </si>
  <si>
    <t>0x4C3F</t>
  </si>
  <si>
    <t>0x4C52</t>
  </si>
  <si>
    <t>0x4C53</t>
  </si>
  <si>
    <t>0x4CB4</t>
  </si>
  <si>
    <t>0x4CB5</t>
  </si>
  <si>
    <t>0x4CC8</t>
  </si>
  <si>
    <t>0x4CC9</t>
  </si>
  <si>
    <t>0x4D04</t>
  </si>
  <si>
    <t>0x4D05</t>
  </si>
  <si>
    <t>0x4D74</t>
  </si>
  <si>
    <t>0x4D75</t>
  </si>
  <si>
    <t>0x4F06</t>
  </si>
  <si>
    <t>0x4F07</t>
  </si>
  <si>
    <t>0x4F48</t>
  </si>
  <si>
    <t>0x4F49</t>
  </si>
  <si>
    <t>0x544A</t>
  </si>
  <si>
    <t>0x544B</t>
  </si>
  <si>
    <t>0x544E</t>
  </si>
  <si>
    <t>0x544F</t>
  </si>
  <si>
    <t>0x5452</t>
  </si>
  <si>
    <t>0x5453</t>
  </si>
  <si>
    <t>0x5456</t>
  </si>
  <si>
    <t>0x5457</t>
  </si>
  <si>
    <t>0x545A</t>
  </si>
  <si>
    <t>0x545B</t>
  </si>
  <si>
    <t>0x545E</t>
  </si>
  <si>
    <t>0x545F</t>
  </si>
  <si>
    <t>0x5496</t>
  </si>
  <si>
    <t>0x5497</t>
  </si>
  <si>
    <t>0x54F6</t>
  </si>
  <si>
    <t>0x54F7</t>
  </si>
  <si>
    <t>0x54F8</t>
  </si>
  <si>
    <t>0x54F9</t>
  </si>
  <si>
    <t>0x5670</t>
  </si>
  <si>
    <t>0x5671</t>
  </si>
  <si>
    <t>0x5672</t>
  </si>
  <si>
    <t>0x5673</t>
  </si>
  <si>
    <t>0x5674</t>
  </si>
  <si>
    <t>0x5675</t>
  </si>
  <si>
    <t>0x5676</t>
  </si>
  <si>
    <t>0x5677</t>
  </si>
  <si>
    <t>0x5678</t>
  </si>
  <si>
    <t>0x5679</t>
  </si>
  <si>
    <t>0x567A</t>
  </si>
  <si>
    <t>0x567B</t>
  </si>
  <si>
    <t>0x567C</t>
  </si>
  <si>
    <t>0x567D</t>
  </si>
  <si>
    <t>0x567E</t>
  </si>
  <si>
    <t>0x567F</t>
  </si>
  <si>
    <t>0x5680</t>
  </si>
  <si>
    <t>0x5681</t>
  </si>
  <si>
    <t>0x5682</t>
  </si>
  <si>
    <t>0x5683</t>
  </si>
  <si>
    <t>0x5684</t>
  </si>
  <si>
    <t>0x5685</t>
  </si>
  <si>
    <t>0x5686</t>
  </si>
  <si>
    <t>0x5687</t>
  </si>
  <si>
    <t>0x5688</t>
  </si>
  <si>
    <t>0x5689</t>
  </si>
  <si>
    <t>0x568A</t>
  </si>
  <si>
    <t>0x568B</t>
  </si>
  <si>
    <t>0x568C</t>
  </si>
  <si>
    <t>0x568D</t>
  </si>
  <si>
    <t>0x568E</t>
  </si>
  <si>
    <t>0x568F</t>
  </si>
  <si>
    <t>0x5690</t>
  </si>
  <si>
    <t>0x5691</t>
  </si>
  <si>
    <t>0x5692</t>
  </si>
  <si>
    <t>0x5693</t>
  </si>
  <si>
    <t>0x5694</t>
  </si>
  <si>
    <t>0x5695</t>
  </si>
  <si>
    <t>0x5696</t>
  </si>
  <si>
    <t>0x5697</t>
  </si>
  <si>
    <t>0x5698</t>
  </si>
  <si>
    <t>0x5699</t>
  </si>
  <si>
    <t>0x569A</t>
  </si>
  <si>
    <t>0x569B</t>
  </si>
  <si>
    <t>0x569C</t>
  </si>
  <si>
    <t>0x569D</t>
  </si>
  <si>
    <t>0x569E</t>
  </si>
  <si>
    <t>0x569F</t>
  </si>
  <si>
    <t>0x56A0</t>
  </si>
  <si>
    <t>0x56A1</t>
  </si>
  <si>
    <t>0x56A2</t>
  </si>
  <si>
    <t>0x56A3</t>
  </si>
  <si>
    <t>0x56A4</t>
  </si>
  <si>
    <t>0x56A5</t>
  </si>
  <si>
    <t>0x56A6</t>
  </si>
  <si>
    <t>0x56A7</t>
  </si>
  <si>
    <t>0x56A8</t>
  </si>
  <si>
    <t>0x56A9</t>
  </si>
  <si>
    <t>0x56AA</t>
  </si>
  <si>
    <t>0x56AB</t>
  </si>
  <si>
    <t>0x56AC</t>
  </si>
  <si>
    <t>0x56AD</t>
  </si>
  <si>
    <t>0x56AE</t>
  </si>
  <si>
    <t>0x56AF</t>
  </si>
  <si>
    <t>0x5902</t>
  </si>
  <si>
    <t>0x5A50</t>
  </si>
  <si>
    <t>0x5A51</t>
  </si>
  <si>
    <t>0x5A69</t>
  </si>
  <si>
    <t>0x5C49</t>
  </si>
  <si>
    <t>0x5D60</t>
  </si>
  <si>
    <t>0x5D61</t>
  </si>
  <si>
    <t>0x5D62</t>
  </si>
  <si>
    <t>0x5D63</t>
  </si>
  <si>
    <t>0x5D64</t>
  </si>
  <si>
    <t>0x5D67</t>
  </si>
  <si>
    <t>0x5D6C</t>
  </si>
  <si>
    <t>0x5D6E</t>
  </si>
  <si>
    <t>0x5D71</t>
  </si>
  <si>
    <t>0x5D8E</t>
  </si>
  <si>
    <t>0x5D90</t>
  </si>
  <si>
    <t>0x5D91</t>
  </si>
  <si>
    <t>0x5D92</t>
  </si>
  <si>
    <t>0x5D93</t>
  </si>
  <si>
    <t>0x5D97</t>
  </si>
  <si>
    <t>0x5D9A</t>
  </si>
  <si>
    <t>0x5D9C</t>
  </si>
  <si>
    <t>0x5DA1</t>
  </si>
  <si>
    <t>0x5DA6</t>
  </si>
  <si>
    <t>0x5DA8</t>
  </si>
  <si>
    <t>0x5DAB</t>
  </si>
  <si>
    <t>0x5DC0</t>
  </si>
  <si>
    <t>0x5DC1</t>
  </si>
  <si>
    <t>0x5DC2</t>
  </si>
  <si>
    <t>0x5DC3</t>
  </si>
  <si>
    <t>0x5DC4</t>
  </si>
  <si>
    <t>0x5DC7</t>
  </si>
  <si>
    <t>0x5DCC</t>
  </si>
  <si>
    <t>0x5DCE</t>
  </si>
  <si>
    <t>0x5DD1</t>
  </si>
  <si>
    <t>0x5E3E</t>
  </si>
  <si>
    <t>0x5E3F</t>
  </si>
  <si>
    <t>0x5E41</t>
  </si>
  <si>
    <t>0x5E48</t>
  </si>
  <si>
    <t>0x5E49</t>
  </si>
  <si>
    <t>0x5E4A</t>
  </si>
  <si>
    <t>0x5E4C</t>
  </si>
  <si>
    <t>0x5E4D</t>
  </si>
  <si>
    <t>0x5E4E</t>
  </si>
  <si>
    <t>0x6026</t>
  </si>
  <si>
    <t>0x6028</t>
  </si>
  <si>
    <t>0x602A</t>
  </si>
  <si>
    <t>0x602C</t>
  </si>
  <si>
    <t>0x602F</t>
  </si>
  <si>
    <t>0x6036</t>
  </si>
  <si>
    <t>0x6038</t>
  </si>
  <si>
    <t>0x603A</t>
  </si>
  <si>
    <t>0x603C</t>
  </si>
  <si>
    <t>0x603F</t>
  </si>
  <si>
    <t>0x6074</t>
  </si>
  <si>
    <t>0x6076</t>
  </si>
  <si>
    <t>0x6078</t>
  </si>
  <si>
    <t>0x607A</t>
  </si>
  <si>
    <t>0x607D</t>
  </si>
  <si>
    <t>0x6084</t>
  </si>
  <si>
    <t>0x6086</t>
  </si>
  <si>
    <t>0x6088</t>
  </si>
  <si>
    <t>0x608A</t>
  </si>
  <si>
    <t>0x608D</t>
  </si>
  <si>
    <t>0x60C2</t>
  </si>
  <si>
    <t>0x60C4</t>
  </si>
  <si>
    <t>0x60CB</t>
  </si>
  <si>
    <t>0x60D2</t>
  </si>
  <si>
    <t>0x60D4</t>
  </si>
  <si>
    <t>0x60DB</t>
  </si>
  <si>
    <t>0x62F9</t>
  </si>
  <si>
    <t>0x6305</t>
  </si>
  <si>
    <t>0x6307</t>
  </si>
  <si>
    <t>0x630A</t>
  </si>
  <si>
    <t>0x630D</t>
  </si>
  <si>
    <t>0x6317</t>
  </si>
  <si>
    <t>0x632F</t>
  </si>
  <si>
    <t>0x6333</t>
  </si>
  <si>
    <t>0x6339</t>
  </si>
  <si>
    <t>0x6343</t>
  </si>
  <si>
    <t>0x6347</t>
  </si>
  <si>
    <t>0x634D</t>
  </si>
  <si>
    <t>0x6352</t>
  </si>
  <si>
    <t>0x6353</t>
  </si>
  <si>
    <t>0x6366</t>
  </si>
  <si>
    <t>0x6367</t>
  </si>
  <si>
    <t>0x638F</t>
  </si>
  <si>
    <t>0x6393</t>
  </si>
  <si>
    <t>0x6399</t>
  </si>
  <si>
    <t>0x63A3</t>
  </si>
  <si>
    <t>0x63A7</t>
  </si>
  <si>
    <t>0x63AD</t>
  </si>
  <si>
    <t>0x63B2</t>
  </si>
  <si>
    <t>0x63B3</t>
  </si>
  <si>
    <t>0x63C6</t>
  </si>
  <si>
    <t>0x63C7</t>
  </si>
  <si>
    <t>0x8BDB</t>
  </si>
  <si>
    <t>0x8BDE</t>
  </si>
  <si>
    <t>0x8BE1</t>
  </si>
  <si>
    <t>0x8BE4</t>
  </si>
  <si>
    <t>0x8BE5</t>
  </si>
  <si>
    <t>0x8BE6</t>
  </si>
  <si>
    <t>0x9002</t>
  </si>
  <si>
    <t>0x9200</t>
  </si>
  <si>
    <t>0x9201</t>
  </si>
  <si>
    <t>0x9202</t>
  </si>
  <si>
    <t>0x9203</t>
  </si>
  <si>
    <t>0x9204</t>
  </si>
  <si>
    <t>0x9205</t>
  </si>
  <si>
    <t>0x9206</t>
  </si>
  <si>
    <t>0x9207</t>
  </si>
  <si>
    <t>0x9208</t>
  </si>
  <si>
    <t>0x9209</t>
  </si>
  <si>
    <t>0x920A</t>
  </si>
  <si>
    <t>0x920B</t>
  </si>
  <si>
    <t>0xB5D7</t>
  </si>
  <si>
    <t>0xBD24</t>
  </si>
  <si>
    <t>0xBD25</t>
  </si>
  <si>
    <t>0xBD26</t>
  </si>
  <si>
    <t>0xBD27</t>
  </si>
  <si>
    <t>0xBD28</t>
  </si>
  <si>
    <t>0xBD29</t>
  </si>
  <si>
    <t>0xBD2A</t>
  </si>
  <si>
    <t>0xBD2B</t>
  </si>
  <si>
    <t>0xBD2C</t>
  </si>
  <si>
    <t>0xBD2D</t>
  </si>
  <si>
    <t>0xBD2E</t>
  </si>
  <si>
    <t>0xBD2F</t>
  </si>
  <si>
    <t>0xBD30</t>
  </si>
  <si>
    <t>0xBD31</t>
  </si>
  <si>
    <t>0xBD32</t>
  </si>
  <si>
    <t>0xBD33</t>
  </si>
  <si>
    <t>0xBD34</t>
  </si>
  <si>
    <t>0xBD35</t>
  </si>
  <si>
    <t>0xBD36</t>
  </si>
  <si>
    <t>0xBD37</t>
  </si>
  <si>
    <t>0xBD38</t>
  </si>
  <si>
    <t>0xBD39</t>
  </si>
  <si>
    <t>0xBD3A</t>
  </si>
  <si>
    <t>0xBD3B</t>
  </si>
  <si>
    <t>0xBD3C</t>
  </si>
  <si>
    <t>0xBD3D</t>
  </si>
  <si>
    <t>0xBD3E</t>
  </si>
  <si>
    <t>0xBD3F</t>
  </si>
  <si>
    <t>0xBD40</t>
  </si>
  <si>
    <t>0xBD41</t>
  </si>
  <si>
    <t>Global Setting 2</t>
    <phoneticPr fontId="2"/>
  </si>
  <si>
    <t>0x793B</t>
  </si>
  <si>
    <t>0xACC6</t>
  </si>
  <si>
    <t>0xACF5</t>
  </si>
  <si>
    <t>Image Quality adjustment setting</t>
    <phoneticPr fontId="2"/>
  </si>
  <si>
    <t>&lt;--  If there is a sheet of "RegisterSetting(ImageQuatlity)", please refer to this sheet.</t>
    <phoneticPr fontId="2"/>
  </si>
  <si>
    <t>------</t>
    <phoneticPr fontId="2"/>
  </si>
  <si>
    <t>------</t>
  </si>
  <si>
    <t>MIPI output setting</t>
    <phoneticPr fontId="2"/>
  </si>
  <si>
    <t>CSI_DT_FMT_H</t>
  </si>
  <si>
    <t>CSI_DT_FMT_L</t>
  </si>
  <si>
    <t>0x0113</t>
  </si>
  <si>
    <t>CSI_LANE_MODE</t>
  </si>
  <si>
    <t>Line Length PCK Setting</t>
    <phoneticPr fontId="2"/>
  </si>
  <si>
    <t>LINE_LENGTH_PCK[7:0]</t>
  </si>
  <si>
    <t>Frame Length Lines Setting</t>
    <phoneticPr fontId="2"/>
  </si>
  <si>
    <t>FRM_LENGTH_LINES[15:8]</t>
  </si>
  <si>
    <t>0x0340</t>
    <phoneticPr fontId="2"/>
  </si>
  <si>
    <t>FRM_LENGTH_LINES[7:0]</t>
  </si>
  <si>
    <t>0x0341</t>
    <phoneticPr fontId="2"/>
  </si>
  <si>
    <t>ROI Setting</t>
    <phoneticPr fontId="2"/>
  </si>
  <si>
    <t>X_ADD_STA[13:8]</t>
  </si>
  <si>
    <t>X_ADD_STA[7:0]</t>
  </si>
  <si>
    <t>Y_ADD_STA[12:8]</t>
  </si>
  <si>
    <t>Y_ADD_STA[7:0]</t>
  </si>
  <si>
    <t>X_ADD_END[13:8]</t>
  </si>
  <si>
    <t>X_ADD_END[7:0]</t>
  </si>
  <si>
    <t>Y_ADD_END[12:8]</t>
  </si>
  <si>
    <t>Y_ADD_END[7:0]</t>
  </si>
  <si>
    <t>Mode Setting</t>
    <phoneticPr fontId="2"/>
  </si>
  <si>
    <t>BINNING_TYPE_H,BINNING_TYPE_V</t>
  </si>
  <si>
    <t>0x0902</t>
  </si>
  <si>
    <t>0x3121</t>
  </si>
  <si>
    <t>Digital Crop &amp; Scaling</t>
    <phoneticPr fontId="2"/>
  </si>
  <si>
    <t>DIG_CROP_X_OFFSET[13:8]</t>
  </si>
  <si>
    <t>DIG_CROP_X_OFFSET[7:0]</t>
  </si>
  <si>
    <t>0x0409</t>
  </si>
  <si>
    <t>DIG_CROP_Y_OFFSET[12:8]</t>
  </si>
  <si>
    <t>DIG_CROP_Y_OFFSET[7:0]</t>
  </si>
  <si>
    <t>0x040B</t>
  </si>
  <si>
    <t>DIG_CROP_IMAGE_WIDTH[13:8]</t>
  </si>
  <si>
    <t>DIG_CROP_IMAGE_WIDTH[7:0]</t>
  </si>
  <si>
    <t>0x040D</t>
  </si>
  <si>
    <t>DIG_CROP_IMAGE_HEIGHT[12:8]</t>
  </si>
  <si>
    <t>DIG_CROP_IMAGE_HEIGHT[7:0]</t>
  </si>
  <si>
    <t>0x040F</t>
  </si>
  <si>
    <t>Output Size Setting</t>
    <phoneticPr fontId="2"/>
  </si>
  <si>
    <t>X_OUT_SIZE[13:8]</t>
  </si>
  <si>
    <t>X_OUT_SIZE[7:0]</t>
  </si>
  <si>
    <t>Y_OUT_SIZE[12:8]</t>
  </si>
  <si>
    <t>Y_OUT_SIZE[7:0]</t>
  </si>
  <si>
    <t>Clock Setting</t>
    <phoneticPr fontId="2"/>
  </si>
  <si>
    <t>IVT_PLL_MPY[10:8]</t>
  </si>
  <si>
    <t>IVT_PLL_MPY[7:0]</t>
  </si>
  <si>
    <t>IOP_PLL_MPY[12:8]</t>
  </si>
  <si>
    <t>IOP_PLL_MPY[7:0]</t>
  </si>
  <si>
    <t>0x030F</t>
  </si>
  <si>
    <t>Other Setting</t>
  </si>
  <si>
    <t>0x30CC</t>
  </si>
  <si>
    <t>0x30CD</t>
  </si>
  <si>
    <t>0x30CE</t>
  </si>
  <si>
    <t>0x30CF</t>
  </si>
  <si>
    <t>Integration Setting</t>
    <phoneticPr fontId="2"/>
  </si>
  <si>
    <t>COARSE_INTEG_TIME[15:8]</t>
  </si>
  <si>
    <t>0x0202</t>
  </si>
  <si>
    <t>COARSE_INTEG_TIME[7:0]</t>
  </si>
  <si>
    <t>0x0203</t>
  </si>
  <si>
    <t>ST_COARSE_INTEG_TIME[15:8]</t>
  </si>
  <si>
    <t>0x0224</t>
  </si>
  <si>
    <t>ST_COARSE_INTEG_TIME[7:0]</t>
  </si>
  <si>
    <t>0x0225</t>
  </si>
  <si>
    <t>Gain Setting</t>
    <phoneticPr fontId="2"/>
  </si>
  <si>
    <t>ANA_GAIN_GLOBAL[13:8]</t>
  </si>
  <si>
    <t>ANA_GAIN_GLOBAL[7:0]</t>
  </si>
  <si>
    <t>DIG_GAIN_GLOBAL[15:8]</t>
  </si>
  <si>
    <t>DIG_GAIN_GLOBAL[7:0]</t>
  </si>
  <si>
    <t>ST_ANA_GAIN_GLOBAL[13:8]</t>
  </si>
  <si>
    <t>0x0216</t>
  </si>
  <si>
    <t>ST_ANA_GAIN_GLOBAL[7:0]</t>
  </si>
  <si>
    <t>0x0217</t>
  </si>
  <si>
    <t>ST_DIG_GAIN_GLOBAL[15:8]</t>
  </si>
  <si>
    <t>ST_DIG_GAIN_GLOBAL[7:0]</t>
  </si>
  <si>
    <t>Streaming setting</t>
    <phoneticPr fontId="2"/>
  </si>
  <si>
    <t>0x0100</t>
    <phoneticPr fontId="2"/>
  </si>
  <si>
    <t>PLL Lock Up Time + Wake-Up Time -&gt; Init. Time</t>
    <phoneticPr fontId="2"/>
  </si>
  <si>
    <t>Streaming</t>
    <phoneticPr fontId="2"/>
  </si>
  <si>
    <t>Software Standby settings</t>
    <phoneticPr fontId="2"/>
  </si>
  <si>
    <t>MIPI output setting</t>
  </si>
  <si>
    <t>Line Length PCK Setting</t>
  </si>
  <si>
    <t>Frame Length Lines Setting</t>
  </si>
  <si>
    <t>ROI Setting</t>
  </si>
  <si>
    <t>Digital Crop &amp; Scaling</t>
  </si>
  <si>
    <t>Address</t>
  </si>
  <si>
    <t>value</t>
  </si>
  <si>
    <t>Integration Setting</t>
  </si>
  <si>
    <t>Streaming settings</t>
    <phoneticPr fontId="2"/>
  </si>
  <si>
    <t>0xA307</t>
  </si>
  <si>
    <t>0xA309</t>
  </si>
  <si>
    <t>0xA30B</t>
  </si>
  <si>
    <t>0xA406</t>
  </si>
  <si>
    <t>0xA407</t>
  </si>
  <si>
    <t>0xA408</t>
  </si>
  <si>
    <t>0xA409</t>
  </si>
  <si>
    <t>0xA40A</t>
  </si>
  <si>
    <t>0xA40B</t>
  </si>
  <si>
    <t>PHASE PIX Setting</t>
    <phoneticPr fontId="2"/>
  </si>
  <si>
    <t>PHASE PIX data type Setting</t>
    <phoneticPr fontId="2"/>
  </si>
  <si>
    <t>DOL Setting</t>
    <phoneticPr fontId="2"/>
  </si>
  <si>
    <t>0x33D0</t>
  </si>
  <si>
    <t>0x33D1</t>
  </si>
  <si>
    <t>DOL data type Setting</t>
    <phoneticPr fontId="2"/>
  </si>
  <si>
    <t>0x307A</t>
  </si>
  <si>
    <t>0x307B</t>
  </si>
  <si>
    <t>0x308A</t>
  </si>
  <si>
    <t>0x390A</t>
  </si>
  <si>
    <t>0x390B</t>
  </si>
  <si>
    <t>Global Setting for 12</t>
    <phoneticPr fontId="2"/>
  </si>
  <si>
    <t>Register Name</t>
  </si>
  <si>
    <t>Initial value</t>
  </si>
  <si>
    <t>Group</t>
  </si>
  <si>
    <t>0x4D18</t>
  </si>
  <si>
    <t>0x4D19</t>
  </si>
  <si>
    <t>0x4D88</t>
  </si>
  <si>
    <t>0x4D89</t>
  </si>
  <si>
    <t>0x5C57</t>
  </si>
  <si>
    <t>0x5D94</t>
  </si>
  <si>
    <t>0x5D9E</t>
  </si>
  <si>
    <t>0x5E50</t>
  </si>
  <si>
    <t>0x5E51</t>
  </si>
  <si>
    <t>0x5E52</t>
  </si>
  <si>
    <t>0x5E53</t>
  </si>
  <si>
    <t>0x5E54</t>
  </si>
  <si>
    <t>0x5E55</t>
  </si>
  <si>
    <t>0x5E56</t>
  </si>
  <si>
    <t>0x5E57</t>
  </si>
  <si>
    <t>0x5E58</t>
  </si>
  <si>
    <t>0x5E60</t>
  </si>
  <si>
    <t>0x5E61</t>
  </si>
  <si>
    <t>0x5E62</t>
  </si>
  <si>
    <t>0x5E63</t>
  </si>
  <si>
    <t>0x5E64</t>
  </si>
  <si>
    <t>0x5E65</t>
  </si>
  <si>
    <t>0x5E66</t>
  </si>
  <si>
    <t>0x5E67</t>
  </si>
  <si>
    <t>0x5E68</t>
  </si>
  <si>
    <t>0x5E70</t>
  </si>
  <si>
    <t>0x5E71</t>
  </si>
  <si>
    <t>0x5E72</t>
  </si>
  <si>
    <t>0x5E73</t>
  </si>
  <si>
    <t>0x5E74</t>
  </si>
  <si>
    <t>0x5E75</t>
  </si>
  <si>
    <t>0x5E76</t>
  </si>
  <si>
    <t>0x5E77</t>
  </si>
  <si>
    <t>0x5E78</t>
  </si>
  <si>
    <t>0x5E80</t>
  </si>
  <si>
    <t>0x5E81</t>
  </si>
  <si>
    <t>0x5E82</t>
  </si>
  <si>
    <t>0x5E83</t>
  </si>
  <si>
    <t>0x5E84</t>
  </si>
  <si>
    <t>0x5E85</t>
  </si>
  <si>
    <t>0x5E86</t>
  </si>
  <si>
    <t>0x5E87</t>
  </si>
  <si>
    <t>0x5E88</t>
  </si>
  <si>
    <t>0x5E90</t>
  </si>
  <si>
    <t>0x5E91</t>
  </si>
  <si>
    <t>0x5E92</t>
  </si>
  <si>
    <t>0x5E93</t>
  </si>
  <si>
    <t>0x5E97</t>
  </si>
  <si>
    <t>0x5E98</t>
  </si>
  <si>
    <t>0x5E99</t>
  </si>
  <si>
    <t>0x5E9A</t>
  </si>
  <si>
    <t>0x5E9E</t>
  </si>
  <si>
    <t>0x5E9F</t>
  </si>
  <si>
    <t>0x5EA0</t>
  </si>
  <si>
    <t>0x5EA1</t>
  </si>
  <si>
    <t>0x5EA2</t>
  </si>
  <si>
    <t>0x5EA3</t>
  </si>
  <si>
    <t>0x5EA4</t>
  </si>
  <si>
    <t>0x5EA5</t>
  </si>
  <si>
    <t>0x5EA6</t>
  </si>
  <si>
    <t>0x5EAE</t>
  </si>
  <si>
    <t>0x5EAF</t>
  </si>
  <si>
    <t>0x5EB0</t>
  </si>
  <si>
    <t>0x5EB1</t>
  </si>
  <si>
    <t>0x5EB2</t>
  </si>
  <si>
    <t>0x5EB3</t>
  </si>
  <si>
    <t>0x5EB4</t>
  </si>
  <si>
    <t>0x5EB5</t>
  </si>
  <si>
    <t>0x5EB6</t>
  </si>
  <si>
    <t>0x5EBE</t>
  </si>
  <si>
    <t>0x5EBF</t>
  </si>
  <si>
    <t>0x5EC0</t>
  </si>
  <si>
    <t>0x5EC1</t>
  </si>
  <si>
    <t>0x5EC2</t>
  </si>
  <si>
    <t>0x5EC3</t>
  </si>
  <si>
    <t>0x5EC4</t>
  </si>
  <si>
    <t>0x5EC5</t>
  </si>
  <si>
    <t>0x5EC6</t>
  </si>
  <si>
    <t>0x5ECE</t>
  </si>
  <si>
    <t>0x5ECF</t>
  </si>
  <si>
    <t>0x5ED0</t>
  </si>
  <si>
    <t>0x5ED1</t>
  </si>
  <si>
    <t>0x5ED2</t>
  </si>
  <si>
    <t>0x5ED3</t>
  </si>
  <si>
    <t>0x5ED4</t>
  </si>
  <si>
    <t>0x5ED5</t>
  </si>
  <si>
    <t>0x5ED6</t>
  </si>
  <si>
    <t>0x5EDE</t>
  </si>
  <si>
    <t>0x5EDF</t>
  </si>
  <si>
    <t>0x5EE0</t>
  </si>
  <si>
    <t>0x5EE1</t>
  </si>
  <si>
    <t>0x5EE5</t>
  </si>
  <si>
    <t>0x5EE6</t>
  </si>
  <si>
    <t>0x5EE7</t>
  </si>
  <si>
    <t>0x5EE8</t>
  </si>
  <si>
    <t>0x5EEC</t>
  </si>
  <si>
    <t>0x5EED</t>
  </si>
  <si>
    <t>0x5EEE</t>
  </si>
  <si>
    <t>0x5EEF</t>
  </si>
  <si>
    <t>0x5EF0</t>
  </si>
  <si>
    <t>0x5EF1</t>
  </si>
  <si>
    <t>0x5EF2</t>
  </si>
  <si>
    <t>0x5EF3</t>
  </si>
  <si>
    <t>0x5EF4</t>
  </si>
  <si>
    <t>0x5EFC</t>
  </si>
  <si>
    <t>0x5EFD</t>
  </si>
  <si>
    <t>0x5EFE</t>
  </si>
  <si>
    <t>0x5EFF</t>
  </si>
  <si>
    <t>0x5F00</t>
  </si>
  <si>
    <t>0x5F01</t>
  </si>
  <si>
    <t>0x5F02</t>
  </si>
  <si>
    <t>0x5F03</t>
  </si>
  <si>
    <t>0x5F04</t>
  </si>
  <si>
    <t>0x5F0C</t>
  </si>
  <si>
    <t>0x5F0D</t>
  </si>
  <si>
    <t>0x5F0E</t>
  </si>
  <si>
    <t>0x5F0F</t>
  </si>
  <si>
    <t>0x5F10</t>
  </si>
  <si>
    <t>0x5F11</t>
  </si>
  <si>
    <t>0x5F12</t>
  </si>
  <si>
    <t>0x5F13</t>
  </si>
  <si>
    <t>0x5F14</t>
  </si>
  <si>
    <t>0x5F1C</t>
  </si>
  <si>
    <t>0x5F1D</t>
  </si>
  <si>
    <t>0x5F1E</t>
  </si>
  <si>
    <t>0x5F1F</t>
  </si>
  <si>
    <t>0x5F20</t>
  </si>
  <si>
    <t>0x5F21</t>
  </si>
  <si>
    <t>0x5F22</t>
  </si>
  <si>
    <t>0x5F23</t>
  </si>
  <si>
    <t>0x5F24</t>
  </si>
  <si>
    <t>0x5F2C</t>
  </si>
  <si>
    <t>0x5F2D</t>
  </si>
  <si>
    <t>0x5F2E</t>
  </si>
  <si>
    <t>0x5F2F</t>
  </si>
  <si>
    <t>0x5F33</t>
  </si>
  <si>
    <t>0x5F34</t>
  </si>
  <si>
    <t>0x5F35</t>
  </si>
  <si>
    <t>0x5F36</t>
  </si>
  <si>
    <t>0x5F3A</t>
  </si>
  <si>
    <t>0x5F3D</t>
  </si>
  <si>
    <t>0x5F3F</t>
  </si>
  <si>
    <t>0x5F4B</t>
  </si>
  <si>
    <t>0x5F4D</t>
  </si>
  <si>
    <t>0x5F4F</t>
  </si>
  <si>
    <t>0x5F51</t>
  </si>
  <si>
    <t>0x5F5A</t>
  </si>
  <si>
    <t>0x5F5B</t>
  </si>
  <si>
    <t>0x5F5D</t>
  </si>
  <si>
    <t>0x5F5E</t>
  </si>
  <si>
    <t>0x5F5F</t>
  </si>
  <si>
    <t>0x5F60</t>
  </si>
  <si>
    <t>0x5F61</t>
  </si>
  <si>
    <t>0x5F6A</t>
  </si>
  <si>
    <t>0x5F6C</t>
  </si>
  <si>
    <t>0x5F6D</t>
  </si>
  <si>
    <t>0x5F6E</t>
  </si>
  <si>
    <t>0x5F70</t>
  </si>
  <si>
    <t>0x5F72</t>
  </si>
  <si>
    <t>0x5F7A</t>
  </si>
  <si>
    <t>0x5F7B</t>
  </si>
  <si>
    <t>0x5F7C</t>
  </si>
  <si>
    <t>0x5F7D</t>
  </si>
  <si>
    <t>0x5F82</t>
  </si>
  <si>
    <t>0x60C6</t>
  </si>
  <si>
    <t>0x60C8</t>
  </si>
  <si>
    <t>0x60D6</t>
  </si>
  <si>
    <t>0x60D8</t>
  </si>
  <si>
    <t>0x62E4</t>
  </si>
  <si>
    <t>0x62E9</t>
  </si>
  <si>
    <t>0x62EE</t>
  </si>
  <si>
    <t>0x62EF</t>
  </si>
  <si>
    <t>0x62F3</t>
  </si>
  <si>
    <t>0x62F6</t>
  </si>
  <si>
    <t>0x33F2</t>
    <phoneticPr fontId="2"/>
  </si>
  <si>
    <t>0x406E</t>
  </si>
  <si>
    <t>0x406F</t>
  </si>
  <si>
    <t>0x4D08</t>
  </si>
  <si>
    <t>0x4D09</t>
  </si>
  <si>
    <t>0x4D0E</t>
  </si>
  <si>
    <t>0x4D0F</t>
  </si>
  <si>
    <t>0x4D1E</t>
  </si>
  <si>
    <t>0x4D1F</t>
  </si>
  <si>
    <t>0x4D3A</t>
  </si>
  <si>
    <t>0x4D3B</t>
  </si>
  <si>
    <t>0x4D40</t>
  </si>
  <si>
    <t>0x4D41</t>
  </si>
  <si>
    <t>0x4D4C</t>
  </si>
  <si>
    <t>0x4D4D</t>
  </si>
  <si>
    <t>0x4D52</t>
  </si>
  <si>
    <t>0x4D53</t>
  </si>
  <si>
    <t>0x4D78</t>
  </si>
  <si>
    <t>0x4D79</t>
  </si>
  <si>
    <t>0x4D7E</t>
  </si>
  <si>
    <t>0x4D7F</t>
  </si>
  <si>
    <t>0x4D8E</t>
  </si>
  <si>
    <t>0x4D8F</t>
  </si>
  <si>
    <t>0x4DA6</t>
  </si>
  <si>
    <t>0x4DA7</t>
  </si>
  <si>
    <t>0x4DAC</t>
  </si>
  <si>
    <t>0x4DAD</t>
  </si>
  <si>
    <t>0x5B98</t>
  </si>
  <si>
    <t>0x5C52</t>
  </si>
  <si>
    <t>0x5F4A</t>
  </si>
  <si>
    <t>0x62DF</t>
  </si>
  <si>
    <t>0x62E0</t>
  </si>
  <si>
    <t>0x62E5</t>
  </si>
  <si>
    <t>0x62EA</t>
  </si>
  <si>
    <t>0x6412</t>
  </si>
  <si>
    <t>0x6413</t>
  </si>
  <si>
    <t>0x6414</t>
  </si>
  <si>
    <t>0x6415</t>
  </si>
  <si>
    <t>0x6416</t>
  </si>
  <si>
    <t>0x6417</t>
  </si>
  <si>
    <t>0x6418</t>
  </si>
  <si>
    <t>0x641A</t>
  </si>
  <si>
    <t>0x641B</t>
  </si>
  <si>
    <t>0x641C</t>
  </si>
  <si>
    <t>0x641D</t>
  </si>
  <si>
    <t>0x641E</t>
  </si>
  <si>
    <t>0x641F</t>
  </si>
  <si>
    <t>0x6420</t>
  </si>
  <si>
    <t>0x6421</t>
  </si>
  <si>
    <t>0x6422</t>
  </si>
  <si>
    <t>0x6424</t>
  </si>
  <si>
    <t>0x6425</t>
  </si>
  <si>
    <t>0x6426</t>
  </si>
  <si>
    <t>0x6427</t>
  </si>
  <si>
    <t>0x6428</t>
  </si>
  <si>
    <t>0x6429</t>
  </si>
  <si>
    <t>0x642A</t>
  </si>
  <si>
    <t>0x642B</t>
  </si>
  <si>
    <t>0x642C</t>
  </si>
  <si>
    <t>0x642E</t>
  </si>
  <si>
    <t>0x642F</t>
  </si>
  <si>
    <t>0x6430</t>
  </si>
  <si>
    <t>0x6431</t>
  </si>
  <si>
    <t>0x6432</t>
  </si>
  <si>
    <t>0x6433</t>
  </si>
  <si>
    <t>0x6434</t>
  </si>
  <si>
    <t>0x6435</t>
  </si>
  <si>
    <t>0x6436</t>
  </si>
  <si>
    <t>0x6438</t>
  </si>
  <si>
    <t>0x6439</t>
  </si>
  <si>
    <t>0x643A</t>
  </si>
  <si>
    <t>0x643B</t>
  </si>
  <si>
    <t>0x643D</t>
  </si>
  <si>
    <t>0x643E</t>
  </si>
  <si>
    <t>0x643F</t>
  </si>
  <si>
    <t>0x6441</t>
  </si>
  <si>
    <t>0x0C</t>
  </si>
  <si>
    <t>0xC9</t>
  </si>
  <si>
    <t>0xDF</t>
  </si>
  <si>
    <t>0x6D</t>
  </si>
  <si>
    <t>0xCD</t>
  </si>
  <si>
    <t>0xFF</t>
  </si>
  <si>
    <t>0xD6</t>
  </si>
  <si>
    <t>0xE2</t>
  </si>
  <si>
    <t>0x8E</t>
  </si>
  <si>
    <t>0x8A</t>
  </si>
  <si>
    <t>0x5D</t>
  </si>
  <si>
    <t>0x8D</t>
  </si>
  <si>
    <t>0x0F</t>
  </si>
  <si>
    <t>0x0A</t>
  </si>
  <si>
    <t>0x3C</t>
  </si>
  <si>
    <t>0x6E</t>
  </si>
  <si>
    <t>0x9B</t>
  </si>
  <si>
    <t>0xAD</t>
  </si>
  <si>
    <t>0xA3</t>
  </si>
  <si>
    <t>0xD5</t>
  </si>
  <si>
    <t>0xC0</t>
  </si>
  <si>
    <t>0x2E</t>
  </si>
  <si>
    <t>0x5B</t>
  </si>
  <si>
    <t>0xD0</t>
  </si>
  <si>
    <t>0x4A</t>
  </si>
  <si>
    <t>0x3D</t>
  </si>
  <si>
    <t>0x6B</t>
  </si>
  <si>
    <t>0xE0</t>
  </si>
  <si>
    <t>0xCF</t>
  </si>
  <si>
    <t>0x2F</t>
  </si>
  <si>
    <t>0x7D</t>
  </si>
  <si>
    <t>0xD4</t>
  </si>
  <si>
    <t>0xD3</t>
  </si>
  <si>
    <t>0xAC</t>
  </si>
  <si>
    <t>0x1F</t>
  </si>
  <si>
    <t>0xB5</t>
  </si>
  <si>
    <t>0x7E</t>
  </si>
  <si>
    <t>0x9E</t>
  </si>
  <si>
    <t>0x98</t>
  </si>
  <si>
    <t>0xE8</t>
  </si>
  <si>
    <t>0xF4</t>
  </si>
  <si>
    <t>0x2B</t>
  </si>
  <si>
    <t>0x1B</t>
  </si>
  <si>
    <t>0x5F</t>
  </si>
  <si>
    <t>0xC6</t>
  </si>
  <si>
    <t>0x4F</t>
  </si>
  <si>
    <t>0xBD</t>
  </si>
  <si>
    <t>0xA5</t>
  </si>
  <si>
    <t>0xA2</t>
  </si>
  <si>
    <t>0x7A</t>
  </si>
  <si>
    <t>0x6C</t>
  </si>
  <si>
    <t>0x0E</t>
  </si>
  <si>
    <t>0x0D</t>
  </si>
  <si>
    <t>0x2D</t>
  </si>
  <si>
    <t>0x3B</t>
  </si>
  <si>
    <t>0xB3</t>
  </si>
  <si>
    <t>0x66</t>
  </si>
  <si>
    <t>0x9D</t>
  </si>
  <si>
    <t>0x0B</t>
  </si>
  <si>
    <t>0x2A</t>
  </si>
  <si>
    <t>0x3A</t>
  </si>
  <si>
    <t>0x3F</t>
  </si>
  <si>
    <t>0x4B</t>
  </si>
  <si>
    <t>0x4C</t>
  </si>
  <si>
    <t>0x1C</t>
  </si>
  <si>
    <t>0x2C</t>
  </si>
  <si>
    <t>0xB1</t>
  </si>
  <si>
    <t>0xCB</t>
  </si>
  <si>
    <t>0xAB</t>
  </si>
  <si>
    <t>0xE7</t>
  </si>
  <si>
    <t>0x1E</t>
  </si>
  <si>
    <t>0x1D</t>
  </si>
  <si>
    <t>0x3E</t>
  </si>
  <si>
    <t>0x5E</t>
  </si>
  <si>
    <t>0x5A</t>
  </si>
  <si>
    <t>reg_A</t>
  </si>
  <si>
    <t>H: 8192</t>
  </si>
  <si>
    <t>V: 6144</t>
  </si>
  <si>
    <t>3Lane</t>
  </si>
  <si>
    <t>0x5A</t>
    <phoneticPr fontId="2"/>
  </si>
  <si>
    <t>0x40</t>
    <phoneticPr fontId="2"/>
  </si>
  <si>
    <t>0x18</t>
    <phoneticPr fontId="2"/>
  </si>
  <si>
    <t>0xA4</t>
    <phoneticPr fontId="2"/>
  </si>
  <si>
    <t>0x1F</t>
    <phoneticPr fontId="2"/>
  </si>
  <si>
    <t>0x17</t>
    <phoneticPr fontId="2"/>
  </si>
  <si>
    <t>0x11</t>
    <phoneticPr fontId="2"/>
  </si>
  <si>
    <t>0x20</t>
    <phoneticPr fontId="2"/>
  </si>
  <si>
    <t>0x05</t>
    <phoneticPr fontId="2"/>
  </si>
  <si>
    <t>0x04</t>
    <phoneticPr fontId="2"/>
  </si>
  <si>
    <t>0x4E</t>
    <phoneticPr fontId="2"/>
  </si>
  <si>
    <t>0x03</t>
    <phoneticPr fontId="2"/>
  </si>
  <si>
    <t>0x1E</t>
    <phoneticPr fontId="2"/>
  </si>
  <si>
    <t>0x10</t>
    <phoneticPr fontId="2"/>
  </si>
  <si>
    <t>0x7C</t>
    <phoneticPr fontId="2"/>
  </si>
  <si>
    <t>0xD2</t>
    <phoneticPr fontId="2"/>
  </si>
  <si>
    <t>0x7E</t>
    <phoneticPr fontId="2"/>
  </si>
  <si>
    <t>0x07</t>
    <phoneticPr fontId="2"/>
  </si>
  <si>
    <t>0x9E</t>
    <phoneticPr fontId="2"/>
  </si>
  <si>
    <t>0x08</t>
    <phoneticPr fontId="2"/>
  </si>
  <si>
    <t>0x98</t>
    <phoneticPr fontId="2"/>
  </si>
  <si>
    <t>0x74</t>
    <phoneticPr fontId="2"/>
  </si>
  <si>
    <t>0xF4</t>
    <phoneticPr fontId="2"/>
  </si>
  <si>
    <t>0x43</t>
    <phoneticPr fontId="2"/>
  </si>
  <si>
    <t>0x30</t>
    <phoneticPr fontId="2"/>
  </si>
  <si>
    <t>0x2B</t>
    <phoneticPr fontId="2"/>
  </si>
  <si>
    <t>0x12</t>
    <phoneticPr fontId="2"/>
  </si>
  <si>
    <t>reg_B</t>
  </si>
  <si>
    <t>QBIN_Vbin_30FPS</t>
  </si>
  <si>
    <t>H: 4096</t>
  </si>
  <si>
    <t>V: 3072</t>
  </si>
  <si>
    <t>0x90</t>
    <phoneticPr fontId="2"/>
  </si>
  <si>
    <t>0x22</t>
    <phoneticPr fontId="2"/>
  </si>
  <si>
    <t>0x41</t>
    <phoneticPr fontId="2"/>
  </si>
  <si>
    <t>0x3A</t>
    <phoneticPr fontId="2"/>
  </si>
  <si>
    <t>0x23</t>
    <phoneticPr fontId="2"/>
  </si>
  <si>
    <t>0x2C</t>
    <phoneticPr fontId="2"/>
  </si>
  <si>
    <t>0x60</t>
    <phoneticPr fontId="2"/>
  </si>
  <si>
    <t>reg_K</t>
  </si>
  <si>
    <t>V: 2304</t>
  </si>
  <si>
    <t>0x09</t>
    <phoneticPr fontId="2"/>
  </si>
  <si>
    <t>0x5C</t>
    <phoneticPr fontId="2"/>
  </si>
  <si>
    <t>0x14</t>
    <phoneticPr fontId="2"/>
  </si>
  <si>
    <t>0xEA</t>
    <phoneticPr fontId="2"/>
  </si>
  <si>
    <t>0x3B</t>
    <phoneticPr fontId="2"/>
  </si>
  <si>
    <t>0xFC</t>
    <phoneticPr fontId="2"/>
  </si>
  <si>
    <t>reg_L</t>
  </si>
  <si>
    <t>H: 1296</t>
  </si>
  <si>
    <t>V: 736</t>
  </si>
  <si>
    <t>0x15</t>
    <phoneticPr fontId="2"/>
  </si>
  <si>
    <t>0x06</t>
    <phoneticPr fontId="2"/>
  </si>
  <si>
    <t>0xBF</t>
    <phoneticPr fontId="2"/>
  </si>
  <si>
    <t>0x44</t>
    <phoneticPr fontId="2"/>
  </si>
  <si>
    <t>0x78</t>
    <phoneticPr fontId="2"/>
  </si>
  <si>
    <t>0xDC</t>
    <phoneticPr fontId="2"/>
  </si>
  <si>
    <t>0xF0</t>
    <phoneticPr fontId="2"/>
  </si>
  <si>
    <t>reg_M</t>
  </si>
  <si>
    <t>H: 2048</t>
  </si>
  <si>
    <t>V: 1152</t>
  </si>
  <si>
    <t>0x70</t>
    <phoneticPr fontId="2"/>
  </si>
  <si>
    <t>0x80</t>
    <phoneticPr fontId="2"/>
  </si>
  <si>
    <t>0x56</t>
    <phoneticPr fontId="2"/>
  </si>
  <si>
    <t>0x64</t>
    <phoneticPr fontId="2"/>
  </si>
  <si>
    <t>reg_R</t>
  </si>
  <si>
    <t>H: 1440</t>
  </si>
  <si>
    <t>V: 1080</t>
  </si>
  <si>
    <t>0x67</t>
    <phoneticPr fontId="2"/>
  </si>
  <si>
    <t>0x50</t>
    <phoneticPr fontId="2"/>
  </si>
  <si>
    <t>0x7F</t>
    <phoneticPr fontId="2"/>
  </si>
  <si>
    <t>0xA0</t>
    <phoneticPr fontId="2"/>
  </si>
  <si>
    <t>0x38</t>
    <phoneticPr fontId="2"/>
  </si>
  <si>
    <t>0x31</t>
    <phoneticPr fontId="2"/>
  </si>
  <si>
    <t>0x19</t>
    <phoneticPr fontId="2"/>
  </si>
  <si>
    <t>reg_S</t>
  </si>
  <si>
    <t>0xBA</t>
    <phoneticPr fontId="2"/>
  </si>
  <si>
    <t>reg_S_1</t>
  </si>
  <si>
    <t>QBIN(VBIN)_4096x2304 @60FPS (16:9 FOV)(OP Pixel rate 880.46Mpps)</t>
  </si>
  <si>
    <t>0x86</t>
    <phoneticPr fontId="2"/>
  </si>
  <si>
    <t>0xEE</t>
    <phoneticPr fontId="2"/>
  </si>
  <si>
    <t>reg_B_2</t>
  </si>
  <si>
    <t>QBIN_Vbin_24FPS</t>
  </si>
  <si>
    <t>0x7A</t>
    <phoneticPr fontId="2"/>
  </si>
  <si>
    <t>0xF9</t>
    <phoneticPr fontId="2"/>
  </si>
  <si>
    <t>0x4B</t>
    <phoneticPr fontId="2"/>
  </si>
  <si>
    <t>reg_U</t>
  </si>
  <si>
    <t>QRMSC_4096x3072 (2.0x, Full+center crop) @30FPS, seamless B</t>
  </si>
  <si>
    <t>0x2D</t>
    <phoneticPr fontId="2"/>
  </si>
  <si>
    <t>0x26</t>
    <phoneticPr fontId="2"/>
  </si>
  <si>
    <t>0xCC</t>
    <phoneticPr fontId="2"/>
  </si>
  <si>
    <t>0x16</t>
    <phoneticPr fontId="2"/>
  </si>
  <si>
    <t>0xB0</t>
    <phoneticPr fontId="2"/>
  </si>
  <si>
    <t>reg_C</t>
  </si>
  <si>
    <t>QBIN(VBIN)_3072x2304 @24FPS</t>
  </si>
  <si>
    <t>H: 3072</t>
  </si>
  <si>
    <t>0xBC</t>
  </si>
  <si>
    <t>0x66</t>
    <phoneticPr fontId="2"/>
  </si>
  <si>
    <t>0x88</t>
    <phoneticPr fontId="2"/>
  </si>
  <si>
    <t>0x36</t>
    <phoneticPr fontId="2"/>
  </si>
  <si>
    <t>reg_D</t>
  </si>
  <si>
    <t>QRMSC_2880x2160 (Full+center crop) @24FPS</t>
  </si>
  <si>
    <t>H: 2880</t>
  </si>
  <si>
    <t>V: 2160</t>
  </si>
  <si>
    <t>0x3F</t>
    <phoneticPr fontId="2"/>
  </si>
  <si>
    <t>0x0B</t>
    <phoneticPr fontId="2"/>
  </si>
  <si>
    <t>0x0E</t>
    <phoneticPr fontId="2"/>
  </si>
  <si>
    <t>reg_E</t>
  </si>
  <si>
    <t>QBIN(VBIN)_1472x1104 @24FPS</t>
  </si>
  <si>
    <t>H: 1472</t>
  </si>
  <si>
    <t>V: 1104</t>
  </si>
  <si>
    <t>0x5F</t>
    <phoneticPr fontId="2"/>
  </si>
  <si>
    <t>0x32</t>
    <phoneticPr fontId="2"/>
  </si>
  <si>
    <t>0xC4</t>
    <phoneticPr fontId="2"/>
  </si>
  <si>
    <t>reg_B_4</t>
  </si>
  <si>
    <t>QBIN(VBIN)_4096x3072 @30FPS</t>
  </si>
  <si>
    <t>0xC8</t>
    <phoneticPr fontId="2"/>
  </si>
  <si>
    <t>0x0D</t>
    <phoneticPr fontId="2"/>
  </si>
  <si>
    <t>reg_K_4</t>
  </si>
  <si>
    <t>QBIN(VBIN)_3840x2160-2DOL_30fps seamless K</t>
  </si>
  <si>
    <t>H: 3840</t>
  </si>
  <si>
    <t>reg_S_4</t>
  </si>
  <si>
    <t>reg_S_5</t>
  </si>
  <si>
    <t>QBIN(VBIN)_3840x2160 @60FPS (16:9 FOV),seamless S_1</t>
  </si>
  <si>
    <t>reg_L_1</t>
  </si>
  <si>
    <t>QBIN - V2H2 1296x736 For 720P_480FPS (w/o PD) Tline=1.60us</t>
  </si>
  <si>
    <t>0x6A</t>
    <phoneticPr fontId="2"/>
  </si>
  <si>
    <t>0xE4</t>
    <phoneticPr fontId="2"/>
  </si>
  <si>
    <t>reg_U_4</t>
  </si>
  <si>
    <t>QRMSC_4096x3072 (2.0x, Full+center crop) @30FPS, On the fly B_4_1</t>
  </si>
  <si>
    <t>0x13</t>
    <phoneticPr fontId="2"/>
  </si>
  <si>
    <t>reg_B_4_1</t>
  </si>
  <si>
    <t>QBIN(VBIN)_4096x3072 @30FPS On the fly U_4</t>
  </si>
  <si>
    <t>0xB2</t>
    <phoneticPr fontId="2"/>
  </si>
  <si>
    <t>reg_S_6</t>
  </si>
  <si>
    <t>QBIN(VBIN)_4096x2304 @30FPS (16:9 FOV) 1368M/trio</t>
  </si>
  <si>
    <t>reg_K_5</t>
  </si>
  <si>
    <t>QBIN(HVBIN)_4096x3072-2DOL_30fps (On the fly K_5-1) 1st</t>
  </si>
  <si>
    <t>0xB6</t>
    <phoneticPr fontId="2"/>
  </si>
  <si>
    <t>0x58</t>
    <phoneticPr fontId="2"/>
  </si>
  <si>
    <t>reg_K_5-1</t>
  </si>
  <si>
    <t>QBIN(HVBIN)_4096x3072_30fps (On the fly K_5)</t>
  </si>
  <si>
    <t>0xF2</t>
    <phoneticPr fontId="2"/>
  </si>
  <si>
    <t>reg_F</t>
  </si>
  <si>
    <t>QBIN(VBIN)_2112x1584 @24fps RST=31ms</t>
  </si>
  <si>
    <t>H: 2112</t>
  </si>
  <si>
    <t>V: 1584</t>
  </si>
  <si>
    <t>0xA6</t>
    <phoneticPr fontId="2"/>
  </si>
  <si>
    <t>reg_B_4_2</t>
  </si>
  <si>
    <t>QBIN_Vbin_4096x3072_30FPS maxVB</t>
  </si>
  <si>
    <t>0x1D</t>
    <phoneticPr fontId="2"/>
  </si>
  <si>
    <t>0x4C</t>
    <phoneticPr fontId="2"/>
  </si>
  <si>
    <t>0x1C</t>
    <phoneticPr fontId="2"/>
  </si>
  <si>
    <t>reg_B_2_1</t>
  </si>
  <si>
    <t>QBIN_Vbin_4096x3072_24FPS maxVB</t>
  </si>
  <si>
    <t>0xEB</t>
    <phoneticPr fontId="2"/>
  </si>
  <si>
    <t>reg_M_1</t>
  </si>
  <si>
    <t>QBIN(VBIN) - V2H2 FHD_240FPS maxVB</t>
  </si>
  <si>
    <t>0x45</t>
    <phoneticPr fontId="2"/>
  </si>
  <si>
    <t>reg_S_7</t>
  </si>
  <si>
    <t>QBIN(VBIN)_4096x2304 @60FPS (16:9 FOV) maxVB</t>
  </si>
  <si>
    <t>0x76</t>
    <phoneticPr fontId="2"/>
  </si>
  <si>
    <t>reg_K_6</t>
  </si>
  <si>
    <t>QBIN(VBIN)_4096x2304-2DOL_30fps seamless K_6-1 maxVB with 1336Msps</t>
  </si>
  <si>
    <t>0xEC</t>
    <phoneticPr fontId="2"/>
  </si>
  <si>
    <t>0xF8</t>
    <phoneticPr fontId="2"/>
  </si>
  <si>
    <t>reg_K_6-1</t>
  </si>
  <si>
    <t>QBIN(VBIN)_4096x2304_30fps seamless K_6 maxVB with 1336Msps</t>
  </si>
  <si>
    <t>0xD8</t>
    <phoneticPr fontId="2"/>
  </si>
  <si>
    <t>0xA8</t>
    <phoneticPr fontId="2"/>
  </si>
  <si>
    <t>reg_M_2</t>
  </si>
  <si>
    <t>QBIN(VBIN) - V2H2 FHD_120FPS maxVB</t>
  </si>
  <si>
    <t>reg_K_7</t>
  </si>
  <si>
    <t>QBIN(VBIN)_4096x2304-2DOL_30fps maxVB with 1360Msps (Tline&gt;=6.601us)(Same clock as S4)</t>
  </si>
  <si>
    <t>0xF6</t>
    <phoneticPr fontId="2"/>
  </si>
  <si>
    <t>0x54</t>
    <phoneticPr fontId="2"/>
  </si>
  <si>
    <t>reg_K_7-1</t>
  </si>
  <si>
    <t>QBIN(VBIN)_4096x2304_30fps maxVB with 1360Msps (Tline&gt;=6.601us)(Same clock as S4)</t>
  </si>
  <si>
    <t>reg_B_4_3</t>
  </si>
  <si>
    <t>QBIN_Vbin_4096x3072_30FPS maxVB and Tline&gt;=7.538us</t>
  </si>
  <si>
    <t>0x34</t>
    <phoneticPr fontId="2"/>
  </si>
  <si>
    <t>0xD7</t>
    <phoneticPr fontId="2"/>
  </si>
  <si>
    <t>0x21</t>
    <phoneticPr fontId="2"/>
  </si>
  <si>
    <t>reg_B_2_2</t>
  </si>
  <si>
    <t>QBIN_Vbin_4096x3072_24FPS maxVB and Tline&gt;=7.538us</t>
  </si>
  <si>
    <t>0x82</t>
    <phoneticPr fontId="2"/>
  </si>
  <si>
    <t>0x52</t>
    <phoneticPr fontId="2"/>
  </si>
  <si>
    <t>reg_K_8</t>
  </si>
  <si>
    <t>QBIN(VBIN)_4096x3072-2DOL_30fps(Same clock as S5)</t>
  </si>
  <si>
    <t>reg_K_8-1</t>
  </si>
  <si>
    <t>QBIN(VBIN)_4096x3072_30fps(Same clock as S5)</t>
  </si>
  <si>
    <t>reg_B_4_4</t>
  </si>
  <si>
    <t>QBIN_Vbin_4096x3072_30FPS maxVB and Tline&gt;=6.602us</t>
  </si>
  <si>
    <t>reg_B_4_5</t>
  </si>
  <si>
    <t>QBIN_Vbin_4096x3072_30FPS maxVB and Tline&gt;=4.961us</t>
  </si>
  <si>
    <t>0x1A</t>
    <phoneticPr fontId="2"/>
  </si>
  <si>
    <t>0x47</t>
    <phoneticPr fontId="2"/>
  </si>
  <si>
    <t>0xBB</t>
    <phoneticPr fontId="2"/>
  </si>
  <si>
    <t>reg_S_7_1</t>
  </si>
  <si>
    <t>QBIN(VBIN)_4096x2304 @60FPS (16:9 FOV) maxVB Tline&gt;=6.602us</t>
  </si>
  <si>
    <t>reg_B_2_3</t>
  </si>
  <si>
    <t>QBIN_Vbin_4096x3072_24FPS maxVB and Tline&gt;=4.500us</t>
  </si>
  <si>
    <t>0x24</t>
    <phoneticPr fontId="2"/>
  </si>
  <si>
    <t>0x68</t>
    <phoneticPr fontId="2"/>
  </si>
  <si>
    <t>reg_B_2_4</t>
  </si>
  <si>
    <t>QBIN_Vbin_4096x3072_24FPS maxVB and Tline=6500ns</t>
  </si>
  <si>
    <t>0xFA</t>
    <phoneticPr fontId="2"/>
  </si>
  <si>
    <t>reg_S_7-1720M</t>
  </si>
  <si>
    <t>QBIN(VBIN)_4096x2304 @60FPS (16:9 FOV) 1720M/trio w/ Max VB</t>
  </si>
  <si>
    <t>0xAE</t>
    <phoneticPr fontId="2"/>
  </si>
  <si>
    <t>reg_K_7-1-1720M</t>
  </si>
  <si>
    <t>QBIN(VBIN)_4096x2304_30fps seamless K_7-1720M maxVB with 1720Msps Tline=6.95</t>
  </si>
  <si>
    <t>reg_K_7-1720M</t>
  </si>
  <si>
    <t>QBIN(VBIN)_4096x2304-2DOL_30fps seamless K_7-1-1720M maxVB with 1720Msps Tline=6.95 1ST</t>
  </si>
  <si>
    <t>reg_W-4-1</t>
  </si>
  <si>
    <t>0x39</t>
    <phoneticPr fontId="2"/>
  </si>
  <si>
    <t>0xAC</t>
    <phoneticPr fontId="2"/>
  </si>
  <si>
    <t>F2-DOL</t>
  </si>
  <si>
    <t>QBIN(VBIN) 4K2K -2DOL_30fps, F-DOL 2ND</t>
  </si>
  <si>
    <t>QBIN(HVBIN)_4096x3072-2DOL_30fps (On the fly K_5-1) 2nd</t>
  </si>
  <si>
    <t>QBIN(VBIN)_4096x2304-2DOL_30fps seamless K_7-1-1720M maxVB with 1720Msps Tline=6.95 2ND</t>
  </si>
  <si>
    <t>Analog addition average</t>
  </si>
  <si>
    <t>0dB(0)</t>
  </si>
  <si>
    <t>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</si>
</sst>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¥&quot;#,##0_);[Red]\(&quot;¥&quot;#,##0\)"/>
    <numFmt numFmtId="177" formatCode="&quot;¥&quot;#,##0.00_);[Red]\(&quot;¥&quot;#,##0.00\)"/>
    <numFmt numFmtId="180" formatCode="0.0_ "/>
    <numFmt numFmtId="181" formatCode="0.00_);[Red]\(0.00\)"/>
    <numFmt numFmtId="182" formatCode="0.00_ "/>
    <numFmt numFmtId="185" formatCode="0.00&quot;ms&quot;"/>
    <numFmt numFmtId="187" formatCode="0_ "/>
    <numFmt numFmtId="190" formatCode="0.00&quot;us&quot;"/>
    <numFmt numFmtId="191" formatCode="yyyy/mm/dd"/>
    <numFmt numFmtId="194" formatCode="&quot;Ver&quot;0.0"/>
  </numFmts>
  <fonts count="6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</font>
    <font>
      <b/>
      <u/>
      <sz val="28"/>
      <color theme="1"/>
      <name val="Calibri"/>
      <family val="2"/>
    </font>
    <font>
      <sz val="11"/>
      <name val="メイリオ"/>
      <family val="3"/>
      <charset val="128"/>
    </font>
    <font>
      <b/>
      <sz val="10"/>
      <color indexed="9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sz val="10"/>
      <color indexed="8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8"/>
      <name val="メイリオ"/>
      <family val="3"/>
      <charset val="128"/>
    </font>
    <font>
      <sz val="11"/>
      <color indexed="12"/>
      <name val="メイリオ"/>
      <family val="3"/>
      <charset val="128"/>
    </font>
    <font>
      <sz val="9"/>
      <color indexed="12"/>
      <name val="メイリオ"/>
      <family val="3"/>
      <charset val="128"/>
    </font>
    <font>
      <b/>
      <sz val="11"/>
      <name val="メイリオ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theme="0"/>
      <name val="メイリオ"/>
      <family val="3"/>
      <charset val="128"/>
    </font>
    <font>
      <b/>
      <sz val="9"/>
      <color indexed="9"/>
      <name val="メイリオ"/>
      <family val="3"/>
      <charset val="128"/>
    </font>
    <font>
      <sz val="10"/>
      <color indexed="12"/>
      <name val="メイリオ"/>
      <family val="3"/>
      <charset val="128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3" tint="0.59999389629810485"/>
      <name val="Calibri"/>
      <family val="2"/>
    </font>
    <font>
      <sz val="11"/>
      <color rgb="FF0000FF"/>
      <name val="メイリオ"/>
      <family val="3"/>
      <charset val="128"/>
    </font>
    <font>
      <sz val="8"/>
      <color rgb="FF0000FF"/>
      <name val="メイリオ"/>
      <family val="3"/>
      <charset val="128"/>
    </font>
    <font>
      <b/>
      <sz val="12"/>
      <color theme="0"/>
      <name val="Calibri"/>
      <family val="2"/>
    </font>
    <font>
      <sz val="8"/>
      <color indexed="12"/>
      <name val="Calibri"/>
      <family val="2"/>
    </font>
    <font>
      <b/>
      <sz val="11.5"/>
      <color rgb="FFFF0000"/>
      <name val="Calibri"/>
      <family val="2"/>
    </font>
    <font>
      <b/>
      <sz val="8"/>
      <color indexed="12"/>
      <name val="Calibri"/>
      <family val="2"/>
    </font>
    <font>
      <b/>
      <sz val="10"/>
      <name val="Calibri"/>
      <family val="2"/>
    </font>
    <font>
      <sz val="10"/>
      <color theme="1"/>
      <name val="ＭＳ Ｐゴシック"/>
      <family val="3"/>
      <charset val="128"/>
    </font>
    <font>
      <sz val="10"/>
      <color rgb="FF0000FF"/>
      <name val="ＭＳ Ｐゴシック"/>
      <family val="3"/>
      <charset val="128"/>
    </font>
    <font>
      <sz val="9"/>
      <color theme="1"/>
      <name val="Calibri"/>
      <family val="2"/>
    </font>
    <font>
      <sz val="8"/>
      <color rgb="FF0000FF"/>
      <name val="Calibri"/>
      <family val="2"/>
    </font>
    <font>
      <sz val="10"/>
      <name val="ＭＳ Ｐゴシック"/>
      <family val="3"/>
      <charset val="128"/>
    </font>
    <font>
      <sz val="10"/>
      <color theme="0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sz val="10"/>
      <color theme="1" tint="4.9989318521683403E-2"/>
      <name val="Calibri"/>
      <family val="2"/>
    </font>
    <font>
      <b/>
      <sz val="11.5"/>
      <color rgb="FF7C487C"/>
      <name val="Calibri"/>
      <family val="2"/>
    </font>
    <font>
      <b/>
      <sz val="11.5"/>
      <color rgb="FF008000"/>
      <name val="Calibri"/>
      <family val="2"/>
    </font>
    <font>
      <sz val="9"/>
      <color theme="1" tint="4.9989318521683403E-2"/>
      <name val="ＭＳ Ｐゴシック"/>
      <family val="3"/>
      <charset val="128"/>
    </font>
    <font>
      <sz val="10"/>
      <color indexed="12"/>
      <name val="Calibri"/>
      <family val="2"/>
    </font>
    <font>
      <sz val="10"/>
      <color indexed="10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D9EC"/>
        <bgColor indexed="64"/>
      </patternFill>
    </fill>
    <fill>
      <patternFill patternType="solid">
        <fgColor rgb="FF7BA7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E7D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indexed="50"/>
        <bgColor indexed="64"/>
      </patternFill>
    </fill>
  </fills>
  <borders count="6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0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5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textRotation="180"/>
    </xf>
    <xf numFmtId="0" fontId="26" fillId="0" borderId="0" xfId="0" applyFont="1">
      <alignment vertical="center"/>
    </xf>
    <xf numFmtId="0" fontId="0" fillId="0" borderId="0" xfId="0">
      <alignment vertical="center"/>
    </xf>
    <xf numFmtId="0" fontId="27" fillId="24" borderId="0" xfId="0" applyFont="1" applyFill="1" applyAlignment="1" applyProtection="1">
      <alignment horizontal="center" vertical="center"/>
    </xf>
    <xf numFmtId="0" fontId="27" fillId="24" borderId="0" xfId="0" applyFont="1" applyFill="1" applyProtection="1">
      <alignment vertical="center"/>
    </xf>
    <xf numFmtId="0" fontId="27" fillId="24" borderId="0" xfId="0" applyFont="1" applyFill="1" applyAlignment="1" applyProtection="1">
      <alignment horizontal="center" vertical="center" wrapText="1"/>
    </xf>
    <xf numFmtId="0" fontId="35" fillId="24" borderId="0" xfId="0" applyFont="1" applyFill="1" applyProtection="1">
      <alignment vertical="center"/>
    </xf>
    <xf numFmtId="0" fontId="31" fillId="24" borderId="0" xfId="0" applyFont="1" applyFill="1" applyProtection="1">
      <alignment vertical="center"/>
    </xf>
    <xf numFmtId="0" fontId="34" fillId="24" borderId="0" xfId="0" applyFont="1" applyFill="1" applyProtection="1">
      <alignment vertical="center"/>
    </xf>
    <xf numFmtId="0" fontId="29" fillId="24" borderId="0" xfId="0" applyFont="1" applyFill="1" applyProtection="1">
      <alignment vertical="center"/>
    </xf>
    <xf numFmtId="0" fontId="27" fillId="0" borderId="0" xfId="0" applyFont="1">
      <alignment vertical="center"/>
    </xf>
    <xf numFmtId="0" fontId="27" fillId="0" borderId="0" xfId="0" applyFont="1" applyFill="1" applyAlignment="1" applyProtection="1">
      <alignment horizontal="center" vertical="center"/>
    </xf>
    <xf numFmtId="0" fontId="37" fillId="24" borderId="0" xfId="0" applyFont="1" applyFill="1" applyAlignment="1" applyProtection="1">
      <alignment horizontal="center" vertical="center"/>
    </xf>
    <xf numFmtId="0" fontId="29" fillId="0" borderId="0" xfId="0" applyFont="1" applyFill="1" applyProtection="1">
      <alignment vertical="center"/>
    </xf>
    <xf numFmtId="0" fontId="29" fillId="0" borderId="0" xfId="0" applyFont="1" applyFill="1" applyAlignment="1" applyProtection="1">
      <alignment horizontal="center" vertical="center"/>
    </xf>
    <xf numFmtId="0" fontId="36" fillId="0" borderId="0" xfId="0" applyFont="1" applyFill="1" applyAlignment="1" applyProtection="1">
      <alignment horizontal="center" vertical="center"/>
    </xf>
    <xf numFmtId="0" fontId="27" fillId="0" borderId="0" xfId="0" applyFont="1" applyFill="1" applyProtection="1">
      <alignment vertical="center"/>
    </xf>
    <xf numFmtId="0" fontId="27" fillId="0" borderId="0" xfId="0" applyFont="1" applyFill="1">
      <alignment vertical="center"/>
    </xf>
    <xf numFmtId="0" fontId="36" fillId="0" borderId="0" xfId="0" applyFont="1" applyFill="1" applyAlignment="1">
      <alignment horizontal="right" vertical="center"/>
    </xf>
    <xf numFmtId="0" fontId="30" fillId="24" borderId="0" xfId="0" applyFont="1" applyFill="1">
      <alignment vertical="center"/>
    </xf>
    <xf numFmtId="0" fontId="28" fillId="25" borderId="11" xfId="0" applyFont="1" applyFill="1" applyBorder="1" applyAlignment="1">
      <alignment horizontal="center" vertical="center"/>
    </xf>
    <xf numFmtId="49" fontId="28" fillId="25" borderId="12" xfId="0" applyNumberFormat="1" applyFont="1" applyFill="1" applyBorder="1" applyAlignment="1">
      <alignment horizontal="center" vertical="center"/>
    </xf>
    <xf numFmtId="0" fontId="28" fillId="25" borderId="15" xfId="0" applyFont="1" applyFill="1" applyBorder="1" applyAlignment="1">
      <alignment horizontal="center" vertical="center"/>
    </xf>
    <xf numFmtId="0" fontId="23" fillId="33" borderId="21" xfId="0" applyFont="1" applyFill="1" applyBorder="1" applyAlignment="1">
      <alignment horizontal="center" textRotation="180" wrapText="1"/>
    </xf>
    <xf numFmtId="0" fontId="23" fillId="33" borderId="21" xfId="0" applyFont="1" applyFill="1" applyBorder="1" applyAlignment="1">
      <alignment horizontal="center" textRotation="180"/>
    </xf>
    <xf numFmtId="0" fontId="20" fillId="0" borderId="0" xfId="0" applyFont="1" applyAlignment="1"/>
    <xf numFmtId="0" fontId="28" fillId="37" borderId="41" xfId="0" applyFont="1" applyFill="1" applyBorder="1" applyAlignment="1" applyProtection="1">
      <alignment horizontal="center" vertical="center" wrapText="1"/>
    </xf>
    <xf numFmtId="182" fontId="29" fillId="28" borderId="41" xfId="0" applyNumberFormat="1" applyFont="1" applyFill="1" applyBorder="1" applyAlignment="1" applyProtection="1">
      <alignment horizontal="center" vertical="center" wrapText="1"/>
    </xf>
    <xf numFmtId="0" fontId="30" fillId="0" borderId="0" xfId="0" applyFont="1" applyFill="1" applyProtection="1">
      <alignment vertical="center"/>
    </xf>
    <xf numFmtId="0" fontId="31" fillId="24" borderId="0" xfId="0" applyFont="1" applyFill="1" applyAlignment="1" applyProtection="1">
      <alignment horizontal="center" vertical="center"/>
    </xf>
    <xf numFmtId="0" fontId="28" fillId="37" borderId="41" xfId="0" applyFont="1" applyFill="1" applyBorder="1" applyAlignment="1" applyProtection="1">
      <alignment horizontal="center" vertical="center"/>
    </xf>
    <xf numFmtId="0" fontId="28" fillId="37" borderId="41" xfId="0" applyFont="1" applyFill="1" applyBorder="1" applyAlignment="1" applyProtection="1">
      <alignment vertical="center" wrapText="1"/>
    </xf>
    <xf numFmtId="0" fontId="41" fillId="37" borderId="41" xfId="0" applyFont="1" applyFill="1" applyBorder="1" applyAlignment="1" applyProtection="1">
      <alignment horizontal="center" vertical="center" wrapText="1"/>
    </xf>
    <xf numFmtId="0" fontId="33" fillId="0" borderId="41" xfId="0" applyFont="1" applyFill="1" applyBorder="1" applyAlignment="1" applyProtection="1">
      <alignment horizontal="left" vertical="center"/>
    </xf>
    <xf numFmtId="0" fontId="29" fillId="0" borderId="41" xfId="0" applyFont="1" applyFill="1" applyBorder="1" applyAlignment="1" applyProtection="1">
      <alignment horizontal="center" vertical="center"/>
    </xf>
    <xf numFmtId="0" fontId="29" fillId="0" borderId="41" xfId="0" applyFont="1" applyFill="1" applyBorder="1" applyAlignment="1" applyProtection="1">
      <alignment horizontal="center" vertical="center" wrapText="1"/>
    </xf>
    <xf numFmtId="0" fontId="33" fillId="0" borderId="41" xfId="0" applyFont="1" applyFill="1" applyBorder="1" applyAlignment="1" applyProtection="1">
      <alignment horizontal="center" vertical="center" wrapText="1"/>
      <protection locked="0"/>
    </xf>
    <xf numFmtId="0" fontId="29" fillId="0" borderId="41" xfId="0" applyFont="1" applyFill="1" applyBorder="1" applyAlignment="1" applyProtection="1">
      <alignment horizontal="center" vertical="center"/>
      <protection locked="0"/>
    </xf>
    <xf numFmtId="187" fontId="29" fillId="28" borderId="41" xfId="0" applyNumberFormat="1" applyFont="1" applyFill="1" applyBorder="1" applyAlignment="1" applyProtection="1">
      <alignment horizontal="center" vertical="center"/>
    </xf>
    <xf numFmtId="190" fontId="29" fillId="28" borderId="41" xfId="0" applyNumberFormat="1" applyFont="1" applyFill="1" applyBorder="1" applyAlignment="1" applyProtection="1">
      <alignment horizontal="center" vertical="center"/>
    </xf>
    <xf numFmtId="180" fontId="29" fillId="0" borderId="41" xfId="0" applyNumberFormat="1" applyFont="1" applyFill="1" applyBorder="1" applyAlignment="1" applyProtection="1">
      <alignment horizontal="center" vertical="center"/>
    </xf>
    <xf numFmtId="182" fontId="29" fillId="28" borderId="41" xfId="0" applyNumberFormat="1" applyFont="1" applyFill="1" applyBorder="1" applyAlignment="1" applyProtection="1">
      <alignment horizontal="center" vertical="center"/>
    </xf>
    <xf numFmtId="0" fontId="29" fillId="0" borderId="41" xfId="0" applyFont="1" applyFill="1" applyBorder="1" applyAlignment="1" applyProtection="1">
      <alignment horizontal="center" vertical="center" wrapText="1"/>
      <protection locked="0"/>
    </xf>
    <xf numFmtId="187" fontId="29" fillId="0" borderId="41" xfId="0" applyNumberFormat="1" applyFont="1" applyFill="1" applyBorder="1" applyAlignment="1" applyProtection="1">
      <alignment horizontal="center" vertical="center"/>
    </xf>
    <xf numFmtId="0" fontId="23" fillId="33" borderId="42" xfId="0" applyFont="1" applyFill="1" applyBorder="1" applyAlignment="1">
      <alignment horizontal="center" textRotation="180" wrapText="1"/>
    </xf>
    <xf numFmtId="0" fontId="23" fillId="33" borderId="42" xfId="0" applyFont="1" applyFill="1" applyBorder="1" applyAlignment="1">
      <alignment horizontal="center" textRotation="180"/>
    </xf>
    <xf numFmtId="0" fontId="21" fillId="32" borderId="47" xfId="0" applyFont="1" applyFill="1" applyBorder="1" applyAlignment="1">
      <alignment horizontal="center"/>
    </xf>
    <xf numFmtId="49" fontId="21" fillId="30" borderId="47" xfId="0" applyNumberFormat="1" applyFont="1" applyFill="1" applyBorder="1" applyAlignment="1"/>
    <xf numFmtId="0" fontId="21" fillId="24" borderId="48" xfId="0" applyFont="1" applyFill="1" applyBorder="1" applyAlignment="1">
      <alignment horizontal="right"/>
    </xf>
    <xf numFmtId="0" fontId="25" fillId="0" borderId="47" xfId="0" applyFont="1" applyBorder="1" applyAlignment="1">
      <alignment horizontal="center"/>
    </xf>
    <xf numFmtId="0" fontId="21" fillId="29" borderId="48" xfId="0" applyFont="1" applyFill="1" applyBorder="1" applyAlignment="1">
      <alignment horizontal="right"/>
    </xf>
    <xf numFmtId="0" fontId="25" fillId="29" borderId="47" xfId="0" applyFont="1" applyFill="1" applyBorder="1" applyAlignment="1">
      <alignment horizontal="center"/>
    </xf>
    <xf numFmtId="0" fontId="22" fillId="24" borderId="48" xfId="0" applyFont="1" applyFill="1" applyBorder="1" applyAlignment="1">
      <alignment horizontal="right"/>
    </xf>
    <xf numFmtId="0" fontId="29" fillId="0" borderId="47" xfId="0" applyFont="1" applyFill="1" applyBorder="1" applyAlignment="1" applyProtection="1">
      <alignment horizontal="center" vertical="center"/>
    </xf>
    <xf numFmtId="0" fontId="29" fillId="0" borderId="47" xfId="0" applyFont="1" applyFill="1" applyBorder="1" applyAlignment="1" applyProtection="1">
      <alignment horizontal="center" vertical="center" wrapText="1"/>
      <protection locked="0"/>
    </xf>
    <xf numFmtId="182" fontId="29" fillId="28" borderId="47" xfId="0" applyNumberFormat="1" applyFont="1" applyFill="1" applyBorder="1" applyAlignment="1" applyProtection="1">
      <alignment horizontal="center" vertical="center"/>
    </xf>
    <xf numFmtId="0" fontId="0" fillId="0" borderId="0" xfId="0">
      <alignment vertical="center"/>
    </xf>
    <xf numFmtId="0" fontId="28" fillId="37" borderId="48" xfId="0" applyFont="1" applyFill="1" applyBorder="1" applyAlignment="1" applyProtection="1">
      <alignment horizontal="center" vertical="center" wrapText="1"/>
    </xf>
    <xf numFmtId="0" fontId="24" fillId="33" borderId="4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32" fillId="0" borderId="0" xfId="0" applyNumberFormat="1" applyFont="1" applyAlignment="1">
      <alignment horizontal="center" vertical="center"/>
    </xf>
    <xf numFmtId="0" fontId="29" fillId="0" borderId="0" xfId="0" applyNumberFormat="1" applyFont="1" applyAlignment="1">
      <alignment horizontal="center" vertical="center"/>
    </xf>
    <xf numFmtId="0" fontId="41" fillId="37" borderId="50" xfId="0" applyFont="1" applyFill="1" applyBorder="1" applyAlignment="1" applyProtection="1">
      <alignment vertical="center"/>
    </xf>
    <xf numFmtId="0" fontId="41" fillId="37" borderId="49" xfId="0" applyFont="1" applyFill="1" applyBorder="1" applyAlignment="1" applyProtection="1">
      <alignment vertical="center"/>
    </xf>
    <xf numFmtId="0" fontId="0" fillId="0" borderId="0" xfId="0">
      <alignment vertical="center"/>
    </xf>
    <xf numFmtId="0" fontId="43" fillId="0" borderId="47" xfId="0" applyFont="1" applyFill="1" applyBorder="1" applyAlignment="1">
      <alignment horizontal="center" vertical="center"/>
    </xf>
    <xf numFmtId="0" fontId="44" fillId="0" borderId="47" xfId="0" applyFont="1" applyFill="1" applyBorder="1" applyAlignment="1">
      <alignment horizontal="center" vertical="center"/>
    </xf>
    <xf numFmtId="0" fontId="28" fillId="37" borderId="47" xfId="0" applyFont="1" applyFill="1" applyBorder="1" applyAlignment="1" applyProtection="1">
      <alignment horizontal="center" vertical="center" wrapText="1"/>
    </xf>
    <xf numFmtId="0" fontId="28" fillId="37" borderId="43" xfId="0" applyFont="1" applyFill="1" applyBorder="1" applyAlignment="1" applyProtection="1">
      <alignment horizontal="center" vertical="center" wrapText="1"/>
    </xf>
    <xf numFmtId="0" fontId="28" fillId="37" borderId="42" xfId="0" applyFont="1" applyFill="1" applyBorder="1" applyAlignment="1" applyProtection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28" fillId="37" borderId="47" xfId="0" applyFont="1" applyFill="1" applyBorder="1" applyAlignment="1" applyProtection="1">
      <alignment horizontal="center" vertical="center" wrapText="1"/>
    </xf>
    <xf numFmtId="181" fontId="29" fillId="28" borderId="41" xfId="0" applyNumberFormat="1" applyFont="1" applyFill="1" applyBorder="1" applyAlignment="1" applyProtection="1">
      <alignment horizontal="center" vertical="center" wrapText="1"/>
    </xf>
    <xf numFmtId="0" fontId="23" fillId="33" borderId="56" xfId="0" applyFont="1" applyFill="1" applyBorder="1" applyAlignment="1">
      <alignment horizontal="center" textRotation="180"/>
    </xf>
    <xf numFmtId="0" fontId="36" fillId="0" borderId="0" xfId="0" applyFont="1" applyAlignment="1">
      <alignment horizontal="right" vertical="center"/>
    </xf>
    <xf numFmtId="0" fontId="36" fillId="0" borderId="0" xfId="0" applyFont="1" applyAlignment="1">
      <alignment horizontal="center" vertical="center" wrapText="1"/>
    </xf>
    <xf numFmtId="182" fontId="36" fillId="0" borderId="0" xfId="0" applyNumberFormat="1" applyFont="1" applyAlignment="1">
      <alignment horizontal="center" vertical="center"/>
    </xf>
    <xf numFmtId="0" fontId="36" fillId="0" borderId="0" xfId="0" quotePrefix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6" fillId="24" borderId="0" xfId="0" applyFont="1" applyFill="1" applyAlignment="1">
      <alignment horizontal="center" vertical="center"/>
    </xf>
    <xf numFmtId="0" fontId="28" fillId="37" borderId="57" xfId="0" applyFont="1" applyFill="1" applyBorder="1" applyAlignment="1" applyProtection="1">
      <alignment horizontal="center" vertical="center" wrapText="1"/>
    </xf>
    <xf numFmtId="0" fontId="34" fillId="38" borderId="43" xfId="0" applyFont="1" applyFill="1" applyBorder="1" applyAlignment="1" applyProtection="1">
      <alignment horizontal="center" vertical="center" wrapText="1"/>
    </xf>
    <xf numFmtId="0" fontId="0" fillId="0" borderId="0" xfId="0">
      <alignment vertical="center"/>
    </xf>
    <xf numFmtId="0" fontId="46" fillId="0" borderId="0" xfId="0" applyFont="1" applyAlignment="1">
      <alignment horizontal="center" vertical="center"/>
    </xf>
    <xf numFmtId="0" fontId="40" fillId="24" borderId="0" xfId="0" applyFont="1" applyFill="1" applyAlignment="1">
      <alignment horizontal="center" vertical="center"/>
    </xf>
    <xf numFmtId="191" fontId="29" fillId="24" borderId="27" xfId="0" applyNumberFormat="1" applyFont="1" applyFill="1" applyBorder="1" applyAlignment="1">
      <alignment horizontal="center" vertical="top"/>
    </xf>
    <xf numFmtId="49" fontId="29" fillId="24" borderId="21" xfId="0" applyNumberFormat="1" applyFont="1" applyFill="1" applyBorder="1" applyAlignment="1">
      <alignment horizontal="center" vertical="top"/>
    </xf>
    <xf numFmtId="49" fontId="29" fillId="24" borderId="21" xfId="0" applyNumberFormat="1" applyFont="1" applyFill="1" applyBorder="1" applyAlignment="1">
      <alignment horizontal="center" vertical="top" wrapText="1"/>
    </xf>
    <xf numFmtId="0" fontId="29" fillId="24" borderId="21" xfId="0" applyFont="1" applyFill="1" applyBorder="1" applyAlignment="1">
      <alignment horizontal="center" vertical="top"/>
    </xf>
    <xf numFmtId="0" fontId="29" fillId="24" borderId="28" xfId="0" quotePrefix="1" applyFont="1" applyFill="1" applyBorder="1" applyAlignment="1">
      <alignment horizontal="left" vertical="top" wrapText="1"/>
    </xf>
    <xf numFmtId="0" fontId="27" fillId="24" borderId="0" xfId="0" applyFont="1" applyFill="1">
      <alignment vertical="center"/>
    </xf>
    <xf numFmtId="191" fontId="29" fillId="24" borderId="10" xfId="0" applyNumberFormat="1" applyFont="1" applyFill="1" applyBorder="1" applyAlignment="1">
      <alignment horizontal="center" vertical="top"/>
    </xf>
    <xf numFmtId="49" fontId="29" fillId="24" borderId="47" xfId="0" applyNumberFormat="1" applyFont="1" applyFill="1" applyBorder="1" applyAlignment="1">
      <alignment horizontal="center" vertical="top"/>
    </xf>
    <xf numFmtId="0" fontId="29" fillId="24" borderId="24" xfId="0" applyFont="1" applyFill="1" applyBorder="1" applyAlignment="1">
      <alignment horizontal="center" vertical="top"/>
    </xf>
    <xf numFmtId="0" fontId="29" fillId="24" borderId="16" xfId="0" quotePrefix="1" applyFont="1" applyFill="1" applyBorder="1" applyAlignment="1">
      <alignment horizontal="left" vertical="top" wrapText="1"/>
    </xf>
    <xf numFmtId="49" fontId="29" fillId="24" borderId="47" xfId="0" applyNumberFormat="1" applyFont="1" applyFill="1" applyBorder="1" applyAlignment="1">
      <alignment horizontal="center" vertical="top" wrapText="1"/>
    </xf>
    <xf numFmtId="0" fontId="29" fillId="24" borderId="57" xfId="0" applyFont="1" applyFill="1" applyBorder="1" applyAlignment="1">
      <alignment horizontal="center" vertical="top"/>
    </xf>
    <xf numFmtId="0" fontId="29" fillId="24" borderId="16" xfId="0" applyFont="1" applyFill="1" applyBorder="1" applyAlignment="1">
      <alignment horizontal="left" vertical="top" wrapText="1"/>
    </xf>
    <xf numFmtId="191" fontId="29" fillId="24" borderId="13" xfId="0" applyNumberFormat="1" applyFont="1" applyFill="1" applyBorder="1" applyAlignment="1">
      <alignment horizontal="center" vertical="top"/>
    </xf>
    <xf numFmtId="49" fontId="29" fillId="24" borderId="14" xfId="0" applyNumberFormat="1" applyFont="1" applyFill="1" applyBorder="1" applyAlignment="1">
      <alignment horizontal="center" vertical="top"/>
    </xf>
    <xf numFmtId="49" fontId="29" fillId="24" borderId="14" xfId="0" applyNumberFormat="1" applyFont="1" applyFill="1" applyBorder="1" applyAlignment="1">
      <alignment horizontal="center" vertical="top" wrapText="1"/>
    </xf>
    <xf numFmtId="0" fontId="29" fillId="24" borderId="26" xfId="0" applyFont="1" applyFill="1" applyBorder="1" applyAlignment="1">
      <alignment horizontal="center" vertical="top"/>
    </xf>
    <xf numFmtId="0" fontId="29" fillId="24" borderId="17" xfId="0" applyFont="1" applyFill="1" applyBorder="1" applyAlignment="1">
      <alignment horizontal="left" vertical="top" wrapText="1"/>
    </xf>
    <xf numFmtId="0" fontId="29" fillId="24" borderId="0" xfId="0" applyFont="1" applyFill="1" applyAlignment="1">
      <alignment horizontal="center" vertical="center"/>
    </xf>
    <xf numFmtId="49" fontId="29" fillId="24" borderId="0" xfId="0" applyNumberFormat="1" applyFont="1" applyFill="1" applyAlignment="1">
      <alignment horizontal="center" vertical="center"/>
    </xf>
    <xf numFmtId="0" fontId="29" fillId="24" borderId="0" xfId="0" applyFont="1" applyFill="1">
      <alignment vertical="center"/>
    </xf>
    <xf numFmtId="0" fontId="38" fillId="24" borderId="0" xfId="0" applyFont="1" applyFill="1">
      <alignment vertical="center"/>
    </xf>
    <xf numFmtId="191" fontId="29" fillId="24" borderId="34" xfId="0" applyNumberFormat="1" applyFont="1" applyFill="1" applyBorder="1" applyAlignment="1">
      <alignment horizontal="center" vertical="top"/>
    </xf>
    <xf numFmtId="49" fontId="29" fillId="24" borderId="56" xfId="0" applyNumberFormat="1" applyFont="1" applyFill="1" applyBorder="1" applyAlignment="1">
      <alignment horizontal="center" vertical="top"/>
    </xf>
    <xf numFmtId="49" fontId="29" fillId="24" borderId="56" xfId="0" applyNumberFormat="1" applyFont="1" applyFill="1" applyBorder="1" applyAlignment="1">
      <alignment horizontal="center" vertical="top" wrapText="1"/>
    </xf>
    <xf numFmtId="0" fontId="33" fillId="0" borderId="47" xfId="0" applyFont="1" applyFill="1" applyBorder="1" applyAlignment="1" applyProtection="1">
      <alignment horizontal="center" vertical="center"/>
    </xf>
    <xf numFmtId="49" fontId="33" fillId="0" borderId="47" xfId="0" applyNumberFormat="1" applyFont="1" applyFill="1" applyBorder="1" applyAlignment="1" applyProtection="1">
      <alignment horizontal="center" vertical="center"/>
    </xf>
    <xf numFmtId="181" fontId="29" fillId="28" borderId="47" xfId="0" applyNumberFormat="1" applyFont="1" applyFill="1" applyBorder="1" applyAlignment="1" applyProtection="1">
      <alignment horizontal="center" vertical="center" wrapText="1"/>
    </xf>
    <xf numFmtId="187" fontId="29" fillId="28" borderId="47" xfId="0" applyNumberFormat="1" applyFont="1" applyFill="1" applyBorder="1" applyAlignment="1" applyProtection="1">
      <alignment horizontal="center" vertical="center"/>
    </xf>
    <xf numFmtId="185" fontId="29" fillId="28" borderId="47" xfId="0" applyNumberFormat="1" applyFont="1" applyFill="1" applyBorder="1" applyAlignment="1" applyProtection="1">
      <alignment horizontal="center" vertical="center"/>
    </xf>
    <xf numFmtId="0" fontId="29" fillId="24" borderId="39" xfId="0" applyFont="1" applyFill="1" applyBorder="1" applyAlignment="1">
      <alignment horizontal="center" vertical="top"/>
    </xf>
    <xf numFmtId="0" fontId="29" fillId="24" borderId="33" xfId="0" applyFont="1" applyFill="1" applyBorder="1" applyAlignment="1">
      <alignment horizontal="left" vertical="top" wrapText="1"/>
    </xf>
    <xf numFmtId="0" fontId="21" fillId="24" borderId="0" xfId="0" applyFont="1" applyFill="1" applyAlignment="1">
      <alignment horizontal="right" vertical="center"/>
    </xf>
    <xf numFmtId="194" fontId="48" fillId="29" borderId="0" xfId="0" applyNumberFormat="1" applyFont="1" applyFill="1">
      <alignment vertical="center"/>
    </xf>
    <xf numFmtId="0" fontId="21" fillId="24" borderId="0" xfId="0" applyFont="1" applyFill="1" applyAlignment="1">
      <alignment horizontal="left" vertical="center"/>
    </xf>
    <xf numFmtId="0" fontId="21" fillId="24" borderId="0" xfId="0" applyFont="1" applyFill="1">
      <alignment vertical="center"/>
    </xf>
    <xf numFmtId="49" fontId="49" fillId="24" borderId="0" xfId="0" applyNumberFormat="1" applyFont="1" applyFill="1" applyAlignment="1">
      <alignment horizontal="center" vertical="center"/>
    </xf>
    <xf numFmtId="0" fontId="50" fillId="24" borderId="0" xfId="0" applyFont="1" applyFill="1" applyAlignment="1">
      <alignment horizontal="left" vertical="center"/>
    </xf>
    <xf numFmtId="49" fontId="51" fillId="24" borderId="0" xfId="0" applyNumberFormat="1" applyFont="1" applyFill="1" applyAlignment="1">
      <alignment horizontal="center" vertical="center"/>
    </xf>
    <xf numFmtId="0" fontId="52" fillId="24" borderId="53" xfId="0" applyFont="1" applyFill="1" applyBorder="1">
      <alignment vertical="center"/>
    </xf>
    <xf numFmtId="0" fontId="21" fillId="24" borderId="22" xfId="0" applyFont="1" applyFill="1" applyBorder="1">
      <alignment vertical="center"/>
    </xf>
    <xf numFmtId="0" fontId="21" fillId="24" borderId="35" xfId="0" applyFont="1" applyFill="1" applyBorder="1">
      <alignment vertical="center"/>
    </xf>
    <xf numFmtId="0" fontId="53" fillId="29" borderId="0" xfId="0" applyFont="1" applyFill="1" applyAlignment="1">
      <alignment horizontal="right" vertical="center"/>
    </xf>
    <xf numFmtId="0" fontId="52" fillId="24" borderId="45" xfId="0" applyFont="1" applyFill="1" applyBorder="1">
      <alignment vertical="center"/>
    </xf>
    <xf numFmtId="0" fontId="21" fillId="41" borderId="39" xfId="0" applyFont="1" applyFill="1" applyBorder="1">
      <alignment vertical="center"/>
    </xf>
    <xf numFmtId="0" fontId="21" fillId="41" borderId="0" xfId="0" applyFont="1" applyFill="1">
      <alignment vertical="center"/>
    </xf>
    <xf numFmtId="0" fontId="21" fillId="41" borderId="46" xfId="0" applyFont="1" applyFill="1" applyBorder="1">
      <alignment vertical="center"/>
    </xf>
    <xf numFmtId="0" fontId="53" fillId="24" borderId="0" xfId="0" applyFont="1" applyFill="1" applyAlignment="1">
      <alignment horizontal="right" vertical="center"/>
    </xf>
    <xf numFmtId="0" fontId="47" fillId="24" borderId="0" xfId="0" applyFont="1" applyFill="1" applyAlignment="1">
      <alignment horizontal="left" vertical="center"/>
    </xf>
    <xf numFmtId="0" fontId="54" fillId="24" borderId="0" xfId="0" applyFont="1" applyFill="1" applyAlignment="1">
      <alignment horizontal="left" vertical="center"/>
    </xf>
    <xf numFmtId="0" fontId="21" fillId="41" borderId="57" xfId="0" applyFont="1" applyFill="1" applyBorder="1">
      <alignment vertical="center"/>
    </xf>
    <xf numFmtId="0" fontId="21" fillId="41" borderId="59" xfId="0" applyFont="1" applyFill="1" applyBorder="1">
      <alignment vertical="center"/>
    </xf>
    <xf numFmtId="0" fontId="21" fillId="41" borderId="51" xfId="0" applyFont="1" applyFill="1" applyBorder="1">
      <alignment vertical="center"/>
    </xf>
    <xf numFmtId="49" fontId="55" fillId="24" borderId="0" xfId="0" quotePrefix="1" applyNumberFormat="1" applyFont="1" applyFill="1" applyAlignment="1">
      <alignment horizontal="right" vertical="center"/>
    </xf>
    <xf numFmtId="0" fontId="49" fillId="24" borderId="0" xfId="0" applyFont="1" applyFill="1" applyAlignment="1">
      <alignment horizontal="left" vertical="center"/>
    </xf>
    <xf numFmtId="0" fontId="52" fillId="29" borderId="45" xfId="0" applyFont="1" applyFill="1" applyBorder="1">
      <alignment vertical="center"/>
    </xf>
    <xf numFmtId="0" fontId="56" fillId="29" borderId="0" xfId="0" applyFont="1" applyFill="1" applyAlignment="1">
      <alignment horizontal="right" vertical="center"/>
    </xf>
    <xf numFmtId="0" fontId="21" fillId="29" borderId="45" xfId="0" applyFont="1" applyFill="1" applyBorder="1">
      <alignment vertical="center"/>
    </xf>
    <xf numFmtId="0" fontId="21" fillId="24" borderId="39" xfId="0" applyFont="1" applyFill="1" applyBorder="1">
      <alignment vertical="center"/>
    </xf>
    <xf numFmtId="0" fontId="21" fillId="24" borderId="54" xfId="0" applyFont="1" applyFill="1" applyBorder="1">
      <alignment vertical="center"/>
    </xf>
    <xf numFmtId="0" fontId="21" fillId="24" borderId="61" xfId="0" applyFont="1" applyFill="1" applyBorder="1">
      <alignment vertical="center"/>
    </xf>
    <xf numFmtId="49" fontId="21" fillId="42" borderId="47" xfId="0" applyNumberFormat="1" applyFont="1" applyFill="1" applyBorder="1" applyAlignment="1">
      <alignment horizontal="right" vertical="center"/>
    </xf>
    <xf numFmtId="49" fontId="21" fillId="42" borderId="47" xfId="0" applyNumberFormat="1" applyFont="1" applyFill="1" applyBorder="1" applyAlignment="1">
      <alignment horizontal="left" vertical="center"/>
    </xf>
    <xf numFmtId="0" fontId="21" fillId="24" borderId="18" xfId="0" applyFont="1" applyFill="1" applyBorder="1">
      <alignment vertical="center"/>
    </xf>
    <xf numFmtId="0" fontId="21" fillId="43" borderId="47" xfId="0" applyFont="1" applyFill="1" applyBorder="1" applyAlignment="1">
      <alignment horizontal="left" vertical="center" wrapText="1"/>
    </xf>
    <xf numFmtId="0" fontId="21" fillId="43" borderId="16" xfId="0" applyFont="1" applyFill="1" applyBorder="1" applyAlignment="1">
      <alignment horizontal="left" vertical="center"/>
    </xf>
    <xf numFmtId="0" fontId="25" fillId="29" borderId="47" xfId="0" applyFont="1" applyFill="1" applyBorder="1" applyAlignment="1">
      <alignment horizontal="right" vertical="center"/>
    </xf>
    <xf numFmtId="0" fontId="22" fillId="24" borderId="47" xfId="0" applyFont="1" applyFill="1" applyBorder="1" applyAlignment="1">
      <alignment horizontal="left" vertical="center"/>
    </xf>
    <xf numFmtId="0" fontId="21" fillId="29" borderId="47" xfId="0" applyFont="1" applyFill="1" applyBorder="1">
      <alignment vertical="center"/>
    </xf>
    <xf numFmtId="0" fontId="22" fillId="29" borderId="16" xfId="0" applyFont="1" applyFill="1" applyBorder="1" applyAlignment="1">
      <alignment horizontal="left" vertical="center"/>
    </xf>
    <xf numFmtId="0" fontId="49" fillId="24" borderId="0" xfId="0" applyFont="1" applyFill="1" applyAlignment="1">
      <alignment horizontal="center" vertical="center"/>
    </xf>
    <xf numFmtId="0" fontId="57" fillId="24" borderId="0" xfId="0" applyFont="1" applyFill="1">
      <alignment vertical="center"/>
    </xf>
    <xf numFmtId="0" fontId="25" fillId="29" borderId="0" xfId="0" applyFont="1" applyFill="1" applyAlignment="1">
      <alignment horizontal="right" vertical="center"/>
    </xf>
    <xf numFmtId="0" fontId="25" fillId="29" borderId="0" xfId="0" applyFont="1" applyFill="1" applyAlignment="1">
      <alignment horizontal="left" vertical="center"/>
    </xf>
    <xf numFmtId="0" fontId="21" fillId="29" borderId="47" xfId="0" applyFont="1" applyFill="1" applyBorder="1" applyAlignment="1">
      <alignment horizontal="left" vertical="center" wrapText="1"/>
    </xf>
    <xf numFmtId="0" fontId="21" fillId="29" borderId="16" xfId="0" applyFont="1" applyFill="1" applyBorder="1" applyAlignment="1">
      <alignment horizontal="left" vertical="center"/>
    </xf>
    <xf numFmtId="49" fontId="49" fillId="29" borderId="0" xfId="0" applyNumberFormat="1" applyFont="1" applyFill="1" applyAlignment="1">
      <alignment horizontal="center" vertical="center"/>
    </xf>
    <xf numFmtId="0" fontId="56" fillId="24" borderId="0" xfId="0" applyFont="1" applyFill="1">
      <alignment vertical="center"/>
    </xf>
    <xf numFmtId="0" fontId="21" fillId="29" borderId="20" xfId="0" applyFont="1" applyFill="1" applyBorder="1" applyAlignment="1">
      <alignment vertical="center" textRotation="90"/>
    </xf>
    <xf numFmtId="0" fontId="21" fillId="24" borderId="24" xfId="0" applyFont="1" applyFill="1" applyBorder="1">
      <alignment vertical="center"/>
    </xf>
    <xf numFmtId="49" fontId="21" fillId="0" borderId="47" xfId="0" applyNumberFormat="1" applyFont="1" applyBorder="1" applyAlignment="1">
      <alignment horizontal="left" vertical="center"/>
    </xf>
    <xf numFmtId="0" fontId="21" fillId="0" borderId="0" xfId="0" applyFont="1">
      <alignment vertical="center"/>
    </xf>
    <xf numFmtId="0" fontId="21" fillId="0" borderId="45" xfId="0" applyFont="1" applyBorder="1">
      <alignment vertical="center"/>
    </xf>
    <xf numFmtId="0" fontId="21" fillId="0" borderId="18" xfId="0" applyFont="1" applyBorder="1">
      <alignment vertical="center"/>
    </xf>
    <xf numFmtId="0" fontId="21" fillId="0" borderId="47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/>
    </xf>
    <xf numFmtId="49" fontId="49" fillId="0" borderId="0" xfId="0" applyNumberFormat="1" applyFont="1" applyAlignment="1">
      <alignment horizontal="center" vertical="center"/>
    </xf>
    <xf numFmtId="49" fontId="49" fillId="29" borderId="0" xfId="0" applyNumberFormat="1" applyFont="1" applyFill="1">
      <alignment vertical="center"/>
    </xf>
    <xf numFmtId="0" fontId="25" fillId="29" borderId="47" xfId="0" applyFont="1" applyFill="1" applyBorder="1">
      <alignment vertical="center"/>
    </xf>
    <xf numFmtId="0" fontId="49" fillId="29" borderId="0" xfId="0" applyFont="1" applyFill="1" applyAlignment="1">
      <alignment horizontal="left" vertical="center"/>
    </xf>
    <xf numFmtId="49" fontId="25" fillId="29" borderId="0" xfId="0" applyNumberFormat="1" applyFont="1" applyFill="1" applyAlignment="1">
      <alignment horizontal="right" vertical="center"/>
    </xf>
    <xf numFmtId="49" fontId="25" fillId="29" borderId="19" xfId="0" applyNumberFormat="1" applyFont="1" applyFill="1" applyBorder="1" applyAlignment="1">
      <alignment horizontal="right" vertical="center"/>
    </xf>
    <xf numFmtId="0" fontId="21" fillId="29" borderId="18" xfId="0" applyFont="1" applyFill="1" applyBorder="1">
      <alignment vertical="center"/>
    </xf>
    <xf numFmtId="0" fontId="52" fillId="44" borderId="53" xfId="0" applyFont="1" applyFill="1" applyBorder="1">
      <alignment vertical="center"/>
    </xf>
    <xf numFmtId="0" fontId="52" fillId="44" borderId="40" xfId="0" applyFont="1" applyFill="1" applyBorder="1" applyAlignment="1">
      <alignment horizontal="left" vertical="center"/>
    </xf>
    <xf numFmtId="0" fontId="52" fillId="44" borderId="32" xfId="0" applyFont="1" applyFill="1" applyBorder="1" applyAlignment="1">
      <alignment horizontal="left" vertical="center"/>
    </xf>
    <xf numFmtId="49" fontId="24" fillId="31" borderId="0" xfId="0" applyNumberFormat="1" applyFont="1" applyFill="1" applyAlignment="1">
      <alignment horizontal="left" vertical="center"/>
    </xf>
    <xf numFmtId="0" fontId="58" fillId="31" borderId="0" xfId="0" applyFont="1" applyFill="1">
      <alignment vertical="center"/>
    </xf>
    <xf numFmtId="0" fontId="21" fillId="31" borderId="0" xfId="0" applyFont="1" applyFill="1">
      <alignment vertical="center"/>
    </xf>
    <xf numFmtId="0" fontId="21" fillId="44" borderId="45" xfId="0" applyFont="1" applyFill="1" applyBorder="1">
      <alignment vertical="center"/>
    </xf>
    <xf numFmtId="0" fontId="25" fillId="24" borderId="0" xfId="0" applyFont="1" applyFill="1" applyAlignment="1">
      <alignment horizontal="right" vertical="center"/>
    </xf>
    <xf numFmtId="0" fontId="25" fillId="44" borderId="39" xfId="0" quotePrefix="1" applyFont="1" applyFill="1" applyBorder="1" applyAlignment="1">
      <alignment horizontal="center" vertical="center" wrapText="1"/>
    </xf>
    <xf numFmtId="0" fontId="25" fillId="44" borderId="33" xfId="0" applyFont="1" applyFill="1" applyBorder="1" applyAlignment="1">
      <alignment horizontal="center" vertical="center" wrapText="1"/>
    </xf>
    <xf numFmtId="0" fontId="25" fillId="44" borderId="18" xfId="0" applyFont="1" applyFill="1" applyBorder="1" applyAlignment="1">
      <alignment horizontal="center" vertical="center" wrapText="1"/>
    </xf>
    <xf numFmtId="0" fontId="25" fillId="44" borderId="28" xfId="0" applyFont="1" applyFill="1" applyBorder="1" applyAlignment="1">
      <alignment horizontal="center" vertical="center" wrapText="1"/>
    </xf>
    <xf numFmtId="0" fontId="21" fillId="44" borderId="31" xfId="0" applyFont="1" applyFill="1" applyBorder="1">
      <alignment vertical="center"/>
    </xf>
    <xf numFmtId="0" fontId="25" fillId="44" borderId="52" xfId="0" applyFont="1" applyFill="1" applyBorder="1" applyAlignment="1">
      <alignment horizontal="center" vertical="center" wrapText="1"/>
    </xf>
    <xf numFmtId="0" fontId="25" fillId="44" borderId="30" xfId="0" applyFont="1" applyFill="1" applyBorder="1" applyAlignment="1">
      <alignment horizontal="center" vertical="center" wrapText="1"/>
    </xf>
    <xf numFmtId="0" fontId="49" fillId="29" borderId="0" xfId="0" applyFont="1" applyFill="1" applyAlignment="1">
      <alignment horizontal="center" vertical="center"/>
    </xf>
    <xf numFmtId="0" fontId="22" fillId="24" borderId="61" xfId="0" applyFont="1" applyFill="1" applyBorder="1" applyAlignment="1">
      <alignment horizontal="center" vertical="center" wrapText="1"/>
    </xf>
    <xf numFmtId="0" fontId="59" fillId="24" borderId="0" xfId="0" applyFont="1" applyFill="1">
      <alignment vertical="center"/>
    </xf>
    <xf numFmtId="0" fontId="25" fillId="24" borderId="47" xfId="0" applyFont="1" applyFill="1" applyBorder="1" applyAlignment="1">
      <alignment horizontal="right" vertical="top"/>
    </xf>
    <xf numFmtId="0" fontId="22" fillId="24" borderId="47" xfId="0" applyFont="1" applyFill="1" applyBorder="1" applyAlignment="1">
      <alignment vertical="center" wrapText="1"/>
    </xf>
    <xf numFmtId="0" fontId="22" fillId="24" borderId="58" xfId="0" applyFont="1" applyFill="1" applyBorder="1" applyAlignment="1">
      <alignment horizontal="left" vertical="center"/>
    </xf>
    <xf numFmtId="0" fontId="56" fillId="29" borderId="0" xfId="0" applyFont="1" applyFill="1">
      <alignment vertical="center"/>
    </xf>
    <xf numFmtId="0" fontId="22" fillId="24" borderId="16" xfId="0" applyFont="1" applyFill="1" applyBorder="1" applyAlignment="1">
      <alignment vertical="center" wrapText="1"/>
    </xf>
    <xf numFmtId="0" fontId="21" fillId="29" borderId="0" xfId="0" applyFont="1" applyFill="1">
      <alignment vertical="center"/>
    </xf>
    <xf numFmtId="0" fontId="25" fillId="29" borderId="47" xfId="0" applyFont="1" applyFill="1" applyBorder="1" applyAlignment="1">
      <alignment horizontal="right" vertical="top"/>
    </xf>
    <xf numFmtId="0" fontId="22" fillId="29" borderId="58" xfId="0" applyFont="1" applyFill="1" applyBorder="1" applyAlignment="1">
      <alignment horizontal="left" vertical="center"/>
    </xf>
    <xf numFmtId="0" fontId="25" fillId="29" borderId="0" xfId="0" applyFont="1" applyFill="1" applyAlignment="1">
      <alignment horizontal="right" vertical="center" wrapText="1"/>
    </xf>
    <xf numFmtId="0" fontId="25" fillId="29" borderId="0" xfId="0" applyFont="1" applyFill="1" applyAlignment="1">
      <alignment horizontal="left" vertical="center" wrapText="1"/>
    </xf>
    <xf numFmtId="0" fontId="59" fillId="29" borderId="0" xfId="0" applyFont="1" applyFill="1">
      <alignment vertical="center"/>
    </xf>
    <xf numFmtId="0" fontId="21" fillId="29" borderId="20" xfId="0" applyFont="1" applyFill="1" applyBorder="1">
      <alignment vertical="center"/>
    </xf>
    <xf numFmtId="0" fontId="21" fillId="29" borderId="16" xfId="0" applyFont="1" applyFill="1" applyBorder="1" applyAlignment="1">
      <alignment vertical="center" wrapText="1"/>
    </xf>
    <xf numFmtId="0" fontId="21" fillId="29" borderId="21" xfId="0" applyFont="1" applyFill="1" applyBorder="1">
      <alignment vertical="center"/>
    </xf>
    <xf numFmtId="0" fontId="25" fillId="24" borderId="47" xfId="0" applyFont="1" applyFill="1" applyBorder="1" applyAlignment="1">
      <alignment horizontal="right" vertical="center"/>
    </xf>
    <xf numFmtId="0" fontId="25" fillId="24" borderId="0" xfId="0" applyFont="1" applyFill="1" applyAlignment="1">
      <alignment horizontal="left" vertical="top"/>
    </xf>
    <xf numFmtId="0" fontId="60" fillId="24" borderId="0" xfId="0" applyFont="1" applyFill="1" applyAlignment="1">
      <alignment horizontal="right" vertical="top"/>
    </xf>
    <xf numFmtId="0" fontId="21" fillId="24" borderId="54" xfId="0" applyFont="1" applyFill="1" applyBorder="1" applyAlignment="1">
      <alignment horizontal="left" vertical="center"/>
    </xf>
    <xf numFmtId="0" fontId="22" fillId="24" borderId="46" xfId="0" applyFont="1" applyFill="1" applyBorder="1" applyAlignment="1">
      <alignment horizontal="center" vertical="center" wrapText="1"/>
    </xf>
    <xf numFmtId="0" fontId="21" fillId="24" borderId="47" xfId="0" applyFont="1" applyFill="1" applyBorder="1" applyAlignment="1">
      <alignment horizontal="left" vertical="center"/>
    </xf>
    <xf numFmtId="0" fontId="25" fillId="29" borderId="47" xfId="0" applyFont="1" applyFill="1" applyBorder="1" applyAlignment="1">
      <alignment horizontal="right" vertical="center" wrapText="1"/>
    </xf>
    <xf numFmtId="0" fontId="22" fillId="24" borderId="0" xfId="0" applyFont="1" applyFill="1" applyAlignment="1">
      <alignment horizontal="left" vertical="center"/>
    </xf>
    <xf numFmtId="0" fontId="21" fillId="29" borderId="47" xfId="0" applyFont="1" applyFill="1" applyBorder="1" applyAlignment="1">
      <alignment horizontal="left" vertical="center"/>
    </xf>
    <xf numFmtId="49" fontId="22" fillId="0" borderId="47" xfId="0" applyNumberFormat="1" applyFont="1" applyBorder="1" applyAlignment="1">
      <alignment horizontal="left" vertical="center"/>
    </xf>
    <xf numFmtId="0" fontId="22" fillId="0" borderId="0" xfId="0" applyFont="1">
      <alignment vertical="center"/>
    </xf>
    <xf numFmtId="0" fontId="22" fillId="0" borderId="45" xfId="0" applyFont="1" applyBorder="1">
      <alignment vertical="center"/>
    </xf>
    <xf numFmtId="0" fontId="22" fillId="0" borderId="18" xfId="0" applyFont="1" applyBorder="1">
      <alignment vertical="center"/>
    </xf>
    <xf numFmtId="0" fontId="22" fillId="0" borderId="47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center"/>
    </xf>
    <xf numFmtId="0" fontId="21" fillId="29" borderId="57" xfId="0" applyFont="1" applyFill="1" applyBorder="1">
      <alignment vertical="center"/>
    </xf>
    <xf numFmtId="0" fontId="21" fillId="24" borderId="46" xfId="0" applyFont="1" applyFill="1" applyBorder="1" applyAlignment="1">
      <alignment horizontal="left" vertical="center"/>
    </xf>
    <xf numFmtId="0" fontId="21" fillId="0" borderId="47" xfId="0" applyFont="1" applyBorder="1" applyAlignment="1">
      <alignment horizontal="left" vertical="center"/>
    </xf>
    <xf numFmtId="0" fontId="61" fillId="0" borderId="16" xfId="0" applyFont="1" applyBorder="1" applyAlignment="1">
      <alignment horizontal="left" vertical="center"/>
    </xf>
    <xf numFmtId="0" fontId="62" fillId="24" borderId="0" xfId="0" applyFont="1" applyFill="1" applyAlignment="1">
      <alignment horizontal="left" vertical="center"/>
    </xf>
    <xf numFmtId="0" fontId="21" fillId="39" borderId="18" xfId="0" applyFont="1" applyFill="1" applyBorder="1">
      <alignment vertical="center"/>
    </xf>
    <xf numFmtId="0" fontId="21" fillId="39" borderId="0" xfId="0" applyFont="1" applyFill="1" applyAlignment="1">
      <alignment horizontal="left" vertical="center"/>
    </xf>
    <xf numFmtId="0" fontId="21" fillId="39" borderId="46" xfId="0" applyFont="1" applyFill="1" applyBorder="1" applyAlignment="1">
      <alignment horizontal="left" vertical="center"/>
    </xf>
    <xf numFmtId="0" fontId="21" fillId="39" borderId="0" xfId="0" applyFont="1" applyFill="1" applyAlignment="1">
      <alignment horizontal="left" vertical="center" wrapText="1"/>
    </xf>
    <xf numFmtId="0" fontId="21" fillId="39" borderId="24" xfId="0" applyFont="1" applyFill="1" applyBorder="1">
      <alignment vertical="center"/>
    </xf>
    <xf numFmtId="0" fontId="21" fillId="39" borderId="23" xfId="0" applyFont="1" applyFill="1" applyBorder="1" applyAlignment="1">
      <alignment horizontal="left" vertical="center"/>
    </xf>
    <xf numFmtId="0" fontId="21" fillId="39" borderId="37" xfId="0" applyFont="1" applyFill="1" applyBorder="1" applyAlignment="1">
      <alignment horizontal="left" vertical="center"/>
    </xf>
    <xf numFmtId="0" fontId="21" fillId="29" borderId="39" xfId="0" applyFont="1" applyFill="1" applyBorder="1">
      <alignment vertical="center"/>
    </xf>
    <xf numFmtId="0" fontId="21" fillId="29" borderId="54" xfId="0" applyFont="1" applyFill="1" applyBorder="1" applyAlignment="1">
      <alignment horizontal="left" vertical="center"/>
    </xf>
    <xf numFmtId="0" fontId="21" fillId="29" borderId="61" xfId="0" applyFont="1" applyFill="1" applyBorder="1" applyAlignment="1">
      <alignment horizontal="left" vertical="center"/>
    </xf>
    <xf numFmtId="0" fontId="21" fillId="36" borderId="0" xfId="0" applyFont="1" applyFill="1" applyAlignment="1">
      <alignment horizontal="right" vertical="center"/>
    </xf>
    <xf numFmtId="0" fontId="21" fillId="29" borderId="29" xfId="0" applyFont="1" applyFill="1" applyBorder="1">
      <alignment vertical="center"/>
    </xf>
    <xf numFmtId="0" fontId="21" fillId="34" borderId="18" xfId="0" applyFont="1" applyFill="1" applyBorder="1">
      <alignment vertical="center"/>
    </xf>
    <xf numFmtId="0" fontId="21" fillId="34" borderId="54" xfId="0" applyFont="1" applyFill="1" applyBorder="1" applyAlignment="1">
      <alignment horizontal="left" vertical="center"/>
    </xf>
    <xf numFmtId="0" fontId="21" fillId="34" borderId="61" xfId="0" applyFont="1" applyFill="1" applyBorder="1" applyAlignment="1">
      <alignment horizontal="left" vertical="center"/>
    </xf>
    <xf numFmtId="0" fontId="21" fillId="34" borderId="21" xfId="0" applyFont="1" applyFill="1" applyBorder="1">
      <alignment vertical="center"/>
    </xf>
    <xf numFmtId="0" fontId="21" fillId="34" borderId="0" xfId="0" applyFont="1" applyFill="1" applyAlignment="1">
      <alignment horizontal="left" vertical="center"/>
    </xf>
    <xf numFmtId="0" fontId="21" fillId="34" borderId="46" xfId="0" applyFont="1" applyFill="1" applyBorder="1" applyAlignment="1">
      <alignment horizontal="left" vertical="center"/>
    </xf>
    <xf numFmtId="0" fontId="21" fillId="34" borderId="23" xfId="0" applyFont="1" applyFill="1" applyBorder="1" applyAlignment="1">
      <alignment horizontal="left" vertical="center"/>
    </xf>
    <xf numFmtId="0" fontId="21" fillId="34" borderId="37" xfId="0" applyFont="1" applyFill="1" applyBorder="1" applyAlignment="1">
      <alignment horizontal="left" vertical="center"/>
    </xf>
    <xf numFmtId="0" fontId="25" fillId="24" borderId="0" xfId="0" applyFont="1" applyFill="1" applyAlignment="1">
      <alignment horizontal="left" vertical="center"/>
    </xf>
    <xf numFmtId="0" fontId="21" fillId="34" borderId="24" xfId="0" applyFont="1" applyFill="1" applyBorder="1">
      <alignment vertical="center"/>
    </xf>
    <xf numFmtId="0" fontId="21" fillId="24" borderId="25" xfId="0" applyFont="1" applyFill="1" applyBorder="1">
      <alignment vertical="center"/>
    </xf>
    <xf numFmtId="0" fontId="21" fillId="41" borderId="26" xfId="0" applyFont="1" applyFill="1" applyBorder="1">
      <alignment vertical="center"/>
    </xf>
    <xf numFmtId="0" fontId="21" fillId="41" borderId="60" xfId="0" applyFont="1" applyFill="1" applyBorder="1">
      <alignment vertical="center"/>
    </xf>
    <xf numFmtId="0" fontId="21" fillId="41" borderId="36" xfId="0" applyFont="1" applyFill="1" applyBorder="1">
      <alignment vertical="center"/>
    </xf>
    <xf numFmtId="49" fontId="21" fillId="24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63" fillId="24" borderId="0" xfId="0" applyFont="1" applyFill="1">
      <alignment vertical="center"/>
    </xf>
    <xf numFmtId="0" fontId="64" fillId="24" borderId="0" xfId="0" applyFont="1" applyFill="1" applyAlignment="1">
      <alignment horizontal="left" vertical="center"/>
    </xf>
    <xf numFmtId="0" fontId="65" fillId="24" borderId="0" xfId="0" applyFont="1" applyFill="1" applyAlignment="1">
      <alignment horizontal="left" vertical="center"/>
    </xf>
    <xf numFmtId="0" fontId="66" fillId="29" borderId="0" xfId="0" applyFont="1" applyFill="1" applyAlignment="1">
      <alignment horizontal="right" vertical="center"/>
    </xf>
    <xf numFmtId="0" fontId="67" fillId="24" borderId="0" xfId="0" applyFont="1" applyFill="1" applyAlignment="1">
      <alignment horizontal="left" vertical="center"/>
    </xf>
    <xf numFmtId="0" fontId="49" fillId="24" borderId="0" xfId="0" applyFont="1" applyFill="1" applyAlignment="1">
      <alignment horizontal="right" vertical="center"/>
    </xf>
    <xf numFmtId="0" fontId="21" fillId="24" borderId="39" xfId="0" applyFont="1" applyFill="1" applyBorder="1" applyAlignment="1">
      <alignment horizontal="left" vertical="center"/>
    </xf>
    <xf numFmtId="0" fontId="63" fillId="24" borderId="55" xfId="0" applyFont="1" applyFill="1" applyBorder="1" applyAlignment="1">
      <alignment horizontal="left" vertical="center"/>
    </xf>
    <xf numFmtId="0" fontId="21" fillId="24" borderId="20" xfId="0" applyFont="1" applyFill="1" applyBorder="1">
      <alignment vertical="center"/>
    </xf>
    <xf numFmtId="0" fontId="21" fillId="43" borderId="47" xfId="0" applyFont="1" applyFill="1" applyBorder="1" applyAlignment="1">
      <alignment horizontal="left" vertical="center"/>
    </xf>
    <xf numFmtId="0" fontId="21" fillId="0" borderId="20" xfId="0" applyFont="1" applyBorder="1">
      <alignment vertical="center"/>
    </xf>
    <xf numFmtId="0" fontId="21" fillId="0" borderId="58" xfId="0" applyFont="1" applyBorder="1" applyAlignment="1">
      <alignment horizontal="left" vertical="center" wrapText="1"/>
    </xf>
    <xf numFmtId="0" fontId="49" fillId="0" borderId="0" xfId="0" applyFont="1" applyAlignment="1">
      <alignment horizontal="left" vertical="center"/>
    </xf>
    <xf numFmtId="0" fontId="21" fillId="0" borderId="21" xfId="0" applyFont="1" applyBorder="1">
      <alignment vertical="center"/>
    </xf>
    <xf numFmtId="0" fontId="21" fillId="0" borderId="0" xfId="0" applyFont="1" applyAlignment="1">
      <alignment horizontal="left" vertical="center"/>
    </xf>
    <xf numFmtId="0" fontId="62" fillId="29" borderId="0" xfId="0" applyFont="1" applyFill="1" applyAlignment="1">
      <alignment horizontal="left" vertical="center"/>
    </xf>
    <xf numFmtId="0" fontId="57" fillId="24" borderId="0" xfId="0" applyFont="1" applyFill="1" applyAlignment="1">
      <alignment horizontal="center" vertical="center"/>
    </xf>
    <xf numFmtId="0" fontId="22" fillId="24" borderId="61" xfId="0" applyFont="1" applyFill="1" applyBorder="1" applyAlignment="1">
      <alignment horizontal="center" vertical="center" textRotation="180" wrapText="1"/>
    </xf>
    <xf numFmtId="0" fontId="21" fillId="29" borderId="16" xfId="0" applyFont="1" applyFill="1" applyBorder="1" applyAlignment="1">
      <alignment horizontal="left" vertical="center" wrapText="1"/>
    </xf>
    <xf numFmtId="0" fontId="62" fillId="29" borderId="0" xfId="0" applyFont="1" applyFill="1">
      <alignment vertical="center"/>
    </xf>
    <xf numFmtId="0" fontId="21" fillId="0" borderId="47" xfId="0" applyFont="1" applyBorder="1">
      <alignment vertical="center"/>
    </xf>
    <xf numFmtId="0" fontId="22" fillId="24" borderId="0" xfId="0" applyFont="1" applyFill="1" applyAlignment="1">
      <alignment vertical="center" wrapText="1"/>
    </xf>
    <xf numFmtId="0" fontId="68" fillId="29" borderId="16" xfId="0" applyFont="1" applyFill="1" applyBorder="1" applyAlignment="1">
      <alignment horizontal="left" vertical="center"/>
    </xf>
    <xf numFmtId="0" fontId="68" fillId="0" borderId="16" xfId="0" applyFont="1" applyBorder="1" applyAlignment="1">
      <alignment horizontal="left" vertical="center"/>
    </xf>
    <xf numFmtId="0" fontId="68" fillId="24" borderId="16" xfId="0" applyFont="1" applyFill="1" applyBorder="1" applyAlignment="1">
      <alignment vertical="center" wrapText="1"/>
    </xf>
    <xf numFmtId="0" fontId="21" fillId="24" borderId="16" xfId="0" applyFont="1" applyFill="1" applyBorder="1" applyAlignment="1">
      <alignment vertical="center" wrapText="1"/>
    </xf>
    <xf numFmtId="0" fontId="21" fillId="24" borderId="0" xfId="0" applyFont="1" applyFill="1" applyBorder="1" applyAlignment="1">
      <alignment horizontal="left" vertical="center"/>
    </xf>
    <xf numFmtId="0" fontId="22" fillId="24" borderId="55" xfId="0" applyFont="1" applyFill="1" applyBorder="1" applyAlignment="1">
      <alignment horizontal="center" vertical="center" wrapText="1"/>
    </xf>
    <xf numFmtId="0" fontId="21" fillId="29" borderId="47" xfId="0" applyFont="1" applyFill="1" applyBorder="1" applyAlignment="1">
      <alignment vertical="center" wrapText="1"/>
    </xf>
    <xf numFmtId="0" fontId="22" fillId="24" borderId="19" xfId="0" applyFont="1" applyFill="1" applyBorder="1" applyAlignment="1">
      <alignment horizontal="center" vertical="center" wrapText="1"/>
    </xf>
    <xf numFmtId="0" fontId="22" fillId="24" borderId="55" xfId="0" applyFont="1" applyFill="1" applyBorder="1" applyAlignment="1">
      <alignment horizontal="center" vertical="center" textRotation="180" wrapText="1"/>
    </xf>
    <xf numFmtId="0" fontId="21" fillId="24" borderId="47" xfId="0" applyFont="1" applyFill="1" applyBorder="1" applyAlignment="1">
      <alignment vertical="center" wrapText="1"/>
    </xf>
    <xf numFmtId="0" fontId="68" fillId="24" borderId="47" xfId="0" applyFont="1" applyFill="1" applyBorder="1" applyAlignment="1">
      <alignment vertical="center" wrapText="1"/>
    </xf>
    <xf numFmtId="0" fontId="68" fillId="0" borderId="47" xfId="0" applyFont="1" applyBorder="1" applyAlignment="1">
      <alignment horizontal="left" vertical="center"/>
    </xf>
    <xf numFmtId="0" fontId="68" fillId="29" borderId="47" xfId="0" applyFont="1" applyFill="1" applyBorder="1" applyAlignment="1">
      <alignment vertical="center" wrapText="1"/>
    </xf>
    <xf numFmtId="0" fontId="67" fillId="24" borderId="0" xfId="0" applyFont="1" applyFill="1">
      <alignment vertical="center"/>
    </xf>
    <xf numFmtId="0" fontId="21" fillId="45" borderId="0" xfId="0" applyFont="1" applyFill="1" applyAlignment="1">
      <alignment horizontal="left" vertical="center"/>
    </xf>
    <xf numFmtId="0" fontId="21" fillId="27" borderId="0" xfId="0" applyFont="1" applyFill="1" applyAlignment="1">
      <alignment horizontal="left" vertical="center"/>
    </xf>
    <xf numFmtId="0" fontId="21" fillId="24" borderId="0" xfId="0" applyFont="1" applyFill="1" applyAlignment="1">
      <alignment horizontal="left" vertical="center"/>
    </xf>
    <xf numFmtId="0" fontId="21" fillId="40" borderId="0" xfId="0" applyFont="1" applyFill="1" applyAlignment="1">
      <alignment horizontal="center" vertical="center"/>
    </xf>
    <xf numFmtId="49" fontId="33" fillId="0" borderId="56" xfId="0" applyNumberFormat="1" applyFont="1" applyFill="1" applyBorder="1" applyAlignment="1" applyProtection="1">
      <alignment horizontal="center" vertical="center"/>
    </xf>
    <xf numFmtId="49" fontId="33" fillId="0" borderId="21" xfId="0" applyNumberFormat="1" applyFont="1" applyFill="1" applyBorder="1" applyAlignment="1" applyProtection="1">
      <alignment horizontal="center" vertical="center"/>
    </xf>
    <xf numFmtId="0" fontId="33" fillId="0" borderId="56" xfId="0" applyFont="1" applyFill="1" applyBorder="1" applyAlignment="1" applyProtection="1">
      <alignment horizontal="center" vertical="center"/>
    </xf>
    <xf numFmtId="0" fontId="33" fillId="0" borderId="21" xfId="0" applyFont="1" applyFill="1" applyBorder="1" applyAlignment="1" applyProtection="1">
      <alignment horizontal="center" vertical="center"/>
    </xf>
    <xf numFmtId="181" fontId="29" fillId="28" borderId="56" xfId="0" applyNumberFormat="1" applyFont="1" applyFill="1" applyBorder="1" applyAlignment="1" applyProtection="1">
      <alignment horizontal="center" vertical="center" wrapText="1"/>
    </xf>
    <xf numFmtId="181" fontId="29" fillId="28" borderId="21" xfId="0" applyNumberFormat="1" applyFont="1" applyFill="1" applyBorder="1" applyAlignment="1" applyProtection="1">
      <alignment horizontal="center" vertical="center" wrapText="1"/>
    </xf>
    <xf numFmtId="185" fontId="29" fillId="28" borderId="56" xfId="0" applyNumberFormat="1" applyFont="1" applyFill="1" applyBorder="1" applyAlignment="1" applyProtection="1">
      <alignment horizontal="center" vertical="center"/>
    </xf>
    <xf numFmtId="185" fontId="29" fillId="28" borderId="21" xfId="0" applyNumberFormat="1" applyFont="1" applyFill="1" applyBorder="1" applyAlignment="1" applyProtection="1">
      <alignment horizontal="center" vertical="center"/>
    </xf>
    <xf numFmtId="187" fontId="29" fillId="28" borderId="56" xfId="0" applyNumberFormat="1" applyFont="1" applyFill="1" applyBorder="1" applyAlignment="1" applyProtection="1">
      <alignment horizontal="center" vertical="center"/>
    </xf>
    <xf numFmtId="187" fontId="29" fillId="28" borderId="21" xfId="0" applyNumberFormat="1" applyFont="1" applyFill="1" applyBorder="1" applyAlignment="1" applyProtection="1">
      <alignment horizontal="center" vertical="center"/>
    </xf>
    <xf numFmtId="0" fontId="29" fillId="0" borderId="56" xfId="0" applyFont="1" applyFill="1" applyBorder="1" applyAlignment="1" applyProtection="1">
      <alignment horizontal="center" vertical="center"/>
    </xf>
    <xf numFmtId="0" fontId="29" fillId="0" borderId="21" xfId="0" applyFont="1" applyFill="1" applyBorder="1" applyAlignment="1" applyProtection="1">
      <alignment horizontal="center" vertical="center"/>
    </xf>
    <xf numFmtId="0" fontId="28" fillId="37" borderId="47" xfId="0" applyFont="1" applyFill="1" applyBorder="1" applyAlignment="1" applyProtection="1">
      <alignment horizontal="center" vertical="center" wrapText="1"/>
    </xf>
    <xf numFmtId="0" fontId="41" fillId="37" borderId="48" xfId="0" applyFont="1" applyFill="1" applyBorder="1" applyAlignment="1" applyProtection="1">
      <alignment horizontal="center" vertical="center"/>
    </xf>
    <xf numFmtId="0" fontId="41" fillId="37" borderId="50" xfId="0" applyFont="1" applyFill="1" applyBorder="1" applyAlignment="1" applyProtection="1">
      <alignment horizontal="center" vertical="center"/>
    </xf>
    <xf numFmtId="0" fontId="41" fillId="37" borderId="49" xfId="0" applyFont="1" applyFill="1" applyBorder="1" applyAlignment="1" applyProtection="1">
      <alignment horizontal="center" vertical="center"/>
    </xf>
    <xf numFmtId="0" fontId="28" fillId="37" borderId="43" xfId="0" applyFont="1" applyFill="1" applyBorder="1" applyAlignment="1" applyProtection="1">
      <alignment horizontal="left" vertical="center"/>
    </xf>
    <xf numFmtId="0" fontId="28" fillId="37" borderId="59" xfId="0" applyFont="1" applyFill="1" applyBorder="1" applyAlignment="1" applyProtection="1">
      <alignment horizontal="left" vertical="center"/>
    </xf>
    <xf numFmtId="0" fontId="28" fillId="37" borderId="50" xfId="0" applyFont="1" applyFill="1" applyBorder="1" applyAlignment="1" applyProtection="1">
      <alignment horizontal="left" vertical="center"/>
    </xf>
    <xf numFmtId="0" fontId="28" fillId="37" borderId="44" xfId="0" applyFont="1" applyFill="1" applyBorder="1" applyAlignment="1" applyProtection="1">
      <alignment horizontal="left" vertical="center"/>
    </xf>
    <xf numFmtId="0" fontId="28" fillId="37" borderId="38" xfId="0" applyFont="1" applyFill="1" applyBorder="1" applyAlignment="1" applyProtection="1">
      <alignment horizontal="left" vertical="center"/>
    </xf>
    <xf numFmtId="0" fontId="28" fillId="37" borderId="43" xfId="0" applyFont="1" applyFill="1" applyBorder="1" applyAlignment="1" applyProtection="1">
      <alignment horizontal="center" vertical="center" wrapText="1"/>
    </xf>
    <xf numFmtId="0" fontId="28" fillId="37" borderId="38" xfId="0" applyFont="1" applyFill="1" applyBorder="1" applyAlignment="1" applyProtection="1">
      <alignment horizontal="center" vertical="center" wrapText="1"/>
    </xf>
    <xf numFmtId="0" fontId="28" fillId="37" borderId="43" xfId="0" applyFont="1" applyFill="1" applyBorder="1" applyAlignment="1" applyProtection="1">
      <alignment horizontal="center" vertical="center"/>
    </xf>
    <xf numFmtId="0" fontId="28" fillId="37" borderId="38" xfId="0" applyFont="1" applyFill="1" applyBorder="1" applyAlignment="1" applyProtection="1">
      <alignment horizontal="center" vertical="center"/>
    </xf>
    <xf numFmtId="0" fontId="28" fillId="37" borderId="44" xfId="0" applyFont="1" applyFill="1" applyBorder="1" applyAlignment="1" applyProtection="1">
      <alignment horizontal="center" vertical="center" wrapText="1"/>
    </xf>
    <xf numFmtId="0" fontId="41" fillId="37" borderId="48" xfId="0" applyFont="1" applyFill="1" applyBorder="1" applyAlignment="1" applyProtection="1">
      <alignment horizontal="left" vertical="center"/>
    </xf>
    <xf numFmtId="0" fontId="41" fillId="37" borderId="50" xfId="0" applyFont="1" applyFill="1" applyBorder="1" applyAlignment="1" applyProtection="1">
      <alignment horizontal="left" vertical="center"/>
    </xf>
    <xf numFmtId="0" fontId="41" fillId="37" borderId="59" xfId="0" applyFont="1" applyFill="1" applyBorder="1" applyAlignment="1" applyProtection="1">
      <alignment horizontal="left" vertical="center"/>
    </xf>
    <xf numFmtId="0" fontId="41" fillId="37" borderId="49" xfId="0" applyFont="1" applyFill="1" applyBorder="1" applyAlignment="1" applyProtection="1">
      <alignment horizontal="left" vertical="center"/>
    </xf>
    <xf numFmtId="0" fontId="28" fillId="37" borderId="42" xfId="0" applyFont="1" applyFill="1" applyBorder="1" applyAlignment="1" applyProtection="1">
      <alignment horizontal="center" vertical="center"/>
    </xf>
    <xf numFmtId="0" fontId="28" fillId="37" borderId="21" xfId="0" applyFont="1" applyFill="1" applyBorder="1" applyAlignment="1" applyProtection="1">
      <alignment horizontal="center" vertical="center"/>
    </xf>
    <xf numFmtId="0" fontId="28" fillId="37" borderId="42" xfId="0" applyFont="1" applyFill="1" applyBorder="1" applyAlignment="1" applyProtection="1">
      <alignment horizontal="center" vertical="center" wrapText="1"/>
    </xf>
    <xf numFmtId="0" fontId="28" fillId="37" borderId="21" xfId="0" applyFont="1" applyFill="1" applyBorder="1" applyAlignment="1" applyProtection="1">
      <alignment horizontal="center" vertical="center" wrapText="1"/>
    </xf>
    <xf numFmtId="0" fontId="28" fillId="37" borderId="44" xfId="0" applyFont="1" applyFill="1" applyBorder="1" applyAlignment="1" applyProtection="1">
      <alignment horizontal="center" vertical="center"/>
    </xf>
    <xf numFmtId="0" fontId="28" fillId="37" borderId="48" xfId="0" applyFont="1" applyFill="1" applyBorder="1" applyAlignment="1" applyProtection="1">
      <alignment horizontal="center" vertical="center"/>
    </xf>
    <xf numFmtId="0" fontId="28" fillId="37" borderId="50" xfId="0" applyFont="1" applyFill="1" applyBorder="1" applyAlignment="1" applyProtection="1">
      <alignment horizontal="center" vertical="center"/>
    </xf>
    <xf numFmtId="0" fontId="28" fillId="37" borderId="49" xfId="0" applyFont="1" applyFill="1" applyBorder="1" applyAlignment="1" applyProtection="1">
      <alignment horizontal="center" vertical="center"/>
    </xf>
    <xf numFmtId="0" fontId="34" fillId="26" borderId="38" xfId="0" applyFont="1" applyFill="1" applyBorder="1" applyAlignment="1" applyProtection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28" fillId="37" borderId="48" xfId="0" applyFont="1" applyFill="1" applyBorder="1" applyAlignment="1" applyProtection="1">
      <alignment horizontal="left" vertical="center"/>
    </xf>
    <xf numFmtId="0" fontId="28" fillId="37" borderId="49" xfId="0" applyFont="1" applyFill="1" applyBorder="1" applyAlignment="1" applyProtection="1">
      <alignment horizontal="left" vertical="center"/>
    </xf>
    <xf numFmtId="0" fontId="24" fillId="35" borderId="57" xfId="0" applyFont="1" applyFill="1" applyBorder="1" applyAlignment="1">
      <alignment horizontal="center" vertical="center"/>
    </xf>
    <xf numFmtId="0" fontId="24" fillId="35" borderId="59" xfId="0" applyFont="1" applyFill="1" applyBorder="1" applyAlignment="1">
      <alignment horizontal="center" vertical="center"/>
    </xf>
    <xf numFmtId="0" fontId="24" fillId="35" borderId="58" xfId="0" applyFont="1" applyFill="1" applyBorder="1" applyAlignment="1">
      <alignment horizontal="center" vertical="center"/>
    </xf>
    <xf numFmtId="49" fontId="21" fillId="24" borderId="47" xfId="0" applyNumberFormat="1" applyFont="1" applyFill="1" applyBorder="1" applyAlignment="1">
      <alignment horizontal="right" vertical="center"/>
    </xf>
    <xf numFmtId="49" fontId="22" fillId="24" borderId="47" xfId="0" applyNumberFormat="1" applyFont="1" applyFill="1" applyBorder="1" applyAlignment="1">
      <alignment horizontal="right" vertical="center"/>
    </xf>
    <xf numFmtId="0" fontId="25" fillId="36" borderId="0" xfId="0" applyFont="1" applyFill="1" applyAlignment="1">
      <alignment horizontal="center" vertical="center"/>
    </xf>
  </cellXfs>
  <cellStyles count="47">
    <cellStyle name="20% - アクセント 1" xfId="1" builtinId="30" hidden="1" customBuiltin="1"/>
    <cellStyle name="20% - アクセント 2" xfId="2" builtinId="34" hidden="1" customBuiltin="1"/>
    <cellStyle name="20% - アクセント 3" xfId="3" builtinId="38" hidden="1" customBuiltin="1"/>
    <cellStyle name="20% - アクセント 4" xfId="4" builtinId="42" hidden="1" customBuiltin="1"/>
    <cellStyle name="20% - アクセント 5" xfId="5" builtinId="46" hidden="1" customBuiltin="1"/>
    <cellStyle name="20% - アクセント 6" xfId="6" builtinId="50" hidden="1" customBuiltin="1"/>
    <cellStyle name="40% - アクセント 1" xfId="7" builtinId="31" hidden="1" customBuiltin="1"/>
    <cellStyle name="40% - アクセント 2" xfId="8" builtinId="35" hidden="1" customBuiltin="1"/>
    <cellStyle name="40% - アクセント 3" xfId="9" builtinId="39" hidden="1" customBuiltin="1"/>
    <cellStyle name="40% - アクセント 4" xfId="10" builtinId="43" hidden="1" customBuiltin="1"/>
    <cellStyle name="40% - アクセント 5" xfId="11" builtinId="47" hidden="1" customBuiltin="1"/>
    <cellStyle name="40% - アクセント 6" xfId="12" builtinId="51" hidden="1" customBuiltin="1"/>
    <cellStyle name="60% - アクセント 1" xfId="13" builtinId="32" hidden="1" customBuiltin="1"/>
    <cellStyle name="60% - アクセント 2" xfId="14" builtinId="36" hidden="1" customBuiltin="1"/>
    <cellStyle name="60% - アクセント 3" xfId="15" builtinId="40" hidden="1" customBuiltin="1"/>
    <cellStyle name="60% - アクセント 4" xfId="16" builtinId="44" hidden="1" customBuiltin="1"/>
    <cellStyle name="60% - アクセント 5" xfId="17" builtinId="48" hidden="1" customBuiltin="1"/>
    <cellStyle name="60% - アクセント 6" xfId="18" builtinId="52" hidden="1" customBuiltin="1"/>
    <cellStyle name="アクセント 1" xfId="19" builtinId="29" hidden="1" customBuiltin="1"/>
    <cellStyle name="アクセント 2" xfId="20" builtinId="33" hidden="1" customBuiltin="1"/>
    <cellStyle name="アクセント 3" xfId="21" builtinId="37" hidden="1" customBuiltin="1"/>
    <cellStyle name="アクセント 4" xfId="22" builtinId="41" hidden="1" customBuiltin="1"/>
    <cellStyle name="アクセント 5" xfId="23" builtinId="45" hidden="1" customBuiltin="1"/>
    <cellStyle name="アクセント 6" xfId="24" builtinId="49" hidden="1" customBuiltin="1"/>
    <cellStyle name="タイトル" xfId="25" builtinId="15" hidden="1" customBuiltin="1"/>
    <cellStyle name="チェック セル" xfId="26" builtinId="23" hidden="1" customBuiltin="1"/>
    <cellStyle name="どちらでもない" xfId="27" builtinId="28" hidden="1" customBuiltin="1"/>
    <cellStyle name="パーセント" xfId="46" builtinId="5" hidden="1"/>
    <cellStyle name="メモ" xfId="28" builtinId="10" hidden="1" customBuiltin="1"/>
    <cellStyle name="リンク セル" xfId="29" builtinId="24" hidden="1" customBuiltin="1"/>
    <cellStyle name="悪い" xfId="30" builtinId="27" hidden="1" customBuiltin="1"/>
    <cellStyle name="計算" xfId="31" builtinId="22" hidden="1" customBuiltin="1"/>
    <cellStyle name="警告文" xfId="32" builtinId="11" hidden="1" customBuiltin="1"/>
    <cellStyle name="桁区切り" xfId="43" builtinId="6" hidden="1"/>
    <cellStyle name="桁区切り [0.00]" xfId="42" builtinId="3" hidden="1"/>
    <cellStyle name="見出し 1" xfId="33" builtinId="16" hidden="1" customBuiltin="1"/>
    <cellStyle name="見出し 2" xfId="34" builtinId="17" hidden="1" customBuiltin="1"/>
    <cellStyle name="見出し 3" xfId="35" builtinId="18" hidden="1" customBuiltin="1"/>
    <cellStyle name="見出し 4" xfId="36" builtinId="19" hidden="1" customBuiltin="1"/>
    <cellStyle name="集計" xfId="37" builtinId="25" hidden="1" customBuiltin="1"/>
    <cellStyle name="出力" xfId="38" builtinId="21" hidden="1" customBuiltin="1"/>
    <cellStyle name="説明文" xfId="39" builtinId="53" hidden="1" customBuiltin="1"/>
    <cellStyle name="通貨" xfId="45" builtinId="7" hidden="1"/>
    <cellStyle name="通貨 [0.00]" xfId="44" builtinId="4" hidden="1"/>
    <cellStyle name="入力" xfId="40" builtinId="20" hidden="1" customBuiltin="1"/>
    <cellStyle name="標準" xfId="0" builtinId="0"/>
    <cellStyle name="良い" xfId="41" builtinId="26" hidden="1" customBuiltin="1"/>
  </cellStyles>
  <dxfs count="0"/>
  <tableStyles count="0" defaultTableStyle="TableStyleMedium2" defaultPivotStyle="PivotStyleLight16"/>
  <colors>
    <mruColors>
      <color rgb="FFFFD9D9"/>
      <color rgb="FFFFFF99"/>
      <color rgb="FF0000FF"/>
      <color rgb="FF336699"/>
      <color rgb="FFDAEEF3"/>
      <color rgb="FFCCFFCC"/>
      <color rgb="FF008000"/>
      <color rgb="FFFFCCCC"/>
      <color rgb="FFFF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737235</xdr:colOff>
      <xdr:row>1</xdr:row>
      <xdr:rowOff>81915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94B5C593-2522-4A89-AA7B-9721A9952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0135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11205</xdr:rowOff>
    </xdr:from>
    <xdr:to>
      <xdr:col>0</xdr:col>
      <xdr:colOff>1295401</xdr:colOff>
      <xdr:row>2</xdr:row>
      <xdr:rowOff>40340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E1FACDA5-ED3A-4DCB-A8FB-B4FFE3E53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205"/>
          <a:ext cx="1295400" cy="391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1295400</xdr:colOff>
      <xdr:row>2</xdr:row>
      <xdr:rowOff>53227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74ED5531-7FA8-4469-BD08-E51E931A3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95400" cy="3961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4</xdr:rowOff>
    </xdr:from>
    <xdr:to>
      <xdr:col>2</xdr:col>
      <xdr:colOff>124720</xdr:colOff>
      <xdr:row>1</xdr:row>
      <xdr:rowOff>109381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  <xdr:twoCellAnchor editAs="oneCell">
    <xdr:from>
      <xdr:col>0</xdr:col>
      <xdr:colOff>2</xdr:colOff>
      <xdr:row>0</xdr:row>
      <xdr:rowOff>4</xdr:rowOff>
    </xdr:from>
    <xdr:to>
      <xdr:col>2</xdr:col>
      <xdr:colOff>124720</xdr:colOff>
      <xdr:row>1</xdr:row>
      <xdr:rowOff>109381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D92C3BC-AEEC-43B0-88CC-EE5E22FC0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410681</xdr:colOff>
      <xdr:row>1</xdr:row>
      <xdr:rowOff>151439</xdr:rowOff>
    </xdr:to>
    <xdr:pic>
      <xdr:nvPicPr>
        <xdr:cNvPr id="3" name="Picture 51" descr="j and e_cover_confidential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3</xdr:row>
      <xdr:rowOff>19050</xdr:rowOff>
    </xdr:from>
    <xdr:to>
      <xdr:col>7</xdr:col>
      <xdr:colOff>228601</xdr:colOff>
      <xdr:row>9</xdr:row>
      <xdr:rowOff>127747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704850" y="819150"/>
          <a:ext cx="8505826" cy="19946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200" baseline="0"/>
            <a:t>Normalized Gain can be calculated with following equation:</a:t>
          </a:r>
        </a:p>
        <a:p>
          <a:endParaRPr kumimoji="1" lang="en-US" altLang="ja-JP" sz="1200" baseline="0"/>
        </a:p>
        <a:p>
          <a:r>
            <a:rPr kumimoji="1" lang="en-US" altLang="ja-JP" sz="1200" baseline="0">
              <a:solidFill>
                <a:sysClr val="windowText" lastClr="000000"/>
              </a:solidFill>
            </a:rPr>
            <a:t>Normalized Gain = (16384)/(16384 - X),  where x is  ana_gain_global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Table below shows relationship between  "ana_gain_global " and  "Normalized Gain." 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*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relationship between the setting values X of ana_gain_global and the gain is shown on the following table. The ana_gain_global value is </a:t>
          </a:r>
        </a:p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normally set in  the range from 0 to 16128 [0dB to 36dB]. </a:t>
          </a:r>
          <a:endParaRPr kumimoji="1" lang="en-US" altLang="ja-JP" sz="12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19052</xdr:colOff>
      <xdr:row>0</xdr:row>
      <xdr:rowOff>9525</xdr:rowOff>
    </xdr:from>
    <xdr:to>
      <xdr:col>2</xdr:col>
      <xdr:colOff>860014</xdr:colOff>
      <xdr:row>1</xdr:row>
      <xdr:rowOff>144399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2" y="9525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DB5D-3D8F-45FA-9F93-76B5F1DEAB18}">
  <sheetPr codeName="Sheet7"/>
  <dimension ref="A1:G28"/>
  <sheetViews>
    <sheetView showGridLines="0" tabSelected="1" zoomScaleNormal="100" workbookViewId="0">
      <pane ySplit="3" topLeftCell="A21" activePane="bottomLeft" state="frozen"/>
      <selection pane="bottomLeft"/>
    </sheetView>
  </sheetViews>
  <sheetFormatPr defaultColWidth="9" defaultRowHeight="18.75" x14ac:dyDescent="0.15"/>
  <cols>
    <col min="1" max="1" width="4.5" style="94" bestFit="1" customWidth="1"/>
    <col min="2" max="2" width="13.75" style="107" customWidth="1"/>
    <col min="3" max="3" width="10" style="108" customWidth="1"/>
    <col min="4" max="4" width="13.75" style="108" customWidth="1"/>
    <col min="5" max="5" width="21.25" style="108" customWidth="1"/>
    <col min="6" max="6" width="107.375" style="109" customWidth="1"/>
    <col min="7" max="7" width="7.875" style="94" customWidth="1"/>
    <col min="8" max="16384" width="9" style="94"/>
  </cols>
  <sheetData>
    <row r="1" spans="1:7" x14ac:dyDescent="0.15">
      <c r="C1" s="22" t="s">
        <v>79</v>
      </c>
      <c r="D1" s="22" t="s">
        <v>79</v>
      </c>
      <c r="E1" s="22" t="s">
        <v>79</v>
      </c>
      <c r="F1" s="22" t="s">
        <v>79</v>
      </c>
    </row>
    <row r="2" spans="1:7" ht="19.5" thickBot="1" x14ac:dyDescent="0.2">
      <c r="C2" s="22" t="s">
        <v>79</v>
      </c>
      <c r="D2" s="22" t="s">
        <v>79</v>
      </c>
      <c r="E2" s="22" t="s">
        <v>79</v>
      </c>
      <c r="F2" s="22" t="s">
        <v>79</v>
      </c>
    </row>
    <row r="3" spans="1:7" s="110" customFormat="1" ht="21" customHeight="1" thickBot="1" x14ac:dyDescent="0.2">
      <c r="B3" s="23" t="s">
        <v>31</v>
      </c>
      <c r="C3" s="24" t="s">
        <v>32</v>
      </c>
      <c r="D3" s="24" t="s">
        <v>35</v>
      </c>
      <c r="E3" s="24" t="s">
        <v>33</v>
      </c>
      <c r="F3" s="25" t="s">
        <v>34</v>
      </c>
      <c r="G3" s="94"/>
    </row>
    <row r="4" spans="1:7" ht="231" x14ac:dyDescent="0.15">
      <c r="A4" s="88"/>
      <c r="B4" s="89">
        <v>44383</v>
      </c>
      <c r="C4" s="90" t="s">
        <v>120</v>
      </c>
      <c r="D4" s="91" t="s">
        <v>155</v>
      </c>
      <c r="E4" s="92" t="s">
        <v>18</v>
      </c>
      <c r="F4" s="93" t="s">
        <v>169</v>
      </c>
    </row>
    <row r="5" spans="1:7" ht="148.5" x14ac:dyDescent="0.15">
      <c r="A5" s="88"/>
      <c r="B5" s="95">
        <v>44410</v>
      </c>
      <c r="C5" s="96" t="s">
        <v>171</v>
      </c>
      <c r="D5" s="91" t="s">
        <v>170</v>
      </c>
      <c r="E5" s="97" t="s">
        <v>29</v>
      </c>
      <c r="F5" s="98" t="s">
        <v>172</v>
      </c>
    </row>
    <row r="6" spans="1:7" ht="33" x14ac:dyDescent="0.15">
      <c r="A6" s="88"/>
      <c r="B6" s="95">
        <v>44553</v>
      </c>
      <c r="C6" s="96" t="s">
        <v>173</v>
      </c>
      <c r="D6" s="91" t="s">
        <v>170</v>
      </c>
      <c r="E6" s="100" t="s">
        <v>29</v>
      </c>
      <c r="F6" s="98" t="s">
        <v>174</v>
      </c>
    </row>
    <row r="7" spans="1:7" ht="82.5" x14ac:dyDescent="0.15">
      <c r="A7" s="88"/>
      <c r="B7" s="95">
        <v>44568</v>
      </c>
      <c r="C7" s="96" t="s">
        <v>175</v>
      </c>
      <c r="D7" s="99" t="s">
        <v>170</v>
      </c>
      <c r="E7" s="100" t="s">
        <v>29</v>
      </c>
      <c r="F7" s="98" t="s">
        <v>176</v>
      </c>
    </row>
    <row r="8" spans="1:7" ht="132" x14ac:dyDescent="0.15">
      <c r="A8" s="88"/>
      <c r="B8" s="95">
        <v>44602</v>
      </c>
      <c r="C8" s="96" t="s">
        <v>184</v>
      </c>
      <c r="D8" s="99" t="s">
        <v>170</v>
      </c>
      <c r="E8" s="100" t="s">
        <v>182</v>
      </c>
      <c r="F8" s="98" t="s">
        <v>183</v>
      </c>
    </row>
    <row r="9" spans="1:7" ht="33" x14ac:dyDescent="0.15">
      <c r="A9" s="88"/>
      <c r="B9" s="95">
        <v>44627</v>
      </c>
      <c r="C9" s="96" t="s">
        <v>186</v>
      </c>
      <c r="D9" s="99" t="s">
        <v>170</v>
      </c>
      <c r="E9" s="100" t="s">
        <v>18</v>
      </c>
      <c r="F9" s="98" t="s">
        <v>185</v>
      </c>
    </row>
    <row r="10" spans="1:7" ht="33" x14ac:dyDescent="0.15">
      <c r="A10" s="88"/>
      <c r="B10" s="95">
        <v>44665</v>
      </c>
      <c r="C10" s="96" t="s">
        <v>188</v>
      </c>
      <c r="D10" s="99" t="s">
        <v>189</v>
      </c>
      <c r="E10" s="100" t="s">
        <v>190</v>
      </c>
      <c r="F10" s="101" t="s">
        <v>191</v>
      </c>
    </row>
    <row r="11" spans="1:7" ht="49.5" x14ac:dyDescent="0.15">
      <c r="A11" s="88"/>
      <c r="B11" s="111">
        <v>44701</v>
      </c>
      <c r="C11" s="112" t="s">
        <v>192</v>
      </c>
      <c r="D11" s="99" t="s">
        <v>155</v>
      </c>
      <c r="E11" s="100" t="s">
        <v>18</v>
      </c>
      <c r="F11" s="120" t="s">
        <v>194</v>
      </c>
    </row>
    <row r="12" spans="1:7" ht="33" x14ac:dyDescent="0.15">
      <c r="A12" s="88"/>
      <c r="B12" s="111">
        <v>44720</v>
      </c>
      <c r="C12" s="112" t="s">
        <v>155</v>
      </c>
      <c r="D12" s="99" t="s">
        <v>155</v>
      </c>
      <c r="E12" s="100" t="s">
        <v>18</v>
      </c>
      <c r="F12" s="120" t="s">
        <v>195</v>
      </c>
    </row>
    <row r="13" spans="1:7" ht="49.5" x14ac:dyDescent="0.15">
      <c r="A13" s="88"/>
      <c r="B13" s="111">
        <v>44729</v>
      </c>
      <c r="C13" s="112" t="s">
        <v>197</v>
      </c>
      <c r="D13" s="99" t="s">
        <v>155</v>
      </c>
      <c r="E13" s="100" t="s">
        <v>18</v>
      </c>
      <c r="F13" s="120" t="s">
        <v>196</v>
      </c>
    </row>
    <row r="14" spans="1:7" ht="33" x14ac:dyDescent="0.15">
      <c r="A14" s="88"/>
      <c r="B14" s="111">
        <v>44748</v>
      </c>
      <c r="C14" s="112" t="s">
        <v>198</v>
      </c>
      <c r="D14" s="99" t="s">
        <v>155</v>
      </c>
      <c r="E14" s="100" t="s">
        <v>18</v>
      </c>
      <c r="F14" s="120" t="s">
        <v>199</v>
      </c>
    </row>
    <row r="15" spans="1:7" ht="33" x14ac:dyDescent="0.15">
      <c r="A15" s="88"/>
      <c r="B15" s="111">
        <v>44763</v>
      </c>
      <c r="C15" s="112" t="s">
        <v>200</v>
      </c>
      <c r="D15" s="99" t="s">
        <v>155</v>
      </c>
      <c r="E15" s="100" t="s">
        <v>18</v>
      </c>
      <c r="F15" s="120" t="s">
        <v>201</v>
      </c>
    </row>
    <row r="16" spans="1:7" ht="115.5" x14ac:dyDescent="0.15">
      <c r="A16" s="88"/>
      <c r="B16" s="111">
        <v>44769</v>
      </c>
      <c r="C16" s="112" t="s">
        <v>202</v>
      </c>
      <c r="D16" s="99" t="s">
        <v>155</v>
      </c>
      <c r="E16" s="100" t="s">
        <v>18</v>
      </c>
      <c r="F16" s="120" t="s">
        <v>203</v>
      </c>
    </row>
    <row r="17" spans="1:6" ht="33" x14ac:dyDescent="0.15">
      <c r="A17" s="88"/>
      <c r="B17" s="111">
        <v>44777</v>
      </c>
      <c r="C17" s="112" t="s">
        <v>204</v>
      </c>
      <c r="D17" s="99" t="s">
        <v>155</v>
      </c>
      <c r="E17" s="100" t="s">
        <v>18</v>
      </c>
      <c r="F17" s="120" t="s">
        <v>205</v>
      </c>
    </row>
    <row r="18" spans="1:6" ht="165" x14ac:dyDescent="0.15">
      <c r="A18" s="88"/>
      <c r="B18" s="111">
        <v>44796</v>
      </c>
      <c r="C18" s="112" t="s">
        <v>208</v>
      </c>
      <c r="D18" s="113" t="s">
        <v>170</v>
      </c>
      <c r="E18" s="119" t="s">
        <v>29</v>
      </c>
      <c r="F18" s="120" t="s">
        <v>207</v>
      </c>
    </row>
    <row r="19" spans="1:6" ht="33" x14ac:dyDescent="0.15">
      <c r="A19" s="88"/>
      <c r="B19" s="111">
        <v>44805</v>
      </c>
      <c r="C19" s="112" t="s">
        <v>209</v>
      </c>
      <c r="D19" s="113" t="s">
        <v>170</v>
      </c>
      <c r="E19" s="119" t="s">
        <v>29</v>
      </c>
      <c r="F19" s="120" t="s">
        <v>210</v>
      </c>
    </row>
    <row r="20" spans="1:6" ht="49.5" x14ac:dyDescent="0.15">
      <c r="A20" s="88"/>
      <c r="B20" s="111">
        <v>44826</v>
      </c>
      <c r="C20" s="112" t="s">
        <v>211</v>
      </c>
      <c r="D20" s="113" t="s">
        <v>170</v>
      </c>
      <c r="E20" s="119" t="s">
        <v>29</v>
      </c>
      <c r="F20" s="120" t="s">
        <v>212</v>
      </c>
    </row>
    <row r="21" spans="1:6" ht="49.5" x14ac:dyDescent="0.15">
      <c r="A21" s="88"/>
      <c r="B21" s="111">
        <v>44845</v>
      </c>
      <c r="C21" s="112" t="s">
        <v>213</v>
      </c>
      <c r="D21" s="113" t="s">
        <v>170</v>
      </c>
      <c r="E21" s="119" t="s">
        <v>29</v>
      </c>
      <c r="F21" s="120" t="s">
        <v>214</v>
      </c>
    </row>
    <row r="22" spans="1:6" ht="115.5" x14ac:dyDescent="0.15">
      <c r="A22" s="88"/>
      <c r="B22" s="111">
        <v>44904</v>
      </c>
      <c r="C22" s="112" t="s">
        <v>217</v>
      </c>
      <c r="D22" s="113" t="s">
        <v>170</v>
      </c>
      <c r="E22" s="119" t="s">
        <v>29</v>
      </c>
      <c r="F22" s="120" t="s">
        <v>218</v>
      </c>
    </row>
    <row r="23" spans="1:6" x14ac:dyDescent="0.15">
      <c r="A23" s="88"/>
      <c r="B23" s="111"/>
      <c r="C23" s="112"/>
      <c r="D23" s="113"/>
      <c r="E23" s="119"/>
      <c r="F23" s="120"/>
    </row>
    <row r="24" spans="1:6" x14ac:dyDescent="0.15">
      <c r="A24" s="88"/>
      <c r="B24" s="111"/>
      <c r="C24" s="112"/>
      <c r="D24" s="113"/>
      <c r="E24" s="119"/>
      <c r="F24" s="120"/>
    </row>
    <row r="25" spans="1:6" x14ac:dyDescent="0.15">
      <c r="A25" s="88"/>
      <c r="B25" s="111"/>
      <c r="C25" s="112"/>
      <c r="D25" s="113"/>
      <c r="E25" s="119"/>
      <c r="F25" s="120"/>
    </row>
    <row r="26" spans="1:6" x14ac:dyDescent="0.15">
      <c r="A26" s="88"/>
      <c r="B26" s="111"/>
      <c r="C26" s="112"/>
      <c r="D26" s="113"/>
      <c r="E26" s="119"/>
      <c r="F26" s="120"/>
    </row>
    <row r="27" spans="1:6" x14ac:dyDescent="0.15">
      <c r="A27" s="88"/>
      <c r="B27" s="111"/>
      <c r="C27" s="112"/>
      <c r="D27" s="113"/>
      <c r="E27" s="119"/>
      <c r="F27" s="120"/>
    </row>
    <row r="28" spans="1:6" ht="19.5" thickBot="1" x14ac:dyDescent="0.2">
      <c r="A28" s="88"/>
      <c r="B28" s="102"/>
      <c r="C28" s="103"/>
      <c r="D28" s="104"/>
      <c r="E28" s="105"/>
      <c r="F28" s="106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02EF5-29A6-4A1A-9B67-1C4DD077A55D}">
  <dimension ref="A1:GK986"/>
  <sheetViews>
    <sheetView showGridLines="0" zoomScaleNormal="100" workbookViewId="0">
      <pane xSplit="8" topLeftCell="I1" activePane="topRight" state="frozen"/>
      <selection activeCell="G538" sqref="G538"/>
      <selection pane="topRight"/>
    </sheetView>
  </sheetViews>
  <sheetFormatPr defaultColWidth="9" defaultRowHeight="12.75" x14ac:dyDescent="0.15"/>
  <cols>
    <col min="1" max="1" width="37.875" style="121" customWidth="1"/>
    <col min="2" max="2" width="9.875" style="123" bestFit="1" customWidth="1"/>
    <col min="3" max="3" width="6.875" style="123" customWidth="1"/>
    <col min="4" max="4" width="2.75" style="124" customWidth="1"/>
    <col min="5" max="5" width="9" style="124"/>
    <col min="6" max="6" width="5.375" style="124" customWidth="1"/>
    <col min="7" max="7" width="8.375" style="124" bestFit="1" customWidth="1"/>
    <col min="8" max="8" width="5.375" style="124" customWidth="1"/>
    <col min="9" max="9" width="3.625" style="125" customWidth="1"/>
    <col min="10" max="19" width="9" style="124" customWidth="1"/>
    <col min="20" max="16384" width="9" style="124"/>
  </cols>
  <sheetData>
    <row r="1" spans="1:12" ht="15.75" customHeight="1" x14ac:dyDescent="0.15">
      <c r="B1" s="122"/>
    </row>
    <row r="2" spans="1:12" ht="12.75" customHeight="1" x14ac:dyDescent="0.15">
      <c r="B2" s="122"/>
    </row>
    <row r="4" spans="1:12" ht="15" x14ac:dyDescent="0.15">
      <c r="A4" s="126" t="s">
        <v>416</v>
      </c>
    </row>
    <row r="5" spans="1:12" ht="13.5" thickBot="1" x14ac:dyDescent="0.2">
      <c r="I5" s="127"/>
    </row>
    <row r="6" spans="1:12" x14ac:dyDescent="0.15">
      <c r="E6" s="128" t="s">
        <v>417</v>
      </c>
      <c r="F6" s="129"/>
      <c r="G6" s="129"/>
      <c r="H6" s="130"/>
    </row>
    <row r="7" spans="1:12" x14ac:dyDescent="0.15">
      <c r="A7" s="131"/>
      <c r="E7" s="132"/>
      <c r="F7" s="133" t="s">
        <v>418</v>
      </c>
      <c r="G7" s="134"/>
      <c r="H7" s="135"/>
    </row>
    <row r="8" spans="1:12" ht="14.25" x14ac:dyDescent="0.15">
      <c r="A8" s="136"/>
      <c r="B8" s="137"/>
      <c r="C8" s="138"/>
      <c r="E8" s="132"/>
      <c r="F8" s="139" t="s">
        <v>419</v>
      </c>
      <c r="G8" s="140"/>
      <c r="H8" s="141"/>
    </row>
    <row r="9" spans="1:12" x14ac:dyDescent="0.15">
      <c r="A9" s="142"/>
      <c r="B9" s="143"/>
      <c r="C9" s="143"/>
      <c r="E9" s="144"/>
      <c r="F9" s="139" t="s">
        <v>420</v>
      </c>
      <c r="G9" s="140"/>
      <c r="H9" s="141"/>
    </row>
    <row r="10" spans="1:12" x14ac:dyDescent="0.15">
      <c r="A10" s="145"/>
      <c r="E10" s="146"/>
      <c r="F10" s="147" t="s">
        <v>99</v>
      </c>
      <c r="G10" s="148"/>
      <c r="H10" s="149"/>
    </row>
    <row r="11" spans="1:12" x14ac:dyDescent="0.15">
      <c r="A11" s="150" t="s">
        <v>421</v>
      </c>
      <c r="B11" s="151" t="s">
        <v>422</v>
      </c>
      <c r="C11" s="151" t="s">
        <v>423</v>
      </c>
      <c r="E11" s="146"/>
      <c r="F11" s="152"/>
      <c r="G11" s="153" t="s">
        <v>150</v>
      </c>
      <c r="H11" s="154" t="s">
        <v>368</v>
      </c>
    </row>
    <row r="12" spans="1:12" x14ac:dyDescent="0.15">
      <c r="A12" s="155" t="s">
        <v>424</v>
      </c>
      <c r="B12" s="156" t="s">
        <v>344</v>
      </c>
      <c r="C12" s="156" t="s">
        <v>425</v>
      </c>
      <c r="E12" s="146"/>
      <c r="F12" s="152"/>
      <c r="G12" s="157" t="s">
        <v>426</v>
      </c>
      <c r="H12" s="164" t="s">
        <v>344</v>
      </c>
      <c r="I12" s="159"/>
      <c r="L12" s="160"/>
    </row>
    <row r="13" spans="1:12" x14ac:dyDescent="0.15">
      <c r="A13" s="155" t="s">
        <v>427</v>
      </c>
      <c r="B13" s="156" t="s">
        <v>119</v>
      </c>
      <c r="C13" s="156" t="s">
        <v>425</v>
      </c>
      <c r="E13" s="146"/>
      <c r="F13" s="152"/>
      <c r="G13" s="157" t="s">
        <v>428</v>
      </c>
      <c r="H13" s="164" t="s">
        <v>119</v>
      </c>
      <c r="I13" s="159"/>
      <c r="L13" s="160"/>
    </row>
    <row r="14" spans="1:12" x14ac:dyDescent="0.15">
      <c r="A14" s="161"/>
      <c r="B14" s="162"/>
      <c r="C14" s="162"/>
      <c r="D14" s="161"/>
      <c r="E14" s="146"/>
      <c r="F14" s="152"/>
      <c r="G14" s="163"/>
      <c r="H14" s="164"/>
      <c r="I14" s="165"/>
    </row>
    <row r="15" spans="1:12" x14ac:dyDescent="0.15">
      <c r="A15" s="161"/>
      <c r="B15" s="162"/>
      <c r="C15" s="162"/>
      <c r="D15" s="161"/>
      <c r="E15" s="146"/>
      <c r="F15" s="152"/>
      <c r="G15" s="163"/>
      <c r="H15" s="164"/>
      <c r="I15" s="165"/>
    </row>
    <row r="16" spans="1:12" x14ac:dyDescent="0.15">
      <c r="A16" s="161"/>
      <c r="B16" s="162"/>
      <c r="C16" s="162"/>
      <c r="D16" s="145"/>
      <c r="E16" s="146"/>
      <c r="F16" s="147" t="s">
        <v>429</v>
      </c>
      <c r="G16" s="148"/>
      <c r="H16" s="149"/>
      <c r="I16" s="165"/>
    </row>
    <row r="17" spans="1:9" x14ac:dyDescent="0.15">
      <c r="A17" s="150" t="s">
        <v>421</v>
      </c>
      <c r="B17" s="151" t="s">
        <v>422</v>
      </c>
      <c r="C17" s="151" t="s">
        <v>423</v>
      </c>
      <c r="D17" s="166"/>
      <c r="E17" s="146"/>
      <c r="F17" s="152"/>
      <c r="G17" s="153" t="s">
        <v>150</v>
      </c>
      <c r="H17" s="154" t="s">
        <v>368</v>
      </c>
    </row>
    <row r="18" spans="1:9" x14ac:dyDescent="0.15">
      <c r="A18" s="155" t="s">
        <v>430</v>
      </c>
      <c r="B18" s="156" t="s">
        <v>119</v>
      </c>
      <c r="C18" s="156" t="s">
        <v>431</v>
      </c>
      <c r="D18" s="166"/>
      <c r="E18" s="146"/>
      <c r="F18" s="167"/>
      <c r="G18" s="157" t="s">
        <v>284</v>
      </c>
      <c r="H18" s="284" t="s">
        <v>392</v>
      </c>
      <c r="I18" s="159"/>
    </row>
    <row r="19" spans="1:9" x14ac:dyDescent="0.15">
      <c r="A19" s="155" t="s">
        <v>151</v>
      </c>
      <c r="B19" s="156" t="s">
        <v>119</v>
      </c>
      <c r="C19" s="156" t="s">
        <v>431</v>
      </c>
      <c r="D19" s="166"/>
      <c r="E19" s="146"/>
      <c r="F19" s="167"/>
      <c r="G19" s="157" t="s">
        <v>285</v>
      </c>
      <c r="H19" s="284" t="s">
        <v>342</v>
      </c>
      <c r="I19" s="159"/>
    </row>
    <row r="20" spans="1:9" x14ac:dyDescent="0.15">
      <c r="A20" s="161"/>
      <c r="B20" s="162"/>
      <c r="C20" s="162"/>
      <c r="D20" s="145"/>
      <c r="E20" s="146"/>
      <c r="F20" s="152"/>
      <c r="G20" s="163"/>
      <c r="H20" s="164"/>
      <c r="I20" s="165"/>
    </row>
    <row r="21" spans="1:9" x14ac:dyDescent="0.15">
      <c r="A21" s="161"/>
      <c r="B21" s="162"/>
      <c r="C21" s="162"/>
      <c r="D21" s="145"/>
      <c r="E21" s="146"/>
      <c r="F21" s="168"/>
      <c r="G21" s="163"/>
      <c r="H21" s="164"/>
      <c r="I21" s="165"/>
    </row>
    <row r="22" spans="1:9" x14ac:dyDescent="0.15">
      <c r="A22" s="161"/>
      <c r="B22" s="162"/>
      <c r="C22" s="162"/>
      <c r="D22" s="145"/>
      <c r="E22" s="146"/>
      <c r="F22" s="147" t="s">
        <v>432</v>
      </c>
      <c r="G22" s="148"/>
      <c r="H22" s="149"/>
      <c r="I22" s="165"/>
    </row>
    <row r="23" spans="1:9" x14ac:dyDescent="0.15">
      <c r="A23" s="150" t="s">
        <v>421</v>
      </c>
      <c r="B23" s="151" t="s">
        <v>422</v>
      </c>
      <c r="C23" s="151" t="s">
        <v>423</v>
      </c>
      <c r="D23" s="166"/>
      <c r="E23" s="146"/>
      <c r="F23" s="152"/>
      <c r="G23" s="153" t="s">
        <v>150</v>
      </c>
      <c r="H23" s="154" t="s">
        <v>368</v>
      </c>
    </row>
    <row r="24" spans="1:9" x14ac:dyDescent="0.15">
      <c r="A24" s="155" t="s">
        <v>286</v>
      </c>
      <c r="B24" s="156" t="s">
        <v>343</v>
      </c>
      <c r="C24" s="156"/>
      <c r="D24" s="166"/>
      <c r="E24" s="146"/>
      <c r="F24" s="167"/>
      <c r="G24" s="157" t="s">
        <v>433</v>
      </c>
      <c r="H24" s="164" t="s">
        <v>343</v>
      </c>
      <c r="I24" s="159"/>
    </row>
    <row r="25" spans="1:9" x14ac:dyDescent="0.15">
      <c r="A25" s="161"/>
      <c r="B25" s="162"/>
      <c r="C25" s="162"/>
      <c r="D25" s="145"/>
      <c r="E25" s="146"/>
      <c r="F25" s="152"/>
      <c r="G25" s="163"/>
      <c r="H25" s="164"/>
      <c r="I25" s="165"/>
    </row>
    <row r="26" spans="1:9" x14ac:dyDescent="0.15">
      <c r="A26" s="161"/>
      <c r="B26" s="162"/>
      <c r="C26" s="162"/>
      <c r="D26" s="145"/>
      <c r="E26" s="146"/>
      <c r="F26" s="168"/>
      <c r="G26" s="163"/>
      <c r="H26" s="164"/>
      <c r="I26" s="165"/>
    </row>
    <row r="27" spans="1:9" x14ac:dyDescent="0.15">
      <c r="A27" s="161"/>
      <c r="B27" s="162"/>
      <c r="C27" s="162"/>
      <c r="D27" s="161"/>
      <c r="E27" s="146"/>
      <c r="F27" s="147" t="s">
        <v>364</v>
      </c>
      <c r="G27" s="148"/>
      <c r="H27" s="149"/>
      <c r="I27" s="165"/>
    </row>
    <row r="28" spans="1:9" x14ac:dyDescent="0.15">
      <c r="A28" s="150" t="s">
        <v>421</v>
      </c>
      <c r="B28" s="151" t="s">
        <v>422</v>
      </c>
      <c r="C28" s="151" t="s">
        <v>423</v>
      </c>
      <c r="E28" s="146"/>
      <c r="F28" s="152"/>
      <c r="G28" s="153" t="s">
        <v>150</v>
      </c>
      <c r="H28" s="154" t="s">
        <v>368</v>
      </c>
      <c r="I28" s="165"/>
    </row>
    <row r="29" spans="1:9" s="170" customFormat="1" x14ac:dyDescent="0.15">
      <c r="A29" s="347" t="s">
        <v>168</v>
      </c>
      <c r="B29" s="169" t="s">
        <v>119</v>
      </c>
      <c r="C29" s="169" t="s">
        <v>434</v>
      </c>
      <c r="E29" s="171"/>
      <c r="F29" s="172"/>
      <c r="G29" s="173" t="s">
        <v>435</v>
      </c>
      <c r="H29" s="285" t="s">
        <v>340</v>
      </c>
      <c r="I29" s="175"/>
    </row>
    <row r="30" spans="1:9" s="170" customFormat="1" x14ac:dyDescent="0.15">
      <c r="A30" s="347" t="s">
        <v>168</v>
      </c>
      <c r="B30" s="169" t="s">
        <v>119</v>
      </c>
      <c r="C30" s="169" t="s">
        <v>434</v>
      </c>
      <c r="E30" s="171"/>
      <c r="F30" s="172"/>
      <c r="G30" s="173" t="s">
        <v>436</v>
      </c>
      <c r="H30" s="285" t="s">
        <v>340</v>
      </c>
      <c r="I30" s="175"/>
    </row>
    <row r="31" spans="1:9" s="170" customFormat="1" x14ac:dyDescent="0.15">
      <c r="A31" s="347" t="s">
        <v>168</v>
      </c>
      <c r="B31" s="169" t="s">
        <v>119</v>
      </c>
      <c r="C31" s="169" t="s">
        <v>434</v>
      </c>
      <c r="E31" s="171"/>
      <c r="F31" s="172"/>
      <c r="G31" s="173" t="s">
        <v>437</v>
      </c>
      <c r="H31" s="174" t="s">
        <v>119</v>
      </c>
      <c r="I31" s="175"/>
    </row>
    <row r="32" spans="1:9" s="170" customFormat="1" x14ac:dyDescent="0.15">
      <c r="A32" s="347" t="s">
        <v>168</v>
      </c>
      <c r="B32" s="169" t="s">
        <v>393</v>
      </c>
      <c r="C32" s="169" t="s">
        <v>434</v>
      </c>
      <c r="E32" s="171"/>
      <c r="F32" s="172"/>
      <c r="G32" s="173" t="s">
        <v>438</v>
      </c>
      <c r="H32" s="285" t="s">
        <v>322</v>
      </c>
      <c r="I32" s="175"/>
    </row>
    <row r="33" spans="1:9" s="170" customFormat="1" x14ac:dyDescent="0.15">
      <c r="A33" s="347" t="s">
        <v>168</v>
      </c>
      <c r="B33" s="169" t="s">
        <v>119</v>
      </c>
      <c r="C33" s="169" t="s">
        <v>434</v>
      </c>
      <c r="E33" s="171"/>
      <c r="F33" s="172"/>
      <c r="G33" s="173" t="s">
        <v>439</v>
      </c>
      <c r="H33" s="174" t="s">
        <v>119</v>
      </c>
      <c r="I33" s="175"/>
    </row>
    <row r="34" spans="1:9" s="170" customFormat="1" x14ac:dyDescent="0.15">
      <c r="A34" s="347" t="s">
        <v>168</v>
      </c>
      <c r="B34" s="169" t="s">
        <v>354</v>
      </c>
      <c r="C34" s="169" t="s">
        <v>434</v>
      </c>
      <c r="E34" s="171"/>
      <c r="F34" s="172"/>
      <c r="G34" s="173" t="s">
        <v>440</v>
      </c>
      <c r="H34" s="285" t="s">
        <v>1117</v>
      </c>
      <c r="I34" s="175"/>
    </row>
    <row r="35" spans="1:9" s="170" customFormat="1" x14ac:dyDescent="0.15">
      <c r="A35" s="347" t="s">
        <v>168</v>
      </c>
      <c r="B35" s="169" t="s">
        <v>119</v>
      </c>
      <c r="C35" s="169" t="s">
        <v>434</v>
      </c>
      <c r="E35" s="171"/>
      <c r="F35" s="172"/>
      <c r="G35" s="173" t="s">
        <v>441</v>
      </c>
      <c r="H35" s="174" t="s">
        <v>119</v>
      </c>
      <c r="I35" s="175"/>
    </row>
    <row r="36" spans="1:9" s="170" customFormat="1" x14ac:dyDescent="0.15">
      <c r="A36" s="347" t="s">
        <v>168</v>
      </c>
      <c r="B36" s="169" t="s">
        <v>344</v>
      </c>
      <c r="C36" s="169" t="s">
        <v>434</v>
      </c>
      <c r="E36" s="171"/>
      <c r="F36" s="172"/>
      <c r="G36" s="173" t="s">
        <v>442</v>
      </c>
      <c r="H36" s="285" t="s">
        <v>343</v>
      </c>
      <c r="I36" s="175"/>
    </row>
    <row r="37" spans="1:9" s="170" customFormat="1" x14ac:dyDescent="0.15">
      <c r="A37" s="347" t="s">
        <v>168</v>
      </c>
      <c r="B37" s="169" t="s">
        <v>119</v>
      </c>
      <c r="C37" s="169" t="s">
        <v>434</v>
      </c>
      <c r="E37" s="171"/>
      <c r="F37" s="172"/>
      <c r="G37" s="173" t="s">
        <v>443</v>
      </c>
      <c r="H37" s="174" t="s">
        <v>119</v>
      </c>
      <c r="I37" s="175"/>
    </row>
    <row r="38" spans="1:9" s="170" customFormat="1" x14ac:dyDescent="0.15">
      <c r="A38" s="347" t="s">
        <v>168</v>
      </c>
      <c r="B38" s="169" t="s">
        <v>319</v>
      </c>
      <c r="C38" s="169" t="s">
        <v>434</v>
      </c>
      <c r="E38" s="171"/>
      <c r="F38" s="172"/>
      <c r="G38" s="173" t="s">
        <v>444</v>
      </c>
      <c r="H38" s="285" t="s">
        <v>119</v>
      </c>
      <c r="I38" s="175"/>
    </row>
    <row r="39" spans="1:9" s="170" customFormat="1" x14ac:dyDescent="0.15">
      <c r="A39" s="347" t="s">
        <v>168</v>
      </c>
      <c r="B39" s="169" t="s">
        <v>119</v>
      </c>
      <c r="C39" s="169" t="s">
        <v>434</v>
      </c>
      <c r="E39" s="171"/>
      <c r="F39" s="172"/>
      <c r="G39" s="173" t="s">
        <v>445</v>
      </c>
      <c r="H39" s="174" t="s">
        <v>119</v>
      </c>
      <c r="I39" s="175"/>
    </row>
    <row r="40" spans="1:9" s="170" customFormat="1" x14ac:dyDescent="0.15">
      <c r="A40" s="347" t="s">
        <v>168</v>
      </c>
      <c r="B40" s="169" t="s">
        <v>1075</v>
      </c>
      <c r="C40" s="169" t="s">
        <v>434</v>
      </c>
      <c r="E40" s="171"/>
      <c r="F40" s="172"/>
      <c r="G40" s="173" t="s">
        <v>446</v>
      </c>
      <c r="H40" s="285" t="s">
        <v>339</v>
      </c>
      <c r="I40" s="175"/>
    </row>
    <row r="41" spans="1:9" s="170" customFormat="1" x14ac:dyDescent="0.15">
      <c r="A41" s="347" t="s">
        <v>168</v>
      </c>
      <c r="B41" s="169" t="s">
        <v>119</v>
      </c>
      <c r="C41" s="169" t="s">
        <v>434</v>
      </c>
      <c r="E41" s="171"/>
      <c r="F41" s="172"/>
      <c r="G41" s="173" t="s">
        <v>447</v>
      </c>
      <c r="H41" s="174" t="s">
        <v>119</v>
      </c>
      <c r="I41" s="175"/>
    </row>
    <row r="42" spans="1:9" s="170" customFormat="1" x14ac:dyDescent="0.15">
      <c r="A42" s="347" t="s">
        <v>168</v>
      </c>
      <c r="B42" s="169" t="s">
        <v>360</v>
      </c>
      <c r="C42" s="169" t="s">
        <v>434</v>
      </c>
      <c r="E42" s="171"/>
      <c r="F42" s="172"/>
      <c r="G42" s="173" t="s">
        <v>448</v>
      </c>
      <c r="H42" s="285" t="s">
        <v>1118</v>
      </c>
      <c r="I42" s="175"/>
    </row>
    <row r="43" spans="1:9" s="170" customFormat="1" x14ac:dyDescent="0.15">
      <c r="A43" s="347" t="s">
        <v>168</v>
      </c>
      <c r="B43" s="169" t="s">
        <v>119</v>
      </c>
      <c r="C43" s="169" t="s">
        <v>434</v>
      </c>
      <c r="E43" s="171"/>
      <c r="F43" s="172"/>
      <c r="G43" s="173" t="s">
        <v>449</v>
      </c>
      <c r="H43" s="174" t="s">
        <v>119</v>
      </c>
      <c r="I43" s="175"/>
    </row>
    <row r="44" spans="1:9" s="170" customFormat="1" x14ac:dyDescent="0.15">
      <c r="A44" s="347" t="s">
        <v>168</v>
      </c>
      <c r="B44" s="169" t="s">
        <v>411</v>
      </c>
      <c r="C44" s="169" t="s">
        <v>434</v>
      </c>
      <c r="E44" s="171"/>
      <c r="F44" s="172"/>
      <c r="G44" s="173" t="s">
        <v>450</v>
      </c>
      <c r="H44" s="285" t="s">
        <v>385</v>
      </c>
      <c r="I44" s="175"/>
    </row>
    <row r="45" spans="1:9" s="170" customFormat="1" x14ac:dyDescent="0.15">
      <c r="A45" s="347" t="s">
        <v>168</v>
      </c>
      <c r="B45" s="169" t="s">
        <v>119</v>
      </c>
      <c r="C45" s="169" t="s">
        <v>434</v>
      </c>
      <c r="E45" s="171"/>
      <c r="F45" s="172"/>
      <c r="G45" s="173" t="s">
        <v>451</v>
      </c>
      <c r="H45" s="174" t="s">
        <v>119</v>
      </c>
      <c r="I45" s="175"/>
    </row>
    <row r="46" spans="1:9" s="170" customFormat="1" x14ac:dyDescent="0.15">
      <c r="A46" s="347" t="s">
        <v>168</v>
      </c>
      <c r="B46" s="169" t="s">
        <v>331</v>
      </c>
      <c r="C46" s="169" t="s">
        <v>434</v>
      </c>
      <c r="E46" s="171"/>
      <c r="F46" s="172"/>
      <c r="G46" s="173" t="s">
        <v>452</v>
      </c>
      <c r="H46" s="285" t="s">
        <v>341</v>
      </c>
      <c r="I46" s="175"/>
    </row>
    <row r="47" spans="1:9" s="170" customFormat="1" x14ac:dyDescent="0.15">
      <c r="A47" s="347" t="s">
        <v>168</v>
      </c>
      <c r="B47" s="169" t="s">
        <v>119</v>
      </c>
      <c r="C47" s="169" t="s">
        <v>434</v>
      </c>
      <c r="E47" s="171"/>
      <c r="F47" s="172"/>
      <c r="G47" s="173" t="s">
        <v>453</v>
      </c>
      <c r="H47" s="174" t="s">
        <v>119</v>
      </c>
      <c r="I47" s="175"/>
    </row>
    <row r="48" spans="1:9" s="170" customFormat="1" x14ac:dyDescent="0.15">
      <c r="A48" s="347" t="s">
        <v>168</v>
      </c>
      <c r="B48" s="169" t="s">
        <v>1076</v>
      </c>
      <c r="C48" s="169" t="s">
        <v>434</v>
      </c>
      <c r="E48" s="171"/>
      <c r="F48" s="172"/>
      <c r="G48" s="173" t="s">
        <v>454</v>
      </c>
      <c r="H48" s="285" t="s">
        <v>1099</v>
      </c>
      <c r="I48" s="175"/>
    </row>
    <row r="49" spans="1:9" s="170" customFormat="1" x14ac:dyDescent="0.15">
      <c r="A49" s="347" t="s">
        <v>168</v>
      </c>
      <c r="B49" s="169" t="s">
        <v>119</v>
      </c>
      <c r="C49" s="169" t="s">
        <v>434</v>
      </c>
      <c r="E49" s="171"/>
      <c r="F49" s="172"/>
      <c r="G49" s="173" t="s">
        <v>455</v>
      </c>
      <c r="H49" s="174" t="s">
        <v>119</v>
      </c>
      <c r="I49" s="175"/>
    </row>
    <row r="50" spans="1:9" s="170" customFormat="1" x14ac:dyDescent="0.15">
      <c r="A50" s="347" t="s">
        <v>168</v>
      </c>
      <c r="B50" s="169" t="s">
        <v>319</v>
      </c>
      <c r="C50" s="169" t="s">
        <v>434</v>
      </c>
      <c r="E50" s="171"/>
      <c r="F50" s="172"/>
      <c r="G50" s="173" t="s">
        <v>456</v>
      </c>
      <c r="H50" s="285" t="s">
        <v>119</v>
      </c>
      <c r="I50" s="175"/>
    </row>
    <row r="51" spans="1:9" s="170" customFormat="1" x14ac:dyDescent="0.15">
      <c r="A51" s="347" t="s">
        <v>168</v>
      </c>
      <c r="B51" s="169" t="s">
        <v>119</v>
      </c>
      <c r="C51" s="169" t="s">
        <v>434</v>
      </c>
      <c r="E51" s="171"/>
      <c r="F51" s="172"/>
      <c r="G51" s="173" t="s">
        <v>457</v>
      </c>
      <c r="H51" s="174" t="s">
        <v>119</v>
      </c>
      <c r="I51" s="175"/>
    </row>
    <row r="52" spans="1:9" s="170" customFormat="1" x14ac:dyDescent="0.15">
      <c r="A52" s="347" t="s">
        <v>168</v>
      </c>
      <c r="B52" s="169" t="s">
        <v>1075</v>
      </c>
      <c r="C52" s="169" t="s">
        <v>434</v>
      </c>
      <c r="E52" s="171"/>
      <c r="F52" s="172"/>
      <c r="G52" s="173" t="s">
        <v>458</v>
      </c>
      <c r="H52" s="285" t="s">
        <v>339</v>
      </c>
      <c r="I52" s="175"/>
    </row>
    <row r="53" spans="1:9" s="170" customFormat="1" x14ac:dyDescent="0.15">
      <c r="A53" s="347" t="s">
        <v>168</v>
      </c>
      <c r="B53" s="169" t="s">
        <v>119</v>
      </c>
      <c r="C53" s="169" t="s">
        <v>434</v>
      </c>
      <c r="E53" s="171"/>
      <c r="F53" s="172"/>
      <c r="G53" s="173" t="s">
        <v>459</v>
      </c>
      <c r="H53" s="174" t="s">
        <v>119</v>
      </c>
      <c r="I53" s="175"/>
    </row>
    <row r="54" spans="1:9" s="170" customFormat="1" x14ac:dyDescent="0.15">
      <c r="A54" s="347" t="s">
        <v>168</v>
      </c>
      <c r="B54" s="169" t="s">
        <v>1077</v>
      </c>
      <c r="C54" s="169" t="s">
        <v>434</v>
      </c>
      <c r="E54" s="171"/>
      <c r="F54" s="172"/>
      <c r="G54" s="173" t="s">
        <v>460</v>
      </c>
      <c r="H54" s="285" t="s">
        <v>1119</v>
      </c>
      <c r="I54" s="175"/>
    </row>
    <row r="55" spans="1:9" s="170" customFormat="1" x14ac:dyDescent="0.15">
      <c r="A55" s="347" t="s">
        <v>168</v>
      </c>
      <c r="B55" s="169" t="s">
        <v>119</v>
      </c>
      <c r="C55" s="169" t="s">
        <v>434</v>
      </c>
      <c r="E55" s="171"/>
      <c r="F55" s="172"/>
      <c r="G55" s="173" t="s">
        <v>461</v>
      </c>
      <c r="H55" s="174" t="s">
        <v>119</v>
      </c>
      <c r="I55" s="175"/>
    </row>
    <row r="56" spans="1:9" s="170" customFormat="1" x14ac:dyDescent="0.15">
      <c r="A56" s="347" t="s">
        <v>168</v>
      </c>
      <c r="B56" s="169" t="s">
        <v>354</v>
      </c>
      <c r="C56" s="169" t="s">
        <v>434</v>
      </c>
      <c r="E56" s="171"/>
      <c r="F56" s="172"/>
      <c r="G56" s="173" t="s">
        <v>462</v>
      </c>
      <c r="H56" s="285" t="s">
        <v>353</v>
      </c>
      <c r="I56" s="175"/>
    </row>
    <row r="57" spans="1:9" s="170" customFormat="1" x14ac:dyDescent="0.15">
      <c r="A57" s="347" t="s">
        <v>168</v>
      </c>
      <c r="B57" s="169" t="s">
        <v>119</v>
      </c>
      <c r="C57" s="169" t="s">
        <v>434</v>
      </c>
      <c r="E57" s="171"/>
      <c r="F57" s="172"/>
      <c r="G57" s="173" t="s">
        <v>463</v>
      </c>
      <c r="H57" s="174" t="s">
        <v>119</v>
      </c>
      <c r="I57" s="175"/>
    </row>
    <row r="58" spans="1:9" s="170" customFormat="1" x14ac:dyDescent="0.15">
      <c r="A58" s="347" t="s">
        <v>168</v>
      </c>
      <c r="B58" s="169" t="s">
        <v>1076</v>
      </c>
      <c r="C58" s="169" t="s">
        <v>434</v>
      </c>
      <c r="E58" s="171"/>
      <c r="F58" s="172"/>
      <c r="G58" s="173" t="s">
        <v>464</v>
      </c>
      <c r="H58" s="285" t="s">
        <v>318</v>
      </c>
      <c r="I58" s="175"/>
    </row>
    <row r="59" spans="1:9" s="170" customFormat="1" x14ac:dyDescent="0.15">
      <c r="A59" s="347" t="s">
        <v>168</v>
      </c>
      <c r="B59" s="169" t="s">
        <v>119</v>
      </c>
      <c r="C59" s="169" t="s">
        <v>434</v>
      </c>
      <c r="E59" s="171"/>
      <c r="F59" s="172"/>
      <c r="G59" s="173" t="s">
        <v>465</v>
      </c>
      <c r="H59" s="174" t="s">
        <v>119</v>
      </c>
      <c r="I59" s="175"/>
    </row>
    <row r="60" spans="1:9" s="170" customFormat="1" x14ac:dyDescent="0.15">
      <c r="A60" s="347" t="s">
        <v>168</v>
      </c>
      <c r="B60" s="169" t="s">
        <v>354</v>
      </c>
      <c r="C60" s="169" t="s">
        <v>434</v>
      </c>
      <c r="E60" s="171"/>
      <c r="F60" s="172"/>
      <c r="G60" s="173" t="s">
        <v>466</v>
      </c>
      <c r="H60" s="285" t="s">
        <v>353</v>
      </c>
      <c r="I60" s="175"/>
    </row>
    <row r="61" spans="1:9" s="170" customFormat="1" x14ac:dyDescent="0.15">
      <c r="A61" s="347" t="s">
        <v>168</v>
      </c>
      <c r="B61" s="169" t="s">
        <v>119</v>
      </c>
      <c r="C61" s="169" t="s">
        <v>434</v>
      </c>
      <c r="E61" s="171"/>
      <c r="F61" s="172"/>
      <c r="G61" s="173" t="s">
        <v>467</v>
      </c>
      <c r="H61" s="174" t="s">
        <v>119</v>
      </c>
      <c r="I61" s="175"/>
    </row>
    <row r="62" spans="1:9" s="170" customFormat="1" x14ac:dyDescent="0.15">
      <c r="A62" s="347" t="s">
        <v>168</v>
      </c>
      <c r="B62" s="169" t="s">
        <v>1076</v>
      </c>
      <c r="C62" s="169" t="s">
        <v>434</v>
      </c>
      <c r="E62" s="171"/>
      <c r="F62" s="172"/>
      <c r="G62" s="173" t="s">
        <v>468</v>
      </c>
      <c r="H62" s="285" t="s">
        <v>318</v>
      </c>
      <c r="I62" s="175"/>
    </row>
    <row r="63" spans="1:9" s="170" customFormat="1" x14ac:dyDescent="0.15">
      <c r="A63" s="347" t="s">
        <v>168</v>
      </c>
      <c r="B63" s="169" t="s">
        <v>119</v>
      </c>
      <c r="C63" s="169" t="s">
        <v>434</v>
      </c>
      <c r="E63" s="171"/>
      <c r="F63" s="172"/>
      <c r="G63" s="173" t="s">
        <v>469</v>
      </c>
      <c r="H63" s="174" t="s">
        <v>119</v>
      </c>
      <c r="I63" s="175"/>
    </row>
    <row r="64" spans="1:9" s="170" customFormat="1" x14ac:dyDescent="0.15">
      <c r="A64" s="347" t="s">
        <v>168</v>
      </c>
      <c r="B64" s="169" t="s">
        <v>1078</v>
      </c>
      <c r="C64" s="169" t="s">
        <v>434</v>
      </c>
      <c r="E64" s="171"/>
      <c r="F64" s="172"/>
      <c r="G64" s="173" t="s">
        <v>470</v>
      </c>
      <c r="H64" s="285" t="s">
        <v>1120</v>
      </c>
      <c r="I64" s="175"/>
    </row>
    <row r="65" spans="1:9" s="170" customFormat="1" x14ac:dyDescent="0.15">
      <c r="A65" s="347" t="s">
        <v>168</v>
      </c>
      <c r="B65" s="169" t="s">
        <v>119</v>
      </c>
      <c r="C65" s="169" t="s">
        <v>434</v>
      </c>
      <c r="E65" s="171"/>
      <c r="F65" s="172"/>
      <c r="G65" s="173" t="s">
        <v>471</v>
      </c>
      <c r="H65" s="174" t="s">
        <v>119</v>
      </c>
      <c r="I65" s="175"/>
    </row>
    <row r="66" spans="1:9" s="170" customFormat="1" x14ac:dyDescent="0.15">
      <c r="A66" s="347" t="s">
        <v>168</v>
      </c>
      <c r="B66" s="169" t="s">
        <v>354</v>
      </c>
      <c r="C66" s="169" t="s">
        <v>434</v>
      </c>
      <c r="E66" s="171"/>
      <c r="F66" s="172"/>
      <c r="G66" s="173" t="s">
        <v>472</v>
      </c>
      <c r="H66" s="285" t="s">
        <v>353</v>
      </c>
      <c r="I66" s="175"/>
    </row>
    <row r="67" spans="1:9" s="170" customFormat="1" x14ac:dyDescent="0.15">
      <c r="A67" s="347" t="s">
        <v>168</v>
      </c>
      <c r="B67" s="169" t="s">
        <v>119</v>
      </c>
      <c r="C67" s="169" t="s">
        <v>434</v>
      </c>
      <c r="E67" s="171"/>
      <c r="F67" s="172"/>
      <c r="G67" s="173" t="s">
        <v>473</v>
      </c>
      <c r="H67" s="174" t="s">
        <v>119</v>
      </c>
      <c r="I67" s="175"/>
    </row>
    <row r="68" spans="1:9" s="170" customFormat="1" x14ac:dyDescent="0.15">
      <c r="A68" s="347" t="s">
        <v>168</v>
      </c>
      <c r="B68" s="169" t="s">
        <v>360</v>
      </c>
      <c r="C68" s="169" t="s">
        <v>434</v>
      </c>
      <c r="E68" s="171"/>
      <c r="F68" s="172"/>
      <c r="G68" s="173" t="s">
        <v>474</v>
      </c>
      <c r="H68" s="285" t="s">
        <v>1118</v>
      </c>
      <c r="I68" s="175"/>
    </row>
    <row r="69" spans="1:9" s="170" customFormat="1" x14ac:dyDescent="0.15">
      <c r="A69" s="347" t="s">
        <v>168</v>
      </c>
      <c r="B69" s="169" t="s">
        <v>119</v>
      </c>
      <c r="C69" s="169" t="s">
        <v>434</v>
      </c>
      <c r="E69" s="171"/>
      <c r="F69" s="172"/>
      <c r="G69" s="173" t="s">
        <v>475</v>
      </c>
      <c r="H69" s="174" t="s">
        <v>119</v>
      </c>
      <c r="I69" s="175"/>
    </row>
    <row r="70" spans="1:9" s="170" customFormat="1" x14ac:dyDescent="0.15">
      <c r="A70" s="347" t="s">
        <v>168</v>
      </c>
      <c r="B70" s="169" t="s">
        <v>1077</v>
      </c>
      <c r="C70" s="169" t="s">
        <v>434</v>
      </c>
      <c r="E70" s="171"/>
      <c r="F70" s="172"/>
      <c r="G70" s="173" t="s">
        <v>476</v>
      </c>
      <c r="H70" s="285" t="s">
        <v>1119</v>
      </c>
      <c r="I70" s="175"/>
    </row>
    <row r="71" spans="1:9" s="170" customFormat="1" x14ac:dyDescent="0.15">
      <c r="A71" s="347" t="s">
        <v>168</v>
      </c>
      <c r="B71" s="169" t="s">
        <v>119</v>
      </c>
      <c r="C71" s="169" t="s">
        <v>434</v>
      </c>
      <c r="E71" s="171"/>
      <c r="F71" s="172"/>
      <c r="G71" s="173" t="s">
        <v>477</v>
      </c>
      <c r="H71" s="285" t="s">
        <v>1080</v>
      </c>
      <c r="I71" s="175"/>
    </row>
    <row r="72" spans="1:9" s="170" customFormat="1" x14ac:dyDescent="0.15">
      <c r="A72" s="347" t="s">
        <v>168</v>
      </c>
      <c r="B72" s="169" t="s">
        <v>1079</v>
      </c>
      <c r="C72" s="169" t="s">
        <v>434</v>
      </c>
      <c r="E72" s="171"/>
      <c r="F72" s="172"/>
      <c r="G72" s="173" t="s">
        <v>478</v>
      </c>
      <c r="H72" s="285" t="s">
        <v>1080</v>
      </c>
      <c r="I72" s="175"/>
    </row>
    <row r="73" spans="1:9" s="170" customFormat="1" x14ac:dyDescent="0.15">
      <c r="A73" s="347" t="s">
        <v>168</v>
      </c>
      <c r="B73" s="169" t="s">
        <v>1080</v>
      </c>
      <c r="C73" s="169" t="s">
        <v>434</v>
      </c>
      <c r="E73" s="171"/>
      <c r="F73" s="172"/>
      <c r="G73" s="173" t="s">
        <v>479</v>
      </c>
      <c r="H73" s="285" t="s">
        <v>340</v>
      </c>
      <c r="I73" s="175"/>
    </row>
    <row r="74" spans="1:9" s="170" customFormat="1" x14ac:dyDescent="0.15">
      <c r="A74" s="347" t="s">
        <v>168</v>
      </c>
      <c r="B74" s="169" t="s">
        <v>1080</v>
      </c>
      <c r="C74" s="169" t="s">
        <v>434</v>
      </c>
      <c r="E74" s="171"/>
      <c r="F74" s="172"/>
      <c r="G74" s="173" t="s">
        <v>480</v>
      </c>
      <c r="H74" s="285" t="s">
        <v>1121</v>
      </c>
      <c r="I74" s="175"/>
    </row>
    <row r="75" spans="1:9" s="170" customFormat="1" x14ac:dyDescent="0.15">
      <c r="A75" s="347" t="s">
        <v>168</v>
      </c>
      <c r="B75" s="169" t="s">
        <v>119</v>
      </c>
      <c r="C75" s="169" t="s">
        <v>434</v>
      </c>
      <c r="E75" s="171"/>
      <c r="F75" s="172"/>
      <c r="G75" s="173" t="s">
        <v>481</v>
      </c>
      <c r="H75" s="285" t="s">
        <v>1080</v>
      </c>
      <c r="I75" s="175"/>
    </row>
    <row r="76" spans="1:9" s="170" customFormat="1" x14ac:dyDescent="0.15">
      <c r="A76" s="347" t="s">
        <v>168</v>
      </c>
      <c r="B76" s="169" t="s">
        <v>1079</v>
      </c>
      <c r="C76" s="169" t="s">
        <v>434</v>
      </c>
      <c r="E76" s="171"/>
      <c r="F76" s="172"/>
      <c r="G76" s="173" t="s">
        <v>482</v>
      </c>
      <c r="H76" s="285" t="s">
        <v>1080</v>
      </c>
      <c r="I76" s="175"/>
    </row>
    <row r="77" spans="1:9" s="170" customFormat="1" x14ac:dyDescent="0.15">
      <c r="A77" s="347" t="s">
        <v>168</v>
      </c>
      <c r="B77" s="169" t="s">
        <v>1080</v>
      </c>
      <c r="C77" s="169" t="s">
        <v>434</v>
      </c>
      <c r="E77" s="171"/>
      <c r="F77" s="172"/>
      <c r="G77" s="173" t="s">
        <v>483</v>
      </c>
      <c r="H77" s="285" t="s">
        <v>119</v>
      </c>
      <c r="I77" s="175"/>
    </row>
    <row r="78" spans="1:9" s="170" customFormat="1" x14ac:dyDescent="0.15">
      <c r="A78" s="347" t="s">
        <v>168</v>
      </c>
      <c r="B78" s="169" t="s">
        <v>1080</v>
      </c>
      <c r="C78" s="169" t="s">
        <v>434</v>
      </c>
      <c r="E78" s="171"/>
      <c r="F78" s="172"/>
      <c r="G78" s="173" t="s">
        <v>484</v>
      </c>
      <c r="H78" s="285" t="s">
        <v>1122</v>
      </c>
      <c r="I78" s="175"/>
    </row>
    <row r="79" spans="1:9" s="170" customFormat="1" x14ac:dyDescent="0.15">
      <c r="A79" s="347" t="s">
        <v>168</v>
      </c>
      <c r="B79" s="169" t="s">
        <v>119</v>
      </c>
      <c r="C79" s="169" t="s">
        <v>434</v>
      </c>
      <c r="E79" s="171"/>
      <c r="F79" s="172"/>
      <c r="G79" s="173" t="s">
        <v>485</v>
      </c>
      <c r="H79" s="285" t="s">
        <v>1080</v>
      </c>
      <c r="I79" s="175"/>
    </row>
    <row r="80" spans="1:9" s="170" customFormat="1" x14ac:dyDescent="0.15">
      <c r="A80" s="347" t="s">
        <v>168</v>
      </c>
      <c r="B80" s="169" t="s">
        <v>1079</v>
      </c>
      <c r="C80" s="169" t="s">
        <v>434</v>
      </c>
      <c r="E80" s="171"/>
      <c r="F80" s="172"/>
      <c r="G80" s="173" t="s">
        <v>486</v>
      </c>
      <c r="H80" s="285" t="s">
        <v>1080</v>
      </c>
      <c r="I80" s="175"/>
    </row>
    <row r="81" spans="1:9" s="170" customFormat="1" x14ac:dyDescent="0.15">
      <c r="A81" s="347" t="s">
        <v>168</v>
      </c>
      <c r="B81" s="169" t="s">
        <v>1080</v>
      </c>
      <c r="C81" s="169" t="s">
        <v>434</v>
      </c>
      <c r="E81" s="171"/>
      <c r="F81" s="172"/>
      <c r="G81" s="173" t="s">
        <v>487</v>
      </c>
      <c r="H81" s="285" t="s">
        <v>119</v>
      </c>
      <c r="I81" s="175"/>
    </row>
    <row r="82" spans="1:9" s="170" customFormat="1" x14ac:dyDescent="0.15">
      <c r="A82" s="347" t="s">
        <v>168</v>
      </c>
      <c r="B82" s="169" t="s">
        <v>1080</v>
      </c>
      <c r="C82" s="169" t="s">
        <v>434</v>
      </c>
      <c r="E82" s="171"/>
      <c r="F82" s="172"/>
      <c r="G82" s="173" t="s">
        <v>488</v>
      </c>
      <c r="H82" s="285" t="s">
        <v>1122</v>
      </c>
      <c r="I82" s="175"/>
    </row>
    <row r="83" spans="1:9" s="170" customFormat="1" x14ac:dyDescent="0.15">
      <c r="A83" s="347" t="s">
        <v>168</v>
      </c>
      <c r="B83" s="169" t="s">
        <v>1080</v>
      </c>
      <c r="C83" s="169" t="s">
        <v>434</v>
      </c>
      <c r="E83" s="171"/>
      <c r="F83" s="172"/>
      <c r="G83" s="173" t="s">
        <v>489</v>
      </c>
      <c r="H83" s="285" t="s">
        <v>119</v>
      </c>
      <c r="I83" s="175"/>
    </row>
    <row r="84" spans="1:9" s="170" customFormat="1" x14ac:dyDescent="0.15">
      <c r="A84" s="347" t="s">
        <v>168</v>
      </c>
      <c r="B84" s="169" t="s">
        <v>1080</v>
      </c>
      <c r="C84" s="169" t="s">
        <v>434</v>
      </c>
      <c r="E84" s="171"/>
      <c r="F84" s="172"/>
      <c r="G84" s="173" t="s">
        <v>490</v>
      </c>
      <c r="H84" s="285" t="s">
        <v>1123</v>
      </c>
      <c r="I84" s="175"/>
    </row>
    <row r="85" spans="1:9" s="170" customFormat="1" x14ac:dyDescent="0.15">
      <c r="A85" s="347" t="s">
        <v>168</v>
      </c>
      <c r="B85" s="169" t="s">
        <v>340</v>
      </c>
      <c r="C85" s="169" t="s">
        <v>434</v>
      </c>
      <c r="E85" s="171"/>
      <c r="F85" s="172"/>
      <c r="G85" s="173" t="s">
        <v>491</v>
      </c>
      <c r="H85" s="174" t="s">
        <v>340</v>
      </c>
      <c r="I85" s="175"/>
    </row>
    <row r="86" spans="1:9" s="170" customFormat="1" x14ac:dyDescent="0.15">
      <c r="A86" s="347" t="s">
        <v>168</v>
      </c>
      <c r="B86" s="169" t="s">
        <v>1081</v>
      </c>
      <c r="C86" s="169" t="s">
        <v>434</v>
      </c>
      <c r="E86" s="171"/>
      <c r="F86" s="172"/>
      <c r="G86" s="173" t="s">
        <v>492</v>
      </c>
      <c r="H86" s="285" t="s">
        <v>353</v>
      </c>
      <c r="I86" s="175"/>
    </row>
    <row r="87" spans="1:9" s="170" customFormat="1" x14ac:dyDescent="0.15">
      <c r="A87" s="347" t="s">
        <v>168</v>
      </c>
      <c r="B87" s="169" t="s">
        <v>340</v>
      </c>
      <c r="C87" s="169" t="s">
        <v>434</v>
      </c>
      <c r="E87" s="171"/>
      <c r="F87" s="172"/>
      <c r="G87" s="173" t="s">
        <v>493</v>
      </c>
      <c r="H87" s="174" t="s">
        <v>340</v>
      </c>
      <c r="I87" s="175"/>
    </row>
    <row r="88" spans="1:9" s="170" customFormat="1" x14ac:dyDescent="0.15">
      <c r="A88" s="347" t="s">
        <v>168</v>
      </c>
      <c r="B88" s="169" t="s">
        <v>1082</v>
      </c>
      <c r="C88" s="169" t="s">
        <v>434</v>
      </c>
      <c r="E88" s="171"/>
      <c r="F88" s="172"/>
      <c r="G88" s="173" t="s">
        <v>494</v>
      </c>
      <c r="H88" s="285" t="s">
        <v>413</v>
      </c>
      <c r="I88" s="175"/>
    </row>
    <row r="89" spans="1:9" s="170" customFormat="1" x14ac:dyDescent="0.15">
      <c r="A89" s="347" t="s">
        <v>168</v>
      </c>
      <c r="B89" s="169" t="s">
        <v>119</v>
      </c>
      <c r="C89" s="169" t="s">
        <v>434</v>
      </c>
      <c r="E89" s="171"/>
      <c r="F89" s="172"/>
      <c r="G89" s="173" t="s">
        <v>495</v>
      </c>
      <c r="H89" s="174" t="s">
        <v>119</v>
      </c>
      <c r="I89" s="175"/>
    </row>
    <row r="90" spans="1:9" s="170" customFormat="1" x14ac:dyDescent="0.15">
      <c r="A90" s="347" t="s">
        <v>168</v>
      </c>
      <c r="B90" s="169" t="s">
        <v>398</v>
      </c>
      <c r="C90" s="169" t="s">
        <v>434</v>
      </c>
      <c r="E90" s="171"/>
      <c r="F90" s="172"/>
      <c r="G90" s="173" t="s">
        <v>496</v>
      </c>
      <c r="H90" s="285" t="s">
        <v>399</v>
      </c>
      <c r="I90" s="175"/>
    </row>
    <row r="91" spans="1:9" s="170" customFormat="1" x14ac:dyDescent="0.15">
      <c r="A91" s="347" t="s">
        <v>168</v>
      </c>
      <c r="B91" s="169" t="s">
        <v>340</v>
      </c>
      <c r="C91" s="169" t="s">
        <v>434</v>
      </c>
      <c r="E91" s="171"/>
      <c r="F91" s="172"/>
      <c r="G91" s="173" t="s">
        <v>497</v>
      </c>
      <c r="H91" s="174" t="s">
        <v>340</v>
      </c>
      <c r="I91" s="175"/>
    </row>
    <row r="92" spans="1:9" s="170" customFormat="1" x14ac:dyDescent="0.15">
      <c r="A92" s="347" t="s">
        <v>168</v>
      </c>
      <c r="B92" s="169" t="s">
        <v>388</v>
      </c>
      <c r="C92" s="169" t="s">
        <v>434</v>
      </c>
      <c r="E92" s="171"/>
      <c r="F92" s="172"/>
      <c r="G92" s="173" t="s">
        <v>498</v>
      </c>
      <c r="H92" s="285" t="s">
        <v>400</v>
      </c>
      <c r="I92" s="175"/>
    </row>
    <row r="93" spans="1:9" s="170" customFormat="1" x14ac:dyDescent="0.15">
      <c r="A93" s="347" t="s">
        <v>168</v>
      </c>
      <c r="B93" s="169" t="s">
        <v>340</v>
      </c>
      <c r="C93" s="169" t="s">
        <v>434</v>
      </c>
      <c r="E93" s="171"/>
      <c r="F93" s="172"/>
      <c r="G93" s="173" t="s">
        <v>499</v>
      </c>
      <c r="H93" s="174" t="s">
        <v>340</v>
      </c>
      <c r="I93" s="175"/>
    </row>
    <row r="94" spans="1:9" s="170" customFormat="1" x14ac:dyDescent="0.15">
      <c r="A94" s="347" t="s">
        <v>168</v>
      </c>
      <c r="B94" s="169" t="s">
        <v>352</v>
      </c>
      <c r="C94" s="169" t="s">
        <v>434</v>
      </c>
      <c r="E94" s="171"/>
      <c r="F94" s="172"/>
      <c r="G94" s="173" t="s">
        <v>500</v>
      </c>
      <c r="H94" s="285" t="s">
        <v>1104</v>
      </c>
      <c r="I94" s="175"/>
    </row>
    <row r="95" spans="1:9" s="170" customFormat="1" x14ac:dyDescent="0.15">
      <c r="A95" s="347" t="s">
        <v>168</v>
      </c>
      <c r="B95" s="169" t="s">
        <v>339</v>
      </c>
      <c r="C95" s="169" t="s">
        <v>434</v>
      </c>
      <c r="E95" s="171"/>
      <c r="F95" s="172"/>
      <c r="G95" s="173" t="s">
        <v>501</v>
      </c>
      <c r="H95" s="174" t="s">
        <v>339</v>
      </c>
      <c r="I95" s="175"/>
    </row>
    <row r="96" spans="1:9" s="170" customFormat="1" x14ac:dyDescent="0.15">
      <c r="A96" s="347" t="s">
        <v>168</v>
      </c>
      <c r="B96" s="169" t="s">
        <v>401</v>
      </c>
      <c r="C96" s="169" t="s">
        <v>434</v>
      </c>
      <c r="E96" s="171"/>
      <c r="F96" s="172"/>
      <c r="G96" s="173" t="s">
        <v>502</v>
      </c>
      <c r="H96" s="285" t="s">
        <v>353</v>
      </c>
      <c r="I96" s="175"/>
    </row>
    <row r="97" spans="1:9" s="170" customFormat="1" x14ac:dyDescent="0.15">
      <c r="A97" s="347" t="s">
        <v>168</v>
      </c>
      <c r="B97" s="169" t="s">
        <v>119</v>
      </c>
      <c r="C97" s="169" t="s">
        <v>434</v>
      </c>
      <c r="E97" s="171"/>
      <c r="F97" s="172"/>
      <c r="G97" s="173" t="s">
        <v>503</v>
      </c>
      <c r="H97" s="174" t="s">
        <v>119</v>
      </c>
      <c r="I97" s="175"/>
    </row>
    <row r="98" spans="1:9" s="170" customFormat="1" x14ac:dyDescent="0.15">
      <c r="A98" s="347" t="s">
        <v>168</v>
      </c>
      <c r="B98" s="169" t="s">
        <v>398</v>
      </c>
      <c r="C98" s="169" t="s">
        <v>434</v>
      </c>
      <c r="E98" s="171"/>
      <c r="F98" s="172"/>
      <c r="G98" s="173" t="s">
        <v>504</v>
      </c>
      <c r="H98" s="285" t="s">
        <v>399</v>
      </c>
      <c r="I98" s="175"/>
    </row>
    <row r="99" spans="1:9" s="170" customFormat="1" x14ac:dyDescent="0.15">
      <c r="A99" s="347" t="s">
        <v>168</v>
      </c>
      <c r="B99" s="169" t="s">
        <v>340</v>
      </c>
      <c r="C99" s="169" t="s">
        <v>434</v>
      </c>
      <c r="E99" s="171"/>
      <c r="F99" s="172"/>
      <c r="G99" s="173" t="s">
        <v>505</v>
      </c>
      <c r="H99" s="174" t="s">
        <v>340</v>
      </c>
      <c r="I99" s="175"/>
    </row>
    <row r="100" spans="1:9" s="170" customFormat="1" x14ac:dyDescent="0.15">
      <c r="A100" s="347" t="s">
        <v>168</v>
      </c>
      <c r="B100" s="169" t="s">
        <v>388</v>
      </c>
      <c r="C100" s="169" t="s">
        <v>434</v>
      </c>
      <c r="E100" s="171"/>
      <c r="F100" s="172"/>
      <c r="G100" s="173" t="s">
        <v>506</v>
      </c>
      <c r="H100" s="285" t="s">
        <v>400</v>
      </c>
      <c r="I100" s="175"/>
    </row>
    <row r="101" spans="1:9" s="170" customFormat="1" x14ac:dyDescent="0.15">
      <c r="A101" s="347" t="s">
        <v>168</v>
      </c>
      <c r="B101" s="169" t="s">
        <v>340</v>
      </c>
      <c r="C101" s="169" t="s">
        <v>434</v>
      </c>
      <c r="E101" s="171"/>
      <c r="F101" s="172"/>
      <c r="G101" s="173" t="s">
        <v>507</v>
      </c>
      <c r="H101" s="174" t="s">
        <v>340</v>
      </c>
      <c r="I101" s="175"/>
    </row>
    <row r="102" spans="1:9" s="170" customFormat="1" x14ac:dyDescent="0.15">
      <c r="A102" s="347" t="s">
        <v>168</v>
      </c>
      <c r="B102" s="169" t="s">
        <v>352</v>
      </c>
      <c r="C102" s="169" t="s">
        <v>434</v>
      </c>
      <c r="E102" s="171"/>
      <c r="F102" s="172"/>
      <c r="G102" s="173" t="s">
        <v>508</v>
      </c>
      <c r="H102" s="285" t="s">
        <v>1104</v>
      </c>
      <c r="I102" s="175"/>
    </row>
    <row r="103" spans="1:9" s="170" customFormat="1" x14ac:dyDescent="0.15">
      <c r="A103" s="347" t="s">
        <v>168</v>
      </c>
      <c r="B103" s="169" t="s">
        <v>339</v>
      </c>
      <c r="C103" s="169" t="s">
        <v>434</v>
      </c>
      <c r="E103" s="171"/>
      <c r="F103" s="172"/>
      <c r="G103" s="173" t="s">
        <v>509</v>
      </c>
      <c r="H103" s="174" t="s">
        <v>339</v>
      </c>
      <c r="I103" s="175"/>
    </row>
    <row r="104" spans="1:9" s="170" customFormat="1" x14ac:dyDescent="0.15">
      <c r="A104" s="347" t="s">
        <v>168</v>
      </c>
      <c r="B104" s="169" t="s">
        <v>401</v>
      </c>
      <c r="C104" s="169" t="s">
        <v>434</v>
      </c>
      <c r="E104" s="171"/>
      <c r="F104" s="172"/>
      <c r="G104" s="173" t="s">
        <v>510</v>
      </c>
      <c r="H104" s="285" t="s">
        <v>353</v>
      </c>
      <c r="I104" s="175"/>
    </row>
    <row r="105" spans="1:9" s="170" customFormat="1" x14ac:dyDescent="0.15">
      <c r="A105" s="347" t="s">
        <v>168</v>
      </c>
      <c r="B105" s="169" t="s">
        <v>119</v>
      </c>
      <c r="C105" s="169" t="s">
        <v>434</v>
      </c>
      <c r="E105" s="171"/>
      <c r="F105" s="172"/>
      <c r="G105" s="173" t="s">
        <v>511</v>
      </c>
      <c r="H105" s="174" t="s">
        <v>119</v>
      </c>
      <c r="I105" s="175"/>
    </row>
    <row r="106" spans="1:9" s="170" customFormat="1" x14ac:dyDescent="0.15">
      <c r="A106" s="347" t="s">
        <v>168</v>
      </c>
      <c r="B106" s="169" t="s">
        <v>398</v>
      </c>
      <c r="C106" s="169" t="s">
        <v>434</v>
      </c>
      <c r="E106" s="171"/>
      <c r="F106" s="172"/>
      <c r="G106" s="173" t="s">
        <v>512</v>
      </c>
      <c r="H106" s="285" t="s">
        <v>399</v>
      </c>
      <c r="I106" s="175"/>
    </row>
    <row r="107" spans="1:9" s="170" customFormat="1" x14ac:dyDescent="0.15">
      <c r="A107" s="347" t="s">
        <v>168</v>
      </c>
      <c r="B107" s="169" t="s">
        <v>340</v>
      </c>
      <c r="C107" s="169" t="s">
        <v>434</v>
      </c>
      <c r="E107" s="171"/>
      <c r="F107" s="172"/>
      <c r="G107" s="173" t="s">
        <v>513</v>
      </c>
      <c r="H107" s="174" t="s">
        <v>340</v>
      </c>
      <c r="I107" s="175"/>
    </row>
    <row r="108" spans="1:9" s="170" customFormat="1" x14ac:dyDescent="0.15">
      <c r="A108" s="347" t="s">
        <v>168</v>
      </c>
      <c r="B108" s="169" t="s">
        <v>388</v>
      </c>
      <c r="C108" s="169" t="s">
        <v>434</v>
      </c>
      <c r="E108" s="171"/>
      <c r="F108" s="172"/>
      <c r="G108" s="173" t="s">
        <v>514</v>
      </c>
      <c r="H108" s="285" t="s">
        <v>400</v>
      </c>
      <c r="I108" s="175"/>
    </row>
    <row r="109" spans="1:9" s="170" customFormat="1" x14ac:dyDescent="0.15">
      <c r="A109" s="347" t="s">
        <v>168</v>
      </c>
      <c r="B109" s="169" t="s">
        <v>340</v>
      </c>
      <c r="C109" s="169" t="s">
        <v>434</v>
      </c>
      <c r="E109" s="171"/>
      <c r="F109" s="172"/>
      <c r="G109" s="173" t="s">
        <v>515</v>
      </c>
      <c r="H109" s="174" t="s">
        <v>340</v>
      </c>
      <c r="I109" s="175"/>
    </row>
    <row r="110" spans="1:9" s="170" customFormat="1" x14ac:dyDescent="0.15">
      <c r="A110" s="347" t="s">
        <v>168</v>
      </c>
      <c r="B110" s="169" t="s">
        <v>352</v>
      </c>
      <c r="C110" s="169" t="s">
        <v>434</v>
      </c>
      <c r="E110" s="171"/>
      <c r="F110" s="172"/>
      <c r="G110" s="173" t="s">
        <v>516</v>
      </c>
      <c r="H110" s="285" t="s">
        <v>1104</v>
      </c>
      <c r="I110" s="175"/>
    </row>
    <row r="111" spans="1:9" s="170" customFormat="1" x14ac:dyDescent="0.15">
      <c r="A111" s="347" t="s">
        <v>168</v>
      </c>
      <c r="B111" s="169" t="s">
        <v>339</v>
      </c>
      <c r="C111" s="169" t="s">
        <v>434</v>
      </c>
      <c r="E111" s="171"/>
      <c r="F111" s="172"/>
      <c r="G111" s="173" t="s">
        <v>517</v>
      </c>
      <c r="H111" s="174" t="s">
        <v>339</v>
      </c>
      <c r="I111" s="175"/>
    </row>
    <row r="112" spans="1:9" s="170" customFormat="1" x14ac:dyDescent="0.15">
      <c r="A112" s="347" t="s">
        <v>168</v>
      </c>
      <c r="B112" s="169" t="s">
        <v>401</v>
      </c>
      <c r="C112" s="169" t="s">
        <v>434</v>
      </c>
      <c r="E112" s="171"/>
      <c r="F112" s="172"/>
      <c r="G112" s="173" t="s">
        <v>518</v>
      </c>
      <c r="H112" s="285" t="s">
        <v>353</v>
      </c>
      <c r="I112" s="175"/>
    </row>
    <row r="113" spans="1:9" s="170" customFormat="1" x14ac:dyDescent="0.15">
      <c r="A113" s="347" t="s">
        <v>168</v>
      </c>
      <c r="B113" s="169" t="s">
        <v>119</v>
      </c>
      <c r="C113" s="169" t="s">
        <v>434</v>
      </c>
      <c r="E113" s="171"/>
      <c r="F113" s="172"/>
      <c r="G113" s="173" t="s">
        <v>519</v>
      </c>
      <c r="H113" s="174" t="s">
        <v>119</v>
      </c>
      <c r="I113" s="175"/>
    </row>
    <row r="114" spans="1:9" s="170" customFormat="1" x14ac:dyDescent="0.15">
      <c r="A114" s="347" t="s">
        <v>168</v>
      </c>
      <c r="B114" s="169" t="s">
        <v>398</v>
      </c>
      <c r="C114" s="169" t="s">
        <v>434</v>
      </c>
      <c r="E114" s="171"/>
      <c r="F114" s="172"/>
      <c r="G114" s="173" t="s">
        <v>520</v>
      </c>
      <c r="H114" s="285" t="s">
        <v>399</v>
      </c>
      <c r="I114" s="175"/>
    </row>
    <row r="115" spans="1:9" s="170" customFormat="1" x14ac:dyDescent="0.15">
      <c r="A115" s="347" t="s">
        <v>168</v>
      </c>
      <c r="B115" s="169" t="s">
        <v>340</v>
      </c>
      <c r="C115" s="169" t="s">
        <v>434</v>
      </c>
      <c r="E115" s="171"/>
      <c r="F115" s="172"/>
      <c r="G115" s="173" t="s">
        <v>521</v>
      </c>
      <c r="H115" s="174" t="s">
        <v>340</v>
      </c>
      <c r="I115" s="175"/>
    </row>
    <row r="116" spans="1:9" s="170" customFormat="1" x14ac:dyDescent="0.15">
      <c r="A116" s="347" t="s">
        <v>168</v>
      </c>
      <c r="B116" s="169" t="s">
        <v>388</v>
      </c>
      <c r="C116" s="169" t="s">
        <v>434</v>
      </c>
      <c r="E116" s="171"/>
      <c r="F116" s="172"/>
      <c r="G116" s="173" t="s">
        <v>522</v>
      </c>
      <c r="H116" s="285" t="s">
        <v>400</v>
      </c>
      <c r="I116" s="175"/>
    </row>
    <row r="117" spans="1:9" s="170" customFormat="1" x14ac:dyDescent="0.15">
      <c r="A117" s="347" t="s">
        <v>168</v>
      </c>
      <c r="B117" s="169" t="s">
        <v>340</v>
      </c>
      <c r="C117" s="169" t="s">
        <v>434</v>
      </c>
      <c r="E117" s="171"/>
      <c r="F117" s="172"/>
      <c r="G117" s="173" t="s">
        <v>523</v>
      </c>
      <c r="H117" s="174" t="s">
        <v>340</v>
      </c>
      <c r="I117" s="175"/>
    </row>
    <row r="118" spans="1:9" s="170" customFormat="1" x14ac:dyDescent="0.15">
      <c r="A118" s="347" t="s">
        <v>168</v>
      </c>
      <c r="B118" s="169" t="s">
        <v>352</v>
      </c>
      <c r="C118" s="169" t="s">
        <v>434</v>
      </c>
      <c r="E118" s="171"/>
      <c r="F118" s="172"/>
      <c r="G118" s="173" t="s">
        <v>524</v>
      </c>
      <c r="H118" s="285" t="s">
        <v>1104</v>
      </c>
      <c r="I118" s="175"/>
    </row>
    <row r="119" spans="1:9" s="170" customFormat="1" x14ac:dyDescent="0.15">
      <c r="A119" s="347" t="s">
        <v>168</v>
      </c>
      <c r="B119" s="169" t="s">
        <v>339</v>
      </c>
      <c r="C119" s="169" t="s">
        <v>434</v>
      </c>
      <c r="E119" s="171"/>
      <c r="F119" s="172"/>
      <c r="G119" s="173" t="s">
        <v>525</v>
      </c>
      <c r="H119" s="174" t="s">
        <v>339</v>
      </c>
      <c r="I119" s="175"/>
    </row>
    <row r="120" spans="1:9" s="170" customFormat="1" x14ac:dyDescent="0.15">
      <c r="A120" s="347" t="s">
        <v>168</v>
      </c>
      <c r="B120" s="169" t="s">
        <v>401</v>
      </c>
      <c r="C120" s="169" t="s">
        <v>434</v>
      </c>
      <c r="E120" s="171"/>
      <c r="F120" s="172"/>
      <c r="G120" s="173" t="s">
        <v>526</v>
      </c>
      <c r="H120" s="285" t="s">
        <v>353</v>
      </c>
      <c r="I120" s="175"/>
    </row>
    <row r="121" spans="1:9" s="170" customFormat="1" x14ac:dyDescent="0.15">
      <c r="A121" s="347" t="s">
        <v>168</v>
      </c>
      <c r="B121" s="169" t="s">
        <v>340</v>
      </c>
      <c r="C121" s="169" t="s">
        <v>434</v>
      </c>
      <c r="E121" s="171"/>
      <c r="F121" s="172"/>
      <c r="G121" s="173" t="s">
        <v>527</v>
      </c>
      <c r="H121" s="174" t="s">
        <v>340</v>
      </c>
      <c r="I121" s="175"/>
    </row>
    <row r="122" spans="1:9" s="170" customFormat="1" x14ac:dyDescent="0.15">
      <c r="A122" s="347" t="s">
        <v>168</v>
      </c>
      <c r="B122" s="169" t="s">
        <v>1083</v>
      </c>
      <c r="C122" s="169" t="s">
        <v>434</v>
      </c>
      <c r="E122" s="171"/>
      <c r="F122" s="172"/>
      <c r="G122" s="173" t="s">
        <v>528</v>
      </c>
      <c r="H122" s="285" t="s">
        <v>1124</v>
      </c>
      <c r="I122" s="175"/>
    </row>
    <row r="123" spans="1:9" s="170" customFormat="1" x14ac:dyDescent="0.15">
      <c r="A123" s="347" t="s">
        <v>168</v>
      </c>
      <c r="B123" s="169" t="s">
        <v>339</v>
      </c>
      <c r="C123" s="169" t="s">
        <v>434</v>
      </c>
      <c r="E123" s="171"/>
      <c r="F123" s="172"/>
      <c r="G123" s="173" t="s">
        <v>529</v>
      </c>
      <c r="H123" s="174" t="s">
        <v>339</v>
      </c>
      <c r="I123" s="175"/>
    </row>
    <row r="124" spans="1:9" s="170" customFormat="1" x14ac:dyDescent="0.15">
      <c r="A124" s="347" t="s">
        <v>168</v>
      </c>
      <c r="B124" s="169" t="s">
        <v>1084</v>
      </c>
      <c r="C124" s="169" t="s">
        <v>434</v>
      </c>
      <c r="E124" s="171"/>
      <c r="F124" s="172"/>
      <c r="G124" s="173" t="s">
        <v>530</v>
      </c>
      <c r="H124" s="285" t="s">
        <v>1125</v>
      </c>
      <c r="I124" s="175"/>
    </row>
    <row r="125" spans="1:9" s="170" customFormat="1" x14ac:dyDescent="0.15">
      <c r="A125" s="347" t="s">
        <v>168</v>
      </c>
      <c r="B125" s="169" t="s">
        <v>340</v>
      </c>
      <c r="C125" s="169" t="s">
        <v>434</v>
      </c>
      <c r="E125" s="171"/>
      <c r="F125" s="172"/>
      <c r="G125" s="173" t="s">
        <v>531</v>
      </c>
      <c r="H125" s="174" t="s">
        <v>340</v>
      </c>
      <c r="I125" s="175"/>
    </row>
    <row r="126" spans="1:9" s="170" customFormat="1" x14ac:dyDescent="0.15">
      <c r="A126" s="347" t="s">
        <v>168</v>
      </c>
      <c r="B126" s="169" t="s">
        <v>1085</v>
      </c>
      <c r="C126" s="169" t="s">
        <v>434</v>
      </c>
      <c r="E126" s="171"/>
      <c r="F126" s="172"/>
      <c r="G126" s="173" t="s">
        <v>532</v>
      </c>
      <c r="H126" s="285" t="s">
        <v>358</v>
      </c>
      <c r="I126" s="175"/>
    </row>
    <row r="127" spans="1:9" s="170" customFormat="1" x14ac:dyDescent="0.15">
      <c r="A127" s="347" t="s">
        <v>168</v>
      </c>
      <c r="B127" s="169" t="s">
        <v>339</v>
      </c>
      <c r="C127" s="169" t="s">
        <v>434</v>
      </c>
      <c r="E127" s="171"/>
      <c r="F127" s="172"/>
      <c r="G127" s="173" t="s">
        <v>533</v>
      </c>
      <c r="H127" s="174" t="s">
        <v>339</v>
      </c>
      <c r="I127" s="175"/>
    </row>
    <row r="128" spans="1:9" s="170" customFormat="1" x14ac:dyDescent="0.15">
      <c r="A128" s="347" t="s">
        <v>168</v>
      </c>
      <c r="B128" s="169" t="s">
        <v>1086</v>
      </c>
      <c r="C128" s="169" t="s">
        <v>434</v>
      </c>
      <c r="E128" s="171"/>
      <c r="F128" s="172"/>
      <c r="G128" s="173" t="s">
        <v>534</v>
      </c>
      <c r="H128" s="285" t="s">
        <v>1097</v>
      </c>
      <c r="I128" s="175"/>
    </row>
    <row r="129" spans="1:9" s="170" customFormat="1" x14ac:dyDescent="0.15">
      <c r="A129" s="347" t="s">
        <v>168</v>
      </c>
      <c r="B129" s="169" t="s">
        <v>340</v>
      </c>
      <c r="C129" s="169" t="s">
        <v>434</v>
      </c>
      <c r="E129" s="171"/>
      <c r="F129" s="172"/>
      <c r="G129" s="173" t="s">
        <v>535</v>
      </c>
      <c r="H129" s="174" t="s">
        <v>340</v>
      </c>
      <c r="I129" s="175"/>
    </row>
    <row r="130" spans="1:9" s="170" customFormat="1" x14ac:dyDescent="0.15">
      <c r="A130" s="347" t="s">
        <v>168</v>
      </c>
      <c r="B130" s="169" t="s">
        <v>1083</v>
      </c>
      <c r="C130" s="169" t="s">
        <v>434</v>
      </c>
      <c r="E130" s="171"/>
      <c r="F130" s="172"/>
      <c r="G130" s="173" t="s">
        <v>536</v>
      </c>
      <c r="H130" s="285" t="s">
        <v>1124</v>
      </c>
      <c r="I130" s="175"/>
    </row>
    <row r="131" spans="1:9" s="170" customFormat="1" x14ac:dyDescent="0.15">
      <c r="A131" s="347" t="s">
        <v>168</v>
      </c>
      <c r="B131" s="169" t="s">
        <v>339</v>
      </c>
      <c r="C131" s="169" t="s">
        <v>434</v>
      </c>
      <c r="E131" s="171"/>
      <c r="F131" s="172"/>
      <c r="G131" s="173" t="s">
        <v>537</v>
      </c>
      <c r="H131" s="174" t="s">
        <v>339</v>
      </c>
      <c r="I131" s="175"/>
    </row>
    <row r="132" spans="1:9" s="170" customFormat="1" x14ac:dyDescent="0.15">
      <c r="A132" s="347" t="s">
        <v>168</v>
      </c>
      <c r="B132" s="169" t="s">
        <v>1084</v>
      </c>
      <c r="C132" s="169" t="s">
        <v>434</v>
      </c>
      <c r="E132" s="171"/>
      <c r="F132" s="172"/>
      <c r="G132" s="173" t="s">
        <v>538</v>
      </c>
      <c r="H132" s="285" t="s">
        <v>1125</v>
      </c>
      <c r="I132" s="175"/>
    </row>
    <row r="133" spans="1:9" s="170" customFormat="1" x14ac:dyDescent="0.15">
      <c r="A133" s="347" t="s">
        <v>168</v>
      </c>
      <c r="B133" s="169" t="s">
        <v>340</v>
      </c>
      <c r="C133" s="169" t="s">
        <v>434</v>
      </c>
      <c r="E133" s="171"/>
      <c r="F133" s="172"/>
      <c r="G133" s="173" t="s">
        <v>539</v>
      </c>
      <c r="H133" s="174" t="s">
        <v>340</v>
      </c>
      <c r="I133" s="175"/>
    </row>
    <row r="134" spans="1:9" s="170" customFormat="1" x14ac:dyDescent="0.15">
      <c r="A134" s="347" t="s">
        <v>168</v>
      </c>
      <c r="B134" s="169" t="s">
        <v>1085</v>
      </c>
      <c r="C134" s="169" t="s">
        <v>434</v>
      </c>
      <c r="E134" s="171"/>
      <c r="F134" s="172"/>
      <c r="G134" s="173" t="s">
        <v>540</v>
      </c>
      <c r="H134" s="285" t="s">
        <v>358</v>
      </c>
      <c r="I134" s="175"/>
    </row>
    <row r="135" spans="1:9" s="170" customFormat="1" x14ac:dyDescent="0.15">
      <c r="A135" s="347" t="s">
        <v>168</v>
      </c>
      <c r="B135" s="169" t="s">
        <v>339</v>
      </c>
      <c r="C135" s="169" t="s">
        <v>434</v>
      </c>
      <c r="E135" s="171"/>
      <c r="F135" s="172"/>
      <c r="G135" s="173" t="s">
        <v>541</v>
      </c>
      <c r="H135" s="174" t="s">
        <v>339</v>
      </c>
      <c r="I135" s="175"/>
    </row>
    <row r="136" spans="1:9" s="170" customFormat="1" x14ac:dyDescent="0.15">
      <c r="A136" s="347" t="s">
        <v>168</v>
      </c>
      <c r="B136" s="169" t="s">
        <v>1086</v>
      </c>
      <c r="C136" s="169" t="s">
        <v>434</v>
      </c>
      <c r="E136" s="171"/>
      <c r="F136" s="172"/>
      <c r="G136" s="173" t="s">
        <v>542</v>
      </c>
      <c r="H136" s="285" t="s">
        <v>1097</v>
      </c>
      <c r="I136" s="175"/>
    </row>
    <row r="137" spans="1:9" s="170" customFormat="1" x14ac:dyDescent="0.15">
      <c r="A137" s="347" t="s">
        <v>168</v>
      </c>
      <c r="B137" s="169" t="s">
        <v>340</v>
      </c>
      <c r="C137" s="169" t="s">
        <v>434</v>
      </c>
      <c r="E137" s="171"/>
      <c r="F137" s="172"/>
      <c r="G137" s="173" t="s">
        <v>543</v>
      </c>
      <c r="H137" s="174" t="s">
        <v>340</v>
      </c>
      <c r="I137" s="175"/>
    </row>
    <row r="138" spans="1:9" s="170" customFormat="1" x14ac:dyDescent="0.15">
      <c r="A138" s="347" t="s">
        <v>168</v>
      </c>
      <c r="B138" s="169" t="s">
        <v>1083</v>
      </c>
      <c r="C138" s="169" t="s">
        <v>434</v>
      </c>
      <c r="E138" s="171"/>
      <c r="F138" s="172"/>
      <c r="G138" s="173" t="s">
        <v>544</v>
      </c>
      <c r="H138" s="285" t="s">
        <v>1124</v>
      </c>
      <c r="I138" s="175"/>
    </row>
    <row r="139" spans="1:9" s="170" customFormat="1" x14ac:dyDescent="0.15">
      <c r="A139" s="347" t="s">
        <v>168</v>
      </c>
      <c r="B139" s="169" t="s">
        <v>339</v>
      </c>
      <c r="C139" s="169" t="s">
        <v>434</v>
      </c>
      <c r="E139" s="171"/>
      <c r="F139" s="172"/>
      <c r="G139" s="173" t="s">
        <v>545</v>
      </c>
      <c r="H139" s="174" t="s">
        <v>339</v>
      </c>
      <c r="I139" s="175"/>
    </row>
    <row r="140" spans="1:9" s="170" customFormat="1" x14ac:dyDescent="0.15">
      <c r="A140" s="347" t="s">
        <v>168</v>
      </c>
      <c r="B140" s="169" t="s">
        <v>1084</v>
      </c>
      <c r="C140" s="169" t="s">
        <v>434</v>
      </c>
      <c r="E140" s="171"/>
      <c r="F140" s="172"/>
      <c r="G140" s="173" t="s">
        <v>546</v>
      </c>
      <c r="H140" s="285" t="s">
        <v>1125</v>
      </c>
      <c r="I140" s="175"/>
    </row>
    <row r="141" spans="1:9" s="170" customFormat="1" x14ac:dyDescent="0.15">
      <c r="A141" s="347" t="s">
        <v>168</v>
      </c>
      <c r="B141" s="169" t="s">
        <v>340</v>
      </c>
      <c r="C141" s="169" t="s">
        <v>434</v>
      </c>
      <c r="E141" s="171"/>
      <c r="F141" s="172"/>
      <c r="G141" s="173" t="s">
        <v>547</v>
      </c>
      <c r="H141" s="174" t="s">
        <v>340</v>
      </c>
      <c r="I141" s="175"/>
    </row>
    <row r="142" spans="1:9" s="170" customFormat="1" x14ac:dyDescent="0.15">
      <c r="A142" s="347" t="s">
        <v>168</v>
      </c>
      <c r="B142" s="169" t="s">
        <v>1085</v>
      </c>
      <c r="C142" s="169" t="s">
        <v>434</v>
      </c>
      <c r="E142" s="171"/>
      <c r="F142" s="172"/>
      <c r="G142" s="173" t="s">
        <v>548</v>
      </c>
      <c r="H142" s="285" t="s">
        <v>358</v>
      </c>
      <c r="I142" s="175"/>
    </row>
    <row r="143" spans="1:9" s="170" customFormat="1" x14ac:dyDescent="0.15">
      <c r="A143" s="347" t="s">
        <v>168</v>
      </c>
      <c r="B143" s="169" t="s">
        <v>339</v>
      </c>
      <c r="C143" s="169" t="s">
        <v>434</v>
      </c>
      <c r="E143" s="171"/>
      <c r="F143" s="172"/>
      <c r="G143" s="173" t="s">
        <v>549</v>
      </c>
      <c r="H143" s="174" t="s">
        <v>339</v>
      </c>
      <c r="I143" s="175"/>
    </row>
    <row r="144" spans="1:9" s="170" customFormat="1" x14ac:dyDescent="0.15">
      <c r="A144" s="347" t="s">
        <v>168</v>
      </c>
      <c r="B144" s="169" t="s">
        <v>1086</v>
      </c>
      <c r="C144" s="169" t="s">
        <v>434</v>
      </c>
      <c r="E144" s="171"/>
      <c r="F144" s="172"/>
      <c r="G144" s="173" t="s">
        <v>550</v>
      </c>
      <c r="H144" s="285" t="s">
        <v>1097</v>
      </c>
      <c r="I144" s="175"/>
    </row>
    <row r="145" spans="1:9" s="170" customFormat="1" x14ac:dyDescent="0.15">
      <c r="A145" s="347" t="s">
        <v>168</v>
      </c>
      <c r="B145" s="169" t="s">
        <v>340</v>
      </c>
      <c r="C145" s="169" t="s">
        <v>434</v>
      </c>
      <c r="E145" s="171"/>
      <c r="F145" s="172"/>
      <c r="G145" s="173" t="s">
        <v>551</v>
      </c>
      <c r="H145" s="174" t="s">
        <v>340</v>
      </c>
      <c r="I145" s="175"/>
    </row>
    <row r="146" spans="1:9" s="170" customFormat="1" x14ac:dyDescent="0.15">
      <c r="A146" s="347" t="s">
        <v>168</v>
      </c>
      <c r="B146" s="169" t="s">
        <v>403</v>
      </c>
      <c r="C146" s="169" t="s">
        <v>434</v>
      </c>
      <c r="E146" s="171"/>
      <c r="F146" s="172"/>
      <c r="G146" s="173" t="s">
        <v>552</v>
      </c>
      <c r="H146" s="285" t="s">
        <v>404</v>
      </c>
      <c r="I146" s="175"/>
    </row>
    <row r="147" spans="1:9" s="170" customFormat="1" x14ac:dyDescent="0.15">
      <c r="A147" s="347" t="s">
        <v>168</v>
      </c>
      <c r="B147" s="169" t="s">
        <v>339</v>
      </c>
      <c r="C147" s="169" t="s">
        <v>434</v>
      </c>
      <c r="E147" s="171"/>
      <c r="F147" s="172"/>
      <c r="G147" s="173" t="s">
        <v>553</v>
      </c>
      <c r="H147" s="174" t="s">
        <v>339</v>
      </c>
      <c r="I147" s="175"/>
    </row>
    <row r="148" spans="1:9" s="170" customFormat="1" x14ac:dyDescent="0.15">
      <c r="A148" s="347" t="s">
        <v>168</v>
      </c>
      <c r="B148" s="169" t="s">
        <v>405</v>
      </c>
      <c r="C148" s="169" t="s">
        <v>434</v>
      </c>
      <c r="E148" s="171"/>
      <c r="F148" s="172"/>
      <c r="G148" s="173" t="s">
        <v>554</v>
      </c>
      <c r="H148" s="285" t="s">
        <v>406</v>
      </c>
      <c r="I148" s="175"/>
    </row>
    <row r="149" spans="1:9" s="170" customFormat="1" x14ac:dyDescent="0.15">
      <c r="A149" s="347" t="s">
        <v>168</v>
      </c>
      <c r="B149" s="169" t="s">
        <v>340</v>
      </c>
      <c r="C149" s="169" t="s">
        <v>434</v>
      </c>
      <c r="E149" s="171"/>
      <c r="F149" s="172"/>
      <c r="G149" s="173" t="s">
        <v>555</v>
      </c>
      <c r="H149" s="174" t="s">
        <v>340</v>
      </c>
      <c r="I149" s="175"/>
    </row>
    <row r="150" spans="1:9" s="170" customFormat="1" x14ac:dyDescent="0.15">
      <c r="A150" s="347" t="s">
        <v>168</v>
      </c>
      <c r="B150" s="169" t="s">
        <v>352</v>
      </c>
      <c r="C150" s="169" t="s">
        <v>434</v>
      </c>
      <c r="E150" s="171"/>
      <c r="F150" s="172"/>
      <c r="G150" s="173" t="s">
        <v>556</v>
      </c>
      <c r="H150" s="285" t="s">
        <v>1104</v>
      </c>
      <c r="I150" s="175"/>
    </row>
    <row r="151" spans="1:9" s="170" customFormat="1" x14ac:dyDescent="0.15">
      <c r="A151" s="347" t="s">
        <v>168</v>
      </c>
      <c r="B151" s="169" t="s">
        <v>339</v>
      </c>
      <c r="C151" s="169" t="s">
        <v>434</v>
      </c>
      <c r="E151" s="171"/>
      <c r="F151" s="172"/>
      <c r="G151" s="173" t="s">
        <v>557</v>
      </c>
      <c r="H151" s="174" t="s">
        <v>339</v>
      </c>
      <c r="I151" s="175"/>
    </row>
    <row r="152" spans="1:9" s="170" customFormat="1" x14ac:dyDescent="0.15">
      <c r="A152" s="347" t="s">
        <v>168</v>
      </c>
      <c r="B152" s="169" t="s">
        <v>401</v>
      </c>
      <c r="C152" s="169" t="s">
        <v>434</v>
      </c>
      <c r="E152" s="171"/>
      <c r="F152" s="172"/>
      <c r="G152" s="173" t="s">
        <v>558</v>
      </c>
      <c r="H152" s="285" t="s">
        <v>353</v>
      </c>
      <c r="I152" s="175"/>
    </row>
    <row r="153" spans="1:9" s="170" customFormat="1" x14ac:dyDescent="0.15">
      <c r="A153" s="347" t="s">
        <v>168</v>
      </c>
      <c r="B153" s="169" t="s">
        <v>341</v>
      </c>
      <c r="C153" s="169" t="s">
        <v>434</v>
      </c>
      <c r="E153" s="171"/>
      <c r="F153" s="172"/>
      <c r="G153" s="173" t="s">
        <v>559</v>
      </c>
      <c r="H153" s="285" t="s">
        <v>1126</v>
      </c>
      <c r="I153" s="175"/>
    </row>
    <row r="154" spans="1:9" s="170" customFormat="1" x14ac:dyDescent="0.15">
      <c r="A154" s="347" t="s">
        <v>168</v>
      </c>
      <c r="B154" s="169" t="s">
        <v>338</v>
      </c>
      <c r="C154" s="169" t="s">
        <v>434</v>
      </c>
      <c r="E154" s="171"/>
      <c r="F154" s="172"/>
      <c r="G154" s="173" t="s">
        <v>560</v>
      </c>
      <c r="H154" s="285" t="s">
        <v>317</v>
      </c>
      <c r="I154" s="175"/>
    </row>
    <row r="155" spans="1:9" s="170" customFormat="1" x14ac:dyDescent="0.15">
      <c r="A155" s="347" t="s">
        <v>168</v>
      </c>
      <c r="B155" s="169" t="s">
        <v>338</v>
      </c>
      <c r="C155" s="169" t="s">
        <v>434</v>
      </c>
      <c r="E155" s="171"/>
      <c r="F155" s="172"/>
      <c r="G155" s="173" t="s">
        <v>561</v>
      </c>
      <c r="H155" s="285" t="s">
        <v>317</v>
      </c>
      <c r="I155" s="175"/>
    </row>
    <row r="156" spans="1:9" s="170" customFormat="1" x14ac:dyDescent="0.15">
      <c r="A156" s="347" t="s">
        <v>168</v>
      </c>
      <c r="B156" s="169" t="s">
        <v>119</v>
      </c>
      <c r="C156" s="169" t="s">
        <v>434</v>
      </c>
      <c r="E156" s="171"/>
      <c r="F156" s="172"/>
      <c r="G156" s="173" t="s">
        <v>562</v>
      </c>
      <c r="H156" s="285" t="s">
        <v>340</v>
      </c>
      <c r="I156" s="175"/>
    </row>
    <row r="157" spans="1:9" s="170" customFormat="1" x14ac:dyDescent="0.15">
      <c r="A157" s="347" t="s">
        <v>168</v>
      </c>
      <c r="B157" s="169" t="s">
        <v>1087</v>
      </c>
      <c r="C157" s="169" t="s">
        <v>434</v>
      </c>
      <c r="E157" s="171"/>
      <c r="F157" s="172"/>
      <c r="G157" s="173" t="s">
        <v>563</v>
      </c>
      <c r="H157" s="285" t="s">
        <v>1127</v>
      </c>
      <c r="I157" s="175"/>
    </row>
    <row r="158" spans="1:9" s="170" customFormat="1" x14ac:dyDescent="0.15">
      <c r="A158" s="347" t="s">
        <v>168</v>
      </c>
      <c r="B158" s="169" t="s">
        <v>1088</v>
      </c>
      <c r="C158" s="169" t="s">
        <v>434</v>
      </c>
      <c r="E158" s="171"/>
      <c r="F158" s="172"/>
      <c r="G158" s="173" t="s">
        <v>564</v>
      </c>
      <c r="H158" s="285" t="s">
        <v>342</v>
      </c>
      <c r="I158" s="175"/>
    </row>
    <row r="159" spans="1:9" s="170" customFormat="1" x14ac:dyDescent="0.15">
      <c r="A159" s="347" t="s">
        <v>168</v>
      </c>
      <c r="B159" s="169" t="s">
        <v>1088</v>
      </c>
      <c r="C159" s="169" t="s">
        <v>434</v>
      </c>
      <c r="E159" s="171"/>
      <c r="F159" s="172"/>
      <c r="G159" s="173" t="s">
        <v>565</v>
      </c>
      <c r="H159" s="285" t="s">
        <v>342</v>
      </c>
      <c r="I159" s="175"/>
    </row>
    <row r="160" spans="1:9" s="170" customFormat="1" x14ac:dyDescent="0.15">
      <c r="A160" s="347" t="s">
        <v>168</v>
      </c>
      <c r="B160" s="169" t="s">
        <v>1088</v>
      </c>
      <c r="C160" s="169" t="s">
        <v>434</v>
      </c>
      <c r="E160" s="171"/>
      <c r="F160" s="172"/>
      <c r="G160" s="173" t="s">
        <v>566</v>
      </c>
      <c r="H160" s="285" t="s">
        <v>342</v>
      </c>
      <c r="I160" s="175"/>
    </row>
    <row r="161" spans="1:9" s="170" customFormat="1" x14ac:dyDescent="0.15">
      <c r="A161" s="347" t="s">
        <v>168</v>
      </c>
      <c r="B161" s="169" t="s">
        <v>1088</v>
      </c>
      <c r="C161" s="169" t="s">
        <v>434</v>
      </c>
      <c r="E161" s="171"/>
      <c r="F161" s="172"/>
      <c r="G161" s="173" t="s">
        <v>567</v>
      </c>
      <c r="H161" s="285" t="s">
        <v>342</v>
      </c>
      <c r="I161" s="175"/>
    </row>
    <row r="162" spans="1:9" s="170" customFormat="1" x14ac:dyDescent="0.15">
      <c r="A162" s="347" t="s">
        <v>168</v>
      </c>
      <c r="B162" s="169" t="s">
        <v>1088</v>
      </c>
      <c r="C162" s="169" t="s">
        <v>434</v>
      </c>
      <c r="E162" s="171"/>
      <c r="F162" s="172"/>
      <c r="G162" s="173" t="s">
        <v>568</v>
      </c>
      <c r="H162" s="285" t="s">
        <v>342</v>
      </c>
      <c r="I162" s="175"/>
    </row>
    <row r="163" spans="1:9" s="170" customFormat="1" x14ac:dyDescent="0.15">
      <c r="A163" s="347" t="s">
        <v>168</v>
      </c>
      <c r="B163" s="169" t="s">
        <v>1075</v>
      </c>
      <c r="C163" s="169" t="s">
        <v>434</v>
      </c>
      <c r="E163" s="171"/>
      <c r="F163" s="172"/>
      <c r="G163" s="173" t="s">
        <v>569</v>
      </c>
      <c r="H163" s="285" t="s">
        <v>342</v>
      </c>
      <c r="I163" s="175"/>
    </row>
    <row r="164" spans="1:9" s="170" customFormat="1" x14ac:dyDescent="0.15">
      <c r="A164" s="347" t="s">
        <v>168</v>
      </c>
      <c r="B164" s="169" t="s">
        <v>1075</v>
      </c>
      <c r="C164" s="169" t="s">
        <v>434</v>
      </c>
      <c r="E164" s="171"/>
      <c r="F164" s="172"/>
      <c r="G164" s="173" t="s">
        <v>570</v>
      </c>
      <c r="H164" s="285" t="s">
        <v>342</v>
      </c>
      <c r="I164" s="175"/>
    </row>
    <row r="165" spans="1:9" s="170" customFormat="1" x14ac:dyDescent="0.15">
      <c r="A165" s="347" t="s">
        <v>168</v>
      </c>
      <c r="B165" s="169" t="s">
        <v>1075</v>
      </c>
      <c r="C165" s="169" t="s">
        <v>434</v>
      </c>
      <c r="E165" s="171"/>
      <c r="F165" s="172"/>
      <c r="G165" s="173" t="s">
        <v>571</v>
      </c>
      <c r="H165" s="285" t="s">
        <v>342</v>
      </c>
      <c r="I165" s="175"/>
    </row>
    <row r="166" spans="1:9" s="170" customFormat="1" x14ac:dyDescent="0.15">
      <c r="A166" s="347" t="s">
        <v>168</v>
      </c>
      <c r="B166" s="169" t="s">
        <v>1075</v>
      </c>
      <c r="C166" s="169" t="s">
        <v>434</v>
      </c>
      <c r="E166" s="171"/>
      <c r="F166" s="172"/>
      <c r="G166" s="173" t="s">
        <v>572</v>
      </c>
      <c r="H166" s="285" t="s">
        <v>342</v>
      </c>
      <c r="I166" s="175"/>
    </row>
    <row r="167" spans="1:9" s="170" customFormat="1" x14ac:dyDescent="0.15">
      <c r="A167" s="347" t="s">
        <v>168</v>
      </c>
      <c r="B167" s="169" t="s">
        <v>391</v>
      </c>
      <c r="C167" s="169" t="s">
        <v>434</v>
      </c>
      <c r="E167" s="171"/>
      <c r="F167" s="172"/>
      <c r="G167" s="173" t="s">
        <v>573</v>
      </c>
      <c r="H167" s="285" t="s">
        <v>348</v>
      </c>
      <c r="I167" s="175"/>
    </row>
    <row r="168" spans="1:9" s="170" customFormat="1" x14ac:dyDescent="0.15">
      <c r="A168" s="347" t="s">
        <v>168</v>
      </c>
      <c r="B168" s="169" t="s">
        <v>319</v>
      </c>
      <c r="C168" s="169" t="s">
        <v>434</v>
      </c>
      <c r="E168" s="171"/>
      <c r="F168" s="172"/>
      <c r="G168" s="173" t="s">
        <v>574</v>
      </c>
      <c r="H168" s="285" t="s">
        <v>343</v>
      </c>
      <c r="I168" s="175"/>
    </row>
    <row r="169" spans="1:9" s="170" customFormat="1" x14ac:dyDescent="0.15">
      <c r="A169" s="347" t="s">
        <v>168</v>
      </c>
      <c r="B169" s="169" t="s">
        <v>319</v>
      </c>
      <c r="C169" s="169" t="s">
        <v>434</v>
      </c>
      <c r="E169" s="171"/>
      <c r="F169" s="172"/>
      <c r="G169" s="173" t="s">
        <v>575</v>
      </c>
      <c r="H169" s="285" t="s">
        <v>1088</v>
      </c>
      <c r="I169" s="175"/>
    </row>
    <row r="170" spans="1:9" s="170" customFormat="1" x14ac:dyDescent="0.15">
      <c r="A170" s="347" t="s">
        <v>168</v>
      </c>
      <c r="B170" s="169" t="s">
        <v>319</v>
      </c>
      <c r="C170" s="169" t="s">
        <v>434</v>
      </c>
      <c r="E170" s="171"/>
      <c r="F170" s="172"/>
      <c r="G170" s="173" t="s">
        <v>576</v>
      </c>
      <c r="H170" s="285" t="s">
        <v>1109</v>
      </c>
      <c r="I170" s="175"/>
    </row>
    <row r="171" spans="1:9" s="170" customFormat="1" x14ac:dyDescent="0.15">
      <c r="A171" s="347" t="s">
        <v>168</v>
      </c>
      <c r="B171" s="169" t="s">
        <v>319</v>
      </c>
      <c r="C171" s="169" t="s">
        <v>434</v>
      </c>
      <c r="E171" s="171"/>
      <c r="F171" s="172"/>
      <c r="G171" s="173" t="s">
        <v>577</v>
      </c>
      <c r="H171" s="174" t="s">
        <v>319</v>
      </c>
      <c r="I171" s="175"/>
    </row>
    <row r="172" spans="1:9" s="170" customFormat="1" x14ac:dyDescent="0.15">
      <c r="A172" s="347" t="s">
        <v>168</v>
      </c>
      <c r="B172" s="169" t="s">
        <v>319</v>
      </c>
      <c r="C172" s="169" t="s">
        <v>434</v>
      </c>
      <c r="E172" s="171"/>
      <c r="F172" s="172"/>
      <c r="G172" s="173" t="s">
        <v>578</v>
      </c>
      <c r="H172" s="285" t="s">
        <v>1109</v>
      </c>
      <c r="I172" s="175"/>
    </row>
    <row r="173" spans="1:9" s="170" customFormat="1" x14ac:dyDescent="0.15">
      <c r="A173" s="347" t="s">
        <v>168</v>
      </c>
      <c r="B173" s="169" t="s">
        <v>319</v>
      </c>
      <c r="C173" s="169" t="s">
        <v>434</v>
      </c>
      <c r="E173" s="171"/>
      <c r="F173" s="172"/>
      <c r="G173" s="173" t="s">
        <v>579</v>
      </c>
      <c r="H173" s="285" t="s">
        <v>338</v>
      </c>
      <c r="I173" s="175"/>
    </row>
    <row r="174" spans="1:9" s="170" customFormat="1" x14ac:dyDescent="0.15">
      <c r="A174" s="347" t="s">
        <v>168</v>
      </c>
      <c r="B174" s="169" t="s">
        <v>319</v>
      </c>
      <c r="C174" s="169" t="s">
        <v>434</v>
      </c>
      <c r="E174" s="171"/>
      <c r="F174" s="172"/>
      <c r="G174" s="173" t="s">
        <v>580</v>
      </c>
      <c r="H174" s="285" t="s">
        <v>1109</v>
      </c>
      <c r="I174" s="175"/>
    </row>
    <row r="175" spans="1:9" s="170" customFormat="1" x14ac:dyDescent="0.15">
      <c r="A175" s="347" t="s">
        <v>168</v>
      </c>
      <c r="B175" s="169" t="s">
        <v>319</v>
      </c>
      <c r="C175" s="169" t="s">
        <v>434</v>
      </c>
      <c r="E175" s="171"/>
      <c r="F175" s="172"/>
      <c r="G175" s="173" t="s">
        <v>581</v>
      </c>
      <c r="H175" s="285" t="s">
        <v>1109</v>
      </c>
      <c r="I175" s="175"/>
    </row>
    <row r="176" spans="1:9" s="170" customFormat="1" x14ac:dyDescent="0.15">
      <c r="A176" s="347" t="s">
        <v>168</v>
      </c>
      <c r="B176" s="169" t="s">
        <v>319</v>
      </c>
      <c r="C176" s="169" t="s">
        <v>434</v>
      </c>
      <c r="E176" s="171"/>
      <c r="F176" s="172"/>
      <c r="G176" s="173" t="s">
        <v>582</v>
      </c>
      <c r="H176" s="285" t="s">
        <v>1109</v>
      </c>
      <c r="I176" s="175"/>
    </row>
    <row r="177" spans="1:9" s="170" customFormat="1" x14ac:dyDescent="0.15">
      <c r="A177" s="347" t="s">
        <v>168</v>
      </c>
      <c r="B177" s="169" t="s">
        <v>319</v>
      </c>
      <c r="C177" s="169" t="s">
        <v>434</v>
      </c>
      <c r="E177" s="171"/>
      <c r="F177" s="172"/>
      <c r="G177" s="173" t="s">
        <v>583</v>
      </c>
      <c r="H177" s="285" t="s">
        <v>1109</v>
      </c>
      <c r="I177" s="175"/>
    </row>
    <row r="178" spans="1:9" s="170" customFormat="1" x14ac:dyDescent="0.15">
      <c r="A178" s="347" t="s">
        <v>168</v>
      </c>
      <c r="B178" s="169" t="s">
        <v>319</v>
      </c>
      <c r="C178" s="169" t="s">
        <v>434</v>
      </c>
      <c r="E178" s="171"/>
      <c r="F178" s="172"/>
      <c r="G178" s="173" t="s">
        <v>584</v>
      </c>
      <c r="H178" s="285" t="s">
        <v>1109</v>
      </c>
      <c r="I178" s="175"/>
    </row>
    <row r="179" spans="1:9" s="170" customFormat="1" x14ac:dyDescent="0.15">
      <c r="A179" s="347" t="s">
        <v>168</v>
      </c>
      <c r="B179" s="169" t="s">
        <v>319</v>
      </c>
      <c r="C179" s="169" t="s">
        <v>434</v>
      </c>
      <c r="E179" s="171"/>
      <c r="F179" s="172"/>
      <c r="G179" s="173" t="s">
        <v>585</v>
      </c>
      <c r="H179" s="285" t="s">
        <v>338</v>
      </c>
      <c r="I179" s="175"/>
    </row>
    <row r="180" spans="1:9" s="170" customFormat="1" x14ac:dyDescent="0.15">
      <c r="A180" s="347" t="s">
        <v>168</v>
      </c>
      <c r="B180" s="169" t="s">
        <v>319</v>
      </c>
      <c r="C180" s="169" t="s">
        <v>434</v>
      </c>
      <c r="E180" s="171"/>
      <c r="F180" s="172"/>
      <c r="G180" s="173" t="s">
        <v>586</v>
      </c>
      <c r="H180" s="285" t="s">
        <v>338</v>
      </c>
      <c r="I180" s="175"/>
    </row>
    <row r="181" spans="1:9" s="170" customFormat="1" x14ac:dyDescent="0.15">
      <c r="A181" s="347" t="s">
        <v>168</v>
      </c>
      <c r="B181" s="169" t="s">
        <v>319</v>
      </c>
      <c r="C181" s="169" t="s">
        <v>434</v>
      </c>
      <c r="E181" s="171"/>
      <c r="F181" s="172"/>
      <c r="G181" s="173" t="s">
        <v>587</v>
      </c>
      <c r="H181" s="285" t="s">
        <v>322</v>
      </c>
      <c r="I181" s="175"/>
    </row>
    <row r="182" spans="1:9" s="170" customFormat="1" x14ac:dyDescent="0.15">
      <c r="A182" s="347" t="s">
        <v>168</v>
      </c>
      <c r="B182" s="169" t="s">
        <v>319</v>
      </c>
      <c r="C182" s="169" t="s">
        <v>434</v>
      </c>
      <c r="E182" s="171"/>
      <c r="F182" s="172"/>
      <c r="G182" s="173" t="s">
        <v>588</v>
      </c>
      <c r="H182" s="285" t="s">
        <v>338</v>
      </c>
      <c r="I182" s="175"/>
    </row>
    <row r="183" spans="1:9" s="170" customFormat="1" x14ac:dyDescent="0.15">
      <c r="A183" s="347" t="s">
        <v>168</v>
      </c>
      <c r="B183" s="169" t="s">
        <v>319</v>
      </c>
      <c r="C183" s="169" t="s">
        <v>434</v>
      </c>
      <c r="E183" s="171"/>
      <c r="F183" s="172"/>
      <c r="G183" s="173" t="s">
        <v>589</v>
      </c>
      <c r="H183" s="285" t="s">
        <v>322</v>
      </c>
      <c r="I183" s="175"/>
    </row>
    <row r="184" spans="1:9" s="170" customFormat="1" x14ac:dyDescent="0.15">
      <c r="A184" s="347" t="s">
        <v>168</v>
      </c>
      <c r="B184" s="169" t="s">
        <v>119</v>
      </c>
      <c r="C184" s="169" t="s">
        <v>434</v>
      </c>
      <c r="E184" s="171"/>
      <c r="F184" s="172"/>
      <c r="G184" s="173" t="s">
        <v>590</v>
      </c>
      <c r="H184" s="285" t="s">
        <v>322</v>
      </c>
      <c r="I184" s="175"/>
    </row>
    <row r="185" spans="1:9" s="170" customFormat="1" x14ac:dyDescent="0.15">
      <c r="A185" s="347" t="s">
        <v>168</v>
      </c>
      <c r="B185" s="169" t="s">
        <v>319</v>
      </c>
      <c r="C185" s="169" t="s">
        <v>434</v>
      </c>
      <c r="E185" s="171"/>
      <c r="F185" s="172"/>
      <c r="G185" s="173" t="s">
        <v>591</v>
      </c>
      <c r="H185" s="285" t="s">
        <v>322</v>
      </c>
      <c r="I185" s="175"/>
    </row>
    <row r="186" spans="1:9" s="170" customFormat="1" x14ac:dyDescent="0.15">
      <c r="A186" s="347" t="s">
        <v>168</v>
      </c>
      <c r="B186" s="169" t="s">
        <v>319</v>
      </c>
      <c r="C186" s="169" t="s">
        <v>434</v>
      </c>
      <c r="E186" s="171"/>
      <c r="F186" s="172"/>
      <c r="G186" s="173" t="s">
        <v>592</v>
      </c>
      <c r="H186" s="285" t="s">
        <v>322</v>
      </c>
      <c r="I186" s="175"/>
    </row>
    <row r="187" spans="1:9" s="170" customFormat="1" x14ac:dyDescent="0.15">
      <c r="A187" s="347" t="s">
        <v>168</v>
      </c>
      <c r="B187" s="169" t="s">
        <v>119</v>
      </c>
      <c r="C187" s="169" t="s">
        <v>434</v>
      </c>
      <c r="E187" s="171"/>
      <c r="F187" s="172"/>
      <c r="G187" s="173" t="s">
        <v>593</v>
      </c>
      <c r="H187" s="285" t="s">
        <v>322</v>
      </c>
      <c r="I187" s="175"/>
    </row>
    <row r="188" spans="1:9" s="170" customFormat="1" x14ac:dyDescent="0.15">
      <c r="A188" s="347" t="s">
        <v>168</v>
      </c>
      <c r="B188" s="169" t="s">
        <v>340</v>
      </c>
      <c r="C188" s="169" t="s">
        <v>434</v>
      </c>
      <c r="E188" s="171"/>
      <c r="F188" s="172"/>
      <c r="G188" s="173" t="s">
        <v>594</v>
      </c>
      <c r="H188" s="285" t="s">
        <v>119</v>
      </c>
      <c r="I188" s="175"/>
    </row>
    <row r="189" spans="1:9" s="170" customFormat="1" x14ac:dyDescent="0.15">
      <c r="A189" s="347" t="s">
        <v>168</v>
      </c>
      <c r="B189" s="169" t="s">
        <v>340</v>
      </c>
      <c r="C189" s="169" t="s">
        <v>434</v>
      </c>
      <c r="E189" s="171"/>
      <c r="F189" s="172"/>
      <c r="G189" s="173" t="s">
        <v>595</v>
      </c>
      <c r="H189" s="285" t="s">
        <v>119</v>
      </c>
      <c r="I189" s="175"/>
    </row>
    <row r="190" spans="1:9" s="170" customFormat="1" x14ac:dyDescent="0.15">
      <c r="A190" s="347" t="s">
        <v>168</v>
      </c>
      <c r="B190" s="169" t="s">
        <v>340</v>
      </c>
      <c r="C190" s="169" t="s">
        <v>434</v>
      </c>
      <c r="E190" s="171"/>
      <c r="F190" s="172"/>
      <c r="G190" s="173" t="s">
        <v>596</v>
      </c>
      <c r="H190" s="285" t="s">
        <v>119</v>
      </c>
      <c r="I190" s="175"/>
    </row>
    <row r="191" spans="1:9" s="170" customFormat="1" x14ac:dyDescent="0.15">
      <c r="A191" s="347" t="s">
        <v>168</v>
      </c>
      <c r="B191" s="169" t="s">
        <v>340</v>
      </c>
      <c r="C191" s="169" t="s">
        <v>434</v>
      </c>
      <c r="E191" s="171"/>
      <c r="F191" s="172"/>
      <c r="G191" s="173" t="s">
        <v>597</v>
      </c>
      <c r="H191" s="285" t="s">
        <v>119</v>
      </c>
      <c r="I191" s="175"/>
    </row>
    <row r="192" spans="1:9" s="170" customFormat="1" x14ac:dyDescent="0.15">
      <c r="A192" s="347" t="s">
        <v>168</v>
      </c>
      <c r="B192" s="169" t="s">
        <v>340</v>
      </c>
      <c r="C192" s="169" t="s">
        <v>434</v>
      </c>
      <c r="E192" s="171"/>
      <c r="F192" s="172"/>
      <c r="G192" s="173" t="s">
        <v>598</v>
      </c>
      <c r="H192" s="285" t="s">
        <v>119</v>
      </c>
      <c r="I192" s="175"/>
    </row>
    <row r="193" spans="1:9" s="170" customFormat="1" x14ac:dyDescent="0.15">
      <c r="A193" s="347" t="s">
        <v>168</v>
      </c>
      <c r="B193" s="169" t="s">
        <v>340</v>
      </c>
      <c r="C193" s="169" t="s">
        <v>434</v>
      </c>
      <c r="E193" s="171"/>
      <c r="F193" s="172"/>
      <c r="G193" s="173" t="s">
        <v>599</v>
      </c>
      <c r="H193" s="285" t="s">
        <v>119</v>
      </c>
      <c r="I193" s="175"/>
    </row>
    <row r="194" spans="1:9" s="170" customFormat="1" x14ac:dyDescent="0.15">
      <c r="A194" s="347" t="s">
        <v>168</v>
      </c>
      <c r="B194" s="169" t="s">
        <v>340</v>
      </c>
      <c r="C194" s="169" t="s">
        <v>434</v>
      </c>
      <c r="E194" s="171"/>
      <c r="F194" s="172"/>
      <c r="G194" s="173" t="s">
        <v>600</v>
      </c>
      <c r="H194" s="285" t="s">
        <v>119</v>
      </c>
      <c r="I194" s="175"/>
    </row>
    <row r="195" spans="1:9" s="170" customFormat="1" x14ac:dyDescent="0.15">
      <c r="A195" s="347" t="s">
        <v>168</v>
      </c>
      <c r="B195" s="169" t="s">
        <v>340</v>
      </c>
      <c r="C195" s="169" t="s">
        <v>434</v>
      </c>
      <c r="E195" s="171"/>
      <c r="F195" s="172"/>
      <c r="G195" s="173" t="s">
        <v>601</v>
      </c>
      <c r="H195" s="285" t="s">
        <v>119</v>
      </c>
      <c r="I195" s="175"/>
    </row>
    <row r="196" spans="1:9" s="170" customFormat="1" x14ac:dyDescent="0.15">
      <c r="A196" s="347" t="s">
        <v>168</v>
      </c>
      <c r="B196" s="169" t="s">
        <v>340</v>
      </c>
      <c r="C196" s="169" t="s">
        <v>434</v>
      </c>
      <c r="E196" s="171"/>
      <c r="F196" s="172"/>
      <c r="G196" s="173" t="s">
        <v>602</v>
      </c>
      <c r="H196" s="285" t="s">
        <v>119</v>
      </c>
      <c r="I196" s="175"/>
    </row>
    <row r="197" spans="1:9" s="170" customFormat="1" x14ac:dyDescent="0.15">
      <c r="A197" s="347" t="s">
        <v>168</v>
      </c>
      <c r="B197" s="169" t="s">
        <v>339</v>
      </c>
      <c r="C197" s="169" t="s">
        <v>434</v>
      </c>
      <c r="E197" s="171"/>
      <c r="F197" s="172"/>
      <c r="G197" s="173" t="s">
        <v>603</v>
      </c>
      <c r="H197" s="285" t="s">
        <v>343</v>
      </c>
      <c r="I197" s="175"/>
    </row>
    <row r="198" spans="1:9" s="170" customFormat="1" x14ac:dyDescent="0.15">
      <c r="A198" s="347" t="s">
        <v>168</v>
      </c>
      <c r="B198" s="169" t="s">
        <v>339</v>
      </c>
      <c r="C198" s="169" t="s">
        <v>434</v>
      </c>
      <c r="E198" s="171"/>
      <c r="F198" s="172"/>
      <c r="G198" s="173" t="s">
        <v>604</v>
      </c>
      <c r="H198" s="285" t="s">
        <v>343</v>
      </c>
      <c r="I198" s="175"/>
    </row>
    <row r="199" spans="1:9" s="170" customFormat="1" x14ac:dyDescent="0.15">
      <c r="A199" s="347" t="s">
        <v>168</v>
      </c>
      <c r="B199" s="169" t="s">
        <v>339</v>
      </c>
      <c r="C199" s="169" t="s">
        <v>434</v>
      </c>
      <c r="E199" s="171"/>
      <c r="F199" s="172"/>
      <c r="G199" s="173" t="s">
        <v>605</v>
      </c>
      <c r="H199" s="285" t="s">
        <v>343</v>
      </c>
      <c r="I199" s="175"/>
    </row>
    <row r="200" spans="1:9" s="170" customFormat="1" x14ac:dyDescent="0.15">
      <c r="A200" s="347" t="s">
        <v>168</v>
      </c>
      <c r="B200" s="169" t="s">
        <v>339</v>
      </c>
      <c r="C200" s="169" t="s">
        <v>434</v>
      </c>
      <c r="E200" s="171"/>
      <c r="F200" s="172"/>
      <c r="G200" s="173" t="s">
        <v>606</v>
      </c>
      <c r="H200" s="285" t="s">
        <v>343</v>
      </c>
      <c r="I200" s="175"/>
    </row>
    <row r="201" spans="1:9" s="170" customFormat="1" x14ac:dyDescent="0.15">
      <c r="A201" s="347" t="s">
        <v>168</v>
      </c>
      <c r="B201" s="169" t="s">
        <v>339</v>
      </c>
      <c r="C201" s="169" t="s">
        <v>434</v>
      </c>
      <c r="E201" s="171"/>
      <c r="F201" s="172"/>
      <c r="G201" s="173" t="s">
        <v>607</v>
      </c>
      <c r="H201" s="285" t="s">
        <v>343</v>
      </c>
      <c r="I201" s="175"/>
    </row>
    <row r="202" spans="1:9" s="170" customFormat="1" x14ac:dyDescent="0.15">
      <c r="A202" s="347" t="s">
        <v>168</v>
      </c>
      <c r="B202" s="169" t="s">
        <v>339</v>
      </c>
      <c r="C202" s="169" t="s">
        <v>434</v>
      </c>
      <c r="E202" s="171"/>
      <c r="F202" s="172"/>
      <c r="G202" s="173" t="s">
        <v>608</v>
      </c>
      <c r="H202" s="285" t="s">
        <v>343</v>
      </c>
      <c r="I202" s="175"/>
    </row>
    <row r="203" spans="1:9" s="170" customFormat="1" x14ac:dyDescent="0.15">
      <c r="A203" s="347" t="s">
        <v>168</v>
      </c>
      <c r="B203" s="169" t="s">
        <v>339</v>
      </c>
      <c r="C203" s="169" t="s">
        <v>434</v>
      </c>
      <c r="E203" s="171"/>
      <c r="F203" s="172"/>
      <c r="G203" s="173" t="s">
        <v>609</v>
      </c>
      <c r="H203" s="285" t="s">
        <v>343</v>
      </c>
      <c r="I203" s="175"/>
    </row>
    <row r="204" spans="1:9" s="170" customFormat="1" x14ac:dyDescent="0.15">
      <c r="A204" s="347" t="s">
        <v>168</v>
      </c>
      <c r="B204" s="169" t="s">
        <v>339</v>
      </c>
      <c r="C204" s="169" t="s">
        <v>434</v>
      </c>
      <c r="E204" s="171"/>
      <c r="F204" s="172"/>
      <c r="G204" s="173" t="s">
        <v>610</v>
      </c>
      <c r="H204" s="285" t="s">
        <v>343</v>
      </c>
      <c r="I204" s="175"/>
    </row>
    <row r="205" spans="1:9" s="170" customFormat="1" x14ac:dyDescent="0.15">
      <c r="A205" s="347" t="s">
        <v>168</v>
      </c>
      <c r="B205" s="169" t="s">
        <v>339</v>
      </c>
      <c r="C205" s="169" t="s">
        <v>434</v>
      </c>
      <c r="E205" s="171"/>
      <c r="F205" s="172"/>
      <c r="G205" s="173" t="s">
        <v>611</v>
      </c>
      <c r="H205" s="285" t="s">
        <v>343</v>
      </c>
      <c r="I205" s="175"/>
    </row>
    <row r="206" spans="1:9" s="170" customFormat="1" x14ac:dyDescent="0.15">
      <c r="A206" s="347" t="s">
        <v>168</v>
      </c>
      <c r="B206" s="169" t="s">
        <v>339</v>
      </c>
      <c r="C206" s="169" t="s">
        <v>434</v>
      </c>
      <c r="E206" s="171"/>
      <c r="F206" s="172"/>
      <c r="G206" s="173" t="s">
        <v>612</v>
      </c>
      <c r="H206" s="285" t="s">
        <v>343</v>
      </c>
      <c r="I206" s="175"/>
    </row>
    <row r="207" spans="1:9" s="170" customFormat="1" x14ac:dyDescent="0.15">
      <c r="A207" s="347" t="s">
        <v>168</v>
      </c>
      <c r="B207" s="169" t="s">
        <v>119</v>
      </c>
      <c r="C207" s="169" t="s">
        <v>434</v>
      </c>
      <c r="E207" s="171"/>
      <c r="F207" s="172"/>
      <c r="G207" s="173" t="s">
        <v>613</v>
      </c>
      <c r="H207" s="285" t="s">
        <v>355</v>
      </c>
      <c r="I207" s="175"/>
    </row>
    <row r="208" spans="1:9" s="170" customFormat="1" x14ac:dyDescent="0.15">
      <c r="A208" s="347" t="s">
        <v>168</v>
      </c>
      <c r="B208" s="169" t="s">
        <v>119</v>
      </c>
      <c r="C208" s="169" t="s">
        <v>434</v>
      </c>
      <c r="E208" s="171"/>
      <c r="F208" s="172"/>
      <c r="G208" s="173" t="s">
        <v>614</v>
      </c>
      <c r="H208" s="285" t="s">
        <v>355</v>
      </c>
      <c r="I208" s="175"/>
    </row>
    <row r="209" spans="1:9" s="170" customFormat="1" x14ac:dyDescent="0.15">
      <c r="A209" s="347" t="s">
        <v>168</v>
      </c>
      <c r="B209" s="169" t="s">
        <v>119</v>
      </c>
      <c r="C209" s="169" t="s">
        <v>434</v>
      </c>
      <c r="E209" s="171"/>
      <c r="F209" s="172"/>
      <c r="G209" s="173" t="s">
        <v>615</v>
      </c>
      <c r="H209" s="285" t="s">
        <v>355</v>
      </c>
      <c r="I209" s="175"/>
    </row>
    <row r="210" spans="1:9" s="170" customFormat="1" x14ac:dyDescent="0.15">
      <c r="A210" s="347" t="s">
        <v>168</v>
      </c>
      <c r="B210" s="169" t="s">
        <v>119</v>
      </c>
      <c r="C210" s="169" t="s">
        <v>434</v>
      </c>
      <c r="E210" s="171"/>
      <c r="F210" s="172"/>
      <c r="G210" s="173" t="s">
        <v>616</v>
      </c>
      <c r="H210" s="285" t="s">
        <v>355</v>
      </c>
      <c r="I210" s="175"/>
    </row>
    <row r="211" spans="1:9" s="170" customFormat="1" x14ac:dyDescent="0.15">
      <c r="A211" s="347" t="s">
        <v>168</v>
      </c>
      <c r="B211" s="169" t="s">
        <v>119</v>
      </c>
      <c r="C211" s="169" t="s">
        <v>434</v>
      </c>
      <c r="E211" s="171"/>
      <c r="F211" s="172"/>
      <c r="G211" s="173" t="s">
        <v>617</v>
      </c>
      <c r="H211" s="285" t="s">
        <v>355</v>
      </c>
      <c r="I211" s="175"/>
    </row>
    <row r="212" spans="1:9" s="170" customFormat="1" x14ac:dyDescent="0.15">
      <c r="A212" s="347" t="s">
        <v>168</v>
      </c>
      <c r="B212" s="169" t="s">
        <v>119</v>
      </c>
      <c r="C212" s="169" t="s">
        <v>434</v>
      </c>
      <c r="E212" s="171"/>
      <c r="F212" s="172"/>
      <c r="G212" s="173" t="s">
        <v>618</v>
      </c>
      <c r="H212" s="285" t="s">
        <v>330</v>
      </c>
      <c r="I212" s="175"/>
    </row>
    <row r="213" spans="1:9" s="170" customFormat="1" x14ac:dyDescent="0.15">
      <c r="A213" s="347" t="s">
        <v>168</v>
      </c>
      <c r="B213" s="169" t="s">
        <v>119</v>
      </c>
      <c r="C213" s="169" t="s">
        <v>434</v>
      </c>
      <c r="E213" s="171"/>
      <c r="F213" s="172"/>
      <c r="G213" s="173" t="s">
        <v>619</v>
      </c>
      <c r="H213" s="285" t="s">
        <v>330</v>
      </c>
      <c r="I213" s="175"/>
    </row>
    <row r="214" spans="1:9" s="170" customFormat="1" x14ac:dyDescent="0.15">
      <c r="A214" s="347" t="s">
        <v>168</v>
      </c>
      <c r="B214" s="169" t="s">
        <v>119</v>
      </c>
      <c r="C214" s="169" t="s">
        <v>434</v>
      </c>
      <c r="E214" s="171"/>
      <c r="F214" s="172"/>
      <c r="G214" s="173" t="s">
        <v>620</v>
      </c>
      <c r="H214" s="285" t="s">
        <v>330</v>
      </c>
      <c r="I214" s="175"/>
    </row>
    <row r="215" spans="1:9" s="170" customFormat="1" x14ac:dyDescent="0.15">
      <c r="A215" s="347" t="s">
        <v>168</v>
      </c>
      <c r="B215" s="169" t="s">
        <v>119</v>
      </c>
      <c r="C215" s="169" t="s">
        <v>434</v>
      </c>
      <c r="E215" s="171"/>
      <c r="F215" s="172"/>
      <c r="G215" s="173" t="s">
        <v>621</v>
      </c>
      <c r="H215" s="285" t="s">
        <v>330</v>
      </c>
      <c r="I215" s="175"/>
    </row>
    <row r="216" spans="1:9" s="170" customFormat="1" x14ac:dyDescent="0.15">
      <c r="A216" s="347" t="s">
        <v>168</v>
      </c>
      <c r="B216" s="169" t="s">
        <v>119</v>
      </c>
      <c r="C216" s="169" t="s">
        <v>434</v>
      </c>
      <c r="E216" s="171"/>
      <c r="F216" s="172"/>
      <c r="G216" s="173" t="s">
        <v>622</v>
      </c>
      <c r="H216" s="285" t="s">
        <v>330</v>
      </c>
      <c r="I216" s="175"/>
    </row>
    <row r="217" spans="1:9" s="170" customFormat="1" x14ac:dyDescent="0.15">
      <c r="A217" s="347" t="s">
        <v>168</v>
      </c>
      <c r="B217" s="169" t="s">
        <v>316</v>
      </c>
      <c r="C217" s="169" t="s">
        <v>434</v>
      </c>
      <c r="E217" s="171"/>
      <c r="F217" s="172"/>
      <c r="G217" s="173" t="s">
        <v>623</v>
      </c>
      <c r="H217" s="285" t="s">
        <v>1099</v>
      </c>
      <c r="I217" s="175"/>
    </row>
    <row r="218" spans="1:9" s="170" customFormat="1" x14ac:dyDescent="0.15">
      <c r="A218" s="347" t="s">
        <v>168</v>
      </c>
      <c r="B218" s="169" t="s">
        <v>316</v>
      </c>
      <c r="C218" s="169" t="s">
        <v>434</v>
      </c>
      <c r="E218" s="171"/>
      <c r="F218" s="172"/>
      <c r="G218" s="173" t="s">
        <v>624</v>
      </c>
      <c r="H218" s="285" t="s">
        <v>1099</v>
      </c>
      <c r="I218" s="175"/>
    </row>
    <row r="219" spans="1:9" s="170" customFormat="1" x14ac:dyDescent="0.15">
      <c r="A219" s="347" t="s">
        <v>168</v>
      </c>
      <c r="B219" s="169" t="s">
        <v>316</v>
      </c>
      <c r="C219" s="169" t="s">
        <v>434</v>
      </c>
      <c r="E219" s="171"/>
      <c r="F219" s="172"/>
      <c r="G219" s="173" t="s">
        <v>625</v>
      </c>
      <c r="H219" s="285" t="s">
        <v>1099</v>
      </c>
      <c r="I219" s="175"/>
    </row>
    <row r="220" spans="1:9" s="170" customFormat="1" x14ac:dyDescent="0.15">
      <c r="A220" s="347" t="s">
        <v>168</v>
      </c>
      <c r="B220" s="169" t="s">
        <v>316</v>
      </c>
      <c r="C220" s="169" t="s">
        <v>434</v>
      </c>
      <c r="E220" s="171"/>
      <c r="F220" s="172"/>
      <c r="G220" s="173" t="s">
        <v>626</v>
      </c>
      <c r="H220" s="285" t="s">
        <v>1099</v>
      </c>
      <c r="I220" s="175"/>
    </row>
    <row r="221" spans="1:9" s="170" customFormat="1" x14ac:dyDescent="0.15">
      <c r="A221" s="347" t="s">
        <v>168</v>
      </c>
      <c r="B221" s="169" t="s">
        <v>316</v>
      </c>
      <c r="C221" s="169" t="s">
        <v>434</v>
      </c>
      <c r="E221" s="171"/>
      <c r="F221" s="172"/>
      <c r="G221" s="173" t="s">
        <v>627</v>
      </c>
      <c r="H221" s="285" t="s">
        <v>1099</v>
      </c>
      <c r="I221" s="175"/>
    </row>
    <row r="222" spans="1:9" s="170" customFormat="1" x14ac:dyDescent="0.15">
      <c r="A222" s="347" t="s">
        <v>168</v>
      </c>
      <c r="B222" s="169" t="s">
        <v>316</v>
      </c>
      <c r="C222" s="169" t="s">
        <v>434</v>
      </c>
      <c r="E222" s="171"/>
      <c r="F222" s="172"/>
      <c r="G222" s="173" t="s">
        <v>628</v>
      </c>
      <c r="H222" s="285" t="s">
        <v>1099</v>
      </c>
      <c r="I222" s="175"/>
    </row>
    <row r="223" spans="1:9" s="170" customFormat="1" x14ac:dyDescent="0.15">
      <c r="A223" s="347" t="s">
        <v>168</v>
      </c>
      <c r="B223" s="169" t="s">
        <v>393</v>
      </c>
      <c r="C223" s="169" t="s">
        <v>434</v>
      </c>
      <c r="E223" s="171"/>
      <c r="F223" s="172"/>
      <c r="G223" s="173" t="s">
        <v>629</v>
      </c>
      <c r="H223" s="285" t="s">
        <v>348</v>
      </c>
      <c r="I223" s="175"/>
    </row>
    <row r="224" spans="1:9" s="170" customFormat="1" x14ac:dyDescent="0.15">
      <c r="A224" s="347" t="s">
        <v>168</v>
      </c>
      <c r="B224" s="169" t="s">
        <v>392</v>
      </c>
      <c r="C224" s="169" t="s">
        <v>434</v>
      </c>
      <c r="E224" s="171"/>
      <c r="F224" s="172"/>
      <c r="G224" s="173" t="s">
        <v>630</v>
      </c>
      <c r="H224" s="285" t="s">
        <v>393</v>
      </c>
      <c r="I224" s="175"/>
    </row>
    <row r="225" spans="1:9" s="170" customFormat="1" x14ac:dyDescent="0.15">
      <c r="A225" s="347" t="s">
        <v>168</v>
      </c>
      <c r="B225" s="169" t="s">
        <v>392</v>
      </c>
      <c r="C225" s="169" t="s">
        <v>434</v>
      </c>
      <c r="E225" s="171"/>
      <c r="F225" s="172"/>
      <c r="G225" s="173" t="s">
        <v>631</v>
      </c>
      <c r="H225" s="285" t="s">
        <v>393</v>
      </c>
      <c r="I225" s="175"/>
    </row>
    <row r="226" spans="1:9" s="170" customFormat="1" x14ac:dyDescent="0.15">
      <c r="A226" s="347" t="s">
        <v>168</v>
      </c>
      <c r="B226" s="169" t="s">
        <v>392</v>
      </c>
      <c r="C226" s="169" t="s">
        <v>434</v>
      </c>
      <c r="E226" s="171"/>
      <c r="F226" s="172"/>
      <c r="G226" s="173" t="s">
        <v>632</v>
      </c>
      <c r="H226" s="285" t="s">
        <v>393</v>
      </c>
      <c r="I226" s="175"/>
    </row>
    <row r="227" spans="1:9" s="170" customFormat="1" x14ac:dyDescent="0.15">
      <c r="A227" s="347" t="s">
        <v>168</v>
      </c>
      <c r="B227" s="169" t="s">
        <v>1088</v>
      </c>
      <c r="C227" s="169" t="s">
        <v>434</v>
      </c>
      <c r="E227" s="171"/>
      <c r="F227" s="172"/>
      <c r="G227" s="173" t="s">
        <v>633</v>
      </c>
      <c r="H227" s="285" t="s">
        <v>1127</v>
      </c>
      <c r="I227" s="175"/>
    </row>
    <row r="228" spans="1:9" s="170" customFormat="1" x14ac:dyDescent="0.15">
      <c r="A228" s="347" t="s">
        <v>168</v>
      </c>
      <c r="B228" s="169" t="s">
        <v>341</v>
      </c>
      <c r="C228" s="169" t="s">
        <v>434</v>
      </c>
      <c r="E228" s="171"/>
      <c r="F228" s="172"/>
      <c r="G228" s="173" t="s">
        <v>634</v>
      </c>
      <c r="H228" s="285" t="s">
        <v>1127</v>
      </c>
      <c r="I228" s="175"/>
    </row>
    <row r="229" spans="1:9" s="170" customFormat="1" x14ac:dyDescent="0.15">
      <c r="A229" s="347" t="s">
        <v>168</v>
      </c>
      <c r="B229" s="169" t="s">
        <v>387</v>
      </c>
      <c r="C229" s="169" t="s">
        <v>434</v>
      </c>
      <c r="E229" s="171"/>
      <c r="F229" s="172"/>
      <c r="G229" s="173" t="s">
        <v>635</v>
      </c>
      <c r="H229" s="285" t="s">
        <v>1096</v>
      </c>
      <c r="I229" s="175"/>
    </row>
    <row r="230" spans="1:9" s="170" customFormat="1" x14ac:dyDescent="0.15">
      <c r="A230" s="347" t="s">
        <v>168</v>
      </c>
      <c r="B230" s="169" t="s">
        <v>387</v>
      </c>
      <c r="C230" s="169" t="s">
        <v>434</v>
      </c>
      <c r="E230" s="171"/>
      <c r="F230" s="172"/>
      <c r="G230" s="173" t="s">
        <v>636</v>
      </c>
      <c r="H230" s="285" t="s">
        <v>1096</v>
      </c>
      <c r="I230" s="175"/>
    </row>
    <row r="231" spans="1:9" s="170" customFormat="1" x14ac:dyDescent="0.15">
      <c r="A231" s="347" t="s">
        <v>168</v>
      </c>
      <c r="B231" s="169" t="s">
        <v>387</v>
      </c>
      <c r="C231" s="169" t="s">
        <v>434</v>
      </c>
      <c r="E231" s="171"/>
      <c r="F231" s="172"/>
      <c r="G231" s="173" t="s">
        <v>637</v>
      </c>
      <c r="H231" s="285" t="s">
        <v>1096</v>
      </c>
      <c r="I231" s="175"/>
    </row>
    <row r="232" spans="1:9" s="170" customFormat="1" x14ac:dyDescent="0.15">
      <c r="A232" s="347" t="s">
        <v>168</v>
      </c>
      <c r="B232" s="169" t="s">
        <v>1089</v>
      </c>
      <c r="C232" s="169" t="s">
        <v>434</v>
      </c>
      <c r="E232" s="171"/>
      <c r="F232" s="172"/>
      <c r="G232" s="173" t="s">
        <v>638</v>
      </c>
      <c r="H232" s="285" t="s">
        <v>1096</v>
      </c>
      <c r="I232" s="175"/>
    </row>
    <row r="233" spans="1:9" s="170" customFormat="1" x14ac:dyDescent="0.15">
      <c r="A233" s="347" t="s">
        <v>168</v>
      </c>
      <c r="B233" s="169" t="s">
        <v>1089</v>
      </c>
      <c r="C233" s="169" t="s">
        <v>434</v>
      </c>
      <c r="E233" s="171"/>
      <c r="F233" s="172"/>
      <c r="G233" s="173" t="s">
        <v>639</v>
      </c>
      <c r="H233" s="285" t="s">
        <v>1096</v>
      </c>
      <c r="I233" s="175"/>
    </row>
    <row r="234" spans="1:9" s="170" customFormat="1" x14ac:dyDescent="0.15">
      <c r="A234" s="347" t="s">
        <v>168</v>
      </c>
      <c r="B234" s="169" t="s">
        <v>1089</v>
      </c>
      <c r="C234" s="169" t="s">
        <v>434</v>
      </c>
      <c r="E234" s="171"/>
      <c r="F234" s="172"/>
      <c r="G234" s="173" t="s">
        <v>640</v>
      </c>
      <c r="H234" s="285" t="s">
        <v>1096</v>
      </c>
      <c r="I234" s="175"/>
    </row>
    <row r="235" spans="1:9" s="170" customFormat="1" x14ac:dyDescent="0.15">
      <c r="A235" s="347" t="s">
        <v>168</v>
      </c>
      <c r="B235" s="169" t="s">
        <v>119</v>
      </c>
      <c r="C235" s="169" t="s">
        <v>434</v>
      </c>
      <c r="E235" s="171"/>
      <c r="F235" s="172"/>
      <c r="G235" s="173" t="s">
        <v>641</v>
      </c>
      <c r="H235" s="174" t="s">
        <v>119</v>
      </c>
      <c r="I235" s="175"/>
    </row>
    <row r="236" spans="1:9" s="170" customFormat="1" x14ac:dyDescent="0.15">
      <c r="A236" s="347" t="s">
        <v>168</v>
      </c>
      <c r="B236" s="169" t="s">
        <v>1090</v>
      </c>
      <c r="C236" s="169" t="s">
        <v>434</v>
      </c>
      <c r="E236" s="171"/>
      <c r="F236" s="172"/>
      <c r="G236" s="173" t="s">
        <v>642</v>
      </c>
      <c r="H236" s="285" t="s">
        <v>1118</v>
      </c>
      <c r="I236" s="175"/>
    </row>
    <row r="237" spans="1:9" s="170" customFormat="1" x14ac:dyDescent="0.15">
      <c r="A237" s="347" t="s">
        <v>168</v>
      </c>
      <c r="B237" s="169" t="s">
        <v>119</v>
      </c>
      <c r="C237" s="169" t="s">
        <v>434</v>
      </c>
      <c r="E237" s="171"/>
      <c r="F237" s="172"/>
      <c r="G237" s="173" t="s">
        <v>643</v>
      </c>
      <c r="H237" s="174" t="s">
        <v>119</v>
      </c>
      <c r="I237" s="175"/>
    </row>
    <row r="238" spans="1:9" s="170" customFormat="1" x14ac:dyDescent="0.15">
      <c r="A238" s="347" t="s">
        <v>168</v>
      </c>
      <c r="B238" s="169" t="s">
        <v>360</v>
      </c>
      <c r="C238" s="169" t="s">
        <v>434</v>
      </c>
      <c r="E238" s="171"/>
      <c r="F238" s="172"/>
      <c r="G238" s="173" t="s">
        <v>644</v>
      </c>
      <c r="H238" s="285" t="s">
        <v>1118</v>
      </c>
      <c r="I238" s="175"/>
    </row>
    <row r="239" spans="1:9" s="170" customFormat="1" x14ac:dyDescent="0.15">
      <c r="A239" s="347" t="s">
        <v>168</v>
      </c>
      <c r="B239" s="169" t="s">
        <v>1091</v>
      </c>
      <c r="C239" s="169" t="s">
        <v>434</v>
      </c>
      <c r="E239" s="171"/>
      <c r="F239" s="172"/>
      <c r="G239" s="173" t="s">
        <v>645</v>
      </c>
      <c r="H239" s="285" t="s">
        <v>388</v>
      </c>
      <c r="I239" s="175"/>
    </row>
    <row r="240" spans="1:9" s="170" customFormat="1" x14ac:dyDescent="0.15">
      <c r="A240" s="347" t="s">
        <v>168</v>
      </c>
      <c r="B240" s="169" t="s">
        <v>1091</v>
      </c>
      <c r="C240" s="169" t="s">
        <v>434</v>
      </c>
      <c r="E240" s="171"/>
      <c r="F240" s="172"/>
      <c r="G240" s="173" t="s">
        <v>646</v>
      </c>
      <c r="H240" s="285" t="s">
        <v>388</v>
      </c>
      <c r="I240" s="175"/>
    </row>
    <row r="241" spans="1:9" s="170" customFormat="1" x14ac:dyDescent="0.15">
      <c r="A241" s="347" t="s">
        <v>168</v>
      </c>
      <c r="B241" s="169" t="s">
        <v>1092</v>
      </c>
      <c r="C241" s="169" t="s">
        <v>434</v>
      </c>
      <c r="E241" s="171"/>
      <c r="F241" s="172"/>
      <c r="G241" s="173" t="s">
        <v>647</v>
      </c>
      <c r="H241" s="285" t="s">
        <v>388</v>
      </c>
      <c r="I241" s="175"/>
    </row>
    <row r="242" spans="1:9" s="170" customFormat="1" x14ac:dyDescent="0.15">
      <c r="A242" s="347" t="s">
        <v>168</v>
      </c>
      <c r="B242" s="169" t="s">
        <v>1093</v>
      </c>
      <c r="C242" s="169" t="s">
        <v>434</v>
      </c>
      <c r="E242" s="171"/>
      <c r="F242" s="172"/>
      <c r="G242" s="173" t="s">
        <v>648</v>
      </c>
      <c r="H242" s="285" t="s">
        <v>388</v>
      </c>
      <c r="I242" s="175"/>
    </row>
    <row r="243" spans="1:9" s="170" customFormat="1" x14ac:dyDescent="0.15">
      <c r="A243" s="347" t="s">
        <v>168</v>
      </c>
      <c r="B243" s="169" t="s">
        <v>1093</v>
      </c>
      <c r="C243" s="169" t="s">
        <v>434</v>
      </c>
      <c r="E243" s="171"/>
      <c r="F243" s="172"/>
      <c r="G243" s="173" t="s">
        <v>649</v>
      </c>
      <c r="H243" s="285" t="s">
        <v>388</v>
      </c>
      <c r="I243" s="175"/>
    </row>
    <row r="244" spans="1:9" s="170" customFormat="1" x14ac:dyDescent="0.15">
      <c r="A244" s="347" t="s">
        <v>168</v>
      </c>
      <c r="B244" s="169" t="s">
        <v>1092</v>
      </c>
      <c r="C244" s="169" t="s">
        <v>434</v>
      </c>
      <c r="E244" s="171"/>
      <c r="F244" s="172"/>
      <c r="G244" s="173" t="s">
        <v>650</v>
      </c>
      <c r="H244" s="285" t="s">
        <v>388</v>
      </c>
      <c r="I244" s="175"/>
    </row>
    <row r="245" spans="1:9" s="170" customFormat="1" x14ac:dyDescent="0.15">
      <c r="A245" s="347" t="s">
        <v>168</v>
      </c>
      <c r="B245" s="169" t="s">
        <v>119</v>
      </c>
      <c r="C245" s="169" t="s">
        <v>434</v>
      </c>
      <c r="E245" s="171"/>
      <c r="F245" s="172"/>
      <c r="G245" s="173" t="s">
        <v>651</v>
      </c>
      <c r="H245" s="174" t="s">
        <v>119</v>
      </c>
      <c r="I245" s="175"/>
    </row>
    <row r="246" spans="1:9" s="170" customFormat="1" x14ac:dyDescent="0.15">
      <c r="A246" s="347" t="s">
        <v>168</v>
      </c>
      <c r="B246" s="169" t="s">
        <v>1094</v>
      </c>
      <c r="C246" s="169" t="s">
        <v>434</v>
      </c>
      <c r="E246" s="171"/>
      <c r="F246" s="172"/>
      <c r="G246" s="173" t="s">
        <v>652</v>
      </c>
      <c r="H246" s="285" t="s">
        <v>1119</v>
      </c>
      <c r="I246" s="175"/>
    </row>
    <row r="247" spans="1:9" s="170" customFormat="1" x14ac:dyDescent="0.15">
      <c r="A247" s="347" t="s">
        <v>168</v>
      </c>
      <c r="B247" s="169" t="s">
        <v>119</v>
      </c>
      <c r="C247" s="169" t="s">
        <v>434</v>
      </c>
      <c r="E247" s="171"/>
      <c r="F247" s="172"/>
      <c r="G247" s="173" t="s">
        <v>653</v>
      </c>
      <c r="H247" s="174" t="s">
        <v>119</v>
      </c>
      <c r="I247" s="175"/>
    </row>
    <row r="248" spans="1:9" s="170" customFormat="1" x14ac:dyDescent="0.15">
      <c r="A248" s="347" t="s">
        <v>168</v>
      </c>
      <c r="B248" s="169" t="s">
        <v>1077</v>
      </c>
      <c r="C248" s="169" t="s">
        <v>434</v>
      </c>
      <c r="E248" s="171"/>
      <c r="F248" s="172"/>
      <c r="G248" s="173" t="s">
        <v>654</v>
      </c>
      <c r="H248" s="285" t="s">
        <v>1119</v>
      </c>
      <c r="I248" s="175"/>
    </row>
    <row r="249" spans="1:9" s="170" customFormat="1" x14ac:dyDescent="0.15">
      <c r="A249" s="347" t="s">
        <v>168</v>
      </c>
      <c r="B249" s="169" t="s">
        <v>342</v>
      </c>
      <c r="C249" s="169" t="s">
        <v>434</v>
      </c>
      <c r="E249" s="171"/>
      <c r="F249" s="172"/>
      <c r="G249" s="173" t="s">
        <v>655</v>
      </c>
      <c r="H249" s="285" t="s">
        <v>339</v>
      </c>
      <c r="I249" s="175"/>
    </row>
    <row r="250" spans="1:9" s="170" customFormat="1" x14ac:dyDescent="0.15">
      <c r="A250" s="347" t="s">
        <v>168</v>
      </c>
      <c r="B250" s="169" t="s">
        <v>1087</v>
      </c>
      <c r="C250" s="169" t="s">
        <v>434</v>
      </c>
      <c r="E250" s="171"/>
      <c r="F250" s="172"/>
      <c r="G250" s="173" t="s">
        <v>656</v>
      </c>
      <c r="H250" s="285" t="s">
        <v>339</v>
      </c>
      <c r="I250" s="175"/>
    </row>
    <row r="251" spans="1:9" s="170" customFormat="1" x14ac:dyDescent="0.15">
      <c r="A251" s="347" t="s">
        <v>168</v>
      </c>
      <c r="B251" s="169" t="s">
        <v>344</v>
      </c>
      <c r="C251" s="169" t="s">
        <v>434</v>
      </c>
      <c r="E251" s="171"/>
      <c r="F251" s="172"/>
      <c r="G251" s="173" t="s">
        <v>657</v>
      </c>
      <c r="H251" s="285" t="s">
        <v>1128</v>
      </c>
      <c r="I251" s="175"/>
    </row>
    <row r="252" spans="1:9" s="170" customFormat="1" x14ac:dyDescent="0.15">
      <c r="A252" s="347" t="s">
        <v>168</v>
      </c>
      <c r="B252" s="169" t="s">
        <v>119</v>
      </c>
      <c r="C252" s="169" t="s">
        <v>434</v>
      </c>
      <c r="E252" s="171"/>
      <c r="F252" s="172"/>
      <c r="G252" s="173" t="s">
        <v>658</v>
      </c>
      <c r="H252" s="174" t="s">
        <v>119</v>
      </c>
      <c r="I252" s="175"/>
    </row>
    <row r="253" spans="1:9" s="170" customFormat="1" x14ac:dyDescent="0.15">
      <c r="A253" s="347" t="s">
        <v>168</v>
      </c>
      <c r="B253" s="169" t="s">
        <v>360</v>
      </c>
      <c r="C253" s="169" t="s">
        <v>434</v>
      </c>
      <c r="E253" s="171"/>
      <c r="F253" s="172"/>
      <c r="G253" s="173" t="s">
        <v>659</v>
      </c>
      <c r="H253" s="285" t="s">
        <v>119</v>
      </c>
      <c r="I253" s="175"/>
    </row>
    <row r="254" spans="1:9" s="170" customFormat="1" x14ac:dyDescent="0.15">
      <c r="A254" s="347" t="s">
        <v>168</v>
      </c>
      <c r="B254" s="169" t="s">
        <v>119</v>
      </c>
      <c r="C254" s="169" t="s">
        <v>434</v>
      </c>
      <c r="E254" s="171"/>
      <c r="F254" s="172"/>
      <c r="G254" s="173" t="s">
        <v>660</v>
      </c>
      <c r="H254" s="285" t="s">
        <v>340</v>
      </c>
      <c r="I254" s="175"/>
    </row>
    <row r="255" spans="1:9" s="170" customFormat="1" x14ac:dyDescent="0.15">
      <c r="A255" s="347" t="s">
        <v>168</v>
      </c>
      <c r="B255" s="169" t="s">
        <v>119</v>
      </c>
      <c r="C255" s="169" t="s">
        <v>434</v>
      </c>
      <c r="E255" s="171"/>
      <c r="F255" s="172"/>
      <c r="G255" s="173" t="s">
        <v>661</v>
      </c>
      <c r="H255" s="285" t="s">
        <v>348</v>
      </c>
      <c r="I255" s="175"/>
    </row>
    <row r="256" spans="1:9" s="170" customFormat="1" x14ac:dyDescent="0.15">
      <c r="A256" s="347" t="s">
        <v>168</v>
      </c>
      <c r="B256" s="169" t="s">
        <v>1080</v>
      </c>
      <c r="C256" s="169" t="s">
        <v>434</v>
      </c>
      <c r="E256" s="171"/>
      <c r="F256" s="172"/>
      <c r="G256" s="173" t="s">
        <v>662</v>
      </c>
      <c r="H256" s="285" t="s">
        <v>1110</v>
      </c>
      <c r="I256" s="175"/>
    </row>
    <row r="257" spans="1:9" s="170" customFormat="1" x14ac:dyDescent="0.15">
      <c r="A257" s="347" t="s">
        <v>168</v>
      </c>
      <c r="B257" s="169" t="s">
        <v>1080</v>
      </c>
      <c r="C257" s="169" t="s">
        <v>434</v>
      </c>
      <c r="E257" s="171"/>
      <c r="F257" s="172"/>
      <c r="G257" s="173" t="s">
        <v>663</v>
      </c>
      <c r="H257" s="285" t="s">
        <v>1112</v>
      </c>
      <c r="I257" s="175"/>
    </row>
    <row r="258" spans="1:9" s="170" customFormat="1" x14ac:dyDescent="0.15">
      <c r="A258" s="347" t="s">
        <v>168</v>
      </c>
      <c r="B258" s="169" t="s">
        <v>1080</v>
      </c>
      <c r="C258" s="169" t="s">
        <v>434</v>
      </c>
      <c r="E258" s="171"/>
      <c r="F258" s="172"/>
      <c r="G258" s="173" t="s">
        <v>664</v>
      </c>
      <c r="H258" s="285" t="s">
        <v>1110</v>
      </c>
      <c r="I258" s="175"/>
    </row>
    <row r="259" spans="1:9" s="170" customFormat="1" x14ac:dyDescent="0.15">
      <c r="A259" s="347" t="s">
        <v>168</v>
      </c>
      <c r="B259" s="169" t="s">
        <v>1080</v>
      </c>
      <c r="C259" s="169" t="s">
        <v>434</v>
      </c>
      <c r="E259" s="171"/>
      <c r="F259" s="172"/>
      <c r="G259" s="173" t="s">
        <v>665</v>
      </c>
      <c r="H259" s="285" t="s">
        <v>384</v>
      </c>
      <c r="I259" s="175"/>
    </row>
    <row r="260" spans="1:9" s="170" customFormat="1" x14ac:dyDescent="0.15">
      <c r="A260" s="347" t="s">
        <v>168</v>
      </c>
      <c r="B260" s="169" t="s">
        <v>1080</v>
      </c>
      <c r="C260" s="169" t="s">
        <v>434</v>
      </c>
      <c r="E260" s="171"/>
      <c r="F260" s="172"/>
      <c r="G260" s="173" t="s">
        <v>666</v>
      </c>
      <c r="H260" s="285" t="s">
        <v>1110</v>
      </c>
      <c r="I260" s="175"/>
    </row>
    <row r="261" spans="1:9" s="170" customFormat="1" x14ac:dyDescent="0.15">
      <c r="A261" s="347" t="s">
        <v>168</v>
      </c>
      <c r="B261" s="169" t="s">
        <v>1080</v>
      </c>
      <c r="C261" s="169" t="s">
        <v>434</v>
      </c>
      <c r="E261" s="171"/>
      <c r="F261" s="172"/>
      <c r="G261" s="173" t="s">
        <v>667</v>
      </c>
      <c r="H261" s="285" t="s">
        <v>385</v>
      </c>
      <c r="I261" s="175"/>
    </row>
    <row r="262" spans="1:9" s="170" customFormat="1" x14ac:dyDescent="0.15">
      <c r="A262" s="347" t="s">
        <v>168</v>
      </c>
      <c r="B262" s="169" t="s">
        <v>1080</v>
      </c>
      <c r="C262" s="169" t="s">
        <v>434</v>
      </c>
      <c r="E262" s="171"/>
      <c r="F262" s="172"/>
      <c r="G262" s="173" t="s">
        <v>668</v>
      </c>
      <c r="H262" s="285" t="s">
        <v>1121</v>
      </c>
      <c r="I262" s="175"/>
    </row>
    <row r="263" spans="1:9" s="170" customFormat="1" x14ac:dyDescent="0.15">
      <c r="A263" s="347" t="s">
        <v>168</v>
      </c>
      <c r="B263" s="169" t="s">
        <v>1080</v>
      </c>
      <c r="C263" s="169" t="s">
        <v>434</v>
      </c>
      <c r="E263" s="171"/>
      <c r="F263" s="172"/>
      <c r="G263" s="173" t="s">
        <v>669</v>
      </c>
      <c r="H263" s="285" t="s">
        <v>321</v>
      </c>
      <c r="I263" s="175"/>
    </row>
    <row r="264" spans="1:9" s="170" customFormat="1" x14ac:dyDescent="0.15">
      <c r="A264" s="347" t="s">
        <v>168</v>
      </c>
      <c r="B264" s="169" t="s">
        <v>1080</v>
      </c>
      <c r="C264" s="169" t="s">
        <v>434</v>
      </c>
      <c r="E264" s="171"/>
      <c r="F264" s="172"/>
      <c r="G264" s="173" t="s">
        <v>670</v>
      </c>
      <c r="H264" s="285" t="s">
        <v>1121</v>
      </c>
      <c r="I264" s="175"/>
    </row>
    <row r="265" spans="1:9" s="170" customFormat="1" x14ac:dyDescent="0.15">
      <c r="A265" s="347" t="s">
        <v>168</v>
      </c>
      <c r="B265" s="169" t="s">
        <v>1080</v>
      </c>
      <c r="C265" s="169" t="s">
        <v>434</v>
      </c>
      <c r="E265" s="171"/>
      <c r="F265" s="172"/>
      <c r="G265" s="173" t="s">
        <v>671</v>
      </c>
      <c r="H265" s="285" t="s">
        <v>326</v>
      </c>
      <c r="I265" s="175"/>
    </row>
    <row r="266" spans="1:9" s="170" customFormat="1" x14ac:dyDescent="0.15">
      <c r="A266" s="347" t="s">
        <v>168</v>
      </c>
      <c r="B266" s="169" t="s">
        <v>1080</v>
      </c>
      <c r="C266" s="169" t="s">
        <v>434</v>
      </c>
      <c r="E266" s="171"/>
      <c r="F266" s="172"/>
      <c r="G266" s="173" t="s">
        <v>672</v>
      </c>
      <c r="H266" s="285" t="s">
        <v>1121</v>
      </c>
      <c r="I266" s="175"/>
    </row>
    <row r="267" spans="1:9" s="170" customFormat="1" x14ac:dyDescent="0.15">
      <c r="A267" s="347" t="s">
        <v>168</v>
      </c>
      <c r="B267" s="169" t="s">
        <v>1080</v>
      </c>
      <c r="C267" s="169" t="s">
        <v>434</v>
      </c>
      <c r="E267" s="171"/>
      <c r="F267" s="172"/>
      <c r="G267" s="173" t="s">
        <v>673</v>
      </c>
      <c r="H267" s="285" t="s">
        <v>320</v>
      </c>
      <c r="I267" s="175"/>
    </row>
    <row r="268" spans="1:9" s="170" customFormat="1" x14ac:dyDescent="0.15">
      <c r="A268" s="347" t="s">
        <v>168</v>
      </c>
      <c r="B268" s="169" t="s">
        <v>119</v>
      </c>
      <c r="C268" s="169" t="s">
        <v>434</v>
      </c>
      <c r="E268" s="171"/>
      <c r="F268" s="172"/>
      <c r="G268" s="173" t="s">
        <v>674</v>
      </c>
      <c r="H268" s="285" t="s">
        <v>331</v>
      </c>
      <c r="I268" s="175"/>
    </row>
    <row r="269" spans="1:9" s="170" customFormat="1" x14ac:dyDescent="0.15">
      <c r="A269" s="347" t="s">
        <v>168</v>
      </c>
      <c r="B269" s="169" t="s">
        <v>329</v>
      </c>
      <c r="C269" s="169" t="s">
        <v>434</v>
      </c>
      <c r="E269" s="171"/>
      <c r="F269" s="172"/>
      <c r="G269" s="173" t="s">
        <v>675</v>
      </c>
      <c r="H269" s="285" t="s">
        <v>119</v>
      </c>
      <c r="I269" s="175"/>
    </row>
    <row r="270" spans="1:9" s="170" customFormat="1" x14ac:dyDescent="0.15">
      <c r="A270" s="347" t="s">
        <v>168</v>
      </c>
      <c r="B270" s="169" t="s">
        <v>1095</v>
      </c>
      <c r="C270" s="169" t="s">
        <v>434</v>
      </c>
      <c r="E270" s="171"/>
      <c r="F270" s="172"/>
      <c r="G270" s="173" t="s">
        <v>676</v>
      </c>
      <c r="H270" s="285" t="s">
        <v>119</v>
      </c>
      <c r="I270" s="175"/>
    </row>
    <row r="271" spans="1:9" s="170" customFormat="1" x14ac:dyDescent="0.15">
      <c r="A271" s="347" t="s">
        <v>168</v>
      </c>
      <c r="B271" s="169" t="s">
        <v>1096</v>
      </c>
      <c r="C271" s="169" t="s">
        <v>434</v>
      </c>
      <c r="E271" s="171"/>
      <c r="F271" s="172"/>
      <c r="G271" s="173" t="s">
        <v>677</v>
      </c>
      <c r="H271" s="285" t="s">
        <v>119</v>
      </c>
      <c r="I271" s="175"/>
    </row>
    <row r="272" spans="1:9" s="170" customFormat="1" x14ac:dyDescent="0.15">
      <c r="A272" s="347" t="s">
        <v>168</v>
      </c>
      <c r="B272" s="169" t="s">
        <v>395</v>
      </c>
      <c r="C272" s="169" t="s">
        <v>434</v>
      </c>
      <c r="E272" s="171"/>
      <c r="F272" s="172"/>
      <c r="G272" s="173" t="s">
        <v>678</v>
      </c>
      <c r="H272" s="285" t="s">
        <v>119</v>
      </c>
      <c r="I272" s="175"/>
    </row>
    <row r="273" spans="1:9" s="170" customFormat="1" x14ac:dyDescent="0.15">
      <c r="A273" s="347" t="s">
        <v>168</v>
      </c>
      <c r="B273" s="169" t="s">
        <v>1097</v>
      </c>
      <c r="C273" s="169" t="s">
        <v>434</v>
      </c>
      <c r="E273" s="171"/>
      <c r="F273" s="172"/>
      <c r="G273" s="173" t="s">
        <v>679</v>
      </c>
      <c r="H273" s="285" t="s">
        <v>119</v>
      </c>
      <c r="I273" s="175"/>
    </row>
    <row r="274" spans="1:9" s="170" customFormat="1" x14ac:dyDescent="0.15">
      <c r="A274" s="347" t="s">
        <v>168</v>
      </c>
      <c r="B274" s="169" t="s">
        <v>1098</v>
      </c>
      <c r="C274" s="169" t="s">
        <v>434</v>
      </c>
      <c r="E274" s="171"/>
      <c r="F274" s="172"/>
      <c r="G274" s="173" t="s">
        <v>680</v>
      </c>
      <c r="H274" s="285" t="s">
        <v>119</v>
      </c>
      <c r="I274" s="175"/>
    </row>
    <row r="275" spans="1:9" s="170" customFormat="1" x14ac:dyDescent="0.15">
      <c r="A275" s="347" t="s">
        <v>168</v>
      </c>
      <c r="B275" s="169" t="s">
        <v>329</v>
      </c>
      <c r="C275" s="169" t="s">
        <v>434</v>
      </c>
      <c r="E275" s="171"/>
      <c r="F275" s="172"/>
      <c r="G275" s="173" t="s">
        <v>681</v>
      </c>
      <c r="H275" s="285" t="s">
        <v>119</v>
      </c>
      <c r="I275" s="175"/>
    </row>
    <row r="276" spans="1:9" s="170" customFormat="1" x14ac:dyDescent="0.15">
      <c r="A276" s="347" t="s">
        <v>168</v>
      </c>
      <c r="B276" s="169" t="s">
        <v>1095</v>
      </c>
      <c r="C276" s="169" t="s">
        <v>434</v>
      </c>
      <c r="E276" s="171"/>
      <c r="F276" s="172"/>
      <c r="G276" s="173" t="s">
        <v>682</v>
      </c>
      <c r="H276" s="285" t="s">
        <v>119</v>
      </c>
      <c r="I276" s="175"/>
    </row>
    <row r="277" spans="1:9" s="170" customFormat="1" x14ac:dyDescent="0.15">
      <c r="A277" s="347" t="s">
        <v>168</v>
      </c>
      <c r="B277" s="169" t="s">
        <v>1099</v>
      </c>
      <c r="C277" s="169" t="s">
        <v>434</v>
      </c>
      <c r="E277" s="171"/>
      <c r="F277" s="172"/>
      <c r="G277" s="173" t="s">
        <v>683</v>
      </c>
      <c r="H277" s="285" t="s">
        <v>330</v>
      </c>
      <c r="I277" s="175"/>
    </row>
    <row r="278" spans="1:9" s="170" customFormat="1" x14ac:dyDescent="0.15">
      <c r="A278" s="347" t="s">
        <v>168</v>
      </c>
      <c r="B278" s="169" t="s">
        <v>397</v>
      </c>
      <c r="C278" s="169" t="s">
        <v>434</v>
      </c>
      <c r="E278" s="171"/>
      <c r="F278" s="172"/>
      <c r="G278" s="173" t="s">
        <v>684</v>
      </c>
      <c r="H278" s="285" t="s">
        <v>395</v>
      </c>
      <c r="I278" s="175"/>
    </row>
    <row r="279" spans="1:9" s="170" customFormat="1" x14ac:dyDescent="0.15">
      <c r="A279" s="347" t="s">
        <v>168</v>
      </c>
      <c r="B279" s="169" t="s">
        <v>323</v>
      </c>
      <c r="C279" s="169" t="s">
        <v>434</v>
      </c>
      <c r="E279" s="171"/>
      <c r="F279" s="172"/>
      <c r="G279" s="173" t="s">
        <v>685</v>
      </c>
      <c r="H279" s="285" t="s">
        <v>327</v>
      </c>
      <c r="I279" s="175"/>
    </row>
    <row r="280" spans="1:9" s="170" customFormat="1" x14ac:dyDescent="0.15">
      <c r="A280" s="347" t="s">
        <v>168</v>
      </c>
      <c r="B280" s="169" t="s">
        <v>331</v>
      </c>
      <c r="C280" s="169" t="s">
        <v>434</v>
      </c>
      <c r="E280" s="171"/>
      <c r="F280" s="172"/>
      <c r="G280" s="173" t="s">
        <v>686</v>
      </c>
      <c r="H280" s="285" t="s">
        <v>397</v>
      </c>
      <c r="I280" s="175"/>
    </row>
    <row r="281" spans="1:9" s="170" customFormat="1" x14ac:dyDescent="0.15">
      <c r="A281" s="347" t="s">
        <v>168</v>
      </c>
      <c r="B281" s="169" t="s">
        <v>1100</v>
      </c>
      <c r="C281" s="169" t="s">
        <v>434</v>
      </c>
      <c r="E281" s="171"/>
      <c r="F281" s="172"/>
      <c r="G281" s="173" t="s">
        <v>687</v>
      </c>
      <c r="H281" s="285" t="s">
        <v>1129</v>
      </c>
      <c r="I281" s="175"/>
    </row>
    <row r="282" spans="1:9" s="170" customFormat="1" x14ac:dyDescent="0.15">
      <c r="A282" s="347" t="s">
        <v>168</v>
      </c>
      <c r="B282" s="169" t="s">
        <v>1095</v>
      </c>
      <c r="C282" s="169" t="s">
        <v>434</v>
      </c>
      <c r="E282" s="171"/>
      <c r="F282" s="172"/>
      <c r="G282" s="173" t="s">
        <v>688</v>
      </c>
      <c r="H282" s="285" t="s">
        <v>1102</v>
      </c>
      <c r="I282" s="175"/>
    </row>
    <row r="283" spans="1:9" s="170" customFormat="1" x14ac:dyDescent="0.15">
      <c r="A283" s="347" t="s">
        <v>168</v>
      </c>
      <c r="B283" s="169" t="s">
        <v>1101</v>
      </c>
      <c r="C283" s="169" t="s">
        <v>434</v>
      </c>
      <c r="E283" s="171"/>
      <c r="F283" s="172"/>
      <c r="G283" s="173" t="s">
        <v>689</v>
      </c>
      <c r="H283" s="285" t="s">
        <v>408</v>
      </c>
      <c r="I283" s="175"/>
    </row>
    <row r="284" spans="1:9" s="170" customFormat="1" x14ac:dyDescent="0.15">
      <c r="A284" s="347" t="s">
        <v>168</v>
      </c>
      <c r="B284" s="169" t="s">
        <v>321</v>
      </c>
      <c r="C284" s="169" t="s">
        <v>434</v>
      </c>
      <c r="E284" s="171"/>
      <c r="F284" s="172"/>
      <c r="G284" s="173" t="s">
        <v>690</v>
      </c>
      <c r="H284" s="285" t="s">
        <v>337</v>
      </c>
      <c r="I284" s="175"/>
    </row>
    <row r="285" spans="1:9" s="170" customFormat="1" x14ac:dyDescent="0.15">
      <c r="A285" s="347" t="s">
        <v>168</v>
      </c>
      <c r="B285" s="169" t="s">
        <v>323</v>
      </c>
      <c r="C285" s="169" t="s">
        <v>434</v>
      </c>
      <c r="E285" s="171"/>
      <c r="F285" s="172"/>
      <c r="G285" s="173" t="s">
        <v>691</v>
      </c>
      <c r="H285" s="285" t="s">
        <v>327</v>
      </c>
      <c r="I285" s="175"/>
    </row>
    <row r="286" spans="1:9" s="170" customFormat="1" x14ac:dyDescent="0.15">
      <c r="A286" s="347" t="s">
        <v>168</v>
      </c>
      <c r="B286" s="169" t="s">
        <v>395</v>
      </c>
      <c r="C286" s="169" t="s">
        <v>434</v>
      </c>
      <c r="E286" s="171"/>
      <c r="F286" s="172"/>
      <c r="G286" s="173" t="s">
        <v>692</v>
      </c>
      <c r="H286" s="285" t="s">
        <v>405</v>
      </c>
      <c r="I286" s="175"/>
    </row>
    <row r="287" spans="1:9" s="170" customFormat="1" x14ac:dyDescent="0.15">
      <c r="A287" s="347" t="s">
        <v>168</v>
      </c>
      <c r="B287" s="169" t="s">
        <v>409</v>
      </c>
      <c r="C287" s="169" t="s">
        <v>434</v>
      </c>
      <c r="E287" s="171"/>
      <c r="F287" s="172"/>
      <c r="G287" s="173" t="s">
        <v>693</v>
      </c>
      <c r="H287" s="285" t="s">
        <v>349</v>
      </c>
      <c r="I287" s="175"/>
    </row>
    <row r="288" spans="1:9" s="170" customFormat="1" x14ac:dyDescent="0.15">
      <c r="A288" s="347" t="s">
        <v>168</v>
      </c>
      <c r="B288" s="169" t="s">
        <v>1102</v>
      </c>
      <c r="C288" s="169" t="s">
        <v>434</v>
      </c>
      <c r="E288" s="171"/>
      <c r="F288" s="172"/>
      <c r="G288" s="173" t="s">
        <v>694</v>
      </c>
      <c r="H288" s="285" t="s">
        <v>119</v>
      </c>
      <c r="I288" s="175"/>
    </row>
    <row r="289" spans="1:9" s="170" customFormat="1" x14ac:dyDescent="0.15">
      <c r="A289" s="347" t="s">
        <v>168</v>
      </c>
      <c r="B289" s="169" t="s">
        <v>329</v>
      </c>
      <c r="C289" s="169" t="s">
        <v>434</v>
      </c>
      <c r="E289" s="171"/>
      <c r="F289" s="172"/>
      <c r="G289" s="173" t="s">
        <v>695</v>
      </c>
      <c r="H289" s="285" t="s">
        <v>119</v>
      </c>
      <c r="I289" s="175"/>
    </row>
    <row r="290" spans="1:9" s="170" customFormat="1" x14ac:dyDescent="0.15">
      <c r="A290" s="347" t="s">
        <v>168</v>
      </c>
      <c r="B290" s="169" t="s">
        <v>1095</v>
      </c>
      <c r="C290" s="169" t="s">
        <v>434</v>
      </c>
      <c r="E290" s="171"/>
      <c r="F290" s="172"/>
      <c r="G290" s="173" t="s">
        <v>696</v>
      </c>
      <c r="H290" s="285" t="s">
        <v>119</v>
      </c>
      <c r="I290" s="175"/>
    </row>
    <row r="291" spans="1:9" s="170" customFormat="1" x14ac:dyDescent="0.15">
      <c r="A291" s="347" t="s">
        <v>168</v>
      </c>
      <c r="B291" s="169" t="s">
        <v>329</v>
      </c>
      <c r="C291" s="169" t="s">
        <v>434</v>
      </c>
      <c r="E291" s="171"/>
      <c r="F291" s="172"/>
      <c r="G291" s="173" t="s">
        <v>697</v>
      </c>
      <c r="H291" s="285" t="s">
        <v>119</v>
      </c>
      <c r="I291" s="175"/>
    </row>
    <row r="292" spans="1:9" s="170" customFormat="1" x14ac:dyDescent="0.15">
      <c r="A292" s="347" t="s">
        <v>168</v>
      </c>
      <c r="B292" s="169" t="s">
        <v>1095</v>
      </c>
      <c r="C292" s="169" t="s">
        <v>434</v>
      </c>
      <c r="E292" s="171"/>
      <c r="F292" s="172"/>
      <c r="G292" s="173" t="s">
        <v>698</v>
      </c>
      <c r="H292" s="285" t="s">
        <v>119</v>
      </c>
      <c r="I292" s="175"/>
    </row>
    <row r="293" spans="1:9" s="170" customFormat="1" x14ac:dyDescent="0.15">
      <c r="A293" s="347" t="s">
        <v>168</v>
      </c>
      <c r="B293" s="169" t="s">
        <v>1099</v>
      </c>
      <c r="C293" s="169" t="s">
        <v>434</v>
      </c>
      <c r="E293" s="171"/>
      <c r="F293" s="172"/>
      <c r="G293" s="173" t="s">
        <v>699</v>
      </c>
      <c r="H293" s="285" t="s">
        <v>330</v>
      </c>
      <c r="I293" s="175"/>
    </row>
    <row r="294" spans="1:9" s="170" customFormat="1" x14ac:dyDescent="0.15">
      <c r="A294" s="347" t="s">
        <v>168</v>
      </c>
      <c r="B294" s="169" t="s">
        <v>397</v>
      </c>
      <c r="C294" s="169" t="s">
        <v>434</v>
      </c>
      <c r="E294" s="171"/>
      <c r="F294" s="172"/>
      <c r="G294" s="173" t="s">
        <v>700</v>
      </c>
      <c r="H294" s="285" t="s">
        <v>395</v>
      </c>
      <c r="I294" s="175"/>
    </row>
    <row r="295" spans="1:9" s="170" customFormat="1" x14ac:dyDescent="0.15">
      <c r="A295" s="347" t="s">
        <v>168</v>
      </c>
      <c r="B295" s="169" t="s">
        <v>323</v>
      </c>
      <c r="C295" s="169" t="s">
        <v>434</v>
      </c>
      <c r="E295" s="171"/>
      <c r="F295" s="172"/>
      <c r="G295" s="173" t="s">
        <v>701</v>
      </c>
      <c r="H295" s="285" t="s">
        <v>327</v>
      </c>
      <c r="I295" s="175"/>
    </row>
    <row r="296" spans="1:9" s="170" customFormat="1" x14ac:dyDescent="0.15">
      <c r="A296" s="347" t="s">
        <v>168</v>
      </c>
      <c r="B296" s="169" t="s">
        <v>395</v>
      </c>
      <c r="C296" s="169" t="s">
        <v>434</v>
      </c>
      <c r="E296" s="171"/>
      <c r="F296" s="172"/>
      <c r="G296" s="173" t="s">
        <v>702</v>
      </c>
      <c r="H296" s="285" t="s">
        <v>405</v>
      </c>
      <c r="I296" s="175"/>
    </row>
    <row r="297" spans="1:9" s="170" customFormat="1" x14ac:dyDescent="0.15">
      <c r="A297" s="347" t="s">
        <v>168</v>
      </c>
      <c r="B297" s="169" t="s">
        <v>409</v>
      </c>
      <c r="C297" s="169" t="s">
        <v>434</v>
      </c>
      <c r="E297" s="171"/>
      <c r="F297" s="172"/>
      <c r="G297" s="173" t="s">
        <v>703</v>
      </c>
      <c r="H297" s="285" t="s">
        <v>349</v>
      </c>
      <c r="I297" s="175"/>
    </row>
    <row r="298" spans="1:9" s="170" customFormat="1" x14ac:dyDescent="0.15">
      <c r="A298" s="347" t="s">
        <v>168</v>
      </c>
      <c r="B298" s="169" t="s">
        <v>1102</v>
      </c>
      <c r="C298" s="169" t="s">
        <v>434</v>
      </c>
      <c r="E298" s="171"/>
      <c r="F298" s="172"/>
      <c r="G298" s="173" t="s">
        <v>704</v>
      </c>
      <c r="H298" s="285" t="s">
        <v>119</v>
      </c>
      <c r="I298" s="175"/>
    </row>
    <row r="299" spans="1:9" x14ac:dyDescent="0.15">
      <c r="A299" s="161"/>
      <c r="B299" s="162"/>
      <c r="C299" s="162"/>
      <c r="D299" s="145"/>
      <c r="E299" s="146"/>
      <c r="F299" s="152"/>
      <c r="G299" s="163"/>
      <c r="H299" s="164"/>
      <c r="I299" s="176"/>
    </row>
    <row r="300" spans="1:9" x14ac:dyDescent="0.15">
      <c r="A300" s="161"/>
      <c r="B300" s="162"/>
      <c r="C300" s="162"/>
      <c r="D300" s="145"/>
      <c r="E300" s="146"/>
      <c r="F300" s="168"/>
      <c r="G300" s="163"/>
      <c r="H300" s="164"/>
      <c r="I300" s="165"/>
    </row>
    <row r="301" spans="1:9" x14ac:dyDescent="0.15">
      <c r="A301" s="161"/>
      <c r="B301" s="162"/>
      <c r="C301" s="162"/>
      <c r="D301" s="145"/>
      <c r="E301" s="146"/>
      <c r="F301" s="147" t="s">
        <v>705</v>
      </c>
      <c r="G301" s="148"/>
      <c r="H301" s="149"/>
      <c r="I301" s="176"/>
    </row>
    <row r="302" spans="1:9" x14ac:dyDescent="0.15">
      <c r="A302" s="150" t="s">
        <v>421</v>
      </c>
      <c r="B302" s="151" t="s">
        <v>422</v>
      </c>
      <c r="C302" s="151" t="s">
        <v>423</v>
      </c>
      <c r="D302" s="166"/>
      <c r="E302" s="146"/>
      <c r="F302" s="152"/>
      <c r="G302" s="153" t="s">
        <v>150</v>
      </c>
      <c r="H302" s="154" t="s">
        <v>368</v>
      </c>
    </row>
    <row r="303" spans="1:9" x14ac:dyDescent="0.15">
      <c r="A303" s="214" t="s">
        <v>168</v>
      </c>
      <c r="B303" s="156" t="s">
        <v>119</v>
      </c>
      <c r="C303" s="156"/>
      <c r="D303" s="166"/>
      <c r="E303" s="146"/>
      <c r="F303" s="167"/>
      <c r="G303" s="157" t="s">
        <v>706</v>
      </c>
      <c r="H303" s="284" t="s">
        <v>340</v>
      </c>
      <c r="I303" s="159"/>
    </row>
    <row r="304" spans="1:9" x14ac:dyDescent="0.15">
      <c r="A304" s="214" t="s">
        <v>168</v>
      </c>
      <c r="B304" s="156" t="s">
        <v>340</v>
      </c>
      <c r="C304" s="156"/>
      <c r="D304" s="166"/>
      <c r="E304" s="146"/>
      <c r="F304" s="167"/>
      <c r="G304" s="157" t="s">
        <v>707</v>
      </c>
      <c r="H304" s="284" t="s">
        <v>119</v>
      </c>
      <c r="I304" s="159"/>
    </row>
    <row r="305" spans="1:9" x14ac:dyDescent="0.15">
      <c r="A305" s="214" t="s">
        <v>168</v>
      </c>
      <c r="B305" s="156" t="s">
        <v>340</v>
      </c>
      <c r="C305" s="156"/>
      <c r="D305" s="166"/>
      <c r="E305" s="146"/>
      <c r="F305" s="167"/>
      <c r="G305" s="157" t="s">
        <v>708</v>
      </c>
      <c r="H305" s="284" t="s">
        <v>119</v>
      </c>
      <c r="I305" s="159"/>
    </row>
    <row r="306" spans="1:9" x14ac:dyDescent="0.15">
      <c r="A306" s="214" t="s">
        <v>168</v>
      </c>
      <c r="B306" s="156" t="s">
        <v>119</v>
      </c>
      <c r="C306" s="156"/>
      <c r="D306" s="166"/>
      <c r="E306" s="146"/>
      <c r="F306" s="167"/>
      <c r="G306" s="157" t="s">
        <v>706</v>
      </c>
      <c r="H306" s="164" t="s">
        <v>119</v>
      </c>
      <c r="I306" s="159"/>
    </row>
    <row r="307" spans="1:9" x14ac:dyDescent="0.15">
      <c r="A307" s="161"/>
      <c r="B307" s="162"/>
      <c r="C307" s="162"/>
      <c r="E307" s="146"/>
      <c r="F307" s="167"/>
      <c r="G307" s="157"/>
      <c r="H307" s="158"/>
      <c r="I307" s="176"/>
    </row>
    <row r="308" spans="1:9" x14ac:dyDescent="0.15">
      <c r="A308" s="161"/>
      <c r="B308" s="162"/>
      <c r="C308" s="162"/>
      <c r="E308" s="146"/>
      <c r="F308" s="167"/>
      <c r="G308" s="157"/>
      <c r="H308" s="158"/>
      <c r="I308" s="176"/>
    </row>
    <row r="309" spans="1:9" s="170" customFormat="1" x14ac:dyDescent="0.15">
      <c r="A309" s="277"/>
      <c r="B309" s="209"/>
      <c r="C309" s="209"/>
      <c r="D309" s="124"/>
      <c r="E309" s="144"/>
      <c r="F309" s="147" t="s">
        <v>821</v>
      </c>
      <c r="G309" s="217"/>
      <c r="H309" s="198"/>
    </row>
    <row r="310" spans="1:9" s="170" customFormat="1" x14ac:dyDescent="0.15">
      <c r="A310" s="150" t="s">
        <v>822</v>
      </c>
      <c r="B310" s="151" t="s">
        <v>823</v>
      </c>
      <c r="C310" s="151" t="s">
        <v>824</v>
      </c>
      <c r="D310" s="124"/>
      <c r="E310" s="144"/>
      <c r="F310" s="152"/>
      <c r="G310" s="153" t="s">
        <v>797</v>
      </c>
      <c r="H310" s="154" t="s">
        <v>798</v>
      </c>
    </row>
    <row r="311" spans="1:9" s="170" customFormat="1" x14ac:dyDescent="0.15">
      <c r="A311" s="200" t="s">
        <v>168</v>
      </c>
      <c r="B311" s="201" t="s">
        <v>119</v>
      </c>
      <c r="C311" s="156"/>
      <c r="D311" s="281"/>
      <c r="E311" s="146"/>
      <c r="F311" s="152"/>
      <c r="G311" s="157" t="s">
        <v>308</v>
      </c>
      <c r="H311" s="286" t="s">
        <v>1130</v>
      </c>
    </row>
    <row r="312" spans="1:9" s="170" customFormat="1" x14ac:dyDescent="0.15">
      <c r="A312" s="200" t="s">
        <v>168</v>
      </c>
      <c r="B312" s="201" t="s">
        <v>119</v>
      </c>
      <c r="C312" s="156"/>
      <c r="D312" s="281"/>
      <c r="E312" s="146"/>
      <c r="F312" s="152"/>
      <c r="G312" s="157" t="s">
        <v>309</v>
      </c>
      <c r="H312" s="286" t="s">
        <v>340</v>
      </c>
    </row>
    <row r="313" spans="1:9" s="170" customFormat="1" x14ac:dyDescent="0.15">
      <c r="A313" s="200" t="s">
        <v>168</v>
      </c>
      <c r="B313" s="201" t="s">
        <v>119</v>
      </c>
      <c r="C313" s="156"/>
      <c r="D313" s="281"/>
      <c r="E313" s="146"/>
      <c r="F313" s="152"/>
      <c r="G313" s="157" t="s">
        <v>310</v>
      </c>
      <c r="H313" s="286" t="s">
        <v>322</v>
      </c>
    </row>
    <row r="314" spans="1:9" s="170" customFormat="1" x14ac:dyDescent="0.15">
      <c r="A314" s="200" t="s">
        <v>168</v>
      </c>
      <c r="B314" s="201" t="s">
        <v>119</v>
      </c>
      <c r="C314" s="156"/>
      <c r="D314" s="281"/>
      <c r="E314" s="146"/>
      <c r="F314" s="152"/>
      <c r="G314" s="157" t="s">
        <v>311</v>
      </c>
      <c r="H314" s="286" t="s">
        <v>1131</v>
      </c>
    </row>
    <row r="315" spans="1:9" s="170" customFormat="1" x14ac:dyDescent="0.15">
      <c r="A315" s="200" t="s">
        <v>168</v>
      </c>
      <c r="B315" s="201" t="s">
        <v>119</v>
      </c>
      <c r="C315" s="156"/>
      <c r="D315" s="281"/>
      <c r="E315" s="146"/>
      <c r="F315" s="152"/>
      <c r="G315" s="157" t="s">
        <v>312</v>
      </c>
      <c r="H315" s="286" t="s">
        <v>340</v>
      </c>
    </row>
    <row r="316" spans="1:9" s="170" customFormat="1" x14ac:dyDescent="0.15">
      <c r="A316" s="347" t="s">
        <v>168</v>
      </c>
      <c r="B316" s="169" t="s">
        <v>119</v>
      </c>
      <c r="C316" s="169"/>
      <c r="E316" s="171"/>
      <c r="F316" s="172"/>
      <c r="G316" s="173" t="s">
        <v>825</v>
      </c>
      <c r="H316" s="174" t="s">
        <v>119</v>
      </c>
      <c r="I316" s="175"/>
    </row>
    <row r="317" spans="1:9" s="170" customFormat="1" x14ac:dyDescent="0.15">
      <c r="A317" s="347" t="s">
        <v>168</v>
      </c>
      <c r="B317" s="169" t="s">
        <v>1103</v>
      </c>
      <c r="C317" s="169"/>
      <c r="E317" s="171"/>
      <c r="F317" s="172"/>
      <c r="G317" s="173" t="s">
        <v>826</v>
      </c>
      <c r="H317" s="285" t="s">
        <v>1132</v>
      </c>
      <c r="I317" s="175"/>
    </row>
    <row r="318" spans="1:9" s="170" customFormat="1" x14ac:dyDescent="0.15">
      <c r="A318" s="347" t="s">
        <v>168</v>
      </c>
      <c r="B318" s="169" t="s">
        <v>119</v>
      </c>
      <c r="C318" s="169"/>
      <c r="E318" s="171"/>
      <c r="F318" s="172"/>
      <c r="G318" s="173" t="s">
        <v>827</v>
      </c>
      <c r="H318" s="174" t="s">
        <v>119</v>
      </c>
      <c r="I318" s="175"/>
    </row>
    <row r="319" spans="1:9" s="170" customFormat="1" x14ac:dyDescent="0.15">
      <c r="A319" s="347" t="s">
        <v>168</v>
      </c>
      <c r="B319" s="169" t="s">
        <v>1076</v>
      </c>
      <c r="C319" s="169"/>
      <c r="E319" s="171"/>
      <c r="F319" s="172"/>
      <c r="G319" s="173" t="s">
        <v>828</v>
      </c>
      <c r="H319" s="285" t="s">
        <v>318</v>
      </c>
      <c r="I319" s="175"/>
    </row>
    <row r="320" spans="1:9" s="170" customFormat="1" x14ac:dyDescent="0.15">
      <c r="A320" s="347" t="s">
        <v>168</v>
      </c>
      <c r="B320" s="169" t="s">
        <v>317</v>
      </c>
      <c r="C320" s="169"/>
      <c r="E320" s="171"/>
      <c r="F320" s="172"/>
      <c r="G320" s="173" t="s">
        <v>829</v>
      </c>
      <c r="H320" s="285" t="s">
        <v>1088</v>
      </c>
      <c r="I320" s="175"/>
    </row>
    <row r="321" spans="1:9" s="170" customFormat="1" x14ac:dyDescent="0.15">
      <c r="A321" s="347" t="s">
        <v>168</v>
      </c>
      <c r="B321" s="169" t="s">
        <v>319</v>
      </c>
      <c r="C321" s="169"/>
      <c r="E321" s="171"/>
      <c r="F321" s="172"/>
      <c r="G321" s="173" t="s">
        <v>830</v>
      </c>
      <c r="H321" s="285" t="s">
        <v>1109</v>
      </c>
      <c r="I321" s="175"/>
    </row>
    <row r="322" spans="1:9" s="170" customFormat="1" x14ac:dyDescent="0.15">
      <c r="A322" s="347" t="s">
        <v>168</v>
      </c>
      <c r="B322" s="169" t="s">
        <v>319</v>
      </c>
      <c r="C322" s="169"/>
      <c r="E322" s="171"/>
      <c r="F322" s="172"/>
      <c r="G322" s="173" t="s">
        <v>831</v>
      </c>
      <c r="H322" s="285" t="s">
        <v>1109</v>
      </c>
      <c r="I322" s="175"/>
    </row>
    <row r="323" spans="1:9" s="170" customFormat="1" x14ac:dyDescent="0.15">
      <c r="A323" s="347" t="s">
        <v>168</v>
      </c>
      <c r="B323" s="169" t="s">
        <v>119</v>
      </c>
      <c r="C323" s="169"/>
      <c r="E323" s="171"/>
      <c r="F323" s="172"/>
      <c r="G323" s="173" t="s">
        <v>832</v>
      </c>
      <c r="H323" s="285" t="s">
        <v>320</v>
      </c>
      <c r="I323" s="175"/>
    </row>
    <row r="324" spans="1:9" s="170" customFormat="1" x14ac:dyDescent="0.15">
      <c r="A324" s="347" t="s">
        <v>168</v>
      </c>
      <c r="B324" s="169" t="s">
        <v>119</v>
      </c>
      <c r="C324" s="169"/>
      <c r="E324" s="171"/>
      <c r="F324" s="172"/>
      <c r="G324" s="173" t="s">
        <v>833</v>
      </c>
      <c r="H324" s="285" t="s">
        <v>321</v>
      </c>
      <c r="I324" s="175"/>
    </row>
    <row r="325" spans="1:9" s="170" customFormat="1" x14ac:dyDescent="0.15">
      <c r="A325" s="347" t="s">
        <v>168</v>
      </c>
      <c r="B325" s="169" t="s">
        <v>119</v>
      </c>
      <c r="C325" s="169"/>
      <c r="E325" s="171"/>
      <c r="F325" s="172"/>
      <c r="G325" s="173" t="s">
        <v>834</v>
      </c>
      <c r="H325" s="285" t="s">
        <v>322</v>
      </c>
      <c r="I325" s="175"/>
    </row>
    <row r="326" spans="1:9" s="170" customFormat="1" x14ac:dyDescent="0.15">
      <c r="A326" s="347" t="s">
        <v>168</v>
      </c>
      <c r="B326" s="169" t="s">
        <v>119</v>
      </c>
      <c r="C326" s="169"/>
      <c r="E326" s="171"/>
      <c r="F326" s="172"/>
      <c r="G326" s="173" t="s">
        <v>835</v>
      </c>
      <c r="H326" s="285" t="s">
        <v>321</v>
      </c>
      <c r="I326" s="175"/>
    </row>
    <row r="327" spans="1:9" s="170" customFormat="1" x14ac:dyDescent="0.15">
      <c r="A327" s="347" t="s">
        <v>168</v>
      </c>
      <c r="B327" s="169" t="s">
        <v>119</v>
      </c>
      <c r="C327" s="169"/>
      <c r="E327" s="171"/>
      <c r="F327" s="172"/>
      <c r="G327" s="173" t="s">
        <v>836</v>
      </c>
      <c r="H327" s="285" t="s">
        <v>322</v>
      </c>
      <c r="I327" s="175"/>
    </row>
    <row r="328" spans="1:9" s="170" customFormat="1" x14ac:dyDescent="0.15">
      <c r="A328" s="347" t="s">
        <v>168</v>
      </c>
      <c r="B328" s="169" t="s">
        <v>119</v>
      </c>
      <c r="C328" s="169"/>
      <c r="E328" s="171"/>
      <c r="F328" s="172"/>
      <c r="G328" s="173" t="s">
        <v>837</v>
      </c>
      <c r="H328" s="285" t="s">
        <v>323</v>
      </c>
      <c r="I328" s="175"/>
    </row>
    <row r="329" spans="1:9" s="170" customFormat="1" x14ac:dyDescent="0.15">
      <c r="A329" s="347" t="s">
        <v>168</v>
      </c>
      <c r="B329" s="169" t="s">
        <v>119</v>
      </c>
      <c r="C329" s="169"/>
      <c r="E329" s="171"/>
      <c r="F329" s="172"/>
      <c r="G329" s="173" t="s">
        <v>838</v>
      </c>
      <c r="H329" s="285" t="s">
        <v>1133</v>
      </c>
      <c r="I329" s="175"/>
    </row>
    <row r="330" spans="1:9" s="170" customFormat="1" x14ac:dyDescent="0.15">
      <c r="A330" s="347" t="s">
        <v>168</v>
      </c>
      <c r="B330" s="169" t="s">
        <v>119</v>
      </c>
      <c r="C330" s="169"/>
      <c r="E330" s="171"/>
      <c r="F330" s="172"/>
      <c r="G330" s="173" t="s">
        <v>839</v>
      </c>
      <c r="H330" s="285" t="s">
        <v>324</v>
      </c>
      <c r="I330" s="175"/>
    </row>
    <row r="331" spans="1:9" s="170" customFormat="1" x14ac:dyDescent="0.15">
      <c r="A331" s="347" t="s">
        <v>168</v>
      </c>
      <c r="B331" s="169" t="s">
        <v>119</v>
      </c>
      <c r="C331" s="169"/>
      <c r="E331" s="171"/>
      <c r="F331" s="172"/>
      <c r="G331" s="173" t="s">
        <v>840</v>
      </c>
      <c r="H331" s="285" t="s">
        <v>1133</v>
      </c>
      <c r="I331" s="175"/>
    </row>
    <row r="332" spans="1:9" s="170" customFormat="1" x14ac:dyDescent="0.15">
      <c r="A332" s="347" t="s">
        <v>168</v>
      </c>
      <c r="B332" s="169" t="s">
        <v>119</v>
      </c>
      <c r="C332" s="169"/>
      <c r="E332" s="171"/>
      <c r="F332" s="172"/>
      <c r="G332" s="173" t="s">
        <v>841</v>
      </c>
      <c r="H332" s="285" t="s">
        <v>324</v>
      </c>
      <c r="I332" s="175"/>
    </row>
    <row r="333" spans="1:9" s="170" customFormat="1" x14ac:dyDescent="0.15">
      <c r="A333" s="347" t="s">
        <v>168</v>
      </c>
      <c r="B333" s="169" t="s">
        <v>119</v>
      </c>
      <c r="C333" s="169"/>
      <c r="E333" s="171"/>
      <c r="F333" s="172"/>
      <c r="G333" s="173" t="s">
        <v>842</v>
      </c>
      <c r="H333" s="285" t="s">
        <v>324</v>
      </c>
      <c r="I333" s="175"/>
    </row>
    <row r="334" spans="1:9" s="170" customFormat="1" x14ac:dyDescent="0.15">
      <c r="A334" s="347" t="s">
        <v>168</v>
      </c>
      <c r="B334" s="169" t="s">
        <v>119</v>
      </c>
      <c r="C334" s="169"/>
      <c r="E334" s="171"/>
      <c r="F334" s="172"/>
      <c r="G334" s="173" t="s">
        <v>843</v>
      </c>
      <c r="H334" s="285" t="s">
        <v>1117</v>
      </c>
      <c r="I334" s="175"/>
    </row>
    <row r="335" spans="1:9" s="170" customFormat="1" x14ac:dyDescent="0.15">
      <c r="A335" s="347" t="s">
        <v>168</v>
      </c>
      <c r="B335" s="169" t="s">
        <v>119</v>
      </c>
      <c r="C335" s="169"/>
      <c r="E335" s="171"/>
      <c r="F335" s="172"/>
      <c r="G335" s="173" t="s">
        <v>844</v>
      </c>
      <c r="H335" s="285" t="s">
        <v>320</v>
      </c>
      <c r="I335" s="175"/>
    </row>
    <row r="336" spans="1:9" s="170" customFormat="1" x14ac:dyDescent="0.15">
      <c r="A336" s="347" t="s">
        <v>168</v>
      </c>
      <c r="B336" s="169" t="s">
        <v>119</v>
      </c>
      <c r="C336" s="169"/>
      <c r="E336" s="171"/>
      <c r="F336" s="172"/>
      <c r="G336" s="173" t="s">
        <v>845</v>
      </c>
      <c r="H336" s="285" t="s">
        <v>1117</v>
      </c>
      <c r="I336" s="175"/>
    </row>
    <row r="337" spans="1:9" s="170" customFormat="1" x14ac:dyDescent="0.15">
      <c r="A337" s="347" t="s">
        <v>168</v>
      </c>
      <c r="B337" s="169" t="s">
        <v>119</v>
      </c>
      <c r="C337" s="169"/>
      <c r="E337" s="171"/>
      <c r="F337" s="172"/>
      <c r="G337" s="173" t="s">
        <v>846</v>
      </c>
      <c r="H337" s="285" t="s">
        <v>325</v>
      </c>
      <c r="I337" s="175"/>
    </row>
    <row r="338" spans="1:9" s="170" customFormat="1" x14ac:dyDescent="0.15">
      <c r="A338" s="347" t="s">
        <v>168</v>
      </c>
      <c r="B338" s="169" t="s">
        <v>119</v>
      </c>
      <c r="C338" s="169"/>
      <c r="E338" s="171"/>
      <c r="F338" s="172"/>
      <c r="G338" s="173" t="s">
        <v>847</v>
      </c>
      <c r="H338" s="285" t="s">
        <v>326</v>
      </c>
      <c r="I338" s="175"/>
    </row>
    <row r="339" spans="1:9" s="170" customFormat="1" x14ac:dyDescent="0.15">
      <c r="A339" s="347" t="s">
        <v>168</v>
      </c>
      <c r="B339" s="169" t="s">
        <v>119</v>
      </c>
      <c r="C339" s="169"/>
      <c r="E339" s="171"/>
      <c r="F339" s="172"/>
      <c r="G339" s="173" t="s">
        <v>848</v>
      </c>
      <c r="H339" s="285" t="s">
        <v>325</v>
      </c>
      <c r="I339" s="175"/>
    </row>
    <row r="340" spans="1:9" s="170" customFormat="1" x14ac:dyDescent="0.15">
      <c r="A340" s="347" t="s">
        <v>168</v>
      </c>
      <c r="B340" s="169" t="s">
        <v>119</v>
      </c>
      <c r="C340" s="169"/>
      <c r="E340" s="171"/>
      <c r="F340" s="172"/>
      <c r="G340" s="173" t="s">
        <v>849</v>
      </c>
      <c r="H340" s="285" t="s">
        <v>320</v>
      </c>
      <c r="I340" s="175"/>
    </row>
    <row r="341" spans="1:9" s="170" customFormat="1" x14ac:dyDescent="0.15">
      <c r="A341" s="347" t="s">
        <v>168</v>
      </c>
      <c r="B341" s="169" t="s">
        <v>119</v>
      </c>
      <c r="C341" s="169"/>
      <c r="E341" s="171"/>
      <c r="F341" s="172"/>
      <c r="G341" s="173" t="s">
        <v>850</v>
      </c>
      <c r="H341" s="285" t="s">
        <v>327</v>
      </c>
      <c r="I341" s="175"/>
    </row>
    <row r="342" spans="1:9" s="170" customFormat="1" x14ac:dyDescent="0.15">
      <c r="A342" s="347" t="s">
        <v>168</v>
      </c>
      <c r="B342" s="169" t="s">
        <v>119</v>
      </c>
      <c r="C342" s="169"/>
      <c r="E342" s="171"/>
      <c r="F342" s="172"/>
      <c r="G342" s="173" t="s">
        <v>851</v>
      </c>
      <c r="H342" s="285" t="s">
        <v>324</v>
      </c>
      <c r="I342" s="175"/>
    </row>
    <row r="343" spans="1:9" s="170" customFormat="1" x14ac:dyDescent="0.15">
      <c r="A343" s="347" t="s">
        <v>168</v>
      </c>
      <c r="B343" s="169" t="s">
        <v>119</v>
      </c>
      <c r="C343" s="169"/>
      <c r="E343" s="171"/>
      <c r="F343" s="172"/>
      <c r="G343" s="173" t="s">
        <v>852</v>
      </c>
      <c r="H343" s="285" t="s">
        <v>321</v>
      </c>
      <c r="I343" s="175"/>
    </row>
    <row r="344" spans="1:9" s="170" customFormat="1" x14ac:dyDescent="0.15">
      <c r="A344" s="347" t="s">
        <v>168</v>
      </c>
      <c r="B344" s="169" t="s">
        <v>119</v>
      </c>
      <c r="C344" s="169"/>
      <c r="E344" s="171"/>
      <c r="F344" s="172"/>
      <c r="G344" s="173" t="s">
        <v>853</v>
      </c>
      <c r="H344" s="285" t="s">
        <v>324</v>
      </c>
      <c r="I344" s="175"/>
    </row>
    <row r="345" spans="1:9" s="170" customFormat="1" x14ac:dyDescent="0.15">
      <c r="A345" s="347" t="s">
        <v>168</v>
      </c>
      <c r="B345" s="169" t="s">
        <v>119</v>
      </c>
      <c r="C345" s="169"/>
      <c r="E345" s="171"/>
      <c r="F345" s="172"/>
      <c r="G345" s="173" t="s">
        <v>854</v>
      </c>
      <c r="H345" s="285" t="s">
        <v>321</v>
      </c>
      <c r="I345" s="175"/>
    </row>
    <row r="346" spans="1:9" s="170" customFormat="1" x14ac:dyDescent="0.15">
      <c r="A346" s="347" t="s">
        <v>168</v>
      </c>
      <c r="B346" s="169" t="s">
        <v>119</v>
      </c>
      <c r="C346" s="169"/>
      <c r="E346" s="171"/>
      <c r="F346" s="172"/>
      <c r="G346" s="173" t="s">
        <v>855</v>
      </c>
      <c r="H346" s="285" t="s">
        <v>325</v>
      </c>
      <c r="I346" s="175"/>
    </row>
    <row r="347" spans="1:9" s="170" customFormat="1" x14ac:dyDescent="0.15">
      <c r="A347" s="347" t="s">
        <v>168</v>
      </c>
      <c r="B347" s="169" t="s">
        <v>119</v>
      </c>
      <c r="C347" s="169"/>
      <c r="E347" s="171"/>
      <c r="F347" s="172"/>
      <c r="G347" s="173" t="s">
        <v>856</v>
      </c>
      <c r="H347" s="285" t="s">
        <v>323</v>
      </c>
      <c r="I347" s="175"/>
    </row>
    <row r="348" spans="1:9" s="170" customFormat="1" x14ac:dyDescent="0.15">
      <c r="A348" s="347" t="s">
        <v>168</v>
      </c>
      <c r="B348" s="169" t="s">
        <v>119</v>
      </c>
      <c r="C348" s="169"/>
      <c r="E348" s="171"/>
      <c r="F348" s="172"/>
      <c r="G348" s="173" t="s">
        <v>857</v>
      </c>
      <c r="H348" s="285" t="s">
        <v>328</v>
      </c>
      <c r="I348" s="175"/>
    </row>
    <row r="349" spans="1:9" s="170" customFormat="1" x14ac:dyDescent="0.15">
      <c r="A349" s="347" t="s">
        <v>168</v>
      </c>
      <c r="B349" s="169" t="s">
        <v>119</v>
      </c>
      <c r="C349" s="169"/>
      <c r="E349" s="171"/>
      <c r="F349" s="172"/>
      <c r="G349" s="173" t="s">
        <v>858</v>
      </c>
      <c r="H349" s="285" t="s">
        <v>324</v>
      </c>
      <c r="I349" s="175"/>
    </row>
    <row r="350" spans="1:9" s="170" customFormat="1" x14ac:dyDescent="0.15">
      <c r="A350" s="347" t="s">
        <v>168</v>
      </c>
      <c r="B350" s="169" t="s">
        <v>119</v>
      </c>
      <c r="C350" s="169"/>
      <c r="E350" s="171"/>
      <c r="F350" s="172"/>
      <c r="G350" s="173" t="s">
        <v>859</v>
      </c>
      <c r="H350" s="285" t="s">
        <v>327</v>
      </c>
      <c r="I350" s="175"/>
    </row>
    <row r="351" spans="1:9" s="170" customFormat="1" x14ac:dyDescent="0.15">
      <c r="A351" s="347" t="s">
        <v>168</v>
      </c>
      <c r="B351" s="169" t="s">
        <v>119</v>
      </c>
      <c r="C351" s="169"/>
      <c r="E351" s="171"/>
      <c r="F351" s="172"/>
      <c r="G351" s="173" t="s">
        <v>860</v>
      </c>
      <c r="H351" s="285" t="s">
        <v>327</v>
      </c>
      <c r="I351" s="175"/>
    </row>
    <row r="352" spans="1:9" s="170" customFormat="1" x14ac:dyDescent="0.15">
      <c r="A352" s="347" t="s">
        <v>168</v>
      </c>
      <c r="B352" s="169" t="s">
        <v>119</v>
      </c>
      <c r="C352" s="169"/>
      <c r="E352" s="171"/>
      <c r="F352" s="172"/>
      <c r="G352" s="173" t="s">
        <v>861</v>
      </c>
      <c r="H352" s="285" t="s">
        <v>324</v>
      </c>
      <c r="I352" s="175"/>
    </row>
    <row r="353" spans="1:9" s="170" customFormat="1" x14ac:dyDescent="0.15">
      <c r="A353" s="347" t="s">
        <v>168</v>
      </c>
      <c r="B353" s="169" t="s">
        <v>119</v>
      </c>
      <c r="C353" s="169"/>
      <c r="E353" s="171"/>
      <c r="F353" s="172"/>
      <c r="G353" s="173" t="s">
        <v>862</v>
      </c>
      <c r="H353" s="285" t="s">
        <v>327</v>
      </c>
      <c r="I353" s="175"/>
    </row>
    <row r="354" spans="1:9" s="170" customFormat="1" x14ac:dyDescent="0.15">
      <c r="A354" s="347" t="s">
        <v>168</v>
      </c>
      <c r="B354" s="169" t="s">
        <v>119</v>
      </c>
      <c r="C354" s="169"/>
      <c r="E354" s="171"/>
      <c r="F354" s="172"/>
      <c r="G354" s="173" t="s">
        <v>863</v>
      </c>
      <c r="H354" s="285" t="s">
        <v>320</v>
      </c>
      <c r="I354" s="175"/>
    </row>
    <row r="355" spans="1:9" s="170" customFormat="1" x14ac:dyDescent="0.15">
      <c r="A355" s="347" t="s">
        <v>168</v>
      </c>
      <c r="B355" s="169" t="s">
        <v>119</v>
      </c>
      <c r="C355" s="169"/>
      <c r="E355" s="171"/>
      <c r="F355" s="172"/>
      <c r="G355" s="173" t="s">
        <v>864</v>
      </c>
      <c r="H355" s="285" t="s">
        <v>1134</v>
      </c>
      <c r="I355" s="175"/>
    </row>
    <row r="356" spans="1:9" s="170" customFormat="1" x14ac:dyDescent="0.15">
      <c r="A356" s="347" t="s">
        <v>168</v>
      </c>
      <c r="B356" s="169" t="s">
        <v>119</v>
      </c>
      <c r="C356" s="169"/>
      <c r="E356" s="171"/>
      <c r="F356" s="172"/>
      <c r="G356" s="173" t="s">
        <v>865</v>
      </c>
      <c r="H356" s="285" t="s">
        <v>325</v>
      </c>
      <c r="I356" s="175"/>
    </row>
    <row r="357" spans="1:9" s="170" customFormat="1" x14ac:dyDescent="0.15">
      <c r="A357" s="347" t="s">
        <v>168</v>
      </c>
      <c r="B357" s="169" t="s">
        <v>119</v>
      </c>
      <c r="C357" s="169"/>
      <c r="E357" s="171"/>
      <c r="F357" s="172"/>
      <c r="G357" s="173" t="s">
        <v>866</v>
      </c>
      <c r="H357" s="285" t="s">
        <v>1134</v>
      </c>
      <c r="I357" s="175"/>
    </row>
    <row r="358" spans="1:9" s="170" customFormat="1" x14ac:dyDescent="0.15">
      <c r="A358" s="347" t="s">
        <v>168</v>
      </c>
      <c r="B358" s="169" t="s">
        <v>119</v>
      </c>
      <c r="C358" s="169"/>
      <c r="E358" s="171"/>
      <c r="F358" s="172"/>
      <c r="G358" s="173" t="s">
        <v>867</v>
      </c>
      <c r="H358" s="285" t="s">
        <v>325</v>
      </c>
      <c r="I358" s="175"/>
    </row>
    <row r="359" spans="1:9" s="170" customFormat="1" x14ac:dyDescent="0.15">
      <c r="A359" s="347" t="s">
        <v>168</v>
      </c>
      <c r="B359" s="169" t="s">
        <v>119</v>
      </c>
      <c r="C359" s="169"/>
      <c r="E359" s="171"/>
      <c r="F359" s="172"/>
      <c r="G359" s="173" t="s">
        <v>868</v>
      </c>
      <c r="H359" s="285" t="s">
        <v>324</v>
      </c>
      <c r="I359" s="175"/>
    </row>
    <row r="360" spans="1:9" s="170" customFormat="1" x14ac:dyDescent="0.15">
      <c r="A360" s="347" t="s">
        <v>168</v>
      </c>
      <c r="B360" s="169" t="s">
        <v>119</v>
      </c>
      <c r="C360" s="169"/>
      <c r="E360" s="171"/>
      <c r="F360" s="172"/>
      <c r="G360" s="173" t="s">
        <v>869</v>
      </c>
      <c r="H360" s="285" t="s">
        <v>324</v>
      </c>
      <c r="I360" s="175"/>
    </row>
    <row r="361" spans="1:9" s="170" customFormat="1" x14ac:dyDescent="0.15">
      <c r="A361" s="347" t="s">
        <v>168</v>
      </c>
      <c r="B361" s="169" t="s">
        <v>119</v>
      </c>
      <c r="C361" s="169"/>
      <c r="E361" s="171"/>
      <c r="F361" s="172"/>
      <c r="G361" s="173" t="s">
        <v>870</v>
      </c>
      <c r="H361" s="285" t="s">
        <v>325</v>
      </c>
      <c r="I361" s="175"/>
    </row>
    <row r="362" spans="1:9" s="170" customFormat="1" x14ac:dyDescent="0.15">
      <c r="A362" s="347" t="s">
        <v>168</v>
      </c>
      <c r="B362" s="169" t="s">
        <v>119</v>
      </c>
      <c r="C362" s="169"/>
      <c r="E362" s="171"/>
      <c r="F362" s="172"/>
      <c r="G362" s="173" t="s">
        <v>871</v>
      </c>
      <c r="H362" s="285" t="s">
        <v>328</v>
      </c>
      <c r="I362" s="175"/>
    </row>
    <row r="363" spans="1:9" s="170" customFormat="1" x14ac:dyDescent="0.15">
      <c r="A363" s="347" t="s">
        <v>168</v>
      </c>
      <c r="B363" s="169" t="s">
        <v>119</v>
      </c>
      <c r="C363" s="169"/>
      <c r="E363" s="171"/>
      <c r="F363" s="172"/>
      <c r="G363" s="173" t="s">
        <v>872</v>
      </c>
      <c r="H363" s="285" t="s">
        <v>327</v>
      </c>
      <c r="I363" s="175"/>
    </row>
    <row r="364" spans="1:9" s="170" customFormat="1" x14ac:dyDescent="0.15">
      <c r="A364" s="347" t="s">
        <v>168</v>
      </c>
      <c r="B364" s="169" t="s">
        <v>119</v>
      </c>
      <c r="C364" s="169"/>
      <c r="E364" s="171"/>
      <c r="F364" s="172"/>
      <c r="G364" s="173" t="s">
        <v>873</v>
      </c>
      <c r="H364" s="285" t="s">
        <v>327</v>
      </c>
      <c r="I364" s="175"/>
    </row>
    <row r="365" spans="1:9" s="170" customFormat="1" x14ac:dyDescent="0.15">
      <c r="A365" s="347" t="s">
        <v>168</v>
      </c>
      <c r="B365" s="169" t="s">
        <v>119</v>
      </c>
      <c r="C365" s="169"/>
      <c r="E365" s="171"/>
      <c r="F365" s="172"/>
      <c r="G365" s="173" t="s">
        <v>874</v>
      </c>
      <c r="H365" s="285" t="s">
        <v>1134</v>
      </c>
      <c r="I365" s="175"/>
    </row>
    <row r="366" spans="1:9" s="170" customFormat="1" x14ac:dyDescent="0.15">
      <c r="A366" s="347" t="s">
        <v>168</v>
      </c>
      <c r="B366" s="169" t="s">
        <v>119</v>
      </c>
      <c r="C366" s="169"/>
      <c r="E366" s="171"/>
      <c r="F366" s="172"/>
      <c r="G366" s="173" t="s">
        <v>875</v>
      </c>
      <c r="H366" s="285" t="s">
        <v>1134</v>
      </c>
      <c r="I366" s="175"/>
    </row>
    <row r="367" spans="1:9" s="170" customFormat="1" x14ac:dyDescent="0.15">
      <c r="A367" s="347" t="s">
        <v>168</v>
      </c>
      <c r="B367" s="169" t="s">
        <v>119</v>
      </c>
      <c r="C367" s="169"/>
      <c r="E367" s="171"/>
      <c r="F367" s="172"/>
      <c r="G367" s="173" t="s">
        <v>876</v>
      </c>
      <c r="H367" s="285" t="s">
        <v>1135</v>
      </c>
      <c r="I367" s="175"/>
    </row>
    <row r="368" spans="1:9" s="170" customFormat="1" x14ac:dyDescent="0.15">
      <c r="A368" s="347" t="s">
        <v>168</v>
      </c>
      <c r="B368" s="169" t="s">
        <v>119</v>
      </c>
      <c r="C368" s="169"/>
      <c r="E368" s="171"/>
      <c r="F368" s="172"/>
      <c r="G368" s="173" t="s">
        <v>877</v>
      </c>
      <c r="H368" s="285" t="s">
        <v>1136</v>
      </c>
      <c r="I368" s="175"/>
    </row>
    <row r="369" spans="1:9" s="170" customFormat="1" x14ac:dyDescent="0.15">
      <c r="A369" s="347" t="s">
        <v>168</v>
      </c>
      <c r="B369" s="169" t="s">
        <v>119</v>
      </c>
      <c r="C369" s="169"/>
      <c r="E369" s="171"/>
      <c r="F369" s="172"/>
      <c r="G369" s="173" t="s">
        <v>878</v>
      </c>
      <c r="H369" s="285" t="s">
        <v>329</v>
      </c>
      <c r="I369" s="175"/>
    </row>
    <row r="370" spans="1:9" s="170" customFormat="1" x14ac:dyDescent="0.15">
      <c r="A370" s="347" t="s">
        <v>168</v>
      </c>
      <c r="B370" s="169" t="s">
        <v>119</v>
      </c>
      <c r="C370" s="169"/>
      <c r="E370" s="171"/>
      <c r="F370" s="172"/>
      <c r="G370" s="173" t="s">
        <v>879</v>
      </c>
      <c r="H370" s="285" t="s">
        <v>1136</v>
      </c>
      <c r="I370" s="175"/>
    </row>
    <row r="371" spans="1:9" s="170" customFormat="1" x14ac:dyDescent="0.15">
      <c r="A371" s="347" t="s">
        <v>168</v>
      </c>
      <c r="B371" s="169" t="s">
        <v>119</v>
      </c>
      <c r="C371" s="169"/>
      <c r="E371" s="171"/>
      <c r="F371" s="172"/>
      <c r="G371" s="173" t="s">
        <v>880</v>
      </c>
      <c r="H371" s="285" t="s">
        <v>329</v>
      </c>
      <c r="I371" s="175"/>
    </row>
    <row r="372" spans="1:9" s="170" customFormat="1" x14ac:dyDescent="0.15">
      <c r="A372" s="347" t="s">
        <v>168</v>
      </c>
      <c r="B372" s="169" t="s">
        <v>119</v>
      </c>
      <c r="C372" s="169"/>
      <c r="E372" s="171"/>
      <c r="F372" s="172"/>
      <c r="G372" s="173" t="s">
        <v>881</v>
      </c>
      <c r="H372" s="285" t="s">
        <v>330</v>
      </c>
      <c r="I372" s="175"/>
    </row>
    <row r="373" spans="1:9" s="170" customFormat="1" x14ac:dyDescent="0.15">
      <c r="A373" s="347" t="s">
        <v>168</v>
      </c>
      <c r="B373" s="169" t="s">
        <v>119</v>
      </c>
      <c r="C373" s="169"/>
      <c r="E373" s="171"/>
      <c r="F373" s="172"/>
      <c r="G373" s="173" t="s">
        <v>882</v>
      </c>
      <c r="H373" s="285" t="s">
        <v>331</v>
      </c>
      <c r="I373" s="175"/>
    </row>
    <row r="374" spans="1:9" s="170" customFormat="1" x14ac:dyDescent="0.15">
      <c r="A374" s="347" t="s">
        <v>168</v>
      </c>
      <c r="B374" s="169" t="s">
        <v>119</v>
      </c>
      <c r="C374" s="169"/>
      <c r="E374" s="171"/>
      <c r="F374" s="172"/>
      <c r="G374" s="173" t="s">
        <v>883</v>
      </c>
      <c r="H374" s="285" t="s">
        <v>332</v>
      </c>
      <c r="I374" s="175"/>
    </row>
    <row r="375" spans="1:9" s="170" customFormat="1" x14ac:dyDescent="0.15">
      <c r="A375" s="347" t="s">
        <v>168</v>
      </c>
      <c r="B375" s="169" t="s">
        <v>119</v>
      </c>
      <c r="C375" s="169"/>
      <c r="E375" s="171"/>
      <c r="F375" s="172"/>
      <c r="G375" s="173" t="s">
        <v>884</v>
      </c>
      <c r="H375" s="285" t="s">
        <v>331</v>
      </c>
      <c r="I375" s="175"/>
    </row>
    <row r="376" spans="1:9" s="170" customFormat="1" x14ac:dyDescent="0.15">
      <c r="A376" s="347" t="s">
        <v>168</v>
      </c>
      <c r="B376" s="169" t="s">
        <v>119</v>
      </c>
      <c r="C376" s="169"/>
      <c r="E376" s="171"/>
      <c r="F376" s="172"/>
      <c r="G376" s="173" t="s">
        <v>885</v>
      </c>
      <c r="H376" s="285" t="s">
        <v>1100</v>
      </c>
      <c r="I376" s="175"/>
    </row>
    <row r="377" spans="1:9" s="170" customFormat="1" x14ac:dyDescent="0.15">
      <c r="A377" s="347" t="s">
        <v>168</v>
      </c>
      <c r="B377" s="169" t="s">
        <v>119</v>
      </c>
      <c r="C377" s="169"/>
      <c r="E377" s="171"/>
      <c r="F377" s="172"/>
      <c r="G377" s="173" t="s">
        <v>886</v>
      </c>
      <c r="H377" s="285" t="s">
        <v>333</v>
      </c>
      <c r="I377" s="175"/>
    </row>
    <row r="378" spans="1:9" s="170" customFormat="1" x14ac:dyDescent="0.15">
      <c r="A378" s="347" t="s">
        <v>168</v>
      </c>
      <c r="B378" s="169" t="s">
        <v>119</v>
      </c>
      <c r="C378" s="169"/>
      <c r="E378" s="171"/>
      <c r="F378" s="172"/>
      <c r="G378" s="173" t="s">
        <v>887</v>
      </c>
      <c r="H378" s="285" t="s">
        <v>1129</v>
      </c>
      <c r="I378" s="175"/>
    </row>
    <row r="379" spans="1:9" s="170" customFormat="1" x14ac:dyDescent="0.15">
      <c r="A379" s="347" t="s">
        <v>168</v>
      </c>
      <c r="B379" s="169" t="s">
        <v>119</v>
      </c>
      <c r="C379" s="169"/>
      <c r="E379" s="171"/>
      <c r="F379" s="172"/>
      <c r="G379" s="173" t="s">
        <v>888</v>
      </c>
      <c r="H379" s="285" t="s">
        <v>334</v>
      </c>
      <c r="I379" s="175"/>
    </row>
    <row r="380" spans="1:9" s="170" customFormat="1" x14ac:dyDescent="0.15">
      <c r="A380" s="347" t="s">
        <v>168</v>
      </c>
      <c r="B380" s="169" t="s">
        <v>119</v>
      </c>
      <c r="C380" s="169"/>
      <c r="E380" s="171"/>
      <c r="F380" s="172"/>
      <c r="G380" s="173" t="s">
        <v>889</v>
      </c>
      <c r="H380" s="285" t="s">
        <v>335</v>
      </c>
      <c r="I380" s="175"/>
    </row>
    <row r="381" spans="1:9" s="170" customFormat="1" x14ac:dyDescent="0.15">
      <c r="A381" s="347" t="s">
        <v>168</v>
      </c>
      <c r="B381" s="169" t="s">
        <v>119</v>
      </c>
      <c r="C381" s="169"/>
      <c r="E381" s="171"/>
      <c r="F381" s="172"/>
      <c r="G381" s="173" t="s">
        <v>890</v>
      </c>
      <c r="H381" s="285" t="s">
        <v>1135</v>
      </c>
      <c r="I381" s="175"/>
    </row>
    <row r="382" spans="1:9" s="170" customFormat="1" x14ac:dyDescent="0.15">
      <c r="A382" s="347" t="s">
        <v>168</v>
      </c>
      <c r="B382" s="169" t="s">
        <v>119</v>
      </c>
      <c r="C382" s="169"/>
      <c r="E382" s="171"/>
      <c r="F382" s="172"/>
      <c r="G382" s="173" t="s">
        <v>891</v>
      </c>
      <c r="H382" s="285" t="s">
        <v>336</v>
      </c>
      <c r="I382" s="175"/>
    </row>
    <row r="383" spans="1:9" s="170" customFormat="1" x14ac:dyDescent="0.15">
      <c r="A383" s="347" t="s">
        <v>168</v>
      </c>
      <c r="B383" s="169" t="s">
        <v>119</v>
      </c>
      <c r="C383" s="169"/>
      <c r="E383" s="171"/>
      <c r="F383" s="172"/>
      <c r="G383" s="173" t="s">
        <v>892</v>
      </c>
      <c r="H383" s="285" t="s">
        <v>1135</v>
      </c>
      <c r="I383" s="175"/>
    </row>
    <row r="384" spans="1:9" s="170" customFormat="1" x14ac:dyDescent="0.15">
      <c r="A384" s="347" t="s">
        <v>168</v>
      </c>
      <c r="B384" s="169" t="s">
        <v>119</v>
      </c>
      <c r="C384" s="169"/>
      <c r="E384" s="171"/>
      <c r="F384" s="172"/>
      <c r="G384" s="173" t="s">
        <v>893</v>
      </c>
      <c r="H384" s="285" t="s">
        <v>336</v>
      </c>
      <c r="I384" s="175"/>
    </row>
    <row r="385" spans="1:9" s="170" customFormat="1" x14ac:dyDescent="0.15">
      <c r="A385" s="347" t="s">
        <v>168</v>
      </c>
      <c r="B385" s="169" t="s">
        <v>119</v>
      </c>
      <c r="C385" s="169"/>
      <c r="E385" s="171"/>
      <c r="F385" s="172"/>
      <c r="G385" s="173" t="s">
        <v>894</v>
      </c>
      <c r="H385" s="285" t="s">
        <v>337</v>
      </c>
      <c r="I385" s="175"/>
    </row>
    <row r="386" spans="1:9" s="170" customFormat="1" x14ac:dyDescent="0.15">
      <c r="A386" s="347" t="s">
        <v>168</v>
      </c>
      <c r="B386" s="169" t="s">
        <v>119</v>
      </c>
      <c r="C386" s="169"/>
      <c r="E386" s="171"/>
      <c r="F386" s="172"/>
      <c r="G386" s="173" t="s">
        <v>895</v>
      </c>
      <c r="H386" s="285" t="s">
        <v>333</v>
      </c>
      <c r="I386" s="175"/>
    </row>
    <row r="387" spans="1:9" s="170" customFormat="1" x14ac:dyDescent="0.15">
      <c r="A387" s="347" t="s">
        <v>168</v>
      </c>
      <c r="B387" s="169" t="s">
        <v>119</v>
      </c>
      <c r="C387" s="169"/>
      <c r="E387" s="171"/>
      <c r="F387" s="172"/>
      <c r="G387" s="173" t="s">
        <v>896</v>
      </c>
      <c r="H387" s="285" t="s">
        <v>1136</v>
      </c>
      <c r="I387" s="175"/>
    </row>
    <row r="388" spans="1:9" s="170" customFormat="1" x14ac:dyDescent="0.15">
      <c r="A388" s="347" t="s">
        <v>168</v>
      </c>
      <c r="B388" s="169" t="s">
        <v>119</v>
      </c>
      <c r="C388" s="169"/>
      <c r="E388" s="171"/>
      <c r="F388" s="172"/>
      <c r="G388" s="173" t="s">
        <v>897</v>
      </c>
      <c r="H388" s="285" t="s">
        <v>334</v>
      </c>
      <c r="I388" s="175"/>
    </row>
    <row r="389" spans="1:9" s="170" customFormat="1" x14ac:dyDescent="0.15">
      <c r="A389" s="347" t="s">
        <v>168</v>
      </c>
      <c r="B389" s="169" t="s">
        <v>119</v>
      </c>
      <c r="C389" s="169"/>
      <c r="E389" s="171"/>
      <c r="F389" s="172"/>
      <c r="G389" s="173" t="s">
        <v>898</v>
      </c>
      <c r="H389" s="285" t="s">
        <v>1136</v>
      </c>
      <c r="I389" s="175"/>
    </row>
    <row r="390" spans="1:9" s="170" customFormat="1" x14ac:dyDescent="0.15">
      <c r="A390" s="347" t="s">
        <v>168</v>
      </c>
      <c r="B390" s="169" t="s">
        <v>119</v>
      </c>
      <c r="C390" s="169"/>
      <c r="E390" s="171"/>
      <c r="F390" s="172"/>
      <c r="G390" s="173" t="s">
        <v>899</v>
      </c>
      <c r="H390" s="285" t="s">
        <v>1135</v>
      </c>
      <c r="I390" s="175"/>
    </row>
    <row r="391" spans="1:9" s="170" customFormat="1" x14ac:dyDescent="0.15">
      <c r="A391" s="347" t="s">
        <v>168</v>
      </c>
      <c r="B391" s="169" t="s">
        <v>119</v>
      </c>
      <c r="C391" s="169"/>
      <c r="E391" s="171"/>
      <c r="F391" s="172"/>
      <c r="G391" s="173" t="s">
        <v>900</v>
      </c>
      <c r="H391" s="285" t="s">
        <v>330</v>
      </c>
      <c r="I391" s="175"/>
    </row>
    <row r="392" spans="1:9" s="170" customFormat="1" x14ac:dyDescent="0.15">
      <c r="A392" s="347" t="s">
        <v>168</v>
      </c>
      <c r="B392" s="169" t="s">
        <v>119</v>
      </c>
      <c r="C392" s="169"/>
      <c r="E392" s="171"/>
      <c r="F392" s="172"/>
      <c r="G392" s="173" t="s">
        <v>901</v>
      </c>
      <c r="H392" s="285" t="s">
        <v>1135</v>
      </c>
      <c r="I392" s="175"/>
    </row>
    <row r="393" spans="1:9" s="170" customFormat="1" x14ac:dyDescent="0.15">
      <c r="A393" s="347" t="s">
        <v>168</v>
      </c>
      <c r="B393" s="169" t="s">
        <v>119</v>
      </c>
      <c r="C393" s="169"/>
      <c r="E393" s="171"/>
      <c r="F393" s="172"/>
      <c r="G393" s="173" t="s">
        <v>902</v>
      </c>
      <c r="H393" s="285" t="s">
        <v>332</v>
      </c>
      <c r="I393" s="175"/>
    </row>
    <row r="394" spans="1:9" s="170" customFormat="1" x14ac:dyDescent="0.15">
      <c r="A394" s="347" t="s">
        <v>168</v>
      </c>
      <c r="B394" s="169" t="s">
        <v>119</v>
      </c>
      <c r="C394" s="169"/>
      <c r="E394" s="171"/>
      <c r="F394" s="172"/>
      <c r="G394" s="173" t="s">
        <v>903</v>
      </c>
      <c r="H394" s="285" t="s">
        <v>1137</v>
      </c>
      <c r="I394" s="175"/>
    </row>
    <row r="395" spans="1:9" s="170" customFormat="1" x14ac:dyDescent="0.15">
      <c r="A395" s="347" t="s">
        <v>168</v>
      </c>
      <c r="B395" s="169" t="s">
        <v>119</v>
      </c>
      <c r="C395" s="169"/>
      <c r="E395" s="171"/>
      <c r="F395" s="172"/>
      <c r="G395" s="173" t="s">
        <v>904</v>
      </c>
      <c r="H395" s="285" t="s">
        <v>1099</v>
      </c>
      <c r="I395" s="175"/>
    </row>
    <row r="396" spans="1:9" s="170" customFormat="1" x14ac:dyDescent="0.15">
      <c r="A396" s="347" t="s">
        <v>168</v>
      </c>
      <c r="B396" s="169" t="s">
        <v>119</v>
      </c>
      <c r="C396" s="169"/>
      <c r="E396" s="171"/>
      <c r="F396" s="172"/>
      <c r="G396" s="173" t="s">
        <v>905</v>
      </c>
      <c r="H396" s="285" t="s">
        <v>333</v>
      </c>
      <c r="I396" s="175"/>
    </row>
    <row r="397" spans="1:9" s="170" customFormat="1" x14ac:dyDescent="0.15">
      <c r="A397" s="347" t="s">
        <v>168</v>
      </c>
      <c r="B397" s="169" t="s">
        <v>119</v>
      </c>
      <c r="C397" s="169"/>
      <c r="E397" s="171"/>
      <c r="F397" s="172"/>
      <c r="G397" s="173" t="s">
        <v>906</v>
      </c>
      <c r="H397" s="285" t="s">
        <v>1138</v>
      </c>
      <c r="I397" s="175"/>
    </row>
    <row r="398" spans="1:9" s="170" customFormat="1" x14ac:dyDescent="0.15">
      <c r="A398" s="347" t="s">
        <v>168</v>
      </c>
      <c r="B398" s="169" t="s">
        <v>119</v>
      </c>
      <c r="C398" s="169"/>
      <c r="E398" s="171"/>
      <c r="F398" s="172"/>
      <c r="G398" s="173" t="s">
        <v>907</v>
      </c>
      <c r="H398" s="285" t="s">
        <v>334</v>
      </c>
      <c r="I398" s="175"/>
    </row>
    <row r="399" spans="1:9" s="170" customFormat="1" x14ac:dyDescent="0.15">
      <c r="A399" s="347" t="s">
        <v>168</v>
      </c>
      <c r="B399" s="169" t="s">
        <v>119</v>
      </c>
      <c r="C399" s="169"/>
      <c r="E399" s="171"/>
      <c r="F399" s="172"/>
      <c r="G399" s="173" t="s">
        <v>908</v>
      </c>
      <c r="H399" s="285" t="s">
        <v>1136</v>
      </c>
      <c r="I399" s="175"/>
    </row>
    <row r="400" spans="1:9" s="170" customFormat="1" x14ac:dyDescent="0.15">
      <c r="A400" s="347" t="s">
        <v>168</v>
      </c>
      <c r="B400" s="169" t="s">
        <v>119</v>
      </c>
      <c r="C400" s="169"/>
      <c r="E400" s="171"/>
      <c r="F400" s="172"/>
      <c r="G400" s="173" t="s">
        <v>909</v>
      </c>
      <c r="H400" s="285" t="s">
        <v>1135</v>
      </c>
      <c r="I400" s="175"/>
    </row>
    <row r="401" spans="1:9" s="170" customFormat="1" x14ac:dyDescent="0.15">
      <c r="A401" s="347" t="s">
        <v>168</v>
      </c>
      <c r="B401" s="169" t="s">
        <v>119</v>
      </c>
      <c r="C401" s="169"/>
      <c r="E401" s="171"/>
      <c r="F401" s="172"/>
      <c r="G401" s="173" t="s">
        <v>910</v>
      </c>
      <c r="H401" s="285" t="s">
        <v>1136</v>
      </c>
      <c r="I401" s="175"/>
    </row>
    <row r="402" spans="1:9" s="170" customFormat="1" x14ac:dyDescent="0.15">
      <c r="A402" s="347" t="s">
        <v>168</v>
      </c>
      <c r="B402" s="169" t="s">
        <v>119</v>
      </c>
      <c r="C402" s="169"/>
      <c r="E402" s="171"/>
      <c r="F402" s="172"/>
      <c r="G402" s="173" t="s">
        <v>911</v>
      </c>
      <c r="H402" s="285" t="s">
        <v>1135</v>
      </c>
      <c r="I402" s="175"/>
    </row>
    <row r="403" spans="1:9" s="170" customFormat="1" x14ac:dyDescent="0.15">
      <c r="A403" s="347" t="s">
        <v>168</v>
      </c>
      <c r="B403" s="169" t="s">
        <v>119</v>
      </c>
      <c r="C403" s="169"/>
      <c r="E403" s="171"/>
      <c r="F403" s="172"/>
      <c r="G403" s="173" t="s">
        <v>912</v>
      </c>
      <c r="H403" s="285" t="s">
        <v>333</v>
      </c>
      <c r="I403" s="175"/>
    </row>
    <row r="404" spans="1:9" s="170" customFormat="1" x14ac:dyDescent="0.15">
      <c r="A404" s="347" t="s">
        <v>168</v>
      </c>
      <c r="B404" s="169" t="s">
        <v>119</v>
      </c>
      <c r="C404" s="169"/>
      <c r="E404" s="171"/>
      <c r="F404" s="172"/>
      <c r="G404" s="173" t="s">
        <v>913</v>
      </c>
      <c r="H404" s="285" t="s">
        <v>334</v>
      </c>
      <c r="I404" s="175"/>
    </row>
    <row r="405" spans="1:9" s="170" customFormat="1" x14ac:dyDescent="0.15">
      <c r="A405" s="347" t="s">
        <v>168</v>
      </c>
      <c r="B405" s="169" t="s">
        <v>119</v>
      </c>
      <c r="C405" s="169"/>
      <c r="E405" s="171"/>
      <c r="F405" s="172"/>
      <c r="G405" s="173" t="s">
        <v>914</v>
      </c>
      <c r="H405" s="285" t="s">
        <v>1135</v>
      </c>
      <c r="I405" s="175"/>
    </row>
    <row r="406" spans="1:9" s="170" customFormat="1" x14ac:dyDescent="0.15">
      <c r="A406" s="347" t="s">
        <v>168</v>
      </c>
      <c r="B406" s="169" t="s">
        <v>119</v>
      </c>
      <c r="C406" s="169"/>
      <c r="E406" s="171"/>
      <c r="F406" s="172"/>
      <c r="G406" s="173" t="s">
        <v>915</v>
      </c>
      <c r="H406" s="285" t="s">
        <v>1135</v>
      </c>
      <c r="I406" s="175"/>
    </row>
    <row r="407" spans="1:9" s="170" customFormat="1" x14ac:dyDescent="0.15">
      <c r="A407" s="347" t="s">
        <v>168</v>
      </c>
      <c r="B407" s="169" t="s">
        <v>119</v>
      </c>
      <c r="C407" s="169"/>
      <c r="E407" s="171"/>
      <c r="F407" s="172"/>
      <c r="G407" s="173" t="s">
        <v>916</v>
      </c>
      <c r="H407" s="285" t="s">
        <v>1099</v>
      </c>
      <c r="I407" s="175"/>
    </row>
    <row r="408" spans="1:9" s="170" customFormat="1" x14ac:dyDescent="0.15">
      <c r="A408" s="347" t="s">
        <v>168</v>
      </c>
      <c r="B408" s="169" t="s">
        <v>119</v>
      </c>
      <c r="C408" s="169"/>
      <c r="E408" s="171"/>
      <c r="F408" s="172"/>
      <c r="G408" s="173" t="s">
        <v>917</v>
      </c>
      <c r="H408" s="285" t="s">
        <v>1138</v>
      </c>
      <c r="I408" s="175"/>
    </row>
    <row r="409" spans="1:9" s="170" customFormat="1" x14ac:dyDescent="0.15">
      <c r="A409" s="347" t="s">
        <v>168</v>
      </c>
      <c r="B409" s="169" t="s">
        <v>119</v>
      </c>
      <c r="C409" s="169"/>
      <c r="E409" s="171"/>
      <c r="F409" s="172"/>
      <c r="G409" s="173" t="s">
        <v>918</v>
      </c>
      <c r="H409" s="285" t="s">
        <v>1136</v>
      </c>
      <c r="I409" s="175"/>
    </row>
    <row r="410" spans="1:9" s="170" customFormat="1" x14ac:dyDescent="0.15">
      <c r="A410" s="347" t="s">
        <v>168</v>
      </c>
      <c r="B410" s="169" t="s">
        <v>119</v>
      </c>
      <c r="C410" s="169"/>
      <c r="E410" s="171"/>
      <c r="F410" s="172"/>
      <c r="G410" s="173" t="s">
        <v>919</v>
      </c>
      <c r="H410" s="285" t="s">
        <v>1136</v>
      </c>
      <c r="I410" s="175"/>
    </row>
    <row r="411" spans="1:9" s="170" customFormat="1" x14ac:dyDescent="0.15">
      <c r="A411" s="347" t="s">
        <v>168</v>
      </c>
      <c r="B411" s="169" t="s">
        <v>119</v>
      </c>
      <c r="C411" s="169"/>
      <c r="E411" s="171"/>
      <c r="F411" s="172"/>
      <c r="G411" s="173" t="s">
        <v>920</v>
      </c>
      <c r="H411" s="285" t="s">
        <v>338</v>
      </c>
      <c r="I411" s="175"/>
    </row>
    <row r="412" spans="1:9" s="170" customFormat="1" x14ac:dyDescent="0.15">
      <c r="A412" s="347" t="s">
        <v>168</v>
      </c>
      <c r="B412" s="169" t="s">
        <v>119</v>
      </c>
      <c r="C412" s="169"/>
      <c r="E412" s="171"/>
      <c r="F412" s="172"/>
      <c r="G412" s="173" t="s">
        <v>921</v>
      </c>
      <c r="H412" s="285" t="s">
        <v>338</v>
      </c>
      <c r="I412" s="175"/>
    </row>
    <row r="413" spans="1:9" s="170" customFormat="1" x14ac:dyDescent="0.15">
      <c r="A413" s="347" t="s">
        <v>168</v>
      </c>
      <c r="B413" s="169" t="s">
        <v>119</v>
      </c>
      <c r="C413" s="169"/>
      <c r="E413" s="171"/>
      <c r="F413" s="172"/>
      <c r="G413" s="173" t="s">
        <v>922</v>
      </c>
      <c r="H413" s="285" t="s">
        <v>339</v>
      </c>
      <c r="I413" s="175"/>
    </row>
    <row r="414" spans="1:9" s="170" customFormat="1" x14ac:dyDescent="0.15">
      <c r="A414" s="347" t="s">
        <v>168</v>
      </c>
      <c r="B414" s="169" t="s">
        <v>119</v>
      </c>
      <c r="C414" s="169"/>
      <c r="E414" s="171"/>
      <c r="F414" s="172"/>
      <c r="G414" s="173" t="s">
        <v>923</v>
      </c>
      <c r="H414" s="285" t="s">
        <v>338</v>
      </c>
      <c r="I414" s="175"/>
    </row>
    <row r="415" spans="1:9" s="170" customFormat="1" x14ac:dyDescent="0.15">
      <c r="A415" s="347" t="s">
        <v>168</v>
      </c>
      <c r="B415" s="169" t="s">
        <v>119</v>
      </c>
      <c r="C415" s="169"/>
      <c r="E415" s="171"/>
      <c r="F415" s="172"/>
      <c r="G415" s="173" t="s">
        <v>924</v>
      </c>
      <c r="H415" s="285" t="s">
        <v>340</v>
      </c>
      <c r="I415" s="175"/>
    </row>
    <row r="416" spans="1:9" s="170" customFormat="1" x14ac:dyDescent="0.15">
      <c r="A416" s="347" t="s">
        <v>168</v>
      </c>
      <c r="B416" s="169" t="s">
        <v>119</v>
      </c>
      <c r="C416" s="169"/>
      <c r="E416" s="171"/>
      <c r="F416" s="172"/>
      <c r="G416" s="173" t="s">
        <v>925</v>
      </c>
      <c r="H416" s="285" t="s">
        <v>341</v>
      </c>
      <c r="I416" s="175"/>
    </row>
    <row r="417" spans="1:9" s="170" customFormat="1" x14ac:dyDescent="0.15">
      <c r="A417" s="347" t="s">
        <v>168</v>
      </c>
      <c r="B417" s="169" t="s">
        <v>119</v>
      </c>
      <c r="C417" s="169"/>
      <c r="E417" s="171"/>
      <c r="F417" s="172"/>
      <c r="G417" s="173" t="s">
        <v>926</v>
      </c>
      <c r="H417" s="285" t="s">
        <v>319</v>
      </c>
      <c r="I417" s="175"/>
    </row>
    <row r="418" spans="1:9" s="170" customFormat="1" x14ac:dyDescent="0.15">
      <c r="A418" s="347" t="s">
        <v>168</v>
      </c>
      <c r="B418" s="169" t="s">
        <v>119</v>
      </c>
      <c r="C418" s="169"/>
      <c r="E418" s="171"/>
      <c r="F418" s="172"/>
      <c r="G418" s="173" t="s">
        <v>927</v>
      </c>
      <c r="H418" s="285" t="s">
        <v>338</v>
      </c>
      <c r="I418" s="175"/>
    </row>
    <row r="419" spans="1:9" s="170" customFormat="1" x14ac:dyDescent="0.15">
      <c r="A419" s="347" t="s">
        <v>168</v>
      </c>
      <c r="B419" s="169" t="s">
        <v>119</v>
      </c>
      <c r="C419" s="169"/>
      <c r="E419" s="171"/>
      <c r="F419" s="172"/>
      <c r="G419" s="173" t="s">
        <v>928</v>
      </c>
      <c r="H419" s="285" t="s">
        <v>317</v>
      </c>
      <c r="I419" s="175"/>
    </row>
    <row r="420" spans="1:9" s="170" customFormat="1" x14ac:dyDescent="0.15">
      <c r="A420" s="347" t="s">
        <v>168</v>
      </c>
      <c r="B420" s="169" t="s">
        <v>119</v>
      </c>
      <c r="C420" s="169"/>
      <c r="E420" s="171"/>
      <c r="F420" s="172"/>
      <c r="G420" s="173" t="s">
        <v>929</v>
      </c>
      <c r="H420" s="285" t="s">
        <v>322</v>
      </c>
      <c r="I420" s="175"/>
    </row>
    <row r="421" spans="1:9" s="170" customFormat="1" x14ac:dyDescent="0.15">
      <c r="A421" s="347" t="s">
        <v>168</v>
      </c>
      <c r="B421" s="169" t="s">
        <v>119</v>
      </c>
      <c r="C421" s="169"/>
      <c r="E421" s="171"/>
      <c r="F421" s="172"/>
      <c r="G421" s="173" t="s">
        <v>930</v>
      </c>
      <c r="H421" s="285" t="s">
        <v>341</v>
      </c>
      <c r="I421" s="175"/>
    </row>
    <row r="422" spans="1:9" s="170" customFormat="1" x14ac:dyDescent="0.15">
      <c r="A422" s="347" t="s">
        <v>168</v>
      </c>
      <c r="B422" s="169" t="s">
        <v>119</v>
      </c>
      <c r="C422" s="169"/>
      <c r="E422" s="171"/>
      <c r="F422" s="172"/>
      <c r="G422" s="173" t="s">
        <v>931</v>
      </c>
      <c r="H422" s="285" t="s">
        <v>319</v>
      </c>
      <c r="I422" s="175"/>
    </row>
    <row r="423" spans="1:9" s="170" customFormat="1" x14ac:dyDescent="0.15">
      <c r="A423" s="347" t="s">
        <v>168</v>
      </c>
      <c r="B423" s="169" t="s">
        <v>119</v>
      </c>
      <c r="C423" s="169"/>
      <c r="E423" s="171"/>
      <c r="F423" s="172"/>
      <c r="G423" s="173" t="s">
        <v>932</v>
      </c>
      <c r="H423" s="285" t="s">
        <v>342</v>
      </c>
      <c r="I423" s="175"/>
    </row>
    <row r="424" spans="1:9" s="170" customFormat="1" x14ac:dyDescent="0.15">
      <c r="A424" s="347" t="s">
        <v>168</v>
      </c>
      <c r="B424" s="169" t="s">
        <v>119</v>
      </c>
      <c r="C424" s="169"/>
      <c r="E424" s="171"/>
      <c r="F424" s="172"/>
      <c r="G424" s="173" t="s">
        <v>933</v>
      </c>
      <c r="H424" s="285" t="s">
        <v>317</v>
      </c>
      <c r="I424" s="175"/>
    </row>
    <row r="425" spans="1:9" s="170" customFormat="1" x14ac:dyDescent="0.15">
      <c r="A425" s="347" t="s">
        <v>168</v>
      </c>
      <c r="B425" s="169" t="s">
        <v>119</v>
      </c>
      <c r="C425" s="169"/>
      <c r="E425" s="171"/>
      <c r="F425" s="172"/>
      <c r="G425" s="173" t="s">
        <v>934</v>
      </c>
      <c r="H425" s="285" t="s">
        <v>341</v>
      </c>
      <c r="I425" s="175"/>
    </row>
    <row r="426" spans="1:9" s="170" customFormat="1" x14ac:dyDescent="0.15">
      <c r="A426" s="347" t="s">
        <v>168</v>
      </c>
      <c r="B426" s="169" t="s">
        <v>119</v>
      </c>
      <c r="C426" s="169"/>
      <c r="E426" s="171"/>
      <c r="F426" s="172"/>
      <c r="G426" s="173" t="s">
        <v>935</v>
      </c>
      <c r="H426" s="285" t="s">
        <v>319</v>
      </c>
      <c r="I426" s="175"/>
    </row>
    <row r="427" spans="1:9" s="170" customFormat="1" x14ac:dyDescent="0.15">
      <c r="A427" s="347" t="s">
        <v>168</v>
      </c>
      <c r="B427" s="169" t="s">
        <v>119</v>
      </c>
      <c r="C427" s="169"/>
      <c r="E427" s="171"/>
      <c r="F427" s="172"/>
      <c r="G427" s="173" t="s">
        <v>936</v>
      </c>
      <c r="H427" s="285" t="s">
        <v>341</v>
      </c>
      <c r="I427" s="175"/>
    </row>
    <row r="428" spans="1:9" s="170" customFormat="1" x14ac:dyDescent="0.15">
      <c r="A428" s="347" t="s">
        <v>168</v>
      </c>
      <c r="B428" s="169" t="s">
        <v>119</v>
      </c>
      <c r="C428" s="169"/>
      <c r="E428" s="171"/>
      <c r="F428" s="172"/>
      <c r="G428" s="173" t="s">
        <v>937</v>
      </c>
      <c r="H428" s="285" t="s">
        <v>317</v>
      </c>
      <c r="I428" s="175"/>
    </row>
    <row r="429" spans="1:9" s="170" customFormat="1" x14ac:dyDescent="0.15">
      <c r="A429" s="347" t="s">
        <v>168</v>
      </c>
      <c r="B429" s="169" t="s">
        <v>119</v>
      </c>
      <c r="C429" s="169"/>
      <c r="E429" s="171"/>
      <c r="F429" s="172"/>
      <c r="G429" s="173" t="s">
        <v>938</v>
      </c>
      <c r="H429" s="285" t="s">
        <v>342</v>
      </c>
      <c r="I429" s="175"/>
    </row>
    <row r="430" spans="1:9" s="170" customFormat="1" x14ac:dyDescent="0.15">
      <c r="A430" s="347" t="s">
        <v>168</v>
      </c>
      <c r="B430" s="169" t="s">
        <v>119</v>
      </c>
      <c r="C430" s="169"/>
      <c r="E430" s="171"/>
      <c r="F430" s="172"/>
      <c r="G430" s="173" t="s">
        <v>939</v>
      </c>
      <c r="H430" s="285" t="s">
        <v>341</v>
      </c>
      <c r="I430" s="175"/>
    </row>
    <row r="431" spans="1:9" s="170" customFormat="1" x14ac:dyDescent="0.15">
      <c r="A431" s="347" t="s">
        <v>168</v>
      </c>
      <c r="B431" s="169" t="s">
        <v>119</v>
      </c>
      <c r="C431" s="169"/>
      <c r="E431" s="171"/>
      <c r="F431" s="172"/>
      <c r="G431" s="173" t="s">
        <v>940</v>
      </c>
      <c r="H431" s="285" t="s">
        <v>338</v>
      </c>
      <c r="I431" s="175"/>
    </row>
    <row r="432" spans="1:9" s="170" customFormat="1" x14ac:dyDescent="0.15">
      <c r="A432" s="347" t="s">
        <v>168</v>
      </c>
      <c r="B432" s="169" t="s">
        <v>119</v>
      </c>
      <c r="C432" s="169"/>
      <c r="E432" s="171"/>
      <c r="F432" s="172"/>
      <c r="G432" s="173" t="s">
        <v>941</v>
      </c>
      <c r="H432" s="285" t="s">
        <v>341</v>
      </c>
      <c r="I432" s="175"/>
    </row>
    <row r="433" spans="1:9" s="170" customFormat="1" x14ac:dyDescent="0.15">
      <c r="A433" s="347" t="s">
        <v>168</v>
      </c>
      <c r="B433" s="169" t="s">
        <v>119</v>
      </c>
      <c r="C433" s="169"/>
      <c r="E433" s="171"/>
      <c r="F433" s="172"/>
      <c r="G433" s="173" t="s">
        <v>942</v>
      </c>
      <c r="H433" s="285" t="s">
        <v>338</v>
      </c>
      <c r="I433" s="175"/>
    </row>
    <row r="434" spans="1:9" s="170" customFormat="1" x14ac:dyDescent="0.15">
      <c r="A434" s="347" t="s">
        <v>168</v>
      </c>
      <c r="B434" s="169" t="s">
        <v>119</v>
      </c>
      <c r="C434" s="169"/>
      <c r="E434" s="171"/>
      <c r="F434" s="172"/>
      <c r="G434" s="173" t="s">
        <v>943</v>
      </c>
      <c r="H434" s="285" t="s">
        <v>341</v>
      </c>
      <c r="I434" s="175"/>
    </row>
    <row r="435" spans="1:9" s="170" customFormat="1" x14ac:dyDescent="0.15">
      <c r="A435" s="347" t="s">
        <v>168</v>
      </c>
      <c r="B435" s="169" t="s">
        <v>119</v>
      </c>
      <c r="C435" s="169"/>
      <c r="E435" s="171"/>
      <c r="F435" s="172"/>
      <c r="G435" s="173" t="s">
        <v>944</v>
      </c>
      <c r="H435" s="285" t="s">
        <v>341</v>
      </c>
      <c r="I435" s="175"/>
    </row>
    <row r="436" spans="1:9" s="170" customFormat="1" x14ac:dyDescent="0.15">
      <c r="A436" s="347" t="s">
        <v>168</v>
      </c>
      <c r="B436" s="169" t="s">
        <v>119</v>
      </c>
      <c r="C436" s="169"/>
      <c r="E436" s="171"/>
      <c r="F436" s="172"/>
      <c r="G436" s="173" t="s">
        <v>945</v>
      </c>
      <c r="H436" s="285" t="s">
        <v>341</v>
      </c>
      <c r="I436" s="175"/>
    </row>
    <row r="437" spans="1:9" s="170" customFormat="1" x14ac:dyDescent="0.15">
      <c r="A437" s="347" t="s">
        <v>168</v>
      </c>
      <c r="B437" s="169" t="s">
        <v>119</v>
      </c>
      <c r="C437" s="169"/>
      <c r="E437" s="171"/>
      <c r="F437" s="172"/>
      <c r="G437" s="173" t="s">
        <v>946</v>
      </c>
      <c r="H437" s="285" t="s">
        <v>338</v>
      </c>
      <c r="I437" s="175"/>
    </row>
    <row r="438" spans="1:9" s="170" customFormat="1" x14ac:dyDescent="0.15">
      <c r="A438" s="347" t="s">
        <v>168</v>
      </c>
      <c r="B438" s="169" t="s">
        <v>119</v>
      </c>
      <c r="C438" s="169"/>
      <c r="E438" s="171"/>
      <c r="F438" s="172"/>
      <c r="G438" s="173" t="s">
        <v>947</v>
      </c>
      <c r="H438" s="285" t="s">
        <v>341</v>
      </c>
      <c r="I438" s="175"/>
    </row>
    <row r="439" spans="1:9" s="170" customFormat="1" x14ac:dyDescent="0.15">
      <c r="A439" s="347" t="s">
        <v>168</v>
      </c>
      <c r="B439" s="169" t="s">
        <v>119</v>
      </c>
      <c r="C439" s="169"/>
      <c r="E439" s="171"/>
      <c r="F439" s="172"/>
      <c r="G439" s="173" t="s">
        <v>948</v>
      </c>
      <c r="H439" s="285" t="s">
        <v>341</v>
      </c>
      <c r="I439" s="175"/>
    </row>
    <row r="440" spans="1:9" s="170" customFormat="1" x14ac:dyDescent="0.15">
      <c r="A440" s="347" t="s">
        <v>168</v>
      </c>
      <c r="B440" s="169" t="s">
        <v>119</v>
      </c>
      <c r="C440" s="169"/>
      <c r="E440" s="171"/>
      <c r="F440" s="172"/>
      <c r="G440" s="173" t="s">
        <v>949</v>
      </c>
      <c r="H440" s="285" t="s">
        <v>341</v>
      </c>
      <c r="I440" s="175"/>
    </row>
    <row r="441" spans="1:9" s="170" customFormat="1" x14ac:dyDescent="0.15">
      <c r="A441" s="347" t="s">
        <v>168</v>
      </c>
      <c r="B441" s="169" t="s">
        <v>119</v>
      </c>
      <c r="C441" s="169"/>
      <c r="E441" s="171"/>
      <c r="F441" s="172"/>
      <c r="G441" s="173" t="s">
        <v>950</v>
      </c>
      <c r="H441" s="285" t="s">
        <v>341</v>
      </c>
      <c r="I441" s="175"/>
    </row>
    <row r="442" spans="1:9" s="170" customFormat="1" x14ac:dyDescent="0.15">
      <c r="A442" s="347" t="s">
        <v>168</v>
      </c>
      <c r="B442" s="169" t="s">
        <v>119</v>
      </c>
      <c r="C442" s="169"/>
      <c r="E442" s="171"/>
      <c r="F442" s="172"/>
      <c r="G442" s="173" t="s">
        <v>951</v>
      </c>
      <c r="H442" s="285" t="s">
        <v>342</v>
      </c>
      <c r="I442" s="175"/>
    </row>
    <row r="443" spans="1:9" s="170" customFormat="1" x14ac:dyDescent="0.15">
      <c r="A443" s="347" t="s">
        <v>168</v>
      </c>
      <c r="B443" s="169" t="s">
        <v>119</v>
      </c>
      <c r="C443" s="169"/>
      <c r="E443" s="171"/>
      <c r="F443" s="172"/>
      <c r="G443" s="173" t="s">
        <v>952</v>
      </c>
      <c r="H443" s="285" t="s">
        <v>341</v>
      </c>
      <c r="I443" s="175"/>
    </row>
    <row r="444" spans="1:9" s="170" customFormat="1" x14ac:dyDescent="0.15">
      <c r="A444" s="347" t="s">
        <v>168</v>
      </c>
      <c r="B444" s="169" t="s">
        <v>119</v>
      </c>
      <c r="C444" s="169"/>
      <c r="E444" s="171"/>
      <c r="F444" s="172"/>
      <c r="G444" s="173" t="s">
        <v>953</v>
      </c>
      <c r="H444" s="285" t="s">
        <v>341</v>
      </c>
      <c r="I444" s="175"/>
    </row>
    <row r="445" spans="1:9" s="170" customFormat="1" x14ac:dyDescent="0.15">
      <c r="A445" s="347" t="s">
        <v>168</v>
      </c>
      <c r="B445" s="169" t="s">
        <v>119</v>
      </c>
      <c r="C445" s="169"/>
      <c r="E445" s="171"/>
      <c r="F445" s="172"/>
      <c r="G445" s="173" t="s">
        <v>954</v>
      </c>
      <c r="H445" s="285" t="s">
        <v>341</v>
      </c>
      <c r="I445" s="175"/>
    </row>
    <row r="446" spans="1:9" s="170" customFormat="1" x14ac:dyDescent="0.15">
      <c r="A446" s="347" t="s">
        <v>168</v>
      </c>
      <c r="B446" s="169" t="s">
        <v>119</v>
      </c>
      <c r="C446" s="169"/>
      <c r="E446" s="171"/>
      <c r="F446" s="172"/>
      <c r="G446" s="173" t="s">
        <v>955</v>
      </c>
      <c r="H446" s="285" t="s">
        <v>341</v>
      </c>
      <c r="I446" s="175"/>
    </row>
    <row r="447" spans="1:9" s="170" customFormat="1" x14ac:dyDescent="0.15">
      <c r="A447" s="347" t="s">
        <v>168</v>
      </c>
      <c r="B447" s="169" t="s">
        <v>119</v>
      </c>
      <c r="C447" s="169"/>
      <c r="E447" s="171"/>
      <c r="F447" s="172"/>
      <c r="G447" s="173" t="s">
        <v>956</v>
      </c>
      <c r="H447" s="285" t="s">
        <v>341</v>
      </c>
      <c r="I447" s="175"/>
    </row>
    <row r="448" spans="1:9" s="170" customFormat="1" x14ac:dyDescent="0.15">
      <c r="A448" s="347" t="s">
        <v>168</v>
      </c>
      <c r="B448" s="169" t="s">
        <v>119</v>
      </c>
      <c r="C448" s="169"/>
      <c r="E448" s="171"/>
      <c r="F448" s="172"/>
      <c r="G448" s="173" t="s">
        <v>957</v>
      </c>
      <c r="H448" s="285" t="s">
        <v>341</v>
      </c>
      <c r="I448" s="175"/>
    </row>
    <row r="449" spans="1:9" s="170" customFormat="1" x14ac:dyDescent="0.15">
      <c r="A449" s="347" t="s">
        <v>168</v>
      </c>
      <c r="B449" s="169" t="s">
        <v>119</v>
      </c>
      <c r="C449" s="169"/>
      <c r="E449" s="171"/>
      <c r="F449" s="172"/>
      <c r="G449" s="173" t="s">
        <v>958</v>
      </c>
      <c r="H449" s="285" t="s">
        <v>341</v>
      </c>
      <c r="I449" s="175"/>
    </row>
    <row r="450" spans="1:9" s="170" customFormat="1" x14ac:dyDescent="0.15">
      <c r="A450" s="347" t="s">
        <v>168</v>
      </c>
      <c r="B450" s="169" t="s">
        <v>119</v>
      </c>
      <c r="C450" s="169"/>
      <c r="E450" s="171"/>
      <c r="F450" s="172"/>
      <c r="G450" s="173" t="s">
        <v>959</v>
      </c>
      <c r="H450" s="285" t="s">
        <v>341</v>
      </c>
      <c r="I450" s="175"/>
    </row>
    <row r="451" spans="1:9" s="170" customFormat="1" x14ac:dyDescent="0.15">
      <c r="A451" s="347" t="s">
        <v>168</v>
      </c>
      <c r="B451" s="169" t="s">
        <v>119</v>
      </c>
      <c r="C451" s="169"/>
      <c r="E451" s="171"/>
      <c r="F451" s="172"/>
      <c r="G451" s="173" t="s">
        <v>960</v>
      </c>
      <c r="H451" s="285" t="s">
        <v>341</v>
      </c>
      <c r="I451" s="175"/>
    </row>
    <row r="452" spans="1:9" s="170" customFormat="1" x14ac:dyDescent="0.15">
      <c r="A452" s="347" t="s">
        <v>168</v>
      </c>
      <c r="B452" s="169" t="s">
        <v>119</v>
      </c>
      <c r="C452" s="169"/>
      <c r="E452" s="171"/>
      <c r="F452" s="172"/>
      <c r="G452" s="173" t="s">
        <v>961</v>
      </c>
      <c r="H452" s="285" t="s">
        <v>341</v>
      </c>
      <c r="I452" s="175"/>
    </row>
    <row r="453" spans="1:9" s="170" customFormat="1" x14ac:dyDescent="0.15">
      <c r="A453" s="347" t="s">
        <v>168</v>
      </c>
      <c r="B453" s="169" t="s">
        <v>119</v>
      </c>
      <c r="C453" s="169"/>
      <c r="E453" s="171"/>
      <c r="F453" s="172"/>
      <c r="G453" s="173" t="s">
        <v>962</v>
      </c>
      <c r="H453" s="285" t="s">
        <v>341</v>
      </c>
      <c r="I453" s="175"/>
    </row>
    <row r="454" spans="1:9" s="170" customFormat="1" x14ac:dyDescent="0.15">
      <c r="A454" s="347" t="s">
        <v>168</v>
      </c>
      <c r="B454" s="169" t="s">
        <v>119</v>
      </c>
      <c r="C454" s="169"/>
      <c r="E454" s="171"/>
      <c r="F454" s="172"/>
      <c r="G454" s="173" t="s">
        <v>963</v>
      </c>
      <c r="H454" s="285" t="s">
        <v>341</v>
      </c>
      <c r="I454" s="175"/>
    </row>
    <row r="455" spans="1:9" s="170" customFormat="1" x14ac:dyDescent="0.15">
      <c r="A455" s="347" t="s">
        <v>168</v>
      </c>
      <c r="B455" s="169" t="s">
        <v>119</v>
      </c>
      <c r="C455" s="169"/>
      <c r="E455" s="171"/>
      <c r="F455" s="172"/>
      <c r="G455" s="173" t="s">
        <v>964</v>
      </c>
      <c r="H455" s="285" t="s">
        <v>340</v>
      </c>
      <c r="I455" s="175"/>
    </row>
    <row r="456" spans="1:9" s="170" customFormat="1" x14ac:dyDescent="0.15">
      <c r="A456" s="347" t="s">
        <v>168</v>
      </c>
      <c r="B456" s="169" t="s">
        <v>119</v>
      </c>
      <c r="C456" s="169"/>
      <c r="E456" s="171"/>
      <c r="F456" s="172"/>
      <c r="G456" s="173" t="s">
        <v>965</v>
      </c>
      <c r="H456" s="285" t="s">
        <v>322</v>
      </c>
      <c r="I456" s="175"/>
    </row>
    <row r="457" spans="1:9" s="170" customFormat="1" x14ac:dyDescent="0.15">
      <c r="A457" s="347" t="s">
        <v>168</v>
      </c>
      <c r="B457" s="169" t="s">
        <v>119</v>
      </c>
      <c r="C457" s="169"/>
      <c r="E457" s="171"/>
      <c r="F457" s="172"/>
      <c r="G457" s="173" t="s">
        <v>966</v>
      </c>
      <c r="H457" s="285" t="s">
        <v>340</v>
      </c>
      <c r="I457" s="175"/>
    </row>
    <row r="458" spans="1:9" s="170" customFormat="1" x14ac:dyDescent="0.15">
      <c r="A458" s="347" t="s">
        <v>168</v>
      </c>
      <c r="B458" s="169" t="s">
        <v>119</v>
      </c>
      <c r="C458" s="169"/>
      <c r="E458" s="171"/>
      <c r="F458" s="172"/>
      <c r="G458" s="173" t="s">
        <v>967</v>
      </c>
      <c r="H458" s="285" t="s">
        <v>340</v>
      </c>
      <c r="I458" s="175"/>
    </row>
    <row r="459" spans="1:9" s="170" customFormat="1" x14ac:dyDescent="0.15">
      <c r="A459" s="347" t="s">
        <v>168</v>
      </c>
      <c r="B459" s="169" t="s">
        <v>119</v>
      </c>
      <c r="C459" s="169"/>
      <c r="E459" s="171"/>
      <c r="F459" s="172"/>
      <c r="G459" s="173" t="s">
        <v>968</v>
      </c>
      <c r="H459" s="285" t="s">
        <v>317</v>
      </c>
      <c r="I459" s="175"/>
    </row>
    <row r="460" spans="1:9" s="170" customFormat="1" x14ac:dyDescent="0.15">
      <c r="A460" s="347" t="s">
        <v>168</v>
      </c>
      <c r="B460" s="169" t="s">
        <v>119</v>
      </c>
      <c r="C460" s="169"/>
      <c r="E460" s="171"/>
      <c r="F460" s="172"/>
      <c r="G460" s="173" t="s">
        <v>969</v>
      </c>
      <c r="H460" s="285" t="s">
        <v>339</v>
      </c>
      <c r="I460" s="175"/>
    </row>
    <row r="461" spans="1:9" s="170" customFormat="1" x14ac:dyDescent="0.15">
      <c r="A461" s="347" t="s">
        <v>168</v>
      </c>
      <c r="B461" s="169" t="s">
        <v>119</v>
      </c>
      <c r="C461" s="169"/>
      <c r="E461" s="171"/>
      <c r="F461" s="172"/>
      <c r="G461" s="173" t="s">
        <v>970</v>
      </c>
      <c r="H461" s="285" t="s">
        <v>339</v>
      </c>
      <c r="I461" s="175"/>
    </row>
    <row r="462" spans="1:9" s="170" customFormat="1" x14ac:dyDescent="0.15">
      <c r="A462" s="347" t="s">
        <v>168</v>
      </c>
      <c r="B462" s="169" t="s">
        <v>119</v>
      </c>
      <c r="C462" s="169"/>
      <c r="E462" s="171"/>
      <c r="F462" s="172"/>
      <c r="G462" s="173" t="s">
        <v>971</v>
      </c>
      <c r="H462" s="285" t="s">
        <v>339</v>
      </c>
      <c r="I462" s="175"/>
    </row>
    <row r="463" spans="1:9" s="170" customFormat="1" x14ac:dyDescent="0.15">
      <c r="A463" s="347" t="s">
        <v>168</v>
      </c>
      <c r="B463" s="169" t="s">
        <v>119</v>
      </c>
      <c r="C463" s="169"/>
      <c r="E463" s="171"/>
      <c r="F463" s="172"/>
      <c r="G463" s="173" t="s">
        <v>972</v>
      </c>
      <c r="H463" s="285" t="s">
        <v>340</v>
      </c>
      <c r="I463" s="175"/>
    </row>
    <row r="464" spans="1:9" s="170" customFormat="1" x14ac:dyDescent="0.15">
      <c r="A464" s="347" t="s">
        <v>168</v>
      </c>
      <c r="B464" s="169" t="s">
        <v>119</v>
      </c>
      <c r="C464" s="169"/>
      <c r="E464" s="171"/>
      <c r="F464" s="172"/>
      <c r="G464" s="173" t="s">
        <v>973</v>
      </c>
      <c r="H464" s="285" t="s">
        <v>343</v>
      </c>
      <c r="I464" s="175"/>
    </row>
    <row r="465" spans="1:9" s="170" customFormat="1" x14ac:dyDescent="0.15">
      <c r="A465" s="347" t="s">
        <v>168</v>
      </c>
      <c r="B465" s="169" t="s">
        <v>119</v>
      </c>
      <c r="C465" s="169"/>
      <c r="E465" s="171"/>
      <c r="F465" s="172"/>
      <c r="G465" s="173" t="s">
        <v>974</v>
      </c>
      <c r="H465" s="285" t="s">
        <v>322</v>
      </c>
      <c r="I465" s="175"/>
    </row>
    <row r="466" spans="1:9" s="170" customFormat="1" x14ac:dyDescent="0.15">
      <c r="A466" s="347" t="s">
        <v>168</v>
      </c>
      <c r="B466" s="169" t="s">
        <v>119</v>
      </c>
      <c r="C466" s="169"/>
      <c r="E466" s="171"/>
      <c r="F466" s="172"/>
      <c r="G466" s="173" t="s">
        <v>975</v>
      </c>
      <c r="H466" s="285" t="s">
        <v>340</v>
      </c>
      <c r="I466" s="175"/>
    </row>
    <row r="467" spans="1:9" s="170" customFormat="1" x14ac:dyDescent="0.15">
      <c r="A467" s="347" t="s">
        <v>168</v>
      </c>
      <c r="B467" s="169" t="s">
        <v>119</v>
      </c>
      <c r="C467" s="169"/>
      <c r="E467" s="171"/>
      <c r="F467" s="172"/>
      <c r="G467" s="173" t="s">
        <v>976</v>
      </c>
      <c r="H467" s="285" t="s">
        <v>340</v>
      </c>
      <c r="I467" s="175"/>
    </row>
    <row r="468" spans="1:9" s="170" customFormat="1" x14ac:dyDescent="0.15">
      <c r="A468" s="347" t="s">
        <v>168</v>
      </c>
      <c r="B468" s="169" t="s">
        <v>119</v>
      </c>
      <c r="C468" s="169"/>
      <c r="E468" s="171"/>
      <c r="F468" s="172"/>
      <c r="G468" s="173" t="s">
        <v>977</v>
      </c>
      <c r="H468" s="285" t="s">
        <v>340</v>
      </c>
      <c r="I468" s="175"/>
    </row>
    <row r="469" spans="1:9" s="170" customFormat="1" x14ac:dyDescent="0.15">
      <c r="A469" s="347" t="s">
        <v>168</v>
      </c>
      <c r="B469" s="169" t="s">
        <v>119</v>
      </c>
      <c r="C469" s="169"/>
      <c r="E469" s="171"/>
      <c r="F469" s="172"/>
      <c r="G469" s="173" t="s">
        <v>978</v>
      </c>
      <c r="H469" s="285" t="s">
        <v>340</v>
      </c>
      <c r="I469" s="175"/>
    </row>
    <row r="470" spans="1:9" s="170" customFormat="1" x14ac:dyDescent="0.15">
      <c r="A470" s="347" t="s">
        <v>168</v>
      </c>
      <c r="B470" s="169" t="s">
        <v>119</v>
      </c>
      <c r="C470" s="169"/>
      <c r="E470" s="171"/>
      <c r="F470" s="172"/>
      <c r="G470" s="173" t="s">
        <v>979</v>
      </c>
      <c r="H470" s="285" t="s">
        <v>340</v>
      </c>
      <c r="I470" s="175"/>
    </row>
    <row r="471" spans="1:9" s="170" customFormat="1" x14ac:dyDescent="0.15">
      <c r="A471" s="347" t="s">
        <v>168</v>
      </c>
      <c r="B471" s="169" t="s">
        <v>119</v>
      </c>
      <c r="C471" s="169"/>
      <c r="E471" s="171"/>
      <c r="F471" s="172"/>
      <c r="G471" s="173" t="s">
        <v>980</v>
      </c>
      <c r="H471" s="285" t="s">
        <v>340</v>
      </c>
      <c r="I471" s="175"/>
    </row>
    <row r="472" spans="1:9" s="170" customFormat="1" x14ac:dyDescent="0.15">
      <c r="A472" s="347" t="s">
        <v>168</v>
      </c>
      <c r="B472" s="169" t="s">
        <v>119</v>
      </c>
      <c r="C472" s="169"/>
      <c r="E472" s="171"/>
      <c r="F472" s="172"/>
      <c r="G472" s="173" t="s">
        <v>981</v>
      </c>
      <c r="H472" s="285" t="s">
        <v>317</v>
      </c>
      <c r="I472" s="175"/>
    </row>
    <row r="473" spans="1:9" s="170" customFormat="1" x14ac:dyDescent="0.15">
      <c r="A473" s="347" t="s">
        <v>168</v>
      </c>
      <c r="B473" s="169" t="s">
        <v>119</v>
      </c>
      <c r="C473" s="169"/>
      <c r="E473" s="171"/>
      <c r="F473" s="172"/>
      <c r="G473" s="173" t="s">
        <v>982</v>
      </c>
      <c r="H473" s="285" t="s">
        <v>339</v>
      </c>
      <c r="I473" s="175"/>
    </row>
    <row r="474" spans="1:9" s="170" customFormat="1" x14ac:dyDescent="0.15">
      <c r="A474" s="347" t="s">
        <v>168</v>
      </c>
      <c r="B474" s="169" t="s">
        <v>119</v>
      </c>
      <c r="C474" s="169"/>
      <c r="E474" s="171"/>
      <c r="F474" s="172"/>
      <c r="G474" s="173" t="s">
        <v>983</v>
      </c>
      <c r="H474" s="285" t="s">
        <v>339</v>
      </c>
      <c r="I474" s="175"/>
    </row>
    <row r="475" spans="1:9" s="170" customFormat="1" x14ac:dyDescent="0.15">
      <c r="A475" s="347" t="s">
        <v>168</v>
      </c>
      <c r="B475" s="169" t="s">
        <v>119</v>
      </c>
      <c r="C475" s="169"/>
      <c r="E475" s="171"/>
      <c r="F475" s="172"/>
      <c r="G475" s="173" t="s">
        <v>984</v>
      </c>
      <c r="H475" s="285" t="s">
        <v>340</v>
      </c>
      <c r="I475" s="175"/>
    </row>
    <row r="476" spans="1:9" s="170" customFormat="1" x14ac:dyDescent="0.15">
      <c r="A476" s="347" t="s">
        <v>168</v>
      </c>
      <c r="B476" s="169" t="s">
        <v>119</v>
      </c>
      <c r="C476" s="169"/>
      <c r="E476" s="171"/>
      <c r="F476" s="172"/>
      <c r="G476" s="173" t="s">
        <v>985</v>
      </c>
      <c r="H476" s="285" t="s">
        <v>343</v>
      </c>
      <c r="I476" s="175"/>
    </row>
    <row r="477" spans="1:9" s="170" customFormat="1" x14ac:dyDescent="0.15">
      <c r="A477" s="347" t="s">
        <v>168</v>
      </c>
      <c r="B477" s="169" t="s">
        <v>119</v>
      </c>
      <c r="C477" s="169"/>
      <c r="E477" s="171"/>
      <c r="F477" s="172"/>
      <c r="G477" s="173" t="s">
        <v>986</v>
      </c>
      <c r="H477" s="285" t="s">
        <v>340</v>
      </c>
      <c r="I477" s="175"/>
    </row>
    <row r="478" spans="1:9" s="170" customFormat="1" x14ac:dyDescent="0.15">
      <c r="A478" s="347" t="s">
        <v>168</v>
      </c>
      <c r="B478" s="169" t="s">
        <v>119</v>
      </c>
      <c r="C478" s="169"/>
      <c r="E478" s="171"/>
      <c r="F478" s="172"/>
      <c r="G478" s="173" t="s">
        <v>987</v>
      </c>
      <c r="H478" s="285" t="s">
        <v>340</v>
      </c>
      <c r="I478" s="175"/>
    </row>
    <row r="479" spans="1:9" s="170" customFormat="1" x14ac:dyDescent="0.15">
      <c r="A479" s="347" t="s">
        <v>168</v>
      </c>
      <c r="B479" s="169" t="s">
        <v>119</v>
      </c>
      <c r="C479" s="169"/>
      <c r="E479" s="171"/>
      <c r="F479" s="172"/>
      <c r="G479" s="173" t="s">
        <v>988</v>
      </c>
      <c r="H479" s="285" t="s">
        <v>340</v>
      </c>
      <c r="I479" s="175"/>
    </row>
    <row r="480" spans="1:9" s="170" customFormat="1" x14ac:dyDescent="0.15">
      <c r="A480" s="347" t="s">
        <v>168</v>
      </c>
      <c r="B480" s="169" t="s">
        <v>316</v>
      </c>
      <c r="C480" s="169"/>
      <c r="E480" s="171"/>
      <c r="F480" s="172"/>
      <c r="G480" s="173" t="s">
        <v>989</v>
      </c>
      <c r="H480" s="285" t="s">
        <v>1099</v>
      </c>
      <c r="I480" s="175"/>
    </row>
    <row r="481" spans="1:9" s="170" customFormat="1" x14ac:dyDescent="0.15">
      <c r="A481" s="347" t="s">
        <v>168</v>
      </c>
      <c r="B481" s="169" t="s">
        <v>316</v>
      </c>
      <c r="C481" s="169"/>
      <c r="E481" s="171"/>
      <c r="F481" s="172"/>
      <c r="G481" s="173" t="s">
        <v>990</v>
      </c>
      <c r="H481" s="285" t="s">
        <v>1099</v>
      </c>
      <c r="I481" s="175"/>
    </row>
    <row r="482" spans="1:9" s="170" customFormat="1" x14ac:dyDescent="0.15">
      <c r="A482" s="347" t="s">
        <v>168</v>
      </c>
      <c r="B482" s="169" t="s">
        <v>316</v>
      </c>
      <c r="C482" s="169"/>
      <c r="E482" s="171"/>
      <c r="F482" s="172"/>
      <c r="G482" s="173" t="s">
        <v>991</v>
      </c>
      <c r="H482" s="285" t="s">
        <v>1099</v>
      </c>
      <c r="I482" s="175"/>
    </row>
    <row r="483" spans="1:9" s="170" customFormat="1" x14ac:dyDescent="0.15">
      <c r="A483" s="347" t="s">
        <v>168</v>
      </c>
      <c r="B483" s="169" t="s">
        <v>316</v>
      </c>
      <c r="C483" s="169"/>
      <c r="E483" s="171"/>
      <c r="F483" s="172"/>
      <c r="G483" s="173" t="s">
        <v>992</v>
      </c>
      <c r="H483" s="285" t="s">
        <v>1099</v>
      </c>
      <c r="I483" s="175"/>
    </row>
    <row r="484" spans="1:9" s="170" customFormat="1" x14ac:dyDescent="0.15">
      <c r="A484" s="347" t="s">
        <v>168</v>
      </c>
      <c r="B484" s="169" t="s">
        <v>1104</v>
      </c>
      <c r="C484" s="169"/>
      <c r="E484" s="171"/>
      <c r="F484" s="172"/>
      <c r="G484" s="173" t="s">
        <v>993</v>
      </c>
      <c r="H484" s="285" t="s">
        <v>332</v>
      </c>
      <c r="I484" s="175"/>
    </row>
    <row r="485" spans="1:9" s="170" customFormat="1" x14ac:dyDescent="0.15">
      <c r="A485" s="347" t="s">
        <v>168</v>
      </c>
      <c r="B485" s="169" t="s">
        <v>1104</v>
      </c>
      <c r="C485" s="169"/>
      <c r="E485" s="171"/>
      <c r="F485" s="172"/>
      <c r="G485" s="173" t="s">
        <v>994</v>
      </c>
      <c r="H485" s="285" t="s">
        <v>332</v>
      </c>
      <c r="I485" s="175"/>
    </row>
    <row r="486" spans="1:9" s="170" customFormat="1" x14ac:dyDescent="0.15">
      <c r="A486" s="347" t="s">
        <v>168</v>
      </c>
      <c r="B486" s="169" t="s">
        <v>344</v>
      </c>
      <c r="C486" s="169"/>
      <c r="E486" s="171"/>
      <c r="F486" s="172"/>
      <c r="G486" s="173" t="s">
        <v>995</v>
      </c>
      <c r="H486" s="285" t="s">
        <v>1139</v>
      </c>
      <c r="I486" s="175"/>
    </row>
    <row r="487" spans="1:9" s="170" customFormat="1" x14ac:dyDescent="0.15">
      <c r="A487" s="347" t="s">
        <v>168</v>
      </c>
      <c r="B487" s="169" t="s">
        <v>1104</v>
      </c>
      <c r="C487" s="169"/>
      <c r="E487" s="171"/>
      <c r="F487" s="172"/>
      <c r="G487" s="173" t="s">
        <v>996</v>
      </c>
      <c r="H487" s="285" t="s">
        <v>332</v>
      </c>
      <c r="I487" s="175"/>
    </row>
    <row r="488" spans="1:9" s="170" customFormat="1" x14ac:dyDescent="0.15">
      <c r="A488" s="347" t="s">
        <v>168</v>
      </c>
      <c r="B488" s="169" t="s">
        <v>1104</v>
      </c>
      <c r="C488" s="169"/>
      <c r="E488" s="171"/>
      <c r="F488" s="172"/>
      <c r="G488" s="173" t="s">
        <v>997</v>
      </c>
      <c r="H488" s="285" t="s">
        <v>332</v>
      </c>
      <c r="I488" s="175"/>
    </row>
    <row r="489" spans="1:9" s="170" customFormat="1" x14ac:dyDescent="0.15">
      <c r="A489" s="347" t="s">
        <v>168</v>
      </c>
      <c r="B489" s="169" t="s">
        <v>344</v>
      </c>
      <c r="C489" s="169"/>
      <c r="E489" s="171"/>
      <c r="F489" s="172"/>
      <c r="G489" s="173" t="s">
        <v>998</v>
      </c>
      <c r="H489" s="285" t="s">
        <v>1139</v>
      </c>
      <c r="I489" s="175"/>
    </row>
    <row r="490" spans="1:9" s="170" customFormat="1" x14ac:dyDescent="0.15">
      <c r="A490" s="200" t="s">
        <v>168</v>
      </c>
      <c r="B490" s="201" t="s">
        <v>119</v>
      </c>
      <c r="C490" s="156"/>
      <c r="D490" s="281"/>
      <c r="E490" s="146"/>
      <c r="F490" s="152"/>
      <c r="G490" s="282" t="s">
        <v>999</v>
      </c>
      <c r="H490" s="286" t="s">
        <v>340</v>
      </c>
    </row>
    <row r="491" spans="1:9" s="170" customFormat="1" x14ac:dyDescent="0.15">
      <c r="A491" s="200" t="s">
        <v>168</v>
      </c>
      <c r="B491" s="201" t="s">
        <v>119</v>
      </c>
      <c r="C491" s="156"/>
      <c r="D491" s="281"/>
      <c r="E491" s="146"/>
      <c r="F491" s="152"/>
      <c r="G491" s="157" t="s">
        <v>308</v>
      </c>
      <c r="H491" s="286" t="s">
        <v>1093</v>
      </c>
    </row>
    <row r="492" spans="1:9" s="170" customFormat="1" x14ac:dyDescent="0.15">
      <c r="A492" s="200" t="s">
        <v>168</v>
      </c>
      <c r="B492" s="201" t="s">
        <v>119</v>
      </c>
      <c r="C492" s="156"/>
      <c r="D492" s="281"/>
      <c r="E492" s="146"/>
      <c r="F492" s="152"/>
      <c r="G492" s="157" t="s">
        <v>309</v>
      </c>
      <c r="H492" s="286" t="s">
        <v>340</v>
      </c>
    </row>
    <row r="493" spans="1:9" s="170" customFormat="1" x14ac:dyDescent="0.15">
      <c r="A493" s="347" t="s">
        <v>168</v>
      </c>
      <c r="B493" s="169" t="s">
        <v>119</v>
      </c>
      <c r="C493" s="169"/>
      <c r="E493" s="171"/>
      <c r="F493" s="172"/>
      <c r="G493" s="173" t="s">
        <v>1000</v>
      </c>
      <c r="H493" s="174" t="s">
        <v>119</v>
      </c>
      <c r="I493" s="175"/>
    </row>
    <row r="494" spans="1:9" s="170" customFormat="1" x14ac:dyDescent="0.15">
      <c r="A494" s="347" t="s">
        <v>168</v>
      </c>
      <c r="B494" s="169" t="s">
        <v>119</v>
      </c>
      <c r="C494" s="169"/>
      <c r="E494" s="171"/>
      <c r="F494" s="172"/>
      <c r="G494" s="173" t="s">
        <v>1001</v>
      </c>
      <c r="H494" s="285" t="s">
        <v>342</v>
      </c>
      <c r="I494" s="175"/>
    </row>
    <row r="495" spans="1:9" s="170" customFormat="1" x14ac:dyDescent="0.15">
      <c r="A495" s="347" t="s">
        <v>168</v>
      </c>
      <c r="B495" s="169" t="s">
        <v>119</v>
      </c>
      <c r="C495" s="169"/>
      <c r="E495" s="171"/>
      <c r="F495" s="172"/>
      <c r="G495" s="173" t="s">
        <v>1002</v>
      </c>
      <c r="H495" s="174" t="s">
        <v>119</v>
      </c>
      <c r="I495" s="175"/>
    </row>
    <row r="496" spans="1:9" s="170" customFormat="1" x14ac:dyDescent="0.15">
      <c r="A496" s="347" t="s">
        <v>168</v>
      </c>
      <c r="B496" s="169" t="s">
        <v>344</v>
      </c>
      <c r="C496" s="169"/>
      <c r="E496" s="171"/>
      <c r="F496" s="172"/>
      <c r="G496" s="173" t="s">
        <v>1003</v>
      </c>
      <c r="H496" s="285" t="s">
        <v>1140</v>
      </c>
      <c r="I496" s="175"/>
    </row>
    <row r="497" spans="1:9" s="170" customFormat="1" x14ac:dyDescent="0.15">
      <c r="A497" s="347" t="s">
        <v>168</v>
      </c>
      <c r="B497" s="169" t="s">
        <v>119</v>
      </c>
      <c r="C497" s="169"/>
      <c r="E497" s="171"/>
      <c r="F497" s="172"/>
      <c r="G497" s="173" t="s">
        <v>1004</v>
      </c>
      <c r="H497" s="174" t="s">
        <v>119</v>
      </c>
      <c r="I497" s="175"/>
    </row>
    <row r="498" spans="1:9" s="170" customFormat="1" x14ac:dyDescent="0.15">
      <c r="A498" s="347" t="s">
        <v>168</v>
      </c>
      <c r="B498" s="169" t="s">
        <v>360</v>
      </c>
      <c r="C498" s="169"/>
      <c r="E498" s="171"/>
      <c r="F498" s="172"/>
      <c r="G498" s="173" t="s">
        <v>1005</v>
      </c>
      <c r="H498" s="285" t="s">
        <v>361</v>
      </c>
      <c r="I498" s="175"/>
    </row>
    <row r="499" spans="1:9" s="170" customFormat="1" x14ac:dyDescent="0.15">
      <c r="A499" s="347" t="s">
        <v>168</v>
      </c>
      <c r="B499" s="169" t="s">
        <v>119</v>
      </c>
      <c r="C499" s="169"/>
      <c r="E499" s="171"/>
      <c r="F499" s="172"/>
      <c r="G499" s="173" t="s">
        <v>825</v>
      </c>
      <c r="H499" s="174" t="s">
        <v>119</v>
      </c>
      <c r="I499" s="175"/>
    </row>
    <row r="500" spans="1:9" s="170" customFormat="1" x14ac:dyDescent="0.15">
      <c r="A500" s="347" t="s">
        <v>168</v>
      </c>
      <c r="B500" s="169" t="s">
        <v>1103</v>
      </c>
      <c r="C500" s="169"/>
      <c r="E500" s="171"/>
      <c r="F500" s="172"/>
      <c r="G500" s="173" t="s">
        <v>826</v>
      </c>
      <c r="H500" s="285" t="s">
        <v>1141</v>
      </c>
      <c r="I500" s="175"/>
    </row>
    <row r="501" spans="1:9" s="170" customFormat="1" x14ac:dyDescent="0.15">
      <c r="A501" s="347" t="s">
        <v>168</v>
      </c>
      <c r="B501" s="169" t="s">
        <v>119</v>
      </c>
      <c r="C501" s="169"/>
      <c r="E501" s="171"/>
      <c r="F501" s="172"/>
      <c r="G501" s="173" t="s">
        <v>1006</v>
      </c>
      <c r="H501" s="174" t="s">
        <v>119</v>
      </c>
      <c r="I501" s="175"/>
    </row>
    <row r="502" spans="1:9" s="170" customFormat="1" x14ac:dyDescent="0.15">
      <c r="A502" s="347" t="s">
        <v>168</v>
      </c>
      <c r="B502" s="169" t="s">
        <v>1077</v>
      </c>
      <c r="C502" s="169"/>
      <c r="E502" s="171"/>
      <c r="F502" s="172"/>
      <c r="G502" s="173" t="s">
        <v>1007</v>
      </c>
      <c r="H502" s="285" t="s">
        <v>1142</v>
      </c>
      <c r="I502" s="175"/>
    </row>
    <row r="503" spans="1:9" s="170" customFormat="1" x14ac:dyDescent="0.15">
      <c r="A503" s="347" t="s">
        <v>168</v>
      </c>
      <c r="B503" s="169" t="s">
        <v>119</v>
      </c>
      <c r="C503" s="169"/>
      <c r="E503" s="171"/>
      <c r="F503" s="172"/>
      <c r="G503" s="173" t="s">
        <v>1008</v>
      </c>
      <c r="H503" s="174" t="s">
        <v>119</v>
      </c>
      <c r="I503" s="175"/>
    </row>
    <row r="504" spans="1:9" s="170" customFormat="1" x14ac:dyDescent="0.15">
      <c r="A504" s="347" t="s">
        <v>168</v>
      </c>
      <c r="B504" s="169" t="s">
        <v>1105</v>
      </c>
      <c r="C504" s="169"/>
      <c r="E504" s="171"/>
      <c r="F504" s="172"/>
      <c r="G504" s="173" t="s">
        <v>1009</v>
      </c>
      <c r="H504" s="285" t="s">
        <v>362</v>
      </c>
      <c r="I504" s="175"/>
    </row>
    <row r="505" spans="1:9" s="170" customFormat="1" x14ac:dyDescent="0.15">
      <c r="A505" s="347" t="s">
        <v>168</v>
      </c>
      <c r="B505" s="169" t="s">
        <v>119</v>
      </c>
      <c r="C505" s="169"/>
      <c r="E505" s="171"/>
      <c r="F505" s="172"/>
      <c r="G505" s="173" t="s">
        <v>1010</v>
      </c>
      <c r="H505" s="174" t="s">
        <v>119</v>
      </c>
      <c r="I505" s="175"/>
    </row>
    <row r="506" spans="1:9" s="170" customFormat="1" x14ac:dyDescent="0.15">
      <c r="A506" s="347" t="s">
        <v>168</v>
      </c>
      <c r="B506" s="169" t="s">
        <v>360</v>
      </c>
      <c r="C506" s="169"/>
      <c r="E506" s="171"/>
      <c r="F506" s="172"/>
      <c r="G506" s="173" t="s">
        <v>1011</v>
      </c>
      <c r="H506" s="285" t="s">
        <v>361</v>
      </c>
      <c r="I506" s="175"/>
    </row>
    <row r="507" spans="1:9" s="170" customFormat="1" x14ac:dyDescent="0.15">
      <c r="A507" s="347" t="s">
        <v>168</v>
      </c>
      <c r="B507" s="169" t="s">
        <v>119</v>
      </c>
      <c r="C507" s="169"/>
      <c r="E507" s="171"/>
      <c r="F507" s="172"/>
      <c r="G507" s="173" t="s">
        <v>1012</v>
      </c>
      <c r="H507" s="174" t="s">
        <v>119</v>
      </c>
      <c r="I507" s="175"/>
    </row>
    <row r="508" spans="1:9" s="170" customFormat="1" x14ac:dyDescent="0.15">
      <c r="A508" s="347" t="s">
        <v>168</v>
      </c>
      <c r="B508" s="169" t="s">
        <v>1106</v>
      </c>
      <c r="C508" s="169"/>
      <c r="E508" s="171"/>
      <c r="F508" s="172"/>
      <c r="G508" s="173" t="s">
        <v>1013</v>
      </c>
      <c r="H508" s="285" t="s">
        <v>1114</v>
      </c>
      <c r="I508" s="175"/>
    </row>
    <row r="509" spans="1:9" s="170" customFormat="1" x14ac:dyDescent="0.15">
      <c r="A509" s="347" t="s">
        <v>168</v>
      </c>
      <c r="B509" s="169" t="s">
        <v>119</v>
      </c>
      <c r="C509" s="169"/>
      <c r="E509" s="171"/>
      <c r="F509" s="172"/>
      <c r="G509" s="173" t="s">
        <v>1014</v>
      </c>
      <c r="H509" s="174" t="s">
        <v>119</v>
      </c>
      <c r="I509" s="175"/>
    </row>
    <row r="510" spans="1:9" s="170" customFormat="1" x14ac:dyDescent="0.15">
      <c r="A510" s="347" t="s">
        <v>168</v>
      </c>
      <c r="B510" s="169" t="s">
        <v>1077</v>
      </c>
      <c r="C510" s="169"/>
      <c r="E510" s="171"/>
      <c r="F510" s="172"/>
      <c r="G510" s="173" t="s">
        <v>1015</v>
      </c>
      <c r="H510" s="285" t="s">
        <v>1142</v>
      </c>
      <c r="I510" s="175"/>
    </row>
    <row r="511" spans="1:9" s="170" customFormat="1" x14ac:dyDescent="0.15">
      <c r="A511" s="347" t="s">
        <v>168</v>
      </c>
      <c r="B511" s="169" t="s">
        <v>119</v>
      </c>
      <c r="C511" s="169"/>
      <c r="E511" s="171"/>
      <c r="F511" s="172"/>
      <c r="G511" s="173" t="s">
        <v>1016</v>
      </c>
      <c r="H511" s="174" t="s">
        <v>119</v>
      </c>
      <c r="I511" s="175"/>
    </row>
    <row r="512" spans="1:9" s="170" customFormat="1" x14ac:dyDescent="0.15">
      <c r="A512" s="347" t="s">
        <v>168</v>
      </c>
      <c r="B512" s="169" t="s">
        <v>344</v>
      </c>
      <c r="C512" s="169"/>
      <c r="E512" s="171"/>
      <c r="F512" s="172"/>
      <c r="G512" s="173" t="s">
        <v>1017</v>
      </c>
      <c r="H512" s="285" t="s">
        <v>1140</v>
      </c>
      <c r="I512" s="175"/>
    </row>
    <row r="513" spans="1:9" s="170" customFormat="1" x14ac:dyDescent="0.15">
      <c r="A513" s="347" t="s">
        <v>168</v>
      </c>
      <c r="B513" s="169" t="s">
        <v>119</v>
      </c>
      <c r="C513" s="169"/>
      <c r="E513" s="171"/>
      <c r="F513" s="172"/>
      <c r="G513" s="173" t="s">
        <v>1018</v>
      </c>
      <c r="H513" s="174" t="s">
        <v>119</v>
      </c>
      <c r="I513" s="175"/>
    </row>
    <row r="514" spans="1:9" s="170" customFormat="1" x14ac:dyDescent="0.15">
      <c r="A514" s="347" t="s">
        <v>168</v>
      </c>
      <c r="B514" s="169" t="s">
        <v>360</v>
      </c>
      <c r="C514" s="169"/>
      <c r="E514" s="171"/>
      <c r="F514" s="172"/>
      <c r="G514" s="173" t="s">
        <v>1019</v>
      </c>
      <c r="H514" s="285" t="s">
        <v>361</v>
      </c>
      <c r="I514" s="175"/>
    </row>
    <row r="515" spans="1:9" s="170" customFormat="1" x14ac:dyDescent="0.15">
      <c r="A515" s="347" t="s">
        <v>168</v>
      </c>
      <c r="B515" s="169" t="s">
        <v>119</v>
      </c>
      <c r="C515" s="169"/>
      <c r="E515" s="171"/>
      <c r="F515" s="172"/>
      <c r="G515" s="173" t="s">
        <v>827</v>
      </c>
      <c r="H515" s="174" t="s">
        <v>119</v>
      </c>
      <c r="I515" s="175"/>
    </row>
    <row r="516" spans="1:9" s="170" customFormat="1" x14ac:dyDescent="0.15">
      <c r="A516" s="347" t="s">
        <v>168</v>
      </c>
      <c r="B516" s="169" t="s">
        <v>1076</v>
      </c>
      <c r="C516" s="169"/>
      <c r="E516" s="171"/>
      <c r="F516" s="172"/>
      <c r="G516" s="173" t="s">
        <v>828</v>
      </c>
      <c r="H516" s="285" t="s">
        <v>1143</v>
      </c>
      <c r="I516" s="175"/>
    </row>
    <row r="517" spans="1:9" s="170" customFormat="1" x14ac:dyDescent="0.15">
      <c r="A517" s="347" t="s">
        <v>168</v>
      </c>
      <c r="B517" s="169" t="s">
        <v>119</v>
      </c>
      <c r="C517" s="169"/>
      <c r="E517" s="171"/>
      <c r="F517" s="172"/>
      <c r="G517" s="173" t="s">
        <v>1020</v>
      </c>
      <c r="H517" s="174" t="s">
        <v>119</v>
      </c>
      <c r="I517" s="175"/>
    </row>
    <row r="518" spans="1:9" s="170" customFormat="1" x14ac:dyDescent="0.15">
      <c r="A518" s="347" t="s">
        <v>168</v>
      </c>
      <c r="B518" s="169" t="s">
        <v>1077</v>
      </c>
      <c r="C518" s="169"/>
      <c r="E518" s="171"/>
      <c r="F518" s="172"/>
      <c r="G518" s="173" t="s">
        <v>1021</v>
      </c>
      <c r="H518" s="285" t="s">
        <v>1142</v>
      </c>
      <c r="I518" s="175"/>
    </row>
    <row r="519" spans="1:9" s="170" customFormat="1" x14ac:dyDescent="0.15">
      <c r="A519" s="347" t="s">
        <v>168</v>
      </c>
      <c r="B519" s="169" t="s">
        <v>119</v>
      </c>
      <c r="C519" s="169"/>
      <c r="E519" s="171"/>
      <c r="F519" s="172"/>
      <c r="G519" s="173" t="s">
        <v>1022</v>
      </c>
      <c r="H519" s="174" t="s">
        <v>119</v>
      </c>
      <c r="I519" s="175"/>
    </row>
    <row r="520" spans="1:9" s="170" customFormat="1" x14ac:dyDescent="0.15">
      <c r="A520" s="347" t="s">
        <v>168</v>
      </c>
      <c r="B520" s="169" t="s">
        <v>1107</v>
      </c>
      <c r="C520" s="169"/>
      <c r="E520" s="171"/>
      <c r="F520" s="172"/>
      <c r="G520" s="173" t="s">
        <v>1023</v>
      </c>
      <c r="H520" s="285" t="s">
        <v>1144</v>
      </c>
      <c r="I520" s="175"/>
    </row>
    <row r="521" spans="1:9" s="170" customFormat="1" x14ac:dyDescent="0.15">
      <c r="A521" s="347" t="s">
        <v>168</v>
      </c>
      <c r="B521" s="169" t="s">
        <v>119</v>
      </c>
      <c r="C521" s="169"/>
      <c r="E521" s="171"/>
      <c r="F521" s="172"/>
      <c r="G521" s="173" t="s">
        <v>1024</v>
      </c>
      <c r="H521" s="174" t="s">
        <v>119</v>
      </c>
      <c r="I521" s="175"/>
    </row>
    <row r="522" spans="1:9" s="170" customFormat="1" x14ac:dyDescent="0.15">
      <c r="A522" s="347" t="s">
        <v>168</v>
      </c>
      <c r="B522" s="169" t="s">
        <v>1077</v>
      </c>
      <c r="C522" s="169"/>
      <c r="E522" s="171"/>
      <c r="F522" s="172"/>
      <c r="G522" s="173" t="s">
        <v>1025</v>
      </c>
      <c r="H522" s="285" t="s">
        <v>1142</v>
      </c>
      <c r="I522" s="175"/>
    </row>
    <row r="523" spans="1:9" s="170" customFormat="1" x14ac:dyDescent="0.15">
      <c r="A523" s="347" t="s">
        <v>168</v>
      </c>
      <c r="B523" s="169" t="s">
        <v>339</v>
      </c>
      <c r="C523" s="169"/>
      <c r="E523" s="171"/>
      <c r="F523" s="172"/>
      <c r="G523" s="173" t="s">
        <v>1026</v>
      </c>
      <c r="H523" s="285" t="s">
        <v>119</v>
      </c>
      <c r="I523" s="175"/>
    </row>
    <row r="524" spans="1:9" s="170" customFormat="1" x14ac:dyDescent="0.15">
      <c r="A524" s="347" t="s">
        <v>168</v>
      </c>
      <c r="B524" s="169" t="s">
        <v>322</v>
      </c>
      <c r="C524" s="169"/>
      <c r="E524" s="171"/>
      <c r="F524" s="172"/>
      <c r="G524" s="173" t="s">
        <v>1027</v>
      </c>
      <c r="H524" s="285" t="s">
        <v>319</v>
      </c>
      <c r="I524" s="175"/>
    </row>
    <row r="525" spans="1:9" s="170" customFormat="1" x14ac:dyDescent="0.15">
      <c r="A525" s="347" t="s">
        <v>168</v>
      </c>
      <c r="B525" s="169" t="s">
        <v>317</v>
      </c>
      <c r="C525" s="169"/>
      <c r="E525" s="171"/>
      <c r="F525" s="172"/>
      <c r="G525" s="173" t="s">
        <v>829</v>
      </c>
      <c r="H525" s="285" t="s">
        <v>341</v>
      </c>
      <c r="I525" s="175"/>
    </row>
    <row r="526" spans="1:9" s="170" customFormat="1" x14ac:dyDescent="0.15">
      <c r="A526" s="347" t="s">
        <v>168</v>
      </c>
      <c r="B526" s="169" t="s">
        <v>319</v>
      </c>
      <c r="C526" s="169"/>
      <c r="E526" s="171"/>
      <c r="F526" s="172"/>
      <c r="G526" s="173" t="s">
        <v>830</v>
      </c>
      <c r="H526" s="285" t="s">
        <v>1088</v>
      </c>
      <c r="I526" s="175"/>
    </row>
    <row r="527" spans="1:9" s="170" customFormat="1" x14ac:dyDescent="0.15">
      <c r="A527" s="347" t="s">
        <v>168</v>
      </c>
      <c r="B527" s="169" t="s">
        <v>319</v>
      </c>
      <c r="C527" s="169"/>
      <c r="E527" s="171"/>
      <c r="F527" s="172"/>
      <c r="G527" s="173" t="s">
        <v>831</v>
      </c>
      <c r="H527" s="285" t="s">
        <v>1088</v>
      </c>
      <c r="I527" s="175"/>
    </row>
    <row r="528" spans="1:9" s="170" customFormat="1" x14ac:dyDescent="0.15">
      <c r="A528" s="347" t="s">
        <v>168</v>
      </c>
      <c r="B528" s="169" t="s">
        <v>119</v>
      </c>
      <c r="C528" s="169"/>
      <c r="E528" s="171"/>
      <c r="F528" s="172"/>
      <c r="G528" s="173" t="s">
        <v>832</v>
      </c>
      <c r="H528" s="285" t="s">
        <v>326</v>
      </c>
      <c r="I528" s="175"/>
    </row>
    <row r="529" spans="1:9" s="170" customFormat="1" x14ac:dyDescent="0.15">
      <c r="A529" s="347" t="s">
        <v>168</v>
      </c>
      <c r="B529" s="169" t="s">
        <v>119</v>
      </c>
      <c r="C529" s="169"/>
      <c r="E529" s="171"/>
      <c r="F529" s="172"/>
      <c r="G529" s="173" t="s">
        <v>833</v>
      </c>
      <c r="H529" s="285" t="s">
        <v>326</v>
      </c>
      <c r="I529" s="175"/>
    </row>
    <row r="530" spans="1:9" s="170" customFormat="1" x14ac:dyDescent="0.15">
      <c r="A530" s="347" t="s">
        <v>168</v>
      </c>
      <c r="B530" s="169" t="s">
        <v>119</v>
      </c>
      <c r="C530" s="169"/>
      <c r="E530" s="171"/>
      <c r="F530" s="172"/>
      <c r="G530" s="173" t="s">
        <v>834</v>
      </c>
      <c r="H530" s="285" t="s">
        <v>322</v>
      </c>
      <c r="I530" s="175"/>
    </row>
    <row r="531" spans="1:9" s="170" customFormat="1" x14ac:dyDescent="0.15">
      <c r="A531" s="347" t="s">
        <v>168</v>
      </c>
      <c r="B531" s="169" t="s">
        <v>119</v>
      </c>
      <c r="C531" s="169"/>
      <c r="E531" s="171"/>
      <c r="F531" s="172"/>
      <c r="G531" s="173" t="s">
        <v>835</v>
      </c>
      <c r="H531" s="285" t="s">
        <v>321</v>
      </c>
      <c r="I531" s="175"/>
    </row>
    <row r="532" spans="1:9" s="170" customFormat="1" x14ac:dyDescent="0.15">
      <c r="A532" s="347" t="s">
        <v>168</v>
      </c>
      <c r="B532" s="169" t="s">
        <v>119</v>
      </c>
      <c r="C532" s="169"/>
      <c r="E532" s="171"/>
      <c r="F532" s="172"/>
      <c r="G532" s="173" t="s">
        <v>836</v>
      </c>
      <c r="H532" s="285" t="s">
        <v>338</v>
      </c>
      <c r="I532" s="175"/>
    </row>
    <row r="533" spans="1:9" s="170" customFormat="1" x14ac:dyDescent="0.15">
      <c r="A533" s="347" t="s">
        <v>168</v>
      </c>
      <c r="B533" s="169" t="s">
        <v>119</v>
      </c>
      <c r="C533" s="169"/>
      <c r="E533" s="171"/>
      <c r="F533" s="172"/>
      <c r="G533" s="173" t="s">
        <v>837</v>
      </c>
      <c r="H533" s="285" t="s">
        <v>320</v>
      </c>
      <c r="I533" s="175"/>
    </row>
    <row r="534" spans="1:9" s="170" customFormat="1" x14ac:dyDescent="0.15">
      <c r="A534" s="347" t="s">
        <v>168</v>
      </c>
      <c r="B534" s="169" t="s">
        <v>119</v>
      </c>
      <c r="C534" s="169"/>
      <c r="E534" s="171"/>
      <c r="F534" s="172"/>
      <c r="G534" s="173" t="s">
        <v>838</v>
      </c>
      <c r="H534" s="285" t="s">
        <v>1088</v>
      </c>
      <c r="I534" s="175"/>
    </row>
    <row r="535" spans="1:9" s="170" customFormat="1" x14ac:dyDescent="0.15">
      <c r="A535" s="347" t="s">
        <v>168</v>
      </c>
      <c r="B535" s="169" t="s">
        <v>119</v>
      </c>
      <c r="C535" s="169"/>
      <c r="E535" s="171"/>
      <c r="F535" s="172"/>
      <c r="G535" s="173" t="s">
        <v>839</v>
      </c>
      <c r="H535" s="285" t="s">
        <v>320</v>
      </c>
      <c r="I535" s="175"/>
    </row>
    <row r="536" spans="1:9" s="170" customFormat="1" x14ac:dyDescent="0.15">
      <c r="A536" s="347" t="s">
        <v>168</v>
      </c>
      <c r="B536" s="169" t="s">
        <v>119</v>
      </c>
      <c r="C536" s="169"/>
      <c r="E536" s="171"/>
      <c r="F536" s="172"/>
      <c r="G536" s="173" t="s">
        <v>840</v>
      </c>
      <c r="H536" s="285" t="s">
        <v>1088</v>
      </c>
      <c r="I536" s="175"/>
    </row>
    <row r="537" spans="1:9" s="170" customFormat="1" x14ac:dyDescent="0.15">
      <c r="A537" s="347" t="s">
        <v>168</v>
      </c>
      <c r="B537" s="169" t="s">
        <v>119</v>
      </c>
      <c r="C537" s="169"/>
      <c r="E537" s="171"/>
      <c r="F537" s="172"/>
      <c r="G537" s="173" t="s">
        <v>841</v>
      </c>
      <c r="H537" s="285" t="s">
        <v>327</v>
      </c>
      <c r="I537" s="175"/>
    </row>
    <row r="538" spans="1:9" s="170" customFormat="1" x14ac:dyDescent="0.15">
      <c r="A538" s="347" t="s">
        <v>168</v>
      </c>
      <c r="B538" s="169" t="s">
        <v>119</v>
      </c>
      <c r="C538" s="169"/>
      <c r="E538" s="171"/>
      <c r="F538" s="172"/>
      <c r="G538" s="173" t="s">
        <v>842</v>
      </c>
      <c r="H538" s="285" t="s">
        <v>328</v>
      </c>
      <c r="I538" s="175"/>
    </row>
    <row r="539" spans="1:9" s="170" customFormat="1" x14ac:dyDescent="0.15">
      <c r="A539" s="347" t="s">
        <v>168</v>
      </c>
      <c r="B539" s="169" t="s">
        <v>119</v>
      </c>
      <c r="C539" s="169"/>
      <c r="E539" s="171"/>
      <c r="F539" s="172"/>
      <c r="G539" s="173" t="s">
        <v>843</v>
      </c>
      <c r="H539" s="285" t="s">
        <v>1139</v>
      </c>
      <c r="I539" s="175"/>
    </row>
    <row r="540" spans="1:9" s="170" customFormat="1" x14ac:dyDescent="0.15">
      <c r="A540" s="347" t="s">
        <v>168</v>
      </c>
      <c r="B540" s="169" t="s">
        <v>119</v>
      </c>
      <c r="C540" s="169"/>
      <c r="E540" s="171"/>
      <c r="F540" s="172"/>
      <c r="G540" s="173" t="s">
        <v>844</v>
      </c>
      <c r="H540" s="285" t="s">
        <v>346</v>
      </c>
      <c r="I540" s="175"/>
    </row>
    <row r="541" spans="1:9" s="170" customFormat="1" x14ac:dyDescent="0.15">
      <c r="A541" s="347" t="s">
        <v>168</v>
      </c>
      <c r="B541" s="169" t="s">
        <v>119</v>
      </c>
      <c r="C541" s="169"/>
      <c r="E541" s="171"/>
      <c r="F541" s="172"/>
      <c r="G541" s="173" t="s">
        <v>845</v>
      </c>
      <c r="H541" s="285" t="s">
        <v>1139</v>
      </c>
      <c r="I541" s="175"/>
    </row>
    <row r="542" spans="1:9" s="170" customFormat="1" x14ac:dyDescent="0.15">
      <c r="A542" s="347" t="s">
        <v>168</v>
      </c>
      <c r="B542" s="169" t="s">
        <v>119</v>
      </c>
      <c r="C542" s="169"/>
      <c r="E542" s="171"/>
      <c r="F542" s="172"/>
      <c r="G542" s="173" t="s">
        <v>846</v>
      </c>
      <c r="H542" s="285" t="s">
        <v>1128</v>
      </c>
      <c r="I542" s="175"/>
    </row>
    <row r="543" spans="1:9" s="170" customFormat="1" x14ac:dyDescent="0.15">
      <c r="A543" s="347" t="s">
        <v>168</v>
      </c>
      <c r="B543" s="169" t="s">
        <v>119</v>
      </c>
      <c r="C543" s="169"/>
      <c r="E543" s="171"/>
      <c r="F543" s="172"/>
      <c r="G543" s="173" t="s">
        <v>847</v>
      </c>
      <c r="H543" s="285" t="s">
        <v>1145</v>
      </c>
      <c r="I543" s="175"/>
    </row>
    <row r="544" spans="1:9" s="170" customFormat="1" x14ac:dyDescent="0.15">
      <c r="A544" s="347" t="s">
        <v>168</v>
      </c>
      <c r="B544" s="169" t="s">
        <v>119</v>
      </c>
      <c r="C544" s="169"/>
      <c r="E544" s="171"/>
      <c r="F544" s="172"/>
      <c r="G544" s="173" t="s">
        <v>848</v>
      </c>
      <c r="H544" s="285" t="s">
        <v>1134</v>
      </c>
      <c r="I544" s="175"/>
    </row>
    <row r="545" spans="1:9" s="170" customFormat="1" x14ac:dyDescent="0.15">
      <c r="A545" s="347" t="s">
        <v>168</v>
      </c>
      <c r="B545" s="169" t="s">
        <v>119</v>
      </c>
      <c r="C545" s="169"/>
      <c r="E545" s="171"/>
      <c r="F545" s="172"/>
      <c r="G545" s="173" t="s">
        <v>849</v>
      </c>
      <c r="H545" s="285" t="s">
        <v>1145</v>
      </c>
      <c r="I545" s="175"/>
    </row>
    <row r="546" spans="1:9" s="170" customFormat="1" x14ac:dyDescent="0.15">
      <c r="A546" s="347" t="s">
        <v>168</v>
      </c>
      <c r="B546" s="169" t="s">
        <v>119</v>
      </c>
      <c r="C546" s="169"/>
      <c r="E546" s="171"/>
      <c r="F546" s="172"/>
      <c r="G546" s="173" t="s">
        <v>850</v>
      </c>
      <c r="H546" s="285" t="s">
        <v>346</v>
      </c>
      <c r="I546" s="175"/>
    </row>
    <row r="547" spans="1:9" s="170" customFormat="1" x14ac:dyDescent="0.15">
      <c r="A547" s="347" t="s">
        <v>168</v>
      </c>
      <c r="B547" s="169" t="s">
        <v>119</v>
      </c>
      <c r="C547" s="169"/>
      <c r="E547" s="171"/>
      <c r="F547" s="172"/>
      <c r="G547" s="173" t="s">
        <v>851</v>
      </c>
      <c r="H547" s="285" t="s">
        <v>346</v>
      </c>
      <c r="I547" s="175"/>
    </row>
    <row r="548" spans="1:9" s="170" customFormat="1" x14ac:dyDescent="0.15">
      <c r="A548" s="347" t="s">
        <v>168</v>
      </c>
      <c r="B548" s="169" t="s">
        <v>119</v>
      </c>
      <c r="C548" s="169"/>
      <c r="E548" s="171"/>
      <c r="F548" s="172"/>
      <c r="G548" s="173" t="s">
        <v>852</v>
      </c>
      <c r="H548" s="285" t="s">
        <v>326</v>
      </c>
      <c r="I548" s="175"/>
    </row>
    <row r="549" spans="1:9" s="170" customFormat="1" x14ac:dyDescent="0.15">
      <c r="A549" s="347" t="s">
        <v>168</v>
      </c>
      <c r="B549" s="169" t="s">
        <v>119</v>
      </c>
      <c r="C549" s="169"/>
      <c r="E549" s="171"/>
      <c r="F549" s="172"/>
      <c r="G549" s="173" t="s">
        <v>853</v>
      </c>
      <c r="H549" s="285" t="s">
        <v>320</v>
      </c>
      <c r="I549" s="175"/>
    </row>
    <row r="550" spans="1:9" s="170" customFormat="1" x14ac:dyDescent="0.15">
      <c r="A550" s="347" t="s">
        <v>168</v>
      </c>
      <c r="B550" s="169" t="s">
        <v>119</v>
      </c>
      <c r="C550" s="169"/>
      <c r="E550" s="171"/>
      <c r="F550" s="172"/>
      <c r="G550" s="173" t="s">
        <v>854</v>
      </c>
      <c r="H550" s="285" t="s">
        <v>321</v>
      </c>
      <c r="I550" s="175"/>
    </row>
    <row r="551" spans="1:9" s="170" customFormat="1" x14ac:dyDescent="0.15">
      <c r="A551" s="347" t="s">
        <v>168</v>
      </c>
      <c r="B551" s="169" t="s">
        <v>119</v>
      </c>
      <c r="C551" s="169"/>
      <c r="E551" s="171"/>
      <c r="F551" s="172"/>
      <c r="G551" s="173" t="s">
        <v>855</v>
      </c>
      <c r="H551" s="285" t="s">
        <v>325</v>
      </c>
      <c r="I551" s="175"/>
    </row>
    <row r="552" spans="1:9" s="170" customFormat="1" x14ac:dyDescent="0.15">
      <c r="A552" s="347" t="s">
        <v>168</v>
      </c>
      <c r="B552" s="169" t="s">
        <v>119</v>
      </c>
      <c r="C552" s="169"/>
      <c r="E552" s="171"/>
      <c r="F552" s="172"/>
      <c r="G552" s="173" t="s">
        <v>856</v>
      </c>
      <c r="H552" s="285" t="s">
        <v>320</v>
      </c>
      <c r="I552" s="175"/>
    </row>
    <row r="553" spans="1:9" s="170" customFormat="1" x14ac:dyDescent="0.15">
      <c r="A553" s="347" t="s">
        <v>168</v>
      </c>
      <c r="B553" s="169" t="s">
        <v>119</v>
      </c>
      <c r="C553" s="169"/>
      <c r="E553" s="171"/>
      <c r="F553" s="172"/>
      <c r="G553" s="173" t="s">
        <v>857</v>
      </c>
      <c r="H553" s="285" t="s">
        <v>325</v>
      </c>
      <c r="I553" s="175"/>
    </row>
    <row r="554" spans="1:9" s="170" customFormat="1" x14ac:dyDescent="0.15">
      <c r="A554" s="347" t="s">
        <v>168</v>
      </c>
      <c r="B554" s="169" t="s">
        <v>119</v>
      </c>
      <c r="C554" s="169"/>
      <c r="E554" s="171"/>
      <c r="F554" s="172"/>
      <c r="G554" s="173" t="s">
        <v>858</v>
      </c>
      <c r="H554" s="285" t="s">
        <v>320</v>
      </c>
      <c r="I554" s="175"/>
    </row>
    <row r="555" spans="1:9" s="170" customFormat="1" x14ac:dyDescent="0.15">
      <c r="A555" s="347" t="s">
        <v>168</v>
      </c>
      <c r="B555" s="169" t="s">
        <v>119</v>
      </c>
      <c r="C555" s="169"/>
      <c r="E555" s="171"/>
      <c r="F555" s="172"/>
      <c r="G555" s="173" t="s">
        <v>859</v>
      </c>
      <c r="H555" s="285" t="s">
        <v>325</v>
      </c>
      <c r="I555" s="175"/>
    </row>
    <row r="556" spans="1:9" s="170" customFormat="1" x14ac:dyDescent="0.15">
      <c r="A556" s="347" t="s">
        <v>168</v>
      </c>
      <c r="B556" s="169" t="s">
        <v>119</v>
      </c>
      <c r="C556" s="169"/>
      <c r="E556" s="171"/>
      <c r="F556" s="172"/>
      <c r="G556" s="173" t="s">
        <v>860</v>
      </c>
      <c r="H556" s="285" t="s">
        <v>325</v>
      </c>
      <c r="I556" s="175"/>
    </row>
    <row r="557" spans="1:9" s="170" customFormat="1" x14ac:dyDescent="0.15">
      <c r="A557" s="347" t="s">
        <v>168</v>
      </c>
      <c r="B557" s="169" t="s">
        <v>119</v>
      </c>
      <c r="C557" s="169"/>
      <c r="E557" s="171"/>
      <c r="F557" s="172"/>
      <c r="G557" s="173" t="s">
        <v>861</v>
      </c>
      <c r="H557" s="285" t="s">
        <v>328</v>
      </c>
      <c r="I557" s="175"/>
    </row>
    <row r="558" spans="1:9" s="170" customFormat="1" x14ac:dyDescent="0.15">
      <c r="A558" s="347" t="s">
        <v>168</v>
      </c>
      <c r="B558" s="169" t="s">
        <v>119</v>
      </c>
      <c r="C558" s="169"/>
      <c r="E558" s="171"/>
      <c r="F558" s="172"/>
      <c r="G558" s="173" t="s">
        <v>862</v>
      </c>
      <c r="H558" s="285" t="s">
        <v>323</v>
      </c>
      <c r="I558" s="175"/>
    </row>
    <row r="559" spans="1:9" s="170" customFormat="1" x14ac:dyDescent="0.15">
      <c r="A559" s="347" t="s">
        <v>168</v>
      </c>
      <c r="B559" s="169" t="s">
        <v>119</v>
      </c>
      <c r="C559" s="169"/>
      <c r="E559" s="171"/>
      <c r="F559" s="172"/>
      <c r="G559" s="173" t="s">
        <v>863</v>
      </c>
      <c r="H559" s="285" t="s">
        <v>346</v>
      </c>
      <c r="I559" s="175"/>
    </row>
    <row r="560" spans="1:9" s="170" customFormat="1" x14ac:dyDescent="0.15">
      <c r="A560" s="347" t="s">
        <v>168</v>
      </c>
      <c r="B560" s="169" t="s">
        <v>119</v>
      </c>
      <c r="C560" s="169"/>
      <c r="E560" s="171"/>
      <c r="F560" s="172"/>
      <c r="G560" s="173" t="s">
        <v>864</v>
      </c>
      <c r="H560" s="285" t="s">
        <v>1134</v>
      </c>
      <c r="I560" s="175"/>
    </row>
    <row r="561" spans="1:9" s="170" customFormat="1" x14ac:dyDescent="0.15">
      <c r="A561" s="347" t="s">
        <v>168</v>
      </c>
      <c r="B561" s="169" t="s">
        <v>119</v>
      </c>
      <c r="C561" s="169"/>
      <c r="E561" s="171"/>
      <c r="F561" s="172"/>
      <c r="G561" s="173" t="s">
        <v>865</v>
      </c>
      <c r="H561" s="285" t="s">
        <v>1128</v>
      </c>
      <c r="I561" s="175"/>
    </row>
    <row r="562" spans="1:9" s="170" customFormat="1" x14ac:dyDescent="0.15">
      <c r="A562" s="347" t="s">
        <v>168</v>
      </c>
      <c r="B562" s="169" t="s">
        <v>119</v>
      </c>
      <c r="C562" s="169"/>
      <c r="E562" s="171"/>
      <c r="F562" s="172"/>
      <c r="G562" s="173" t="s">
        <v>866</v>
      </c>
      <c r="H562" s="285" t="s">
        <v>1134</v>
      </c>
      <c r="I562" s="175"/>
    </row>
    <row r="563" spans="1:9" s="170" customFormat="1" x14ac:dyDescent="0.15">
      <c r="A563" s="347" t="s">
        <v>168</v>
      </c>
      <c r="B563" s="169" t="s">
        <v>119</v>
      </c>
      <c r="C563" s="169"/>
      <c r="E563" s="171"/>
      <c r="F563" s="172"/>
      <c r="G563" s="173" t="s">
        <v>867</v>
      </c>
      <c r="H563" s="285" t="s">
        <v>1134</v>
      </c>
      <c r="I563" s="175"/>
    </row>
    <row r="564" spans="1:9" s="170" customFormat="1" x14ac:dyDescent="0.15">
      <c r="A564" s="347" t="s">
        <v>168</v>
      </c>
      <c r="B564" s="169" t="s">
        <v>119</v>
      </c>
      <c r="C564" s="169"/>
      <c r="E564" s="171"/>
      <c r="F564" s="172"/>
      <c r="G564" s="173" t="s">
        <v>868</v>
      </c>
      <c r="H564" s="285" t="s">
        <v>346</v>
      </c>
      <c r="I564" s="175"/>
    </row>
    <row r="565" spans="1:9" s="170" customFormat="1" x14ac:dyDescent="0.15">
      <c r="A565" s="347" t="s">
        <v>168</v>
      </c>
      <c r="B565" s="169" t="s">
        <v>119</v>
      </c>
      <c r="C565" s="169"/>
      <c r="E565" s="171"/>
      <c r="F565" s="172"/>
      <c r="G565" s="173" t="s">
        <v>869</v>
      </c>
      <c r="H565" s="285" t="s">
        <v>320</v>
      </c>
      <c r="I565" s="175"/>
    </row>
    <row r="566" spans="1:9" s="170" customFormat="1" x14ac:dyDescent="0.15">
      <c r="A566" s="347" t="s">
        <v>168</v>
      </c>
      <c r="B566" s="169" t="s">
        <v>119</v>
      </c>
      <c r="C566" s="169"/>
      <c r="E566" s="171"/>
      <c r="F566" s="172"/>
      <c r="G566" s="173" t="s">
        <v>870</v>
      </c>
      <c r="H566" s="285" t="s">
        <v>325</v>
      </c>
      <c r="I566" s="175"/>
    </row>
    <row r="567" spans="1:9" s="170" customFormat="1" x14ac:dyDescent="0.15">
      <c r="A567" s="347" t="s">
        <v>168</v>
      </c>
      <c r="B567" s="169" t="s">
        <v>119</v>
      </c>
      <c r="C567" s="169"/>
      <c r="E567" s="171"/>
      <c r="F567" s="172"/>
      <c r="G567" s="173" t="s">
        <v>871</v>
      </c>
      <c r="H567" s="285" t="s">
        <v>325</v>
      </c>
      <c r="I567" s="175"/>
    </row>
    <row r="568" spans="1:9" s="170" customFormat="1" x14ac:dyDescent="0.15">
      <c r="A568" s="347" t="s">
        <v>168</v>
      </c>
      <c r="B568" s="169" t="s">
        <v>119</v>
      </c>
      <c r="C568" s="169"/>
      <c r="E568" s="171"/>
      <c r="F568" s="172"/>
      <c r="G568" s="173" t="s">
        <v>872</v>
      </c>
      <c r="H568" s="285" t="s">
        <v>1104</v>
      </c>
      <c r="I568" s="175"/>
    </row>
    <row r="569" spans="1:9" s="170" customFormat="1" x14ac:dyDescent="0.15">
      <c r="A569" s="347" t="s">
        <v>168</v>
      </c>
      <c r="B569" s="169" t="s">
        <v>119</v>
      </c>
      <c r="C569" s="169"/>
      <c r="E569" s="171"/>
      <c r="F569" s="172"/>
      <c r="G569" s="173" t="s">
        <v>873</v>
      </c>
      <c r="H569" s="285" t="s">
        <v>1096</v>
      </c>
      <c r="I569" s="175"/>
    </row>
    <row r="570" spans="1:9" s="170" customFormat="1" x14ac:dyDescent="0.15">
      <c r="A570" s="347" t="s">
        <v>168</v>
      </c>
      <c r="B570" s="169" t="s">
        <v>119</v>
      </c>
      <c r="C570" s="169"/>
      <c r="E570" s="171"/>
      <c r="F570" s="172"/>
      <c r="G570" s="173" t="s">
        <v>874</v>
      </c>
      <c r="H570" s="285" t="s">
        <v>330</v>
      </c>
      <c r="I570" s="175"/>
    </row>
    <row r="571" spans="1:9" s="170" customFormat="1" x14ac:dyDescent="0.15">
      <c r="A571" s="347" t="s">
        <v>168</v>
      </c>
      <c r="B571" s="169" t="s">
        <v>119</v>
      </c>
      <c r="C571" s="169"/>
      <c r="E571" s="171"/>
      <c r="F571" s="172"/>
      <c r="G571" s="173" t="s">
        <v>875</v>
      </c>
      <c r="H571" s="285" t="s">
        <v>330</v>
      </c>
      <c r="I571" s="175"/>
    </row>
    <row r="572" spans="1:9" s="170" customFormat="1" x14ac:dyDescent="0.15">
      <c r="A572" s="347" t="s">
        <v>168</v>
      </c>
      <c r="B572" s="169" t="s">
        <v>119</v>
      </c>
      <c r="C572" s="169"/>
      <c r="E572" s="171"/>
      <c r="F572" s="172"/>
      <c r="G572" s="173" t="s">
        <v>876</v>
      </c>
      <c r="H572" s="285" t="s">
        <v>347</v>
      </c>
      <c r="I572" s="175"/>
    </row>
    <row r="573" spans="1:9" s="170" customFormat="1" x14ac:dyDescent="0.15">
      <c r="A573" s="347" t="s">
        <v>168</v>
      </c>
      <c r="B573" s="169" t="s">
        <v>119</v>
      </c>
      <c r="C573" s="169"/>
      <c r="E573" s="171"/>
      <c r="F573" s="172"/>
      <c r="G573" s="173" t="s">
        <v>877</v>
      </c>
      <c r="H573" s="285" t="s">
        <v>347</v>
      </c>
      <c r="I573" s="175"/>
    </row>
    <row r="574" spans="1:9" s="170" customFormat="1" x14ac:dyDescent="0.15">
      <c r="A574" s="347" t="s">
        <v>168</v>
      </c>
      <c r="B574" s="169" t="s">
        <v>119</v>
      </c>
      <c r="C574" s="169"/>
      <c r="E574" s="171"/>
      <c r="F574" s="172"/>
      <c r="G574" s="173" t="s">
        <v>878</v>
      </c>
      <c r="H574" s="285" t="s">
        <v>1145</v>
      </c>
      <c r="I574" s="175"/>
    </row>
    <row r="575" spans="1:9" s="170" customFormat="1" x14ac:dyDescent="0.15">
      <c r="A575" s="347" t="s">
        <v>168</v>
      </c>
      <c r="B575" s="169" t="s">
        <v>119</v>
      </c>
      <c r="C575" s="169"/>
      <c r="E575" s="171"/>
      <c r="F575" s="172"/>
      <c r="G575" s="173" t="s">
        <v>879</v>
      </c>
      <c r="H575" s="285" t="s">
        <v>347</v>
      </c>
      <c r="I575" s="175"/>
    </row>
    <row r="576" spans="1:9" s="170" customFormat="1" x14ac:dyDescent="0.15">
      <c r="A576" s="347" t="s">
        <v>168</v>
      </c>
      <c r="B576" s="169" t="s">
        <v>119</v>
      </c>
      <c r="C576" s="169"/>
      <c r="E576" s="171"/>
      <c r="F576" s="172"/>
      <c r="G576" s="173" t="s">
        <v>880</v>
      </c>
      <c r="H576" s="285" t="s">
        <v>1146</v>
      </c>
      <c r="I576" s="175"/>
    </row>
    <row r="577" spans="1:9" s="170" customFormat="1" x14ac:dyDescent="0.15">
      <c r="A577" s="347" t="s">
        <v>168</v>
      </c>
      <c r="B577" s="169" t="s">
        <v>119</v>
      </c>
      <c r="C577" s="169"/>
      <c r="E577" s="171"/>
      <c r="F577" s="172"/>
      <c r="G577" s="173" t="s">
        <v>881</v>
      </c>
      <c r="H577" s="285" t="s">
        <v>1147</v>
      </c>
      <c r="I577" s="175"/>
    </row>
    <row r="578" spans="1:9" s="170" customFormat="1" x14ac:dyDescent="0.15">
      <c r="A578" s="347" t="s">
        <v>168</v>
      </c>
      <c r="B578" s="169" t="s">
        <v>119</v>
      </c>
      <c r="C578" s="169"/>
      <c r="E578" s="171"/>
      <c r="F578" s="172"/>
      <c r="G578" s="173" t="s">
        <v>882</v>
      </c>
      <c r="H578" s="285" t="s">
        <v>348</v>
      </c>
      <c r="I578" s="175"/>
    </row>
    <row r="579" spans="1:9" s="170" customFormat="1" x14ac:dyDescent="0.15">
      <c r="A579" s="347" t="s">
        <v>168</v>
      </c>
      <c r="B579" s="169" t="s">
        <v>119</v>
      </c>
      <c r="C579" s="169"/>
      <c r="E579" s="171"/>
      <c r="F579" s="172"/>
      <c r="G579" s="173" t="s">
        <v>883</v>
      </c>
      <c r="H579" s="285" t="s">
        <v>1147</v>
      </c>
      <c r="I579" s="175"/>
    </row>
    <row r="580" spans="1:9" s="170" customFormat="1" x14ac:dyDescent="0.15">
      <c r="A580" s="347" t="s">
        <v>168</v>
      </c>
      <c r="B580" s="169" t="s">
        <v>119</v>
      </c>
      <c r="C580" s="169"/>
      <c r="E580" s="171"/>
      <c r="F580" s="172"/>
      <c r="G580" s="173" t="s">
        <v>884</v>
      </c>
      <c r="H580" s="285" t="s">
        <v>348</v>
      </c>
      <c r="I580" s="175"/>
    </row>
    <row r="581" spans="1:9" s="170" customFormat="1" x14ac:dyDescent="0.15">
      <c r="A581" s="347" t="s">
        <v>168</v>
      </c>
      <c r="B581" s="169" t="s">
        <v>119</v>
      </c>
      <c r="C581" s="169"/>
      <c r="E581" s="171"/>
      <c r="F581" s="172"/>
      <c r="G581" s="173" t="s">
        <v>885</v>
      </c>
      <c r="H581" s="285" t="s">
        <v>349</v>
      </c>
      <c r="I581" s="175"/>
    </row>
    <row r="582" spans="1:9" s="170" customFormat="1" x14ac:dyDescent="0.15">
      <c r="A582" s="347" t="s">
        <v>168</v>
      </c>
      <c r="B582" s="169" t="s">
        <v>119</v>
      </c>
      <c r="C582" s="169"/>
      <c r="E582" s="171"/>
      <c r="F582" s="172"/>
      <c r="G582" s="173" t="s">
        <v>886</v>
      </c>
      <c r="H582" s="285" t="s">
        <v>1148</v>
      </c>
      <c r="I582" s="175"/>
    </row>
    <row r="583" spans="1:9" s="170" customFormat="1" x14ac:dyDescent="0.15">
      <c r="A583" s="347" t="s">
        <v>168</v>
      </c>
      <c r="B583" s="169" t="s">
        <v>119</v>
      </c>
      <c r="C583" s="169"/>
      <c r="E583" s="171"/>
      <c r="F583" s="172"/>
      <c r="G583" s="173" t="s">
        <v>887</v>
      </c>
      <c r="H583" s="285" t="s">
        <v>1137</v>
      </c>
      <c r="I583" s="175"/>
    </row>
    <row r="584" spans="1:9" s="170" customFormat="1" x14ac:dyDescent="0.15">
      <c r="A584" s="347" t="s">
        <v>168</v>
      </c>
      <c r="B584" s="169" t="s">
        <v>119</v>
      </c>
      <c r="C584" s="169"/>
      <c r="E584" s="171"/>
      <c r="F584" s="172"/>
      <c r="G584" s="173" t="s">
        <v>888</v>
      </c>
      <c r="H584" s="285" t="s">
        <v>1149</v>
      </c>
      <c r="I584" s="175"/>
    </row>
    <row r="585" spans="1:9" s="170" customFormat="1" x14ac:dyDescent="0.15">
      <c r="A585" s="347" t="s">
        <v>168</v>
      </c>
      <c r="B585" s="169" t="s">
        <v>119</v>
      </c>
      <c r="C585" s="169"/>
      <c r="E585" s="171"/>
      <c r="F585" s="172"/>
      <c r="G585" s="173" t="s">
        <v>889</v>
      </c>
      <c r="H585" s="285" t="s">
        <v>1137</v>
      </c>
      <c r="I585" s="175"/>
    </row>
    <row r="586" spans="1:9" s="170" customFormat="1" x14ac:dyDescent="0.15">
      <c r="A586" s="347" t="s">
        <v>168</v>
      </c>
      <c r="B586" s="169" t="s">
        <v>119</v>
      </c>
      <c r="C586" s="169"/>
      <c r="E586" s="171"/>
      <c r="F586" s="172"/>
      <c r="G586" s="173" t="s">
        <v>890</v>
      </c>
      <c r="H586" s="285" t="s">
        <v>1138</v>
      </c>
      <c r="I586" s="175"/>
    </row>
    <row r="587" spans="1:9" s="170" customFormat="1" x14ac:dyDescent="0.15">
      <c r="A587" s="347" t="s">
        <v>168</v>
      </c>
      <c r="B587" s="169" t="s">
        <v>119</v>
      </c>
      <c r="C587" s="169"/>
      <c r="E587" s="171"/>
      <c r="F587" s="172"/>
      <c r="G587" s="173" t="s">
        <v>891</v>
      </c>
      <c r="H587" s="285" t="s">
        <v>1135</v>
      </c>
      <c r="I587" s="175"/>
    </row>
    <row r="588" spans="1:9" s="170" customFormat="1" x14ac:dyDescent="0.15">
      <c r="A588" s="347" t="s">
        <v>168</v>
      </c>
      <c r="B588" s="169" t="s">
        <v>119</v>
      </c>
      <c r="C588" s="169"/>
      <c r="E588" s="171"/>
      <c r="F588" s="172"/>
      <c r="G588" s="173" t="s">
        <v>892</v>
      </c>
      <c r="H588" s="285" t="s">
        <v>1138</v>
      </c>
      <c r="I588" s="175"/>
    </row>
    <row r="589" spans="1:9" s="170" customFormat="1" x14ac:dyDescent="0.15">
      <c r="A589" s="347" t="s">
        <v>168</v>
      </c>
      <c r="B589" s="169" t="s">
        <v>119</v>
      </c>
      <c r="C589" s="169"/>
      <c r="E589" s="171"/>
      <c r="F589" s="172"/>
      <c r="G589" s="173" t="s">
        <v>893</v>
      </c>
      <c r="H589" s="285" t="s">
        <v>350</v>
      </c>
      <c r="I589" s="175"/>
    </row>
    <row r="590" spans="1:9" s="170" customFormat="1" x14ac:dyDescent="0.15">
      <c r="A590" s="347" t="s">
        <v>168</v>
      </c>
      <c r="B590" s="169" t="s">
        <v>119</v>
      </c>
      <c r="C590" s="169"/>
      <c r="E590" s="171"/>
      <c r="F590" s="172"/>
      <c r="G590" s="173" t="s">
        <v>894</v>
      </c>
      <c r="H590" s="285" t="s">
        <v>351</v>
      </c>
      <c r="I590" s="175"/>
    </row>
    <row r="591" spans="1:9" s="170" customFormat="1" x14ac:dyDescent="0.15">
      <c r="A591" s="347" t="s">
        <v>168</v>
      </c>
      <c r="B591" s="169" t="s">
        <v>119</v>
      </c>
      <c r="C591" s="169"/>
      <c r="E591" s="171"/>
      <c r="F591" s="172"/>
      <c r="G591" s="173" t="s">
        <v>895</v>
      </c>
      <c r="H591" s="285" t="s">
        <v>352</v>
      </c>
      <c r="I591" s="175"/>
    </row>
    <row r="592" spans="1:9" s="170" customFormat="1" x14ac:dyDescent="0.15">
      <c r="A592" s="347" t="s">
        <v>168</v>
      </c>
      <c r="B592" s="169" t="s">
        <v>119</v>
      </c>
      <c r="C592" s="169"/>
      <c r="E592" s="171"/>
      <c r="F592" s="172"/>
      <c r="G592" s="173" t="s">
        <v>896</v>
      </c>
      <c r="H592" s="285" t="s">
        <v>347</v>
      </c>
      <c r="I592" s="175"/>
    </row>
    <row r="593" spans="1:9" s="170" customFormat="1" x14ac:dyDescent="0.15">
      <c r="A593" s="347" t="s">
        <v>168</v>
      </c>
      <c r="B593" s="169" t="s">
        <v>119</v>
      </c>
      <c r="C593" s="169"/>
      <c r="E593" s="171"/>
      <c r="F593" s="172"/>
      <c r="G593" s="173" t="s">
        <v>897</v>
      </c>
      <c r="H593" s="285" t="s">
        <v>353</v>
      </c>
      <c r="I593" s="175"/>
    </row>
    <row r="594" spans="1:9" s="170" customFormat="1" x14ac:dyDescent="0.15">
      <c r="A594" s="347" t="s">
        <v>168</v>
      </c>
      <c r="B594" s="169" t="s">
        <v>119</v>
      </c>
      <c r="C594" s="169"/>
      <c r="E594" s="171"/>
      <c r="F594" s="172"/>
      <c r="G594" s="173" t="s">
        <v>898</v>
      </c>
      <c r="H594" s="285" t="s">
        <v>347</v>
      </c>
      <c r="I594" s="175"/>
    </row>
    <row r="595" spans="1:9" s="170" customFormat="1" x14ac:dyDescent="0.15">
      <c r="A595" s="347" t="s">
        <v>168</v>
      </c>
      <c r="B595" s="169" t="s">
        <v>119</v>
      </c>
      <c r="C595" s="169"/>
      <c r="E595" s="171"/>
      <c r="F595" s="172"/>
      <c r="G595" s="173" t="s">
        <v>899</v>
      </c>
      <c r="H595" s="285" t="s">
        <v>316</v>
      </c>
      <c r="I595" s="175"/>
    </row>
    <row r="596" spans="1:9" s="170" customFormat="1" x14ac:dyDescent="0.15">
      <c r="A596" s="347" t="s">
        <v>168</v>
      </c>
      <c r="B596" s="169" t="s">
        <v>119</v>
      </c>
      <c r="C596" s="169"/>
      <c r="E596" s="171"/>
      <c r="F596" s="172"/>
      <c r="G596" s="173" t="s">
        <v>900</v>
      </c>
      <c r="H596" s="285" t="s">
        <v>1147</v>
      </c>
      <c r="I596" s="175"/>
    </row>
    <row r="597" spans="1:9" s="170" customFormat="1" x14ac:dyDescent="0.15">
      <c r="A597" s="347" t="s">
        <v>168</v>
      </c>
      <c r="B597" s="169" t="s">
        <v>119</v>
      </c>
      <c r="C597" s="169"/>
      <c r="E597" s="171"/>
      <c r="F597" s="172"/>
      <c r="G597" s="173" t="s">
        <v>901</v>
      </c>
      <c r="H597" s="285" t="s">
        <v>316</v>
      </c>
      <c r="I597" s="175"/>
    </row>
    <row r="598" spans="1:9" s="170" customFormat="1" x14ac:dyDescent="0.15">
      <c r="A598" s="347" t="s">
        <v>168</v>
      </c>
      <c r="B598" s="169" t="s">
        <v>119</v>
      </c>
      <c r="C598" s="169"/>
      <c r="E598" s="171"/>
      <c r="F598" s="172"/>
      <c r="G598" s="173" t="s">
        <v>902</v>
      </c>
      <c r="H598" s="285" t="s">
        <v>1147</v>
      </c>
      <c r="I598" s="175"/>
    </row>
    <row r="599" spans="1:9" s="170" customFormat="1" x14ac:dyDescent="0.15">
      <c r="A599" s="347" t="s">
        <v>168</v>
      </c>
      <c r="B599" s="169" t="s">
        <v>119</v>
      </c>
      <c r="C599" s="169"/>
      <c r="E599" s="171"/>
      <c r="F599" s="172"/>
      <c r="G599" s="173" t="s">
        <v>903</v>
      </c>
      <c r="H599" s="285" t="s">
        <v>1149</v>
      </c>
      <c r="I599" s="175"/>
    </row>
    <row r="600" spans="1:9" s="170" customFormat="1" x14ac:dyDescent="0.15">
      <c r="A600" s="347" t="s">
        <v>168</v>
      </c>
      <c r="B600" s="169" t="s">
        <v>119</v>
      </c>
      <c r="C600" s="169"/>
      <c r="E600" s="171"/>
      <c r="F600" s="172"/>
      <c r="G600" s="173" t="s">
        <v>904</v>
      </c>
      <c r="H600" s="285" t="s">
        <v>1118</v>
      </c>
      <c r="I600" s="175"/>
    </row>
    <row r="601" spans="1:9" s="170" customFormat="1" x14ac:dyDescent="0.15">
      <c r="A601" s="347" t="s">
        <v>168</v>
      </c>
      <c r="B601" s="169" t="s">
        <v>119</v>
      </c>
      <c r="C601" s="169"/>
      <c r="E601" s="171"/>
      <c r="F601" s="172"/>
      <c r="G601" s="173" t="s">
        <v>905</v>
      </c>
      <c r="H601" s="285" t="s">
        <v>1148</v>
      </c>
      <c r="I601" s="175"/>
    </row>
    <row r="602" spans="1:9" s="170" customFormat="1" x14ac:dyDescent="0.15">
      <c r="A602" s="347" t="s">
        <v>168</v>
      </c>
      <c r="B602" s="169" t="s">
        <v>119</v>
      </c>
      <c r="C602" s="169"/>
      <c r="E602" s="171"/>
      <c r="F602" s="172"/>
      <c r="G602" s="173" t="s">
        <v>906</v>
      </c>
      <c r="H602" s="285" t="s">
        <v>1149</v>
      </c>
      <c r="I602" s="175"/>
    </row>
    <row r="603" spans="1:9" s="170" customFormat="1" x14ac:dyDescent="0.15">
      <c r="A603" s="347" t="s">
        <v>168</v>
      </c>
      <c r="B603" s="169" t="s">
        <v>119</v>
      </c>
      <c r="C603" s="169"/>
      <c r="E603" s="171"/>
      <c r="F603" s="172"/>
      <c r="G603" s="173" t="s">
        <v>907</v>
      </c>
      <c r="H603" s="285" t="s">
        <v>1149</v>
      </c>
      <c r="I603" s="175"/>
    </row>
    <row r="604" spans="1:9" s="170" customFormat="1" x14ac:dyDescent="0.15">
      <c r="A604" s="347" t="s">
        <v>168</v>
      </c>
      <c r="B604" s="169" t="s">
        <v>119</v>
      </c>
      <c r="C604" s="169"/>
      <c r="E604" s="171"/>
      <c r="F604" s="172"/>
      <c r="G604" s="173" t="s">
        <v>908</v>
      </c>
      <c r="H604" s="285" t="s">
        <v>347</v>
      </c>
      <c r="I604" s="175"/>
    </row>
    <row r="605" spans="1:9" s="170" customFormat="1" x14ac:dyDescent="0.15">
      <c r="A605" s="347" t="s">
        <v>168</v>
      </c>
      <c r="B605" s="169" t="s">
        <v>119</v>
      </c>
      <c r="C605" s="169"/>
      <c r="E605" s="171"/>
      <c r="F605" s="172"/>
      <c r="G605" s="173" t="s">
        <v>909</v>
      </c>
      <c r="H605" s="285" t="s">
        <v>1138</v>
      </c>
      <c r="I605" s="175"/>
    </row>
    <row r="606" spans="1:9" s="170" customFormat="1" x14ac:dyDescent="0.15">
      <c r="A606" s="347" t="s">
        <v>168</v>
      </c>
      <c r="B606" s="169" t="s">
        <v>119</v>
      </c>
      <c r="C606" s="169"/>
      <c r="E606" s="171"/>
      <c r="F606" s="172"/>
      <c r="G606" s="173" t="s">
        <v>910</v>
      </c>
      <c r="H606" s="285" t="s">
        <v>347</v>
      </c>
      <c r="I606" s="175"/>
    </row>
    <row r="607" spans="1:9" s="170" customFormat="1" x14ac:dyDescent="0.15">
      <c r="A607" s="347" t="s">
        <v>168</v>
      </c>
      <c r="B607" s="169" t="s">
        <v>119</v>
      </c>
      <c r="C607" s="169"/>
      <c r="E607" s="171"/>
      <c r="F607" s="172"/>
      <c r="G607" s="173" t="s">
        <v>911</v>
      </c>
      <c r="H607" s="285" t="s">
        <v>1138</v>
      </c>
      <c r="I607" s="175"/>
    </row>
    <row r="608" spans="1:9" s="170" customFormat="1" x14ac:dyDescent="0.15">
      <c r="A608" s="347" t="s">
        <v>168</v>
      </c>
      <c r="B608" s="169" t="s">
        <v>119</v>
      </c>
      <c r="C608" s="169"/>
      <c r="E608" s="171"/>
      <c r="F608" s="172"/>
      <c r="G608" s="173" t="s">
        <v>912</v>
      </c>
      <c r="H608" s="285" t="s">
        <v>352</v>
      </c>
      <c r="I608" s="175"/>
    </row>
    <row r="609" spans="1:9" s="170" customFormat="1" x14ac:dyDescent="0.15">
      <c r="A609" s="347" t="s">
        <v>168</v>
      </c>
      <c r="B609" s="169" t="s">
        <v>119</v>
      </c>
      <c r="C609" s="169"/>
      <c r="E609" s="171"/>
      <c r="F609" s="172"/>
      <c r="G609" s="173" t="s">
        <v>913</v>
      </c>
      <c r="H609" s="285" t="s">
        <v>353</v>
      </c>
      <c r="I609" s="175"/>
    </row>
    <row r="610" spans="1:9" s="170" customFormat="1" x14ac:dyDescent="0.15">
      <c r="A610" s="347" t="s">
        <v>168</v>
      </c>
      <c r="B610" s="169" t="s">
        <v>119</v>
      </c>
      <c r="C610" s="169"/>
      <c r="E610" s="171"/>
      <c r="F610" s="172"/>
      <c r="G610" s="173" t="s">
        <v>914</v>
      </c>
      <c r="H610" s="285" t="s">
        <v>316</v>
      </c>
      <c r="I610" s="175"/>
    </row>
    <row r="611" spans="1:9" s="170" customFormat="1" x14ac:dyDescent="0.15">
      <c r="A611" s="347" t="s">
        <v>168</v>
      </c>
      <c r="B611" s="169" t="s">
        <v>119</v>
      </c>
      <c r="C611" s="169"/>
      <c r="E611" s="171"/>
      <c r="F611" s="172"/>
      <c r="G611" s="173" t="s">
        <v>915</v>
      </c>
      <c r="H611" s="285" t="s">
        <v>316</v>
      </c>
      <c r="I611" s="175"/>
    </row>
    <row r="612" spans="1:9" s="170" customFormat="1" x14ac:dyDescent="0.15">
      <c r="A612" s="347" t="s">
        <v>168</v>
      </c>
      <c r="B612" s="169" t="s">
        <v>119</v>
      </c>
      <c r="C612" s="169"/>
      <c r="E612" s="171"/>
      <c r="F612" s="172"/>
      <c r="G612" s="173" t="s">
        <v>916</v>
      </c>
      <c r="H612" s="285" t="s">
        <v>354</v>
      </c>
      <c r="I612" s="175"/>
    </row>
    <row r="613" spans="1:9" s="170" customFormat="1" x14ac:dyDescent="0.15">
      <c r="A613" s="347" t="s">
        <v>168</v>
      </c>
      <c r="B613" s="169" t="s">
        <v>119</v>
      </c>
      <c r="C613" s="169"/>
      <c r="E613" s="171"/>
      <c r="F613" s="172"/>
      <c r="G613" s="173" t="s">
        <v>917</v>
      </c>
      <c r="H613" s="285" t="s">
        <v>1090</v>
      </c>
      <c r="I613" s="175"/>
    </row>
    <row r="614" spans="1:9" s="170" customFormat="1" x14ac:dyDescent="0.15">
      <c r="A614" s="347" t="s">
        <v>168</v>
      </c>
      <c r="B614" s="169" t="s">
        <v>119</v>
      </c>
      <c r="C614" s="169"/>
      <c r="E614" s="171"/>
      <c r="F614" s="172"/>
      <c r="G614" s="173" t="s">
        <v>918</v>
      </c>
      <c r="H614" s="285" t="s">
        <v>1118</v>
      </c>
      <c r="I614" s="175"/>
    </row>
    <row r="615" spans="1:9" s="170" customFormat="1" x14ac:dyDescent="0.15">
      <c r="A615" s="347" t="s">
        <v>168</v>
      </c>
      <c r="B615" s="169" t="s">
        <v>119</v>
      </c>
      <c r="C615" s="169"/>
      <c r="E615" s="171"/>
      <c r="F615" s="172"/>
      <c r="G615" s="173" t="s">
        <v>919</v>
      </c>
      <c r="H615" s="285" t="s">
        <v>1149</v>
      </c>
      <c r="I615" s="175"/>
    </row>
    <row r="616" spans="1:9" s="170" customFormat="1" x14ac:dyDescent="0.15">
      <c r="A616" s="347" t="s">
        <v>168</v>
      </c>
      <c r="B616" s="169" t="s">
        <v>119</v>
      </c>
      <c r="C616" s="169"/>
      <c r="E616" s="171"/>
      <c r="F616" s="172"/>
      <c r="G616" s="173" t="s">
        <v>920</v>
      </c>
      <c r="H616" s="285" t="s">
        <v>1088</v>
      </c>
      <c r="I616" s="175"/>
    </row>
    <row r="617" spans="1:9" s="170" customFormat="1" x14ac:dyDescent="0.15">
      <c r="A617" s="347" t="s">
        <v>168</v>
      </c>
      <c r="B617" s="169" t="s">
        <v>119</v>
      </c>
      <c r="C617" s="169"/>
      <c r="E617" s="171"/>
      <c r="F617" s="172"/>
      <c r="G617" s="173" t="s">
        <v>921</v>
      </c>
      <c r="H617" s="285" t="s">
        <v>1088</v>
      </c>
      <c r="I617" s="175"/>
    </row>
    <row r="618" spans="1:9" s="170" customFormat="1" x14ac:dyDescent="0.15">
      <c r="A618" s="347" t="s">
        <v>168</v>
      </c>
      <c r="B618" s="169" t="s">
        <v>119</v>
      </c>
      <c r="C618" s="169"/>
      <c r="E618" s="171"/>
      <c r="F618" s="172"/>
      <c r="G618" s="173" t="s">
        <v>922</v>
      </c>
      <c r="H618" s="285" t="s">
        <v>1087</v>
      </c>
      <c r="I618" s="175"/>
    </row>
    <row r="619" spans="1:9" s="170" customFormat="1" x14ac:dyDescent="0.15">
      <c r="A619" s="347" t="s">
        <v>168</v>
      </c>
      <c r="B619" s="169" t="s">
        <v>119</v>
      </c>
      <c r="C619" s="169"/>
      <c r="E619" s="171"/>
      <c r="F619" s="172"/>
      <c r="G619" s="173" t="s">
        <v>923</v>
      </c>
      <c r="H619" s="285" t="s">
        <v>1088</v>
      </c>
      <c r="I619" s="175"/>
    </row>
    <row r="620" spans="1:9" s="170" customFormat="1" x14ac:dyDescent="0.15">
      <c r="A620" s="347" t="s">
        <v>168</v>
      </c>
      <c r="B620" s="169" t="s">
        <v>119</v>
      </c>
      <c r="C620" s="169"/>
      <c r="E620" s="171"/>
      <c r="F620" s="172"/>
      <c r="G620" s="173" t="s">
        <v>924</v>
      </c>
      <c r="H620" s="285" t="s">
        <v>1126</v>
      </c>
      <c r="I620" s="175"/>
    </row>
    <row r="621" spans="1:9" s="170" customFormat="1" x14ac:dyDescent="0.15">
      <c r="A621" s="347" t="s">
        <v>168</v>
      </c>
      <c r="B621" s="169" t="s">
        <v>119</v>
      </c>
      <c r="C621" s="169"/>
      <c r="E621" s="171"/>
      <c r="F621" s="172"/>
      <c r="G621" s="173" t="s">
        <v>925</v>
      </c>
      <c r="H621" s="285" t="s">
        <v>342</v>
      </c>
      <c r="I621" s="175"/>
    </row>
    <row r="622" spans="1:9" s="170" customFormat="1" x14ac:dyDescent="0.15">
      <c r="A622" s="347" t="s">
        <v>168</v>
      </c>
      <c r="B622" s="169" t="s">
        <v>119</v>
      </c>
      <c r="C622" s="169"/>
      <c r="E622" s="171"/>
      <c r="F622" s="172"/>
      <c r="G622" s="173" t="s">
        <v>926</v>
      </c>
      <c r="H622" s="285" t="s">
        <v>1075</v>
      </c>
      <c r="I622" s="175"/>
    </row>
    <row r="623" spans="1:9" s="170" customFormat="1" x14ac:dyDescent="0.15">
      <c r="A623" s="347" t="s">
        <v>168</v>
      </c>
      <c r="B623" s="169" t="s">
        <v>119</v>
      </c>
      <c r="C623" s="169"/>
      <c r="E623" s="171"/>
      <c r="F623" s="172"/>
      <c r="G623" s="173" t="s">
        <v>927</v>
      </c>
      <c r="H623" s="285" t="s">
        <v>1075</v>
      </c>
      <c r="I623" s="175"/>
    </row>
    <row r="624" spans="1:9" s="170" customFormat="1" x14ac:dyDescent="0.15">
      <c r="A624" s="347" t="s">
        <v>168</v>
      </c>
      <c r="B624" s="169" t="s">
        <v>119</v>
      </c>
      <c r="C624" s="169"/>
      <c r="E624" s="171"/>
      <c r="F624" s="172"/>
      <c r="G624" s="173" t="s">
        <v>928</v>
      </c>
      <c r="H624" s="285" t="s">
        <v>1087</v>
      </c>
      <c r="I624" s="175"/>
    </row>
    <row r="625" spans="1:9" s="170" customFormat="1" x14ac:dyDescent="0.15">
      <c r="A625" s="347" t="s">
        <v>168</v>
      </c>
      <c r="B625" s="169" t="s">
        <v>119</v>
      </c>
      <c r="C625" s="169"/>
      <c r="E625" s="171"/>
      <c r="F625" s="172"/>
      <c r="G625" s="173" t="s">
        <v>929</v>
      </c>
      <c r="H625" s="285" t="s">
        <v>1088</v>
      </c>
      <c r="I625" s="175"/>
    </row>
    <row r="626" spans="1:9" s="170" customFormat="1" x14ac:dyDescent="0.15">
      <c r="A626" s="347" t="s">
        <v>168</v>
      </c>
      <c r="B626" s="169" t="s">
        <v>119</v>
      </c>
      <c r="C626" s="169"/>
      <c r="E626" s="171"/>
      <c r="F626" s="172"/>
      <c r="G626" s="173" t="s">
        <v>930</v>
      </c>
      <c r="H626" s="285" t="s">
        <v>1088</v>
      </c>
      <c r="I626" s="175"/>
    </row>
    <row r="627" spans="1:9" s="170" customFormat="1" x14ac:dyDescent="0.15">
      <c r="A627" s="347" t="s">
        <v>168</v>
      </c>
      <c r="B627" s="169" t="s">
        <v>119</v>
      </c>
      <c r="C627" s="169"/>
      <c r="E627" s="171"/>
      <c r="F627" s="172"/>
      <c r="G627" s="173" t="s">
        <v>931</v>
      </c>
      <c r="H627" s="285" t="s">
        <v>348</v>
      </c>
      <c r="I627" s="175"/>
    </row>
    <row r="628" spans="1:9" s="170" customFormat="1" x14ac:dyDescent="0.15">
      <c r="A628" s="347" t="s">
        <v>168</v>
      </c>
      <c r="B628" s="169" t="s">
        <v>119</v>
      </c>
      <c r="C628" s="169"/>
      <c r="E628" s="171"/>
      <c r="F628" s="172"/>
      <c r="G628" s="173" t="s">
        <v>932</v>
      </c>
      <c r="H628" s="285" t="s">
        <v>1088</v>
      </c>
      <c r="I628" s="175"/>
    </row>
    <row r="629" spans="1:9" s="170" customFormat="1" x14ac:dyDescent="0.15">
      <c r="A629" s="347" t="s">
        <v>168</v>
      </c>
      <c r="B629" s="169" t="s">
        <v>119</v>
      </c>
      <c r="C629" s="169"/>
      <c r="E629" s="171"/>
      <c r="F629" s="172"/>
      <c r="G629" s="173" t="s">
        <v>933</v>
      </c>
      <c r="H629" s="285" t="s">
        <v>348</v>
      </c>
      <c r="I629" s="175"/>
    </row>
    <row r="630" spans="1:9" s="170" customFormat="1" x14ac:dyDescent="0.15">
      <c r="A630" s="347" t="s">
        <v>168</v>
      </c>
      <c r="B630" s="169" t="s">
        <v>119</v>
      </c>
      <c r="C630" s="169"/>
      <c r="E630" s="171"/>
      <c r="F630" s="172"/>
      <c r="G630" s="173" t="s">
        <v>934</v>
      </c>
      <c r="H630" s="285" t="s">
        <v>1088</v>
      </c>
      <c r="I630" s="175"/>
    </row>
    <row r="631" spans="1:9" s="170" customFormat="1" x14ac:dyDescent="0.15">
      <c r="A631" s="347" t="s">
        <v>168</v>
      </c>
      <c r="B631" s="169" t="s">
        <v>119</v>
      </c>
      <c r="C631" s="169"/>
      <c r="E631" s="171"/>
      <c r="F631" s="172"/>
      <c r="G631" s="173" t="s">
        <v>935</v>
      </c>
      <c r="H631" s="285" t="s">
        <v>348</v>
      </c>
      <c r="I631" s="175"/>
    </row>
    <row r="632" spans="1:9" s="170" customFormat="1" x14ac:dyDescent="0.15">
      <c r="A632" s="347" t="s">
        <v>168</v>
      </c>
      <c r="B632" s="169" t="s">
        <v>119</v>
      </c>
      <c r="C632" s="169"/>
      <c r="E632" s="171"/>
      <c r="F632" s="172"/>
      <c r="G632" s="173" t="s">
        <v>936</v>
      </c>
      <c r="H632" s="285" t="s">
        <v>1088</v>
      </c>
      <c r="I632" s="175"/>
    </row>
    <row r="633" spans="1:9" s="170" customFormat="1" x14ac:dyDescent="0.15">
      <c r="A633" s="347" t="s">
        <v>168</v>
      </c>
      <c r="B633" s="169" t="s">
        <v>119</v>
      </c>
      <c r="C633" s="169"/>
      <c r="E633" s="171"/>
      <c r="F633" s="172"/>
      <c r="G633" s="173" t="s">
        <v>937</v>
      </c>
      <c r="H633" s="285" t="s">
        <v>355</v>
      </c>
      <c r="I633" s="175"/>
    </row>
    <row r="634" spans="1:9" s="170" customFormat="1" x14ac:dyDescent="0.15">
      <c r="A634" s="347" t="s">
        <v>168</v>
      </c>
      <c r="B634" s="169" t="s">
        <v>119</v>
      </c>
      <c r="C634" s="169"/>
      <c r="E634" s="171"/>
      <c r="F634" s="172"/>
      <c r="G634" s="173" t="s">
        <v>938</v>
      </c>
      <c r="H634" s="285" t="s">
        <v>1088</v>
      </c>
      <c r="I634" s="175"/>
    </row>
    <row r="635" spans="1:9" s="170" customFormat="1" x14ac:dyDescent="0.15">
      <c r="A635" s="347" t="s">
        <v>168</v>
      </c>
      <c r="B635" s="169" t="s">
        <v>119</v>
      </c>
      <c r="C635" s="169"/>
      <c r="E635" s="171"/>
      <c r="F635" s="172"/>
      <c r="G635" s="173" t="s">
        <v>939</v>
      </c>
      <c r="H635" s="285" t="s">
        <v>1088</v>
      </c>
      <c r="I635" s="175"/>
    </row>
    <row r="636" spans="1:9" s="170" customFormat="1" x14ac:dyDescent="0.15">
      <c r="A636" s="347" t="s">
        <v>168</v>
      </c>
      <c r="B636" s="169" t="s">
        <v>119</v>
      </c>
      <c r="C636" s="169"/>
      <c r="E636" s="171"/>
      <c r="F636" s="172"/>
      <c r="G636" s="173" t="s">
        <v>940</v>
      </c>
      <c r="H636" s="285" t="s">
        <v>1088</v>
      </c>
      <c r="I636" s="175"/>
    </row>
    <row r="637" spans="1:9" s="170" customFormat="1" x14ac:dyDescent="0.15">
      <c r="A637" s="347" t="s">
        <v>168</v>
      </c>
      <c r="B637" s="169" t="s">
        <v>119</v>
      </c>
      <c r="C637" s="169"/>
      <c r="E637" s="171"/>
      <c r="F637" s="172"/>
      <c r="G637" s="173" t="s">
        <v>941</v>
      </c>
      <c r="H637" s="285" t="s">
        <v>319</v>
      </c>
      <c r="I637" s="175"/>
    </row>
    <row r="638" spans="1:9" s="170" customFormat="1" x14ac:dyDescent="0.15">
      <c r="A638" s="347" t="s">
        <v>168</v>
      </c>
      <c r="B638" s="169" t="s">
        <v>119</v>
      </c>
      <c r="C638" s="169"/>
      <c r="E638" s="171"/>
      <c r="F638" s="172"/>
      <c r="G638" s="173" t="s">
        <v>942</v>
      </c>
      <c r="H638" s="285" t="s">
        <v>1088</v>
      </c>
      <c r="I638" s="175"/>
    </row>
    <row r="639" spans="1:9" s="170" customFormat="1" x14ac:dyDescent="0.15">
      <c r="A639" s="347" t="s">
        <v>168</v>
      </c>
      <c r="B639" s="169" t="s">
        <v>119</v>
      </c>
      <c r="C639" s="169"/>
      <c r="E639" s="171"/>
      <c r="F639" s="172"/>
      <c r="G639" s="173" t="s">
        <v>943</v>
      </c>
      <c r="H639" s="285" t="s">
        <v>338</v>
      </c>
      <c r="I639" s="175"/>
    </row>
    <row r="640" spans="1:9" s="170" customFormat="1" x14ac:dyDescent="0.15">
      <c r="A640" s="347" t="s">
        <v>168</v>
      </c>
      <c r="B640" s="169" t="s">
        <v>119</v>
      </c>
      <c r="C640" s="169"/>
      <c r="E640" s="171"/>
      <c r="F640" s="172"/>
      <c r="G640" s="173" t="s">
        <v>944</v>
      </c>
      <c r="H640" s="285" t="s">
        <v>342</v>
      </c>
      <c r="I640" s="175"/>
    </row>
    <row r="641" spans="1:9" s="170" customFormat="1" x14ac:dyDescent="0.15">
      <c r="A641" s="347" t="s">
        <v>168</v>
      </c>
      <c r="B641" s="169" t="s">
        <v>119</v>
      </c>
      <c r="C641" s="169"/>
      <c r="E641" s="171"/>
      <c r="F641" s="172"/>
      <c r="G641" s="173" t="s">
        <v>945</v>
      </c>
      <c r="H641" s="285" t="s">
        <v>1088</v>
      </c>
      <c r="I641" s="175"/>
    </row>
    <row r="642" spans="1:9" s="170" customFormat="1" x14ac:dyDescent="0.15">
      <c r="A642" s="347" t="s">
        <v>168</v>
      </c>
      <c r="B642" s="169" t="s">
        <v>119</v>
      </c>
      <c r="C642" s="169"/>
      <c r="E642" s="171"/>
      <c r="F642" s="172"/>
      <c r="G642" s="173" t="s">
        <v>946</v>
      </c>
      <c r="H642" s="285" t="s">
        <v>1075</v>
      </c>
      <c r="I642" s="175"/>
    </row>
    <row r="643" spans="1:9" s="170" customFormat="1" x14ac:dyDescent="0.15">
      <c r="A643" s="347" t="s">
        <v>168</v>
      </c>
      <c r="B643" s="169" t="s">
        <v>119</v>
      </c>
      <c r="C643" s="169"/>
      <c r="E643" s="171"/>
      <c r="F643" s="172"/>
      <c r="G643" s="173" t="s">
        <v>947</v>
      </c>
      <c r="H643" s="285" t="s">
        <v>1088</v>
      </c>
      <c r="I643" s="175"/>
    </row>
    <row r="644" spans="1:9" s="170" customFormat="1" x14ac:dyDescent="0.15">
      <c r="A644" s="347" t="s">
        <v>168</v>
      </c>
      <c r="B644" s="169" t="s">
        <v>119</v>
      </c>
      <c r="C644" s="169"/>
      <c r="E644" s="171"/>
      <c r="F644" s="172"/>
      <c r="G644" s="173" t="s">
        <v>948</v>
      </c>
      <c r="H644" s="285" t="s">
        <v>1088</v>
      </c>
      <c r="I644" s="175"/>
    </row>
    <row r="645" spans="1:9" s="170" customFormat="1" x14ac:dyDescent="0.15">
      <c r="A645" s="347" t="s">
        <v>168</v>
      </c>
      <c r="B645" s="169" t="s">
        <v>119</v>
      </c>
      <c r="C645" s="169"/>
      <c r="E645" s="171"/>
      <c r="F645" s="172"/>
      <c r="G645" s="173" t="s">
        <v>949</v>
      </c>
      <c r="H645" s="285" t="s">
        <v>1088</v>
      </c>
      <c r="I645" s="175"/>
    </row>
    <row r="646" spans="1:9" s="170" customFormat="1" x14ac:dyDescent="0.15">
      <c r="A646" s="347" t="s">
        <v>168</v>
      </c>
      <c r="B646" s="169" t="s">
        <v>119</v>
      </c>
      <c r="C646" s="169"/>
      <c r="E646" s="171"/>
      <c r="F646" s="172"/>
      <c r="G646" s="173" t="s">
        <v>950</v>
      </c>
      <c r="H646" s="285" t="s">
        <v>1088</v>
      </c>
      <c r="I646" s="175"/>
    </row>
    <row r="647" spans="1:9" s="170" customFormat="1" x14ac:dyDescent="0.15">
      <c r="A647" s="347" t="s">
        <v>168</v>
      </c>
      <c r="B647" s="169" t="s">
        <v>119</v>
      </c>
      <c r="C647" s="169"/>
      <c r="E647" s="171"/>
      <c r="F647" s="172"/>
      <c r="G647" s="173" t="s">
        <v>951</v>
      </c>
      <c r="H647" s="285" t="s">
        <v>1088</v>
      </c>
      <c r="I647" s="175"/>
    </row>
    <row r="648" spans="1:9" s="170" customFormat="1" x14ac:dyDescent="0.15">
      <c r="A648" s="347" t="s">
        <v>168</v>
      </c>
      <c r="B648" s="169" t="s">
        <v>119</v>
      </c>
      <c r="C648" s="169"/>
      <c r="E648" s="171"/>
      <c r="F648" s="172"/>
      <c r="G648" s="173" t="s">
        <v>952</v>
      </c>
      <c r="H648" s="285" t="s">
        <v>1088</v>
      </c>
      <c r="I648" s="175"/>
    </row>
    <row r="649" spans="1:9" s="170" customFormat="1" x14ac:dyDescent="0.15">
      <c r="A649" s="347" t="s">
        <v>168</v>
      </c>
      <c r="B649" s="169" t="s">
        <v>119</v>
      </c>
      <c r="C649" s="169"/>
      <c r="E649" s="171"/>
      <c r="F649" s="172"/>
      <c r="G649" s="173" t="s">
        <v>953</v>
      </c>
      <c r="H649" s="285" t="s">
        <v>1088</v>
      </c>
      <c r="I649" s="175"/>
    </row>
    <row r="650" spans="1:9" s="170" customFormat="1" x14ac:dyDescent="0.15">
      <c r="A650" s="347" t="s">
        <v>168</v>
      </c>
      <c r="B650" s="169" t="s">
        <v>119</v>
      </c>
      <c r="C650" s="169"/>
      <c r="E650" s="171"/>
      <c r="F650" s="172"/>
      <c r="G650" s="173" t="s">
        <v>954</v>
      </c>
      <c r="H650" s="285" t="s">
        <v>1088</v>
      </c>
      <c r="I650" s="175"/>
    </row>
    <row r="651" spans="1:9" s="170" customFormat="1" x14ac:dyDescent="0.15">
      <c r="A651" s="347" t="s">
        <v>168</v>
      </c>
      <c r="B651" s="169" t="s">
        <v>119</v>
      </c>
      <c r="C651" s="169"/>
      <c r="E651" s="171"/>
      <c r="F651" s="172"/>
      <c r="G651" s="173" t="s">
        <v>955</v>
      </c>
      <c r="H651" s="285" t="s">
        <v>1088</v>
      </c>
      <c r="I651" s="175"/>
    </row>
    <row r="652" spans="1:9" s="170" customFormat="1" x14ac:dyDescent="0.15">
      <c r="A652" s="347" t="s">
        <v>168</v>
      </c>
      <c r="B652" s="169" t="s">
        <v>119</v>
      </c>
      <c r="C652" s="169"/>
      <c r="E652" s="171"/>
      <c r="F652" s="172"/>
      <c r="G652" s="173" t="s">
        <v>956</v>
      </c>
      <c r="H652" s="285" t="s">
        <v>1088</v>
      </c>
      <c r="I652" s="175"/>
    </row>
    <row r="653" spans="1:9" s="170" customFormat="1" x14ac:dyDescent="0.15">
      <c r="A653" s="347" t="s">
        <v>168</v>
      </c>
      <c r="B653" s="169" t="s">
        <v>119</v>
      </c>
      <c r="C653" s="169"/>
      <c r="E653" s="171"/>
      <c r="F653" s="172"/>
      <c r="G653" s="173" t="s">
        <v>957</v>
      </c>
      <c r="H653" s="285" t="s">
        <v>319</v>
      </c>
      <c r="I653" s="175"/>
    </row>
    <row r="654" spans="1:9" s="170" customFormat="1" x14ac:dyDescent="0.15">
      <c r="A654" s="347" t="s">
        <v>168</v>
      </c>
      <c r="B654" s="169" t="s">
        <v>119</v>
      </c>
      <c r="C654" s="169"/>
      <c r="E654" s="171"/>
      <c r="F654" s="172"/>
      <c r="G654" s="173" t="s">
        <v>958</v>
      </c>
      <c r="H654" s="285" t="s">
        <v>338</v>
      </c>
      <c r="I654" s="175"/>
    </row>
    <row r="655" spans="1:9" s="170" customFormat="1" x14ac:dyDescent="0.15">
      <c r="A655" s="347" t="s">
        <v>168</v>
      </c>
      <c r="B655" s="169" t="s">
        <v>119</v>
      </c>
      <c r="C655" s="169"/>
      <c r="E655" s="171"/>
      <c r="F655" s="172"/>
      <c r="G655" s="173" t="s">
        <v>959</v>
      </c>
      <c r="H655" s="285" t="s">
        <v>1088</v>
      </c>
      <c r="I655" s="175"/>
    </row>
    <row r="656" spans="1:9" s="170" customFormat="1" x14ac:dyDescent="0.15">
      <c r="A656" s="347" t="s">
        <v>168</v>
      </c>
      <c r="B656" s="169" t="s">
        <v>119</v>
      </c>
      <c r="C656" s="169"/>
      <c r="E656" s="171"/>
      <c r="F656" s="172"/>
      <c r="G656" s="173" t="s">
        <v>960</v>
      </c>
      <c r="H656" s="285" t="s">
        <v>1088</v>
      </c>
      <c r="I656" s="175"/>
    </row>
    <row r="657" spans="1:9" s="170" customFormat="1" x14ac:dyDescent="0.15">
      <c r="A657" s="347" t="s">
        <v>168</v>
      </c>
      <c r="B657" s="169" t="s">
        <v>119</v>
      </c>
      <c r="C657" s="169"/>
      <c r="E657" s="171"/>
      <c r="F657" s="172"/>
      <c r="G657" s="173" t="s">
        <v>961</v>
      </c>
      <c r="H657" s="285" t="s">
        <v>1088</v>
      </c>
      <c r="I657" s="175"/>
    </row>
    <row r="658" spans="1:9" s="170" customFormat="1" x14ac:dyDescent="0.15">
      <c r="A658" s="347" t="s">
        <v>168</v>
      </c>
      <c r="B658" s="169" t="s">
        <v>119</v>
      </c>
      <c r="C658" s="169"/>
      <c r="E658" s="171"/>
      <c r="F658" s="172"/>
      <c r="G658" s="173" t="s">
        <v>962</v>
      </c>
      <c r="H658" s="285" t="s">
        <v>1088</v>
      </c>
      <c r="I658" s="175"/>
    </row>
    <row r="659" spans="1:9" s="170" customFormat="1" x14ac:dyDescent="0.15">
      <c r="A659" s="347" t="s">
        <v>168</v>
      </c>
      <c r="B659" s="169" t="s">
        <v>119</v>
      </c>
      <c r="C659" s="169"/>
      <c r="E659" s="171"/>
      <c r="F659" s="172"/>
      <c r="G659" s="173" t="s">
        <v>963</v>
      </c>
      <c r="H659" s="285" t="s">
        <v>1088</v>
      </c>
      <c r="I659" s="175"/>
    </row>
    <row r="660" spans="1:9" s="170" customFormat="1" x14ac:dyDescent="0.15">
      <c r="A660" s="347" t="s">
        <v>168</v>
      </c>
      <c r="B660" s="169" t="s">
        <v>119</v>
      </c>
      <c r="C660" s="169"/>
      <c r="E660" s="171"/>
      <c r="F660" s="172"/>
      <c r="G660" s="173" t="s">
        <v>964</v>
      </c>
      <c r="H660" s="174" t="s">
        <v>119</v>
      </c>
      <c r="I660" s="175"/>
    </row>
    <row r="661" spans="1:9" s="170" customFormat="1" x14ac:dyDescent="0.15">
      <c r="A661" s="347" t="s">
        <v>168</v>
      </c>
      <c r="B661" s="169" t="s">
        <v>119</v>
      </c>
      <c r="C661" s="169"/>
      <c r="E661" s="171"/>
      <c r="F661" s="172"/>
      <c r="G661" s="173" t="s">
        <v>965</v>
      </c>
      <c r="H661" s="285" t="s">
        <v>339</v>
      </c>
      <c r="I661" s="175"/>
    </row>
    <row r="662" spans="1:9" s="170" customFormat="1" x14ac:dyDescent="0.15">
      <c r="A662" s="347" t="s">
        <v>168</v>
      </c>
      <c r="B662" s="169" t="s">
        <v>119</v>
      </c>
      <c r="C662" s="169"/>
      <c r="E662" s="171"/>
      <c r="F662" s="172"/>
      <c r="G662" s="173" t="s">
        <v>966</v>
      </c>
      <c r="H662" s="285" t="s">
        <v>1088</v>
      </c>
      <c r="I662" s="175"/>
    </row>
    <row r="663" spans="1:9" s="170" customFormat="1" x14ac:dyDescent="0.15">
      <c r="A663" s="347" t="s">
        <v>168</v>
      </c>
      <c r="B663" s="169" t="s">
        <v>119</v>
      </c>
      <c r="C663" s="169"/>
      <c r="E663" s="171"/>
      <c r="F663" s="172"/>
      <c r="G663" s="173" t="s">
        <v>1028</v>
      </c>
      <c r="H663" s="285" t="s">
        <v>1088</v>
      </c>
      <c r="I663" s="175"/>
    </row>
    <row r="664" spans="1:9" s="170" customFormat="1" x14ac:dyDescent="0.15">
      <c r="A664" s="347" t="s">
        <v>168</v>
      </c>
      <c r="B664" s="169" t="s">
        <v>119</v>
      </c>
      <c r="C664" s="169"/>
      <c r="E664" s="171"/>
      <c r="F664" s="172"/>
      <c r="G664" s="173" t="s">
        <v>967</v>
      </c>
      <c r="H664" s="285" t="s">
        <v>1088</v>
      </c>
      <c r="I664" s="175"/>
    </row>
    <row r="665" spans="1:9" s="170" customFormat="1" x14ac:dyDescent="0.15">
      <c r="A665" s="347" t="s">
        <v>168</v>
      </c>
      <c r="B665" s="169" t="s">
        <v>119</v>
      </c>
      <c r="C665" s="169"/>
      <c r="E665" s="171"/>
      <c r="F665" s="172"/>
      <c r="G665" s="173" t="s">
        <v>968</v>
      </c>
      <c r="H665" s="285" t="s">
        <v>1087</v>
      </c>
      <c r="I665" s="175"/>
    </row>
    <row r="666" spans="1:9" s="170" customFormat="1" x14ac:dyDescent="0.15">
      <c r="A666" s="347" t="s">
        <v>168</v>
      </c>
      <c r="B666" s="169" t="s">
        <v>119</v>
      </c>
      <c r="C666" s="169"/>
      <c r="E666" s="171"/>
      <c r="F666" s="172"/>
      <c r="G666" s="173" t="s">
        <v>969</v>
      </c>
      <c r="H666" s="174" t="s">
        <v>119</v>
      </c>
      <c r="I666" s="175"/>
    </row>
    <row r="667" spans="1:9" s="170" customFormat="1" x14ac:dyDescent="0.15">
      <c r="A667" s="347" t="s">
        <v>168</v>
      </c>
      <c r="B667" s="169" t="s">
        <v>119</v>
      </c>
      <c r="C667" s="169"/>
      <c r="E667" s="171"/>
      <c r="F667" s="172"/>
      <c r="G667" s="173" t="s">
        <v>970</v>
      </c>
      <c r="H667" s="174" t="s">
        <v>119</v>
      </c>
      <c r="I667" s="175"/>
    </row>
    <row r="668" spans="1:9" s="170" customFormat="1" x14ac:dyDescent="0.15">
      <c r="A668" s="347" t="s">
        <v>168</v>
      </c>
      <c r="B668" s="169" t="s">
        <v>119</v>
      </c>
      <c r="C668" s="169"/>
      <c r="E668" s="171"/>
      <c r="F668" s="172"/>
      <c r="G668" s="173" t="s">
        <v>971</v>
      </c>
      <c r="H668" s="174" t="s">
        <v>119</v>
      </c>
      <c r="I668" s="175"/>
    </row>
    <row r="669" spans="1:9" s="170" customFormat="1" x14ac:dyDescent="0.15">
      <c r="A669" s="347" t="s">
        <v>168</v>
      </c>
      <c r="B669" s="169" t="s">
        <v>119</v>
      </c>
      <c r="C669" s="169"/>
      <c r="E669" s="171"/>
      <c r="F669" s="172"/>
      <c r="G669" s="173" t="s">
        <v>972</v>
      </c>
      <c r="H669" s="174" t="s">
        <v>119</v>
      </c>
      <c r="I669" s="175"/>
    </row>
    <row r="670" spans="1:9" s="170" customFormat="1" x14ac:dyDescent="0.15">
      <c r="A670" s="347" t="s">
        <v>168</v>
      </c>
      <c r="B670" s="169" t="s">
        <v>119</v>
      </c>
      <c r="C670" s="169"/>
      <c r="E670" s="171"/>
      <c r="F670" s="172"/>
      <c r="G670" s="173" t="s">
        <v>973</v>
      </c>
      <c r="H670" s="285" t="s">
        <v>1088</v>
      </c>
      <c r="I670" s="175"/>
    </row>
    <row r="671" spans="1:9" s="170" customFormat="1" x14ac:dyDescent="0.15">
      <c r="A671" s="347" t="s">
        <v>168</v>
      </c>
      <c r="B671" s="169" t="s">
        <v>119</v>
      </c>
      <c r="C671" s="169"/>
      <c r="E671" s="171"/>
      <c r="F671" s="172"/>
      <c r="G671" s="173" t="s">
        <v>974</v>
      </c>
      <c r="H671" s="285" t="s">
        <v>339</v>
      </c>
      <c r="I671" s="175"/>
    </row>
    <row r="672" spans="1:9" s="170" customFormat="1" x14ac:dyDescent="0.15">
      <c r="A672" s="347" t="s">
        <v>168</v>
      </c>
      <c r="B672" s="169" t="s">
        <v>119</v>
      </c>
      <c r="C672" s="169"/>
      <c r="E672" s="171"/>
      <c r="F672" s="172"/>
      <c r="G672" s="173" t="s">
        <v>975</v>
      </c>
      <c r="H672" s="285" t="s">
        <v>1088</v>
      </c>
      <c r="I672" s="175"/>
    </row>
    <row r="673" spans="1:9" s="170" customFormat="1" x14ac:dyDescent="0.15">
      <c r="A673" s="347" t="s">
        <v>168</v>
      </c>
      <c r="B673" s="169" t="s">
        <v>119</v>
      </c>
      <c r="C673" s="169"/>
      <c r="E673" s="171"/>
      <c r="F673" s="172"/>
      <c r="G673" s="173" t="s">
        <v>976</v>
      </c>
      <c r="H673" s="285" t="s">
        <v>1088</v>
      </c>
      <c r="I673" s="175"/>
    </row>
    <row r="674" spans="1:9" s="170" customFormat="1" x14ac:dyDescent="0.15">
      <c r="A674" s="347" t="s">
        <v>168</v>
      </c>
      <c r="B674" s="169" t="s">
        <v>119</v>
      </c>
      <c r="C674" s="169"/>
      <c r="E674" s="171"/>
      <c r="F674" s="172"/>
      <c r="G674" s="173" t="s">
        <v>977</v>
      </c>
      <c r="H674" s="174" t="s">
        <v>119</v>
      </c>
      <c r="I674" s="175"/>
    </row>
    <row r="675" spans="1:9" s="170" customFormat="1" x14ac:dyDescent="0.15">
      <c r="A675" s="347" t="s">
        <v>168</v>
      </c>
      <c r="B675" s="169" t="s">
        <v>119</v>
      </c>
      <c r="C675" s="169"/>
      <c r="E675" s="171"/>
      <c r="F675" s="172"/>
      <c r="G675" s="173" t="s">
        <v>978</v>
      </c>
      <c r="H675" s="174" t="s">
        <v>119</v>
      </c>
      <c r="I675" s="175"/>
    </row>
    <row r="676" spans="1:9" s="170" customFormat="1" x14ac:dyDescent="0.15">
      <c r="A676" s="347" t="s">
        <v>168</v>
      </c>
      <c r="B676" s="169" t="s">
        <v>119</v>
      </c>
      <c r="C676" s="169"/>
      <c r="E676" s="171"/>
      <c r="F676" s="172"/>
      <c r="G676" s="173" t="s">
        <v>979</v>
      </c>
      <c r="H676" s="285" t="s">
        <v>1088</v>
      </c>
      <c r="I676" s="175"/>
    </row>
    <row r="677" spans="1:9" s="170" customFormat="1" x14ac:dyDescent="0.15">
      <c r="A677" s="347" t="s">
        <v>168</v>
      </c>
      <c r="B677" s="169" t="s">
        <v>119</v>
      </c>
      <c r="C677" s="169"/>
      <c r="E677" s="171"/>
      <c r="F677" s="172"/>
      <c r="G677" s="173" t="s">
        <v>980</v>
      </c>
      <c r="H677" s="285" t="s">
        <v>338</v>
      </c>
      <c r="I677" s="175"/>
    </row>
    <row r="678" spans="1:9" s="170" customFormat="1" x14ac:dyDescent="0.15">
      <c r="A678" s="347" t="s">
        <v>168</v>
      </c>
      <c r="B678" s="169" t="s">
        <v>119</v>
      </c>
      <c r="C678" s="169"/>
      <c r="E678" s="171"/>
      <c r="F678" s="172"/>
      <c r="G678" s="173" t="s">
        <v>981</v>
      </c>
      <c r="H678" s="285" t="s">
        <v>1087</v>
      </c>
      <c r="I678" s="175"/>
    </row>
    <row r="679" spans="1:9" s="170" customFormat="1" x14ac:dyDescent="0.15">
      <c r="A679" s="347" t="s">
        <v>168</v>
      </c>
      <c r="B679" s="169" t="s">
        <v>119</v>
      </c>
      <c r="C679" s="169"/>
      <c r="E679" s="171"/>
      <c r="F679" s="172"/>
      <c r="G679" s="173" t="s">
        <v>982</v>
      </c>
      <c r="H679" s="174" t="s">
        <v>119</v>
      </c>
      <c r="I679" s="175"/>
    </row>
    <row r="680" spans="1:9" s="170" customFormat="1" x14ac:dyDescent="0.15">
      <c r="A680" s="347" t="s">
        <v>168</v>
      </c>
      <c r="B680" s="169" t="s">
        <v>119</v>
      </c>
      <c r="C680" s="169"/>
      <c r="E680" s="171"/>
      <c r="F680" s="172"/>
      <c r="G680" s="173" t="s">
        <v>983</v>
      </c>
      <c r="H680" s="174" t="s">
        <v>119</v>
      </c>
      <c r="I680" s="175"/>
    </row>
    <row r="681" spans="1:9" s="170" customFormat="1" x14ac:dyDescent="0.15">
      <c r="A681" s="347" t="s">
        <v>168</v>
      </c>
      <c r="B681" s="169" t="s">
        <v>119</v>
      </c>
      <c r="C681" s="169"/>
      <c r="E681" s="171"/>
      <c r="F681" s="172"/>
      <c r="G681" s="173" t="s">
        <v>984</v>
      </c>
      <c r="H681" s="174" t="s">
        <v>119</v>
      </c>
      <c r="I681" s="175"/>
    </row>
    <row r="682" spans="1:9" s="170" customFormat="1" x14ac:dyDescent="0.15">
      <c r="A682" s="347" t="s">
        <v>168</v>
      </c>
      <c r="B682" s="169" t="s">
        <v>119</v>
      </c>
      <c r="C682" s="169"/>
      <c r="E682" s="171"/>
      <c r="F682" s="172"/>
      <c r="G682" s="173" t="s">
        <v>985</v>
      </c>
      <c r="H682" s="285" t="s">
        <v>1088</v>
      </c>
      <c r="I682" s="175"/>
    </row>
    <row r="683" spans="1:9" s="170" customFormat="1" x14ac:dyDescent="0.15">
      <c r="A683" s="347" t="s">
        <v>168</v>
      </c>
      <c r="B683" s="169" t="s">
        <v>119</v>
      </c>
      <c r="C683" s="169"/>
      <c r="E683" s="171"/>
      <c r="F683" s="172"/>
      <c r="G683" s="173" t="s">
        <v>986</v>
      </c>
      <c r="H683" s="285" t="s">
        <v>1088</v>
      </c>
      <c r="I683" s="175"/>
    </row>
    <row r="684" spans="1:9" s="170" customFormat="1" x14ac:dyDescent="0.15">
      <c r="A684" s="347" t="s">
        <v>168</v>
      </c>
      <c r="B684" s="169" t="s">
        <v>119</v>
      </c>
      <c r="C684" s="169"/>
      <c r="E684" s="171"/>
      <c r="F684" s="172"/>
      <c r="G684" s="173" t="s">
        <v>987</v>
      </c>
      <c r="H684" s="174" t="s">
        <v>119</v>
      </c>
      <c r="I684" s="175"/>
    </row>
    <row r="685" spans="1:9" s="170" customFormat="1" x14ac:dyDescent="0.15">
      <c r="A685" s="347" t="s">
        <v>168</v>
      </c>
      <c r="B685" s="169" t="s">
        <v>119</v>
      </c>
      <c r="C685" s="169"/>
      <c r="E685" s="171"/>
      <c r="F685" s="172"/>
      <c r="G685" s="173" t="s">
        <v>988</v>
      </c>
      <c r="H685" s="285" t="s">
        <v>338</v>
      </c>
      <c r="I685" s="175"/>
    </row>
    <row r="686" spans="1:9" s="170" customFormat="1" x14ac:dyDescent="0.15">
      <c r="A686" s="347" t="s">
        <v>168</v>
      </c>
      <c r="B686" s="169" t="s">
        <v>316</v>
      </c>
      <c r="C686" s="169"/>
      <c r="E686" s="171"/>
      <c r="F686" s="172"/>
      <c r="G686" s="173" t="s">
        <v>989</v>
      </c>
      <c r="H686" s="285" t="s">
        <v>345</v>
      </c>
      <c r="I686" s="175"/>
    </row>
    <row r="687" spans="1:9" s="170" customFormat="1" x14ac:dyDescent="0.15">
      <c r="A687" s="347" t="s">
        <v>168</v>
      </c>
      <c r="B687" s="169" t="s">
        <v>316</v>
      </c>
      <c r="C687" s="169"/>
      <c r="E687" s="171"/>
      <c r="F687" s="172"/>
      <c r="G687" s="173" t="s">
        <v>990</v>
      </c>
      <c r="H687" s="285" t="s">
        <v>345</v>
      </c>
      <c r="I687" s="175"/>
    </row>
    <row r="688" spans="1:9" s="170" customFormat="1" x14ac:dyDescent="0.15">
      <c r="A688" s="347" t="s">
        <v>168</v>
      </c>
      <c r="B688" s="169" t="s">
        <v>316</v>
      </c>
      <c r="C688" s="169"/>
      <c r="E688" s="171"/>
      <c r="F688" s="172"/>
      <c r="G688" s="173" t="s">
        <v>991</v>
      </c>
      <c r="H688" s="285" t="s">
        <v>345</v>
      </c>
      <c r="I688" s="175"/>
    </row>
    <row r="689" spans="1:9" s="170" customFormat="1" x14ac:dyDescent="0.15">
      <c r="A689" s="347" t="s">
        <v>168</v>
      </c>
      <c r="B689" s="169" t="s">
        <v>316</v>
      </c>
      <c r="C689" s="169"/>
      <c r="E689" s="171"/>
      <c r="F689" s="172"/>
      <c r="G689" s="173" t="s">
        <v>992</v>
      </c>
      <c r="H689" s="285" t="s">
        <v>345</v>
      </c>
      <c r="I689" s="175"/>
    </row>
    <row r="690" spans="1:9" s="170" customFormat="1" x14ac:dyDescent="0.15">
      <c r="A690" s="347" t="s">
        <v>168</v>
      </c>
      <c r="B690" s="169" t="s">
        <v>347</v>
      </c>
      <c r="C690" s="169"/>
      <c r="E690" s="171"/>
      <c r="F690" s="172"/>
      <c r="G690" s="173" t="s">
        <v>1029</v>
      </c>
      <c r="H690" s="285" t="s">
        <v>351</v>
      </c>
      <c r="I690" s="175"/>
    </row>
    <row r="691" spans="1:9" s="170" customFormat="1" x14ac:dyDescent="0.15">
      <c r="A691" s="347" t="s">
        <v>168</v>
      </c>
      <c r="B691" s="169" t="s">
        <v>347</v>
      </c>
      <c r="C691" s="169"/>
      <c r="E691" s="171"/>
      <c r="F691" s="172"/>
      <c r="G691" s="173" t="s">
        <v>1030</v>
      </c>
      <c r="H691" s="285" t="s">
        <v>356</v>
      </c>
      <c r="I691" s="175"/>
    </row>
    <row r="692" spans="1:9" s="170" customFormat="1" x14ac:dyDescent="0.15">
      <c r="A692" s="347" t="s">
        <v>168</v>
      </c>
      <c r="B692" s="169" t="s">
        <v>1104</v>
      </c>
      <c r="C692" s="169"/>
      <c r="E692" s="171"/>
      <c r="F692" s="172"/>
      <c r="G692" s="173" t="s">
        <v>993</v>
      </c>
      <c r="H692" s="285" t="s">
        <v>350</v>
      </c>
      <c r="I692" s="175"/>
    </row>
    <row r="693" spans="1:9" s="170" customFormat="1" x14ac:dyDescent="0.15">
      <c r="A693" s="347" t="s">
        <v>168</v>
      </c>
      <c r="B693" s="169" t="s">
        <v>347</v>
      </c>
      <c r="C693" s="169"/>
      <c r="E693" s="171"/>
      <c r="F693" s="172"/>
      <c r="G693" s="173" t="s">
        <v>1031</v>
      </c>
      <c r="H693" s="285" t="s">
        <v>357</v>
      </c>
      <c r="I693" s="175"/>
    </row>
    <row r="694" spans="1:9" s="170" customFormat="1" x14ac:dyDescent="0.15">
      <c r="A694" s="347" t="s">
        <v>168</v>
      </c>
      <c r="B694" s="169" t="s">
        <v>1104</v>
      </c>
      <c r="C694" s="169"/>
      <c r="E694" s="171"/>
      <c r="F694" s="172"/>
      <c r="G694" s="173" t="s">
        <v>994</v>
      </c>
      <c r="H694" s="285" t="s">
        <v>358</v>
      </c>
      <c r="I694" s="175"/>
    </row>
    <row r="695" spans="1:9" s="170" customFormat="1" x14ac:dyDescent="0.15">
      <c r="A695" s="347" t="s">
        <v>168</v>
      </c>
      <c r="B695" s="169" t="s">
        <v>347</v>
      </c>
      <c r="C695" s="169"/>
      <c r="E695" s="171"/>
      <c r="F695" s="172"/>
      <c r="G695" s="173" t="s">
        <v>1032</v>
      </c>
      <c r="H695" s="285" t="s">
        <v>359</v>
      </c>
      <c r="I695" s="175"/>
    </row>
    <row r="696" spans="1:9" s="170" customFormat="1" x14ac:dyDescent="0.15">
      <c r="A696" s="347" t="s">
        <v>168</v>
      </c>
      <c r="B696" s="169" t="s">
        <v>344</v>
      </c>
      <c r="C696" s="169"/>
      <c r="E696" s="171"/>
      <c r="F696" s="172"/>
      <c r="G696" s="173" t="s">
        <v>995</v>
      </c>
      <c r="H696" s="285" t="s">
        <v>1146</v>
      </c>
      <c r="I696" s="175"/>
    </row>
    <row r="697" spans="1:9" s="170" customFormat="1" x14ac:dyDescent="0.15">
      <c r="A697" s="347" t="s">
        <v>168</v>
      </c>
      <c r="B697" s="169" t="s">
        <v>1104</v>
      </c>
      <c r="C697" s="169"/>
      <c r="E697" s="171"/>
      <c r="F697" s="172"/>
      <c r="G697" s="173" t="s">
        <v>996</v>
      </c>
      <c r="H697" s="285" t="s">
        <v>350</v>
      </c>
      <c r="I697" s="175"/>
    </row>
    <row r="698" spans="1:9" s="170" customFormat="1" x14ac:dyDescent="0.15">
      <c r="A698" s="347" t="s">
        <v>168</v>
      </c>
      <c r="B698" s="169" t="s">
        <v>1104</v>
      </c>
      <c r="C698" s="169"/>
      <c r="E698" s="171"/>
      <c r="F698" s="172"/>
      <c r="G698" s="173" t="s">
        <v>997</v>
      </c>
      <c r="H698" s="285" t="s">
        <v>332</v>
      </c>
      <c r="I698" s="175"/>
    </row>
    <row r="699" spans="1:9" s="170" customFormat="1" x14ac:dyDescent="0.15">
      <c r="A699" s="347" t="s">
        <v>168</v>
      </c>
      <c r="B699" s="169" t="s">
        <v>344</v>
      </c>
      <c r="C699" s="169"/>
      <c r="E699" s="171"/>
      <c r="F699" s="172"/>
      <c r="G699" s="173" t="s">
        <v>998</v>
      </c>
      <c r="H699" s="285" t="s">
        <v>346</v>
      </c>
      <c r="I699" s="175"/>
    </row>
    <row r="700" spans="1:9" s="170" customFormat="1" x14ac:dyDescent="0.15">
      <c r="A700" s="347" t="s">
        <v>168</v>
      </c>
      <c r="B700" s="169" t="s">
        <v>327</v>
      </c>
      <c r="C700" s="169"/>
      <c r="E700" s="171"/>
      <c r="F700" s="172"/>
      <c r="G700" s="173" t="s">
        <v>1033</v>
      </c>
      <c r="H700" s="285" t="s">
        <v>1145</v>
      </c>
      <c r="I700" s="175"/>
    </row>
    <row r="701" spans="1:9" s="170" customFormat="1" x14ac:dyDescent="0.15">
      <c r="A701" s="347" t="s">
        <v>168</v>
      </c>
      <c r="B701" s="169" t="s">
        <v>327</v>
      </c>
      <c r="C701" s="169"/>
      <c r="E701" s="171"/>
      <c r="F701" s="172"/>
      <c r="G701" s="173" t="s">
        <v>1034</v>
      </c>
      <c r="H701" s="285" t="s">
        <v>1145</v>
      </c>
      <c r="I701" s="175"/>
    </row>
    <row r="702" spans="1:9" s="170" customFormat="1" x14ac:dyDescent="0.15">
      <c r="A702" s="347" t="s">
        <v>168</v>
      </c>
      <c r="B702" s="169" t="s">
        <v>327</v>
      </c>
      <c r="C702" s="169"/>
      <c r="E702" s="171"/>
      <c r="F702" s="172"/>
      <c r="G702" s="173" t="s">
        <v>1035</v>
      </c>
      <c r="H702" s="285" t="s">
        <v>1145</v>
      </c>
      <c r="I702" s="175"/>
    </row>
    <row r="703" spans="1:9" s="170" customFormat="1" x14ac:dyDescent="0.15">
      <c r="A703" s="347" t="s">
        <v>168</v>
      </c>
      <c r="B703" s="169" t="s">
        <v>327</v>
      </c>
      <c r="C703" s="169"/>
      <c r="E703" s="171"/>
      <c r="F703" s="172"/>
      <c r="G703" s="173" t="s">
        <v>1036</v>
      </c>
      <c r="H703" s="285" t="s">
        <v>1145</v>
      </c>
      <c r="I703" s="175"/>
    </row>
    <row r="704" spans="1:9" s="170" customFormat="1" x14ac:dyDescent="0.15">
      <c r="A704" s="347" t="s">
        <v>168</v>
      </c>
      <c r="B704" s="169" t="s">
        <v>327</v>
      </c>
      <c r="C704" s="169"/>
      <c r="E704" s="171"/>
      <c r="F704" s="172"/>
      <c r="G704" s="173" t="s">
        <v>1037</v>
      </c>
      <c r="H704" s="285" t="s">
        <v>1145</v>
      </c>
      <c r="I704" s="175"/>
    </row>
    <row r="705" spans="1:9" s="170" customFormat="1" x14ac:dyDescent="0.15">
      <c r="A705" s="347" t="s">
        <v>168</v>
      </c>
      <c r="B705" s="169" t="s">
        <v>324</v>
      </c>
      <c r="C705" s="169"/>
      <c r="E705" s="171"/>
      <c r="F705" s="172"/>
      <c r="G705" s="173" t="s">
        <v>1038</v>
      </c>
      <c r="H705" s="285" t="s">
        <v>1145</v>
      </c>
      <c r="I705" s="175"/>
    </row>
    <row r="706" spans="1:9" s="170" customFormat="1" x14ac:dyDescent="0.15">
      <c r="A706" s="347" t="s">
        <v>168</v>
      </c>
      <c r="B706" s="169" t="s">
        <v>327</v>
      </c>
      <c r="C706" s="169"/>
      <c r="E706" s="171"/>
      <c r="F706" s="172"/>
      <c r="G706" s="173" t="s">
        <v>1039</v>
      </c>
      <c r="H706" s="285" t="s">
        <v>1145</v>
      </c>
      <c r="I706" s="175"/>
    </row>
    <row r="707" spans="1:9" s="170" customFormat="1" x14ac:dyDescent="0.15">
      <c r="A707" s="347" t="s">
        <v>168</v>
      </c>
      <c r="B707" s="169" t="s">
        <v>327</v>
      </c>
      <c r="C707" s="169"/>
      <c r="E707" s="171"/>
      <c r="F707" s="172"/>
      <c r="G707" s="173" t="s">
        <v>1040</v>
      </c>
      <c r="H707" s="285" t="s">
        <v>1145</v>
      </c>
      <c r="I707" s="175"/>
    </row>
    <row r="708" spans="1:9" s="170" customFormat="1" x14ac:dyDescent="0.15">
      <c r="A708" s="347" t="s">
        <v>168</v>
      </c>
      <c r="B708" s="169" t="s">
        <v>327</v>
      </c>
      <c r="C708" s="169"/>
      <c r="E708" s="171"/>
      <c r="F708" s="172"/>
      <c r="G708" s="173" t="s">
        <v>1041</v>
      </c>
      <c r="H708" s="285" t="s">
        <v>1145</v>
      </c>
      <c r="I708" s="175"/>
    </row>
    <row r="709" spans="1:9" s="170" customFormat="1" x14ac:dyDescent="0.15">
      <c r="A709" s="347" t="s">
        <v>168</v>
      </c>
      <c r="B709" s="169" t="s">
        <v>327</v>
      </c>
      <c r="C709" s="169"/>
      <c r="E709" s="171"/>
      <c r="F709" s="172"/>
      <c r="G709" s="173" t="s">
        <v>1042</v>
      </c>
      <c r="H709" s="285" t="s">
        <v>1145</v>
      </c>
      <c r="I709" s="175"/>
    </row>
    <row r="710" spans="1:9" s="170" customFormat="1" x14ac:dyDescent="0.15">
      <c r="A710" s="347" t="s">
        <v>168</v>
      </c>
      <c r="B710" s="169" t="s">
        <v>327</v>
      </c>
      <c r="C710" s="169"/>
      <c r="E710" s="171"/>
      <c r="F710" s="172"/>
      <c r="G710" s="173" t="s">
        <v>1043</v>
      </c>
      <c r="H710" s="285" t="s">
        <v>1145</v>
      </c>
      <c r="I710" s="175"/>
    </row>
    <row r="711" spans="1:9" s="170" customFormat="1" x14ac:dyDescent="0.15">
      <c r="A711" s="347" t="s">
        <v>168</v>
      </c>
      <c r="B711" s="169" t="s">
        <v>327</v>
      </c>
      <c r="C711" s="169"/>
      <c r="E711" s="171"/>
      <c r="F711" s="172"/>
      <c r="G711" s="173" t="s">
        <v>1044</v>
      </c>
      <c r="H711" s="285" t="s">
        <v>1145</v>
      </c>
      <c r="I711" s="175"/>
    </row>
    <row r="712" spans="1:9" s="170" customFormat="1" x14ac:dyDescent="0.15">
      <c r="A712" s="347" t="s">
        <v>168</v>
      </c>
      <c r="B712" s="169" t="s">
        <v>327</v>
      </c>
      <c r="C712" s="169"/>
      <c r="E712" s="171"/>
      <c r="F712" s="172"/>
      <c r="G712" s="173" t="s">
        <v>1045</v>
      </c>
      <c r="H712" s="285" t="s">
        <v>1145</v>
      </c>
      <c r="I712" s="175"/>
    </row>
    <row r="713" spans="1:9" s="170" customFormat="1" x14ac:dyDescent="0.15">
      <c r="A713" s="347" t="s">
        <v>168</v>
      </c>
      <c r="B713" s="169" t="s">
        <v>327</v>
      </c>
      <c r="C713" s="169"/>
      <c r="E713" s="171"/>
      <c r="F713" s="172"/>
      <c r="G713" s="173" t="s">
        <v>1046</v>
      </c>
      <c r="H713" s="285" t="s">
        <v>1145</v>
      </c>
      <c r="I713" s="175"/>
    </row>
    <row r="714" spans="1:9" s="170" customFormat="1" x14ac:dyDescent="0.15">
      <c r="A714" s="347" t="s">
        <v>168</v>
      </c>
      <c r="B714" s="169" t="s">
        <v>324</v>
      </c>
      <c r="C714" s="169"/>
      <c r="E714" s="171"/>
      <c r="F714" s="172"/>
      <c r="G714" s="173" t="s">
        <v>1047</v>
      </c>
      <c r="H714" s="285" t="s">
        <v>1145</v>
      </c>
      <c r="I714" s="175"/>
    </row>
    <row r="715" spans="1:9" s="170" customFormat="1" x14ac:dyDescent="0.15">
      <c r="A715" s="347" t="s">
        <v>168</v>
      </c>
      <c r="B715" s="169" t="s">
        <v>327</v>
      </c>
      <c r="C715" s="169"/>
      <c r="E715" s="171"/>
      <c r="F715" s="172"/>
      <c r="G715" s="173" t="s">
        <v>1048</v>
      </c>
      <c r="H715" s="285" t="s">
        <v>1145</v>
      </c>
      <c r="I715" s="175"/>
    </row>
    <row r="716" spans="1:9" s="170" customFormat="1" x14ac:dyDescent="0.15">
      <c r="A716" s="347" t="s">
        <v>168</v>
      </c>
      <c r="B716" s="169" t="s">
        <v>327</v>
      </c>
      <c r="C716" s="169"/>
      <c r="E716" s="171"/>
      <c r="F716" s="172"/>
      <c r="G716" s="173" t="s">
        <v>1049</v>
      </c>
      <c r="H716" s="285" t="s">
        <v>1145</v>
      </c>
      <c r="I716" s="175"/>
    </row>
    <row r="717" spans="1:9" s="170" customFormat="1" x14ac:dyDescent="0.15">
      <c r="A717" s="347" t="s">
        <v>168</v>
      </c>
      <c r="B717" s="169" t="s">
        <v>327</v>
      </c>
      <c r="C717" s="169"/>
      <c r="E717" s="171"/>
      <c r="F717" s="172"/>
      <c r="G717" s="173" t="s">
        <v>1050</v>
      </c>
      <c r="H717" s="285" t="s">
        <v>1145</v>
      </c>
      <c r="I717" s="175"/>
    </row>
    <row r="718" spans="1:9" s="170" customFormat="1" x14ac:dyDescent="0.15">
      <c r="A718" s="347" t="s">
        <v>168</v>
      </c>
      <c r="B718" s="169" t="s">
        <v>327</v>
      </c>
      <c r="C718" s="169"/>
      <c r="E718" s="171"/>
      <c r="F718" s="172"/>
      <c r="G718" s="173" t="s">
        <v>1051</v>
      </c>
      <c r="H718" s="285" t="s">
        <v>1145</v>
      </c>
      <c r="I718" s="175"/>
    </row>
    <row r="719" spans="1:9" s="170" customFormat="1" x14ac:dyDescent="0.15">
      <c r="A719" s="347" t="s">
        <v>168</v>
      </c>
      <c r="B719" s="169" t="s">
        <v>327</v>
      </c>
      <c r="C719" s="169"/>
      <c r="E719" s="171"/>
      <c r="F719" s="172"/>
      <c r="G719" s="173" t="s">
        <v>1052</v>
      </c>
      <c r="H719" s="285" t="s">
        <v>1145</v>
      </c>
      <c r="I719" s="175"/>
    </row>
    <row r="720" spans="1:9" s="170" customFormat="1" x14ac:dyDescent="0.15">
      <c r="A720" s="347" t="s">
        <v>168</v>
      </c>
      <c r="B720" s="169" t="s">
        <v>327</v>
      </c>
      <c r="C720" s="169"/>
      <c r="E720" s="171"/>
      <c r="F720" s="172"/>
      <c r="G720" s="173" t="s">
        <v>1053</v>
      </c>
      <c r="H720" s="285" t="s">
        <v>1145</v>
      </c>
      <c r="I720" s="175"/>
    </row>
    <row r="721" spans="1:9" s="170" customFormat="1" x14ac:dyDescent="0.15">
      <c r="A721" s="347" t="s">
        <v>168</v>
      </c>
      <c r="B721" s="169" t="s">
        <v>327</v>
      </c>
      <c r="C721" s="169"/>
      <c r="E721" s="171"/>
      <c r="F721" s="172"/>
      <c r="G721" s="173" t="s">
        <v>1054</v>
      </c>
      <c r="H721" s="285" t="s">
        <v>1145</v>
      </c>
      <c r="I721" s="175"/>
    </row>
    <row r="722" spans="1:9" s="170" customFormat="1" x14ac:dyDescent="0.15">
      <c r="A722" s="347" t="s">
        <v>168</v>
      </c>
      <c r="B722" s="169" t="s">
        <v>327</v>
      </c>
      <c r="C722" s="169"/>
      <c r="E722" s="171"/>
      <c r="F722" s="172"/>
      <c r="G722" s="173" t="s">
        <v>1055</v>
      </c>
      <c r="H722" s="285" t="s">
        <v>1145</v>
      </c>
      <c r="I722" s="175"/>
    </row>
    <row r="723" spans="1:9" s="170" customFormat="1" x14ac:dyDescent="0.15">
      <c r="A723" s="347" t="s">
        <v>168</v>
      </c>
      <c r="B723" s="169" t="s">
        <v>324</v>
      </c>
      <c r="C723" s="169"/>
      <c r="E723" s="171"/>
      <c r="F723" s="172"/>
      <c r="G723" s="173" t="s">
        <v>1056</v>
      </c>
      <c r="H723" s="285" t="s">
        <v>1145</v>
      </c>
      <c r="I723" s="175"/>
    </row>
    <row r="724" spans="1:9" s="170" customFormat="1" x14ac:dyDescent="0.15">
      <c r="A724" s="347" t="s">
        <v>168</v>
      </c>
      <c r="B724" s="169" t="s">
        <v>327</v>
      </c>
      <c r="C724" s="169"/>
      <c r="E724" s="171"/>
      <c r="F724" s="172"/>
      <c r="G724" s="173" t="s">
        <v>1057</v>
      </c>
      <c r="H724" s="285" t="s">
        <v>1145</v>
      </c>
      <c r="I724" s="175"/>
    </row>
    <row r="725" spans="1:9" s="170" customFormat="1" x14ac:dyDescent="0.15">
      <c r="A725" s="347" t="s">
        <v>168</v>
      </c>
      <c r="B725" s="169" t="s">
        <v>327</v>
      </c>
      <c r="C725" s="169"/>
      <c r="E725" s="171"/>
      <c r="F725" s="172"/>
      <c r="G725" s="173" t="s">
        <v>1058</v>
      </c>
      <c r="H725" s="285" t="s">
        <v>1145</v>
      </c>
      <c r="I725" s="175"/>
    </row>
    <row r="726" spans="1:9" s="170" customFormat="1" x14ac:dyDescent="0.15">
      <c r="A726" s="347" t="s">
        <v>168</v>
      </c>
      <c r="B726" s="169" t="s">
        <v>327</v>
      </c>
      <c r="C726" s="169"/>
      <c r="E726" s="171"/>
      <c r="F726" s="172"/>
      <c r="G726" s="173" t="s">
        <v>1059</v>
      </c>
      <c r="H726" s="285" t="s">
        <v>1145</v>
      </c>
      <c r="I726" s="175"/>
    </row>
    <row r="727" spans="1:9" s="170" customFormat="1" x14ac:dyDescent="0.15">
      <c r="A727" s="347" t="s">
        <v>168</v>
      </c>
      <c r="B727" s="169" t="s">
        <v>327</v>
      </c>
      <c r="C727" s="169"/>
      <c r="E727" s="171"/>
      <c r="F727" s="172"/>
      <c r="G727" s="173" t="s">
        <v>1060</v>
      </c>
      <c r="H727" s="285" t="s">
        <v>1145</v>
      </c>
      <c r="I727" s="175"/>
    </row>
    <row r="728" spans="1:9" s="170" customFormat="1" x14ac:dyDescent="0.15">
      <c r="A728" s="347" t="s">
        <v>168</v>
      </c>
      <c r="B728" s="169" t="s">
        <v>327</v>
      </c>
      <c r="C728" s="169"/>
      <c r="E728" s="171"/>
      <c r="F728" s="172"/>
      <c r="G728" s="173" t="s">
        <v>1061</v>
      </c>
      <c r="H728" s="285" t="s">
        <v>1145</v>
      </c>
      <c r="I728" s="175"/>
    </row>
    <row r="729" spans="1:9" s="170" customFormat="1" x14ac:dyDescent="0.15">
      <c r="A729" s="347" t="s">
        <v>168</v>
      </c>
      <c r="B729" s="169" t="s">
        <v>327</v>
      </c>
      <c r="C729" s="169"/>
      <c r="E729" s="171"/>
      <c r="F729" s="172"/>
      <c r="G729" s="173" t="s">
        <v>1062</v>
      </c>
      <c r="H729" s="285" t="s">
        <v>1145</v>
      </c>
      <c r="I729" s="175"/>
    </row>
    <row r="730" spans="1:9" s="170" customFormat="1" x14ac:dyDescent="0.15">
      <c r="A730" s="347" t="s">
        <v>168</v>
      </c>
      <c r="B730" s="169" t="s">
        <v>327</v>
      </c>
      <c r="C730" s="169"/>
      <c r="E730" s="171"/>
      <c r="F730" s="172"/>
      <c r="G730" s="173" t="s">
        <v>1063</v>
      </c>
      <c r="H730" s="285" t="s">
        <v>1145</v>
      </c>
      <c r="I730" s="175"/>
    </row>
    <row r="731" spans="1:9" s="170" customFormat="1" x14ac:dyDescent="0.15">
      <c r="A731" s="347" t="s">
        <v>168</v>
      </c>
      <c r="B731" s="169" t="s">
        <v>327</v>
      </c>
      <c r="C731" s="169"/>
      <c r="E731" s="171"/>
      <c r="F731" s="172"/>
      <c r="G731" s="173" t="s">
        <v>1064</v>
      </c>
      <c r="H731" s="285" t="s">
        <v>1145</v>
      </c>
      <c r="I731" s="175"/>
    </row>
    <row r="732" spans="1:9" s="170" customFormat="1" x14ac:dyDescent="0.15">
      <c r="A732" s="347" t="s">
        <v>168</v>
      </c>
      <c r="B732" s="169" t="s">
        <v>324</v>
      </c>
      <c r="C732" s="169"/>
      <c r="E732" s="171"/>
      <c r="F732" s="172"/>
      <c r="G732" s="173" t="s">
        <v>1065</v>
      </c>
      <c r="H732" s="285" t="s">
        <v>1145</v>
      </c>
      <c r="I732" s="175"/>
    </row>
    <row r="733" spans="1:9" s="170" customFormat="1" x14ac:dyDescent="0.15">
      <c r="A733" s="347" t="s">
        <v>168</v>
      </c>
      <c r="B733" s="169" t="s">
        <v>327</v>
      </c>
      <c r="C733" s="169"/>
      <c r="E733" s="171"/>
      <c r="F733" s="172"/>
      <c r="G733" s="173" t="s">
        <v>1066</v>
      </c>
      <c r="H733" s="285" t="s">
        <v>1145</v>
      </c>
      <c r="I733" s="175"/>
    </row>
    <row r="734" spans="1:9" s="170" customFormat="1" x14ac:dyDescent="0.15">
      <c r="A734" s="347" t="s">
        <v>168</v>
      </c>
      <c r="B734" s="169" t="s">
        <v>327</v>
      </c>
      <c r="C734" s="169"/>
      <c r="E734" s="171"/>
      <c r="F734" s="172"/>
      <c r="G734" s="173" t="s">
        <v>1067</v>
      </c>
      <c r="H734" s="285" t="s">
        <v>1145</v>
      </c>
      <c r="I734" s="175"/>
    </row>
    <row r="735" spans="1:9" s="170" customFormat="1" x14ac:dyDescent="0.15">
      <c r="A735" s="347" t="s">
        <v>168</v>
      </c>
      <c r="B735" s="169" t="s">
        <v>327</v>
      </c>
      <c r="C735" s="169"/>
      <c r="E735" s="171"/>
      <c r="F735" s="172"/>
      <c r="G735" s="173" t="s">
        <v>1068</v>
      </c>
      <c r="H735" s="285" t="s">
        <v>1145</v>
      </c>
      <c r="I735" s="175"/>
    </row>
    <row r="736" spans="1:9" s="170" customFormat="1" x14ac:dyDescent="0.15">
      <c r="A736" s="347" t="s">
        <v>168</v>
      </c>
      <c r="B736" s="169" t="s">
        <v>327</v>
      </c>
      <c r="C736" s="169"/>
      <c r="E736" s="171"/>
      <c r="F736" s="172"/>
      <c r="G736" s="173" t="s">
        <v>1069</v>
      </c>
      <c r="H736" s="285" t="s">
        <v>1145</v>
      </c>
      <c r="I736" s="175"/>
    </row>
    <row r="737" spans="1:192" s="170" customFormat="1" x14ac:dyDescent="0.15">
      <c r="A737" s="347" t="s">
        <v>168</v>
      </c>
      <c r="B737" s="169" t="s">
        <v>327</v>
      </c>
      <c r="C737" s="169"/>
      <c r="E737" s="171"/>
      <c r="F737" s="172"/>
      <c r="G737" s="173" t="s">
        <v>1070</v>
      </c>
      <c r="H737" s="285" t="s">
        <v>1145</v>
      </c>
      <c r="I737" s="175"/>
    </row>
    <row r="738" spans="1:192" s="170" customFormat="1" x14ac:dyDescent="0.15">
      <c r="A738" s="347" t="s">
        <v>168</v>
      </c>
      <c r="B738" s="169" t="s">
        <v>327</v>
      </c>
      <c r="C738" s="169"/>
      <c r="E738" s="171"/>
      <c r="F738" s="172"/>
      <c r="G738" s="173" t="s">
        <v>1071</v>
      </c>
      <c r="H738" s="285" t="s">
        <v>1145</v>
      </c>
      <c r="I738" s="175"/>
    </row>
    <row r="739" spans="1:192" s="170" customFormat="1" x14ac:dyDescent="0.15">
      <c r="A739" s="347" t="s">
        <v>168</v>
      </c>
      <c r="B739" s="169" t="s">
        <v>327</v>
      </c>
      <c r="C739" s="169"/>
      <c r="E739" s="171"/>
      <c r="F739" s="172"/>
      <c r="G739" s="173" t="s">
        <v>1072</v>
      </c>
      <c r="H739" s="285" t="s">
        <v>1145</v>
      </c>
      <c r="I739" s="175"/>
    </row>
    <row r="740" spans="1:192" s="170" customFormat="1" x14ac:dyDescent="0.15">
      <c r="A740" s="347" t="s">
        <v>168</v>
      </c>
      <c r="B740" s="169" t="s">
        <v>327</v>
      </c>
      <c r="C740" s="169"/>
      <c r="E740" s="171"/>
      <c r="F740" s="172"/>
      <c r="G740" s="173" t="s">
        <v>1073</v>
      </c>
      <c r="H740" s="285" t="s">
        <v>1145</v>
      </c>
      <c r="I740" s="175"/>
    </row>
    <row r="741" spans="1:192" s="170" customFormat="1" x14ac:dyDescent="0.15">
      <c r="A741" s="347" t="s">
        <v>168</v>
      </c>
      <c r="B741" s="169" t="s">
        <v>327</v>
      </c>
      <c r="C741" s="169"/>
      <c r="E741" s="171"/>
      <c r="F741" s="172"/>
      <c r="G741" s="173" t="s">
        <v>1074</v>
      </c>
      <c r="H741" s="285" t="s">
        <v>1145</v>
      </c>
      <c r="I741" s="175"/>
    </row>
    <row r="742" spans="1:192" s="170" customFormat="1" x14ac:dyDescent="0.15">
      <c r="A742" s="200" t="s">
        <v>168</v>
      </c>
      <c r="B742" s="201" t="s">
        <v>119</v>
      </c>
      <c r="C742" s="156"/>
      <c r="D742" s="281"/>
      <c r="E742" s="146"/>
      <c r="F742" s="152"/>
      <c r="G742" s="282" t="s">
        <v>313</v>
      </c>
      <c r="H742" s="286" t="s">
        <v>339</v>
      </c>
    </row>
    <row r="743" spans="1:192" s="170" customFormat="1" x14ac:dyDescent="0.15">
      <c r="A743" s="200" t="s">
        <v>168</v>
      </c>
      <c r="B743" s="201" t="s">
        <v>119</v>
      </c>
      <c r="C743" s="156"/>
      <c r="D743" s="281"/>
      <c r="E743" s="146"/>
      <c r="F743" s="152"/>
      <c r="G743" s="157" t="s">
        <v>312</v>
      </c>
      <c r="H743" s="287" t="s">
        <v>119</v>
      </c>
    </row>
    <row r="744" spans="1:192" s="170" customFormat="1" x14ac:dyDescent="0.15">
      <c r="A744" s="208"/>
      <c r="B744" s="283"/>
      <c r="C744" s="221"/>
      <c r="D744" s="281"/>
      <c r="E744" s="146"/>
      <c r="F744" s="152"/>
      <c r="G744" s="229"/>
      <c r="H744" s="204"/>
      <c r="I744" s="205"/>
    </row>
    <row r="745" spans="1:192" s="170" customFormat="1" x14ac:dyDescent="0.15">
      <c r="A745" s="208"/>
      <c r="B745" s="209"/>
      <c r="C745" s="209"/>
      <c r="D745" s="124"/>
      <c r="E745" s="146"/>
      <c r="F745" s="211"/>
      <c r="G745" s="229"/>
      <c r="H745" s="212"/>
      <c r="I745" s="281"/>
    </row>
    <row r="746" spans="1:192" x14ac:dyDescent="0.15">
      <c r="A746" s="161"/>
      <c r="B746" s="162"/>
      <c r="C746" s="162"/>
      <c r="D746" s="161"/>
      <c r="E746" s="146"/>
      <c r="F746" s="167"/>
      <c r="G746" s="177"/>
      <c r="H746" s="158"/>
      <c r="I746" s="178"/>
    </row>
    <row r="747" spans="1:192" ht="13.5" thickBot="1" x14ac:dyDescent="0.2">
      <c r="A747" s="179"/>
      <c r="B747" s="162"/>
      <c r="C747" s="162"/>
      <c r="D747" s="180"/>
      <c r="E747" s="146"/>
      <c r="F747" s="181"/>
      <c r="G747" s="157"/>
      <c r="H747" s="164"/>
      <c r="I747" s="159"/>
    </row>
    <row r="748" spans="1:192" ht="15" x14ac:dyDescent="0.15">
      <c r="A748" s="145"/>
      <c r="B748" s="161"/>
      <c r="C748" s="349"/>
      <c r="E748" s="146"/>
      <c r="F748" s="182" t="s">
        <v>709</v>
      </c>
      <c r="G748" s="183"/>
      <c r="H748" s="184"/>
      <c r="I748" s="124"/>
      <c r="J748" s="185" t="s">
        <v>710</v>
      </c>
      <c r="K748" s="186"/>
      <c r="L748" s="186"/>
      <c r="M748" s="186"/>
      <c r="N748" s="186"/>
      <c r="O748" s="187"/>
      <c r="P748" s="187"/>
      <c r="Q748" s="187"/>
    </row>
    <row r="749" spans="1:192" x14ac:dyDescent="0.15">
      <c r="A749" s="124"/>
      <c r="B749" s="161"/>
      <c r="C749" s="349"/>
      <c r="E749" s="146"/>
      <c r="F749" s="188"/>
      <c r="G749" s="153" t="s">
        <v>150</v>
      </c>
      <c r="H749" s="154" t="s">
        <v>368</v>
      </c>
      <c r="J749" s="301" t="s">
        <v>1153</v>
      </c>
      <c r="K749" s="301"/>
      <c r="L749" s="301"/>
      <c r="N749" s="301" t="s">
        <v>1153</v>
      </c>
      <c r="O749" s="301"/>
      <c r="P749" s="301"/>
      <c r="R749" s="301" t="s">
        <v>1153</v>
      </c>
      <c r="S749" s="301"/>
      <c r="T749" s="301"/>
      <c r="V749" s="301" t="s">
        <v>1153</v>
      </c>
      <c r="W749" s="301"/>
      <c r="X749" s="301"/>
      <c r="Z749" s="301" t="s">
        <v>1153</v>
      </c>
      <c r="AA749" s="301"/>
      <c r="AB749" s="301"/>
      <c r="AD749" s="301" t="s">
        <v>1153</v>
      </c>
      <c r="AE749" s="301"/>
      <c r="AF749" s="301"/>
      <c r="AH749" s="301" t="s">
        <v>1153</v>
      </c>
      <c r="AI749" s="301"/>
      <c r="AJ749" s="301"/>
      <c r="AL749" s="301" t="s">
        <v>1153</v>
      </c>
      <c r="AM749" s="301"/>
      <c r="AN749" s="301"/>
      <c r="AP749" s="301" t="s">
        <v>1153</v>
      </c>
      <c r="AQ749" s="301"/>
      <c r="AR749" s="301"/>
      <c r="AT749" s="301" t="s">
        <v>1153</v>
      </c>
      <c r="AU749" s="301"/>
      <c r="AV749" s="301"/>
      <c r="AX749" s="301" t="s">
        <v>1153</v>
      </c>
      <c r="AY749" s="301"/>
      <c r="AZ749" s="301"/>
      <c r="BB749" s="301" t="s">
        <v>1153</v>
      </c>
      <c r="BC749" s="301"/>
      <c r="BD749" s="301"/>
      <c r="BF749" s="301" t="s">
        <v>1153</v>
      </c>
      <c r="BG749" s="301"/>
      <c r="BH749" s="301"/>
      <c r="BJ749" s="301" t="s">
        <v>1153</v>
      </c>
      <c r="BK749" s="301"/>
      <c r="BL749" s="301"/>
      <c r="BN749" s="301" t="s">
        <v>1153</v>
      </c>
      <c r="BO749" s="301"/>
      <c r="BP749" s="301"/>
      <c r="BR749" s="301" t="s">
        <v>1153</v>
      </c>
      <c r="BS749" s="301"/>
      <c r="BT749" s="301"/>
      <c r="BV749" s="301" t="s">
        <v>1153</v>
      </c>
      <c r="BW749" s="301"/>
      <c r="BX749" s="301"/>
      <c r="BZ749" s="301" t="s">
        <v>1153</v>
      </c>
      <c r="CA749" s="301"/>
      <c r="CB749" s="301"/>
      <c r="CD749" s="301" t="s">
        <v>1153</v>
      </c>
      <c r="CE749" s="301"/>
      <c r="CF749" s="301"/>
      <c r="CH749" s="301" t="s">
        <v>1153</v>
      </c>
      <c r="CI749" s="301"/>
      <c r="CJ749" s="301"/>
      <c r="CL749" s="301" t="s">
        <v>1153</v>
      </c>
      <c r="CM749" s="301"/>
      <c r="CN749" s="301"/>
      <c r="CP749" s="301" t="s">
        <v>1153</v>
      </c>
      <c r="CQ749" s="301"/>
      <c r="CR749" s="301"/>
      <c r="CT749" s="301" t="s">
        <v>1153</v>
      </c>
      <c r="CU749" s="301"/>
      <c r="CV749" s="301"/>
      <c r="CX749" s="301" t="s">
        <v>1153</v>
      </c>
      <c r="CY749" s="301"/>
      <c r="CZ749" s="301"/>
      <c r="DB749" s="301" t="s">
        <v>1153</v>
      </c>
      <c r="DC749" s="301"/>
      <c r="DD749" s="301"/>
      <c r="DF749" s="301" t="s">
        <v>1153</v>
      </c>
      <c r="DG749" s="301"/>
      <c r="DH749" s="301"/>
      <c r="DJ749" s="301" t="s">
        <v>1153</v>
      </c>
      <c r="DK749" s="301"/>
      <c r="DL749" s="301"/>
      <c r="DN749" s="301" t="s">
        <v>1153</v>
      </c>
      <c r="DO749" s="301"/>
      <c r="DP749" s="301"/>
      <c r="DR749" s="301" t="s">
        <v>1153</v>
      </c>
      <c r="DS749" s="301"/>
      <c r="DT749" s="301"/>
      <c r="DV749" s="301" t="s">
        <v>1153</v>
      </c>
      <c r="DW749" s="301"/>
      <c r="DX749" s="301"/>
      <c r="DZ749" s="301" t="s">
        <v>1153</v>
      </c>
      <c r="EA749" s="301"/>
      <c r="EB749" s="301"/>
      <c r="ED749" s="301" t="s">
        <v>1153</v>
      </c>
      <c r="EE749" s="301"/>
      <c r="EF749" s="301"/>
      <c r="EH749" s="301" t="s">
        <v>1153</v>
      </c>
      <c r="EI749" s="301"/>
      <c r="EJ749" s="301"/>
      <c r="EL749" s="301" t="s">
        <v>1153</v>
      </c>
      <c r="EM749" s="301"/>
      <c r="EN749" s="301"/>
      <c r="EP749" s="301" t="s">
        <v>1153</v>
      </c>
      <c r="EQ749" s="301"/>
      <c r="ER749" s="301"/>
      <c r="ET749" s="301" t="s">
        <v>1153</v>
      </c>
      <c r="EU749" s="301"/>
      <c r="EV749" s="301"/>
      <c r="EX749" s="301" t="s">
        <v>1153</v>
      </c>
      <c r="EY749" s="301"/>
      <c r="EZ749" s="301"/>
      <c r="FB749" s="301" t="s">
        <v>1153</v>
      </c>
      <c r="FC749" s="301"/>
      <c r="FD749" s="301"/>
      <c r="FF749" s="301" t="s">
        <v>1153</v>
      </c>
      <c r="FG749" s="301"/>
      <c r="FH749" s="301"/>
      <c r="FJ749" s="301" t="s">
        <v>1153</v>
      </c>
      <c r="FK749" s="301"/>
      <c r="FL749" s="301"/>
      <c r="FN749" s="301" t="s">
        <v>1153</v>
      </c>
      <c r="FO749" s="301"/>
      <c r="FP749" s="301"/>
      <c r="FR749" s="301" t="s">
        <v>1153</v>
      </c>
      <c r="FS749" s="301"/>
      <c r="FT749" s="301"/>
      <c r="FV749" s="301" t="s">
        <v>1153</v>
      </c>
      <c r="FW749" s="301"/>
      <c r="FX749" s="301"/>
      <c r="FZ749" s="301" t="s">
        <v>1153</v>
      </c>
      <c r="GA749" s="301"/>
      <c r="GB749" s="301"/>
      <c r="GD749" s="301" t="s">
        <v>1153</v>
      </c>
      <c r="GE749" s="301"/>
      <c r="GF749" s="301"/>
      <c r="GH749" s="301" t="s">
        <v>1153</v>
      </c>
      <c r="GI749" s="301"/>
      <c r="GJ749" s="301"/>
    </row>
    <row r="750" spans="1:192" x14ac:dyDescent="0.15">
      <c r="A750" s="189"/>
      <c r="B750" s="162"/>
      <c r="C750" s="162"/>
      <c r="E750" s="146"/>
      <c r="F750" s="188"/>
      <c r="G750" s="190" t="s">
        <v>711</v>
      </c>
      <c r="H750" s="191" t="s">
        <v>712</v>
      </c>
      <c r="J750" s="298" t="s">
        <v>1150</v>
      </c>
      <c r="K750" s="298"/>
      <c r="L750" s="298"/>
      <c r="N750" s="298" t="s">
        <v>1181</v>
      </c>
      <c r="O750" s="298"/>
      <c r="P750" s="298"/>
      <c r="R750" s="298" t="s">
        <v>1192</v>
      </c>
      <c r="S750" s="298"/>
      <c r="T750" s="298"/>
      <c r="V750" s="298" t="s">
        <v>1200</v>
      </c>
      <c r="W750" s="298"/>
      <c r="X750" s="298"/>
      <c r="Z750" s="298" t="s">
        <v>1210</v>
      </c>
      <c r="AA750" s="298"/>
      <c r="AB750" s="298"/>
      <c r="AD750" s="298" t="s">
        <v>1217</v>
      </c>
      <c r="AE750" s="298"/>
      <c r="AF750" s="298"/>
      <c r="AH750" s="298" t="s">
        <v>1227</v>
      </c>
      <c r="AI750" s="298"/>
      <c r="AJ750" s="298"/>
      <c r="AL750" s="298" t="s">
        <v>1229</v>
      </c>
      <c r="AM750" s="298"/>
      <c r="AN750" s="298"/>
      <c r="AP750" s="298" t="s">
        <v>1233</v>
      </c>
      <c r="AQ750" s="298"/>
      <c r="AR750" s="298"/>
      <c r="AT750" s="298" t="s">
        <v>1238</v>
      </c>
      <c r="AU750" s="298"/>
      <c r="AV750" s="298"/>
      <c r="AX750" s="298" t="s">
        <v>1245</v>
      </c>
      <c r="AY750" s="298"/>
      <c r="AZ750" s="298"/>
      <c r="BB750" s="298" t="s">
        <v>1252</v>
      </c>
      <c r="BC750" s="298"/>
      <c r="BD750" s="298"/>
      <c r="BF750" s="298" t="s">
        <v>1259</v>
      </c>
      <c r="BG750" s="298"/>
      <c r="BH750" s="298"/>
      <c r="BJ750" s="298" t="s">
        <v>1266</v>
      </c>
      <c r="BK750" s="298"/>
      <c r="BL750" s="298"/>
      <c r="BN750" s="298" t="s">
        <v>1270</v>
      </c>
      <c r="BO750" s="298"/>
      <c r="BP750" s="298"/>
      <c r="BR750" s="298" t="s">
        <v>1273</v>
      </c>
      <c r="BS750" s="298"/>
      <c r="BT750" s="298"/>
      <c r="BV750" s="298" t="s">
        <v>1274</v>
      </c>
      <c r="BW750" s="298"/>
      <c r="BX750" s="298"/>
      <c r="BZ750" s="298" t="s">
        <v>1276</v>
      </c>
      <c r="CA750" s="298"/>
      <c r="CB750" s="298"/>
      <c r="CD750" s="298" t="s">
        <v>1280</v>
      </c>
      <c r="CE750" s="298"/>
      <c r="CF750" s="298"/>
      <c r="CH750" s="298" t="s">
        <v>1283</v>
      </c>
      <c r="CI750" s="298"/>
      <c r="CJ750" s="298"/>
      <c r="CL750" s="298" t="s">
        <v>1286</v>
      </c>
      <c r="CM750" s="298"/>
      <c r="CN750" s="298"/>
      <c r="CP750" s="298" t="s">
        <v>1288</v>
      </c>
      <c r="CQ750" s="298"/>
      <c r="CR750" s="298"/>
      <c r="CT750" s="298" t="s">
        <v>1292</v>
      </c>
      <c r="CU750" s="298"/>
      <c r="CV750" s="298"/>
      <c r="CX750" s="298" t="s">
        <v>1295</v>
      </c>
      <c r="CY750" s="298"/>
      <c r="CZ750" s="298"/>
      <c r="DB750" s="298" t="s">
        <v>1300</v>
      </c>
      <c r="DC750" s="298"/>
      <c r="DD750" s="298"/>
      <c r="DF750" s="298" t="s">
        <v>1305</v>
      </c>
      <c r="DG750" s="298"/>
      <c r="DH750" s="298"/>
      <c r="DJ750" s="298" t="s">
        <v>1308</v>
      </c>
      <c r="DK750" s="298"/>
      <c r="DL750" s="298"/>
      <c r="DN750" s="298" t="s">
        <v>1311</v>
      </c>
      <c r="DO750" s="298"/>
      <c r="DP750" s="298"/>
      <c r="DR750" s="298" t="s">
        <v>1314</v>
      </c>
      <c r="DS750" s="298"/>
      <c r="DT750" s="298"/>
      <c r="DV750" s="298" t="s">
        <v>1318</v>
      </c>
      <c r="DW750" s="298"/>
      <c r="DX750" s="298"/>
      <c r="DZ750" s="298" t="s">
        <v>1322</v>
      </c>
      <c r="EA750" s="298"/>
      <c r="EB750" s="298"/>
      <c r="ED750" s="298" t="s">
        <v>1324</v>
      </c>
      <c r="EE750" s="298"/>
      <c r="EF750" s="298"/>
      <c r="EH750" s="298" t="s">
        <v>1328</v>
      </c>
      <c r="EI750" s="298"/>
      <c r="EJ750" s="298"/>
      <c r="EL750" s="298" t="s">
        <v>1330</v>
      </c>
      <c r="EM750" s="298"/>
      <c r="EN750" s="298"/>
      <c r="EP750" s="298" t="s">
        <v>1335</v>
      </c>
      <c r="EQ750" s="298"/>
      <c r="ER750" s="298"/>
      <c r="ET750" s="298" t="s">
        <v>1339</v>
      </c>
      <c r="EU750" s="298"/>
      <c r="EV750" s="298"/>
      <c r="EX750" s="298" t="s">
        <v>1341</v>
      </c>
      <c r="EY750" s="298"/>
      <c r="EZ750" s="298"/>
      <c r="FB750" s="298" t="s">
        <v>1343</v>
      </c>
      <c r="FC750" s="298"/>
      <c r="FD750" s="298"/>
      <c r="FF750" s="298" t="s">
        <v>1345</v>
      </c>
      <c r="FG750" s="298"/>
      <c r="FH750" s="298"/>
      <c r="FJ750" s="298" t="s">
        <v>1350</v>
      </c>
      <c r="FK750" s="298"/>
      <c r="FL750" s="298"/>
      <c r="FN750" s="298" t="s">
        <v>1352</v>
      </c>
      <c r="FO750" s="298"/>
      <c r="FP750" s="298"/>
      <c r="FR750" s="298" t="s">
        <v>1356</v>
      </c>
      <c r="FS750" s="298"/>
      <c r="FT750" s="298"/>
      <c r="FV750" s="298" t="s">
        <v>1359</v>
      </c>
      <c r="FW750" s="298"/>
      <c r="FX750" s="298"/>
      <c r="FZ750" s="298" t="s">
        <v>1362</v>
      </c>
      <c r="GA750" s="298"/>
      <c r="GB750" s="298"/>
      <c r="GD750" s="298" t="s">
        <v>1364</v>
      </c>
      <c r="GE750" s="298"/>
      <c r="GF750" s="298"/>
      <c r="GH750" s="298" t="s">
        <v>1366</v>
      </c>
      <c r="GI750" s="298"/>
      <c r="GJ750" s="298"/>
    </row>
    <row r="751" spans="1:192" x14ac:dyDescent="0.15">
      <c r="A751" s="189"/>
      <c r="B751" s="162"/>
      <c r="C751" s="162"/>
      <c r="E751" s="146"/>
      <c r="F751" s="188"/>
      <c r="G751" s="192" t="s">
        <v>712</v>
      </c>
      <c r="H751" s="193" t="s">
        <v>712</v>
      </c>
      <c r="J751" s="299" t="s">
        <v>162</v>
      </c>
      <c r="K751" s="299"/>
      <c r="L751" s="299"/>
      <c r="N751" s="299" t="s">
        <v>1182</v>
      </c>
      <c r="O751" s="299"/>
      <c r="P751" s="299"/>
      <c r="R751" s="299" t="s">
        <v>163</v>
      </c>
      <c r="S751" s="299"/>
      <c r="T751" s="299"/>
      <c r="V751" s="299" t="s">
        <v>164</v>
      </c>
      <c r="W751" s="299"/>
      <c r="X751" s="299"/>
      <c r="Z751" s="299" t="s">
        <v>165</v>
      </c>
      <c r="AA751" s="299"/>
      <c r="AB751" s="299"/>
      <c r="AD751" s="299" t="s">
        <v>166</v>
      </c>
      <c r="AE751" s="299"/>
      <c r="AF751" s="299"/>
      <c r="AH751" s="299" t="s">
        <v>167</v>
      </c>
      <c r="AI751" s="299"/>
      <c r="AJ751" s="299"/>
      <c r="AL751" s="299" t="s">
        <v>1230</v>
      </c>
      <c r="AM751" s="299"/>
      <c r="AN751" s="299"/>
      <c r="AP751" s="299" t="s">
        <v>1234</v>
      </c>
      <c r="AQ751" s="299"/>
      <c r="AR751" s="299"/>
      <c r="AT751" s="299" t="s">
        <v>1239</v>
      </c>
      <c r="AU751" s="299"/>
      <c r="AV751" s="299"/>
      <c r="AX751" s="299" t="s">
        <v>1246</v>
      </c>
      <c r="AY751" s="299"/>
      <c r="AZ751" s="299"/>
      <c r="BB751" s="299" t="s">
        <v>1253</v>
      </c>
      <c r="BC751" s="299"/>
      <c r="BD751" s="299"/>
      <c r="BF751" s="299" t="s">
        <v>1260</v>
      </c>
      <c r="BG751" s="299"/>
      <c r="BH751" s="299"/>
      <c r="BJ751" s="299" t="s">
        <v>1267</v>
      </c>
      <c r="BK751" s="299"/>
      <c r="BL751" s="299"/>
      <c r="BN751" s="299" t="s">
        <v>1271</v>
      </c>
      <c r="BO751" s="299"/>
      <c r="BP751" s="299"/>
      <c r="BR751" s="299" t="s">
        <v>179</v>
      </c>
      <c r="BS751" s="299"/>
      <c r="BT751" s="299"/>
      <c r="BV751" s="299" t="s">
        <v>1275</v>
      </c>
      <c r="BW751" s="299"/>
      <c r="BX751" s="299"/>
      <c r="BZ751" s="299" t="s">
        <v>1277</v>
      </c>
      <c r="CA751" s="299"/>
      <c r="CB751" s="299"/>
      <c r="CD751" s="299" t="s">
        <v>1281</v>
      </c>
      <c r="CE751" s="299"/>
      <c r="CF751" s="299"/>
      <c r="CH751" s="299" t="s">
        <v>1284</v>
      </c>
      <c r="CI751" s="299"/>
      <c r="CJ751" s="299"/>
      <c r="CL751" s="299" t="s">
        <v>1287</v>
      </c>
      <c r="CM751" s="299"/>
      <c r="CN751" s="299"/>
      <c r="CP751" s="299" t="s">
        <v>1289</v>
      </c>
      <c r="CQ751" s="299"/>
      <c r="CR751" s="299"/>
      <c r="CT751" s="299" t="s">
        <v>1293</v>
      </c>
      <c r="CU751" s="299"/>
      <c r="CV751" s="299"/>
      <c r="CX751" s="299" t="s">
        <v>1296</v>
      </c>
      <c r="CY751" s="299"/>
      <c r="CZ751" s="299"/>
      <c r="DB751" s="299" t="s">
        <v>1301</v>
      </c>
      <c r="DC751" s="299"/>
      <c r="DD751" s="299"/>
      <c r="DF751" s="299" t="s">
        <v>1306</v>
      </c>
      <c r="DG751" s="299"/>
      <c r="DH751" s="299"/>
      <c r="DJ751" s="299" t="s">
        <v>1309</v>
      </c>
      <c r="DK751" s="299"/>
      <c r="DL751" s="299"/>
      <c r="DN751" s="299" t="s">
        <v>1312</v>
      </c>
      <c r="DO751" s="299"/>
      <c r="DP751" s="299"/>
      <c r="DR751" s="299" t="s">
        <v>1315</v>
      </c>
      <c r="DS751" s="299"/>
      <c r="DT751" s="299"/>
      <c r="DV751" s="299" t="s">
        <v>1319</v>
      </c>
      <c r="DW751" s="299"/>
      <c r="DX751" s="299"/>
      <c r="DZ751" s="299" t="s">
        <v>1323</v>
      </c>
      <c r="EA751" s="299"/>
      <c r="EB751" s="299"/>
      <c r="ED751" s="299" t="s">
        <v>1325</v>
      </c>
      <c r="EE751" s="299"/>
      <c r="EF751" s="299"/>
      <c r="EH751" s="299" t="s">
        <v>1329</v>
      </c>
      <c r="EI751" s="299"/>
      <c r="EJ751" s="299"/>
      <c r="EL751" s="299" t="s">
        <v>1331</v>
      </c>
      <c r="EM751" s="299"/>
      <c r="EN751" s="299"/>
      <c r="EP751" s="299" t="s">
        <v>1336</v>
      </c>
      <c r="EQ751" s="299"/>
      <c r="ER751" s="299"/>
      <c r="ET751" s="299" t="s">
        <v>1340</v>
      </c>
      <c r="EU751" s="299"/>
      <c r="EV751" s="299"/>
      <c r="EX751" s="299" t="s">
        <v>1342</v>
      </c>
      <c r="EY751" s="299"/>
      <c r="EZ751" s="299"/>
      <c r="FB751" s="299" t="s">
        <v>1344</v>
      </c>
      <c r="FC751" s="299"/>
      <c r="FD751" s="299"/>
      <c r="FF751" s="299" t="s">
        <v>1346</v>
      </c>
      <c r="FG751" s="299"/>
      <c r="FH751" s="299"/>
      <c r="FJ751" s="299" t="s">
        <v>1351</v>
      </c>
      <c r="FK751" s="299"/>
      <c r="FL751" s="299"/>
      <c r="FN751" s="299" t="s">
        <v>1353</v>
      </c>
      <c r="FO751" s="299"/>
      <c r="FP751" s="299"/>
      <c r="FR751" s="299" t="s">
        <v>1357</v>
      </c>
      <c r="FS751" s="299"/>
      <c r="FT751" s="299"/>
      <c r="FV751" s="299" t="s">
        <v>1360</v>
      </c>
      <c r="FW751" s="299"/>
      <c r="FX751" s="299"/>
      <c r="FZ751" s="299" t="s">
        <v>1363</v>
      </c>
      <c r="GA751" s="299"/>
      <c r="GB751" s="299"/>
      <c r="GD751" s="299" t="s">
        <v>1365</v>
      </c>
      <c r="GE751" s="299"/>
      <c r="GF751" s="299"/>
      <c r="GH751" s="299" t="s">
        <v>216</v>
      </c>
      <c r="GI751" s="299"/>
      <c r="GJ751" s="299"/>
    </row>
    <row r="752" spans="1:192" ht="12.75" customHeight="1" x14ac:dyDescent="0.15">
      <c r="A752" s="189"/>
      <c r="B752" s="162"/>
      <c r="C752" s="162"/>
      <c r="E752" s="146"/>
      <c r="F752" s="188"/>
      <c r="G752" s="192" t="s">
        <v>712</v>
      </c>
      <c r="H752" s="193" t="s">
        <v>712</v>
      </c>
      <c r="J752" s="300" t="s">
        <v>1151</v>
      </c>
      <c r="K752" s="300"/>
      <c r="L752" s="300"/>
      <c r="N752" s="300" t="s">
        <v>1183</v>
      </c>
      <c r="O752" s="300"/>
      <c r="P752" s="300"/>
      <c r="R752" s="300" t="s">
        <v>1183</v>
      </c>
      <c r="S752" s="300"/>
      <c r="T752" s="300"/>
      <c r="V752" s="300" t="s">
        <v>1201</v>
      </c>
      <c r="W752" s="300"/>
      <c r="X752" s="300"/>
      <c r="Z752" s="300" t="s">
        <v>1211</v>
      </c>
      <c r="AA752" s="300"/>
      <c r="AB752" s="300"/>
      <c r="AD752" s="300" t="s">
        <v>1218</v>
      </c>
      <c r="AE752" s="300"/>
      <c r="AF752" s="300"/>
      <c r="AH752" s="300" t="s">
        <v>1183</v>
      </c>
      <c r="AI752" s="300"/>
      <c r="AJ752" s="300"/>
      <c r="AL752" s="300" t="s">
        <v>1183</v>
      </c>
      <c r="AM752" s="300"/>
      <c r="AN752" s="300"/>
      <c r="AP752" s="300" t="s">
        <v>1183</v>
      </c>
      <c r="AQ752" s="300"/>
      <c r="AR752" s="300"/>
      <c r="AT752" s="300" t="s">
        <v>1183</v>
      </c>
      <c r="AU752" s="300"/>
      <c r="AV752" s="300"/>
      <c r="AX752" s="300" t="s">
        <v>1247</v>
      </c>
      <c r="AY752" s="300"/>
      <c r="AZ752" s="300"/>
      <c r="BB752" s="300" t="s">
        <v>1254</v>
      </c>
      <c r="BC752" s="300"/>
      <c r="BD752" s="300"/>
      <c r="BF752" s="300" t="s">
        <v>1261</v>
      </c>
      <c r="BG752" s="300"/>
      <c r="BH752" s="300"/>
      <c r="BJ752" s="300" t="s">
        <v>1183</v>
      </c>
      <c r="BK752" s="300"/>
      <c r="BL752" s="300"/>
      <c r="BN752" s="300" t="s">
        <v>1272</v>
      </c>
      <c r="BO752" s="300"/>
      <c r="BP752" s="300"/>
      <c r="BR752" s="300" t="s">
        <v>1272</v>
      </c>
      <c r="BS752" s="300"/>
      <c r="BT752" s="300"/>
      <c r="BV752" s="300" t="s">
        <v>1272</v>
      </c>
      <c r="BW752" s="300"/>
      <c r="BX752" s="300"/>
      <c r="BZ752" s="300" t="s">
        <v>1201</v>
      </c>
      <c r="CA752" s="300"/>
      <c r="CB752" s="300"/>
      <c r="CD752" s="300" t="s">
        <v>1183</v>
      </c>
      <c r="CE752" s="300"/>
      <c r="CF752" s="300"/>
      <c r="CH752" s="300" t="s">
        <v>1183</v>
      </c>
      <c r="CI752" s="300"/>
      <c r="CJ752" s="300"/>
      <c r="CL752" s="300" t="s">
        <v>1183</v>
      </c>
      <c r="CM752" s="300"/>
      <c r="CN752" s="300"/>
      <c r="CP752" s="300" t="s">
        <v>1183</v>
      </c>
      <c r="CQ752" s="300"/>
      <c r="CR752" s="300"/>
      <c r="CT752" s="300" t="s">
        <v>1183</v>
      </c>
      <c r="CU752" s="300"/>
      <c r="CV752" s="300"/>
      <c r="CX752" s="300" t="s">
        <v>1297</v>
      </c>
      <c r="CY752" s="300"/>
      <c r="CZ752" s="300"/>
      <c r="DB752" s="300" t="s">
        <v>1183</v>
      </c>
      <c r="DC752" s="300"/>
      <c r="DD752" s="300"/>
      <c r="DF752" s="300" t="s">
        <v>1183</v>
      </c>
      <c r="DG752" s="300"/>
      <c r="DH752" s="300"/>
      <c r="DJ752" s="300" t="s">
        <v>1211</v>
      </c>
      <c r="DK752" s="300"/>
      <c r="DL752" s="300"/>
      <c r="DN752" s="300" t="s">
        <v>1183</v>
      </c>
      <c r="DO752" s="300"/>
      <c r="DP752" s="300"/>
      <c r="DR752" s="300" t="s">
        <v>1183</v>
      </c>
      <c r="DS752" s="300"/>
      <c r="DT752" s="300"/>
      <c r="DV752" s="300" t="s">
        <v>1183</v>
      </c>
      <c r="DW752" s="300"/>
      <c r="DX752" s="300"/>
      <c r="DZ752" s="300" t="s">
        <v>1211</v>
      </c>
      <c r="EA752" s="300"/>
      <c r="EB752" s="300"/>
      <c r="ED752" s="300" t="s">
        <v>1183</v>
      </c>
      <c r="EE752" s="300"/>
      <c r="EF752" s="300"/>
      <c r="EH752" s="300" t="s">
        <v>1183</v>
      </c>
      <c r="EI752" s="300"/>
      <c r="EJ752" s="300"/>
      <c r="EL752" s="300" t="s">
        <v>1183</v>
      </c>
      <c r="EM752" s="300"/>
      <c r="EN752" s="300"/>
      <c r="EP752" s="300" t="s">
        <v>1183</v>
      </c>
      <c r="EQ752" s="300"/>
      <c r="ER752" s="300"/>
      <c r="ET752" s="300" t="s">
        <v>1183</v>
      </c>
      <c r="EU752" s="300"/>
      <c r="EV752" s="300"/>
      <c r="EX752" s="300" t="s">
        <v>1183</v>
      </c>
      <c r="EY752" s="300"/>
      <c r="EZ752" s="300"/>
      <c r="FB752" s="300" t="s">
        <v>1183</v>
      </c>
      <c r="FC752" s="300"/>
      <c r="FD752" s="300"/>
      <c r="FF752" s="300" t="s">
        <v>1183</v>
      </c>
      <c r="FG752" s="300"/>
      <c r="FH752" s="300"/>
      <c r="FJ752" s="300" t="s">
        <v>1183</v>
      </c>
      <c r="FK752" s="300"/>
      <c r="FL752" s="300"/>
      <c r="FN752" s="300" t="s">
        <v>1183</v>
      </c>
      <c r="FO752" s="300"/>
      <c r="FP752" s="300"/>
      <c r="FR752" s="300" t="s">
        <v>1183</v>
      </c>
      <c r="FS752" s="300"/>
      <c r="FT752" s="300"/>
      <c r="FV752" s="300" t="s">
        <v>1183</v>
      </c>
      <c r="FW752" s="300"/>
      <c r="FX752" s="300"/>
      <c r="FZ752" s="300" t="s">
        <v>1183</v>
      </c>
      <c r="GA752" s="300"/>
      <c r="GB752" s="300"/>
      <c r="GD752" s="300" t="s">
        <v>1183</v>
      </c>
      <c r="GE752" s="300"/>
      <c r="GF752" s="300"/>
      <c r="GH752" s="300" t="s">
        <v>1183</v>
      </c>
      <c r="GI752" s="300"/>
      <c r="GJ752" s="300"/>
    </row>
    <row r="753" spans="1:192" ht="13.5" thickBot="1" x14ac:dyDescent="0.2">
      <c r="A753" s="124"/>
      <c r="B753" s="162"/>
      <c r="C753" s="162"/>
      <c r="E753" s="146"/>
      <c r="F753" s="194"/>
      <c r="G753" s="195" t="s">
        <v>712</v>
      </c>
      <c r="H753" s="196" t="s">
        <v>712</v>
      </c>
      <c r="J753" s="300" t="s">
        <v>1152</v>
      </c>
      <c r="K753" s="300"/>
      <c r="L753" s="300"/>
      <c r="N753" s="300" t="s">
        <v>1184</v>
      </c>
      <c r="O753" s="300"/>
      <c r="P753" s="300"/>
      <c r="R753" s="300" t="s">
        <v>1193</v>
      </c>
      <c r="S753" s="300"/>
      <c r="T753" s="300"/>
      <c r="V753" s="300" t="s">
        <v>1202</v>
      </c>
      <c r="W753" s="300"/>
      <c r="X753" s="300"/>
      <c r="Z753" s="300" t="s">
        <v>1212</v>
      </c>
      <c r="AA753" s="300"/>
      <c r="AB753" s="300"/>
      <c r="AD753" s="300" t="s">
        <v>1219</v>
      </c>
      <c r="AE753" s="300"/>
      <c r="AF753" s="300"/>
      <c r="AH753" s="300" t="s">
        <v>1193</v>
      </c>
      <c r="AI753" s="300"/>
      <c r="AJ753" s="300"/>
      <c r="AL753" s="300" t="s">
        <v>1193</v>
      </c>
      <c r="AM753" s="300"/>
      <c r="AN753" s="300"/>
      <c r="AP753" s="300" t="s">
        <v>1184</v>
      </c>
      <c r="AQ753" s="300"/>
      <c r="AR753" s="300"/>
      <c r="AT753" s="300" t="s">
        <v>1184</v>
      </c>
      <c r="AU753" s="300"/>
      <c r="AV753" s="300"/>
      <c r="AX753" s="300" t="s">
        <v>1193</v>
      </c>
      <c r="AY753" s="300"/>
      <c r="AZ753" s="300"/>
      <c r="BB753" s="300" t="s">
        <v>1255</v>
      </c>
      <c r="BC753" s="300"/>
      <c r="BD753" s="300"/>
      <c r="BF753" s="300" t="s">
        <v>1262</v>
      </c>
      <c r="BG753" s="300"/>
      <c r="BH753" s="300"/>
      <c r="BJ753" s="300" t="s">
        <v>1184</v>
      </c>
      <c r="BK753" s="300"/>
      <c r="BL753" s="300"/>
      <c r="BN753" s="300" t="s">
        <v>1255</v>
      </c>
      <c r="BO753" s="300"/>
      <c r="BP753" s="300"/>
      <c r="BR753" s="300" t="s">
        <v>1255</v>
      </c>
      <c r="BS753" s="300"/>
      <c r="BT753" s="300"/>
      <c r="BV753" s="300" t="s">
        <v>1255</v>
      </c>
      <c r="BW753" s="300"/>
      <c r="BX753" s="300"/>
      <c r="BZ753" s="300" t="s">
        <v>1202</v>
      </c>
      <c r="CA753" s="300"/>
      <c r="CB753" s="300"/>
      <c r="CD753" s="300" t="s">
        <v>1184</v>
      </c>
      <c r="CE753" s="300"/>
      <c r="CF753" s="300"/>
      <c r="CH753" s="300" t="s">
        <v>1184</v>
      </c>
      <c r="CI753" s="300"/>
      <c r="CJ753" s="300"/>
      <c r="CL753" s="300" t="s">
        <v>1193</v>
      </c>
      <c r="CM753" s="300"/>
      <c r="CN753" s="300"/>
      <c r="CP753" s="300" t="s">
        <v>1184</v>
      </c>
      <c r="CQ753" s="300"/>
      <c r="CR753" s="300"/>
      <c r="CT753" s="300" t="s">
        <v>1184</v>
      </c>
      <c r="CU753" s="300"/>
      <c r="CV753" s="300"/>
      <c r="CX753" s="300" t="s">
        <v>1298</v>
      </c>
      <c r="CY753" s="300"/>
      <c r="CZ753" s="300"/>
      <c r="DB753" s="300" t="s">
        <v>1184</v>
      </c>
      <c r="DC753" s="300"/>
      <c r="DD753" s="300"/>
      <c r="DF753" s="300" t="s">
        <v>1184</v>
      </c>
      <c r="DG753" s="300"/>
      <c r="DH753" s="300"/>
      <c r="DJ753" s="300" t="s">
        <v>1212</v>
      </c>
      <c r="DK753" s="300"/>
      <c r="DL753" s="300"/>
      <c r="DN753" s="300" t="s">
        <v>1193</v>
      </c>
      <c r="DO753" s="300"/>
      <c r="DP753" s="300"/>
      <c r="DR753" s="300" t="s">
        <v>1193</v>
      </c>
      <c r="DS753" s="300"/>
      <c r="DT753" s="300"/>
      <c r="DV753" s="300" t="s">
        <v>1193</v>
      </c>
      <c r="DW753" s="300"/>
      <c r="DX753" s="300"/>
      <c r="DZ753" s="300" t="s">
        <v>1212</v>
      </c>
      <c r="EA753" s="300"/>
      <c r="EB753" s="300"/>
      <c r="ED753" s="300" t="s">
        <v>1193</v>
      </c>
      <c r="EE753" s="300"/>
      <c r="EF753" s="300"/>
      <c r="EH753" s="300" t="s">
        <v>1193</v>
      </c>
      <c r="EI753" s="300"/>
      <c r="EJ753" s="300"/>
      <c r="EL753" s="300" t="s">
        <v>1184</v>
      </c>
      <c r="EM753" s="300"/>
      <c r="EN753" s="300"/>
      <c r="EP753" s="300" t="s">
        <v>1184</v>
      </c>
      <c r="EQ753" s="300"/>
      <c r="ER753" s="300"/>
      <c r="ET753" s="300" t="s">
        <v>1184</v>
      </c>
      <c r="EU753" s="300"/>
      <c r="EV753" s="300"/>
      <c r="EX753" s="300" t="s">
        <v>1184</v>
      </c>
      <c r="EY753" s="300"/>
      <c r="EZ753" s="300"/>
      <c r="FB753" s="300" t="s">
        <v>1184</v>
      </c>
      <c r="FC753" s="300"/>
      <c r="FD753" s="300"/>
      <c r="FF753" s="300" t="s">
        <v>1184</v>
      </c>
      <c r="FG753" s="300"/>
      <c r="FH753" s="300"/>
      <c r="FJ753" s="300" t="s">
        <v>1193</v>
      </c>
      <c r="FK753" s="300"/>
      <c r="FL753" s="300"/>
      <c r="FN753" s="300" t="s">
        <v>1184</v>
      </c>
      <c r="FO753" s="300"/>
      <c r="FP753" s="300"/>
      <c r="FR753" s="300" t="s">
        <v>1184</v>
      </c>
      <c r="FS753" s="300"/>
      <c r="FT753" s="300"/>
      <c r="FV753" s="300" t="s">
        <v>1193</v>
      </c>
      <c r="FW753" s="300"/>
      <c r="FX753" s="300"/>
      <c r="FZ753" s="300" t="s">
        <v>1193</v>
      </c>
      <c r="GA753" s="300"/>
      <c r="GB753" s="300"/>
      <c r="GD753" s="300" t="s">
        <v>1193</v>
      </c>
      <c r="GE753" s="300"/>
      <c r="GF753" s="300"/>
      <c r="GH753" s="300" t="s">
        <v>1184</v>
      </c>
      <c r="GI753" s="300"/>
      <c r="GJ753" s="300"/>
    </row>
    <row r="754" spans="1:192" x14ac:dyDescent="0.15">
      <c r="A754" s="189"/>
      <c r="B754" s="145"/>
      <c r="C754" s="162"/>
      <c r="E754" s="144"/>
      <c r="F754" s="147" t="s">
        <v>713</v>
      </c>
      <c r="G754" s="123"/>
      <c r="H754" s="198"/>
      <c r="I754" s="159"/>
      <c r="J754" s="147" t="s">
        <v>713</v>
      </c>
      <c r="K754" s="217"/>
      <c r="L754" s="289"/>
      <c r="N754" s="147" t="s">
        <v>713</v>
      </c>
      <c r="O754" s="217"/>
      <c r="P754" s="289"/>
      <c r="R754" s="147" t="s">
        <v>713</v>
      </c>
      <c r="S754" s="217"/>
      <c r="T754" s="289"/>
      <c r="V754" s="147" t="s">
        <v>713</v>
      </c>
      <c r="W754" s="217"/>
      <c r="X754" s="289"/>
      <c r="Z754" s="147" t="s">
        <v>713</v>
      </c>
      <c r="AA754" s="217"/>
      <c r="AB754" s="289"/>
      <c r="AD754" s="147" t="s">
        <v>713</v>
      </c>
      <c r="AE754" s="217"/>
      <c r="AF754" s="289"/>
      <c r="AH754" s="147" t="s">
        <v>713</v>
      </c>
      <c r="AI754" s="217"/>
      <c r="AJ754" s="289"/>
      <c r="AL754" s="147" t="s">
        <v>713</v>
      </c>
      <c r="AM754" s="217"/>
      <c r="AN754" s="289"/>
      <c r="AP754" s="147" t="s">
        <v>713</v>
      </c>
      <c r="AQ754" s="217"/>
      <c r="AR754" s="289"/>
      <c r="AT754" s="147" t="s">
        <v>713</v>
      </c>
      <c r="AU754" s="217"/>
      <c r="AV754" s="289"/>
      <c r="AX754" s="147" t="s">
        <v>713</v>
      </c>
      <c r="AY754" s="217"/>
      <c r="AZ754" s="289"/>
      <c r="BB754" s="147" t="s">
        <v>713</v>
      </c>
      <c r="BC754" s="217"/>
      <c r="BD754" s="289"/>
      <c r="BF754" s="147" t="s">
        <v>713</v>
      </c>
      <c r="BG754" s="217"/>
      <c r="BH754" s="289"/>
      <c r="BJ754" s="147" t="s">
        <v>713</v>
      </c>
      <c r="BK754" s="217"/>
      <c r="BL754" s="289"/>
      <c r="BN754" s="147" t="s">
        <v>713</v>
      </c>
      <c r="BO754" s="217"/>
      <c r="BP754" s="289"/>
      <c r="BR754" s="147" t="s">
        <v>713</v>
      </c>
      <c r="BS754" s="217"/>
      <c r="BT754" s="289"/>
      <c r="BV754" s="147" t="s">
        <v>713</v>
      </c>
      <c r="BW754" s="217"/>
      <c r="BX754" s="289"/>
      <c r="BZ754" s="147" t="s">
        <v>713</v>
      </c>
      <c r="CA754" s="217"/>
      <c r="CB754" s="289"/>
      <c r="CD754" s="147" t="s">
        <v>713</v>
      </c>
      <c r="CE754" s="217"/>
      <c r="CF754" s="289"/>
      <c r="CH754" s="147" t="s">
        <v>713</v>
      </c>
      <c r="CI754" s="217"/>
      <c r="CJ754" s="289"/>
      <c r="CL754" s="147" t="s">
        <v>713</v>
      </c>
      <c r="CM754" s="217"/>
      <c r="CN754" s="289"/>
      <c r="CP754" s="147" t="s">
        <v>713</v>
      </c>
      <c r="CQ754" s="217"/>
      <c r="CR754" s="289"/>
      <c r="CT754" s="147" t="s">
        <v>713</v>
      </c>
      <c r="CU754" s="217"/>
      <c r="CV754" s="289"/>
      <c r="CX754" s="147" t="s">
        <v>713</v>
      </c>
      <c r="CY754" s="217"/>
      <c r="CZ754" s="289"/>
      <c r="DB754" s="147" t="s">
        <v>713</v>
      </c>
      <c r="DC754" s="217"/>
      <c r="DD754" s="289"/>
      <c r="DF754" s="147" t="s">
        <v>713</v>
      </c>
      <c r="DG754" s="217"/>
      <c r="DH754" s="289"/>
      <c r="DJ754" s="147" t="s">
        <v>713</v>
      </c>
      <c r="DK754" s="217"/>
      <c r="DL754" s="289"/>
      <c r="DN754" s="147" t="s">
        <v>713</v>
      </c>
      <c r="DO754" s="217"/>
      <c r="DP754" s="289"/>
      <c r="DR754" s="147" t="s">
        <v>713</v>
      </c>
      <c r="DS754" s="217"/>
      <c r="DT754" s="289"/>
      <c r="DV754" s="147" t="s">
        <v>713</v>
      </c>
      <c r="DW754" s="217"/>
      <c r="DX754" s="289"/>
      <c r="DZ754" s="147" t="s">
        <v>713</v>
      </c>
      <c r="EA754" s="217"/>
      <c r="EB754" s="289"/>
      <c r="ED754" s="147" t="s">
        <v>713</v>
      </c>
      <c r="EE754" s="217"/>
      <c r="EF754" s="289"/>
      <c r="EH754" s="147" t="s">
        <v>713</v>
      </c>
      <c r="EI754" s="217"/>
      <c r="EJ754" s="289"/>
      <c r="EL754" s="147" t="s">
        <v>713</v>
      </c>
      <c r="EM754" s="217"/>
      <c r="EN754" s="289"/>
      <c r="EP754" s="147" t="s">
        <v>713</v>
      </c>
      <c r="EQ754" s="217"/>
      <c r="ER754" s="289"/>
      <c r="ET754" s="147" t="s">
        <v>713</v>
      </c>
      <c r="EU754" s="217"/>
      <c r="EV754" s="289"/>
      <c r="EX754" s="147" t="s">
        <v>713</v>
      </c>
      <c r="EY754" s="217"/>
      <c r="EZ754" s="289"/>
      <c r="FB754" s="147" t="s">
        <v>713</v>
      </c>
      <c r="FC754" s="217"/>
      <c r="FD754" s="289"/>
      <c r="FF754" s="147" t="s">
        <v>713</v>
      </c>
      <c r="FG754" s="217"/>
      <c r="FH754" s="289"/>
      <c r="FJ754" s="147" t="s">
        <v>713</v>
      </c>
      <c r="FK754" s="217"/>
      <c r="FL754" s="289"/>
      <c r="FN754" s="147" t="s">
        <v>713</v>
      </c>
      <c r="FO754" s="217"/>
      <c r="FP754" s="289"/>
      <c r="FR754" s="147" t="s">
        <v>713</v>
      </c>
      <c r="FS754" s="217"/>
      <c r="FT754" s="289"/>
      <c r="FV754" s="147" t="s">
        <v>713</v>
      </c>
      <c r="FW754" s="217"/>
      <c r="FX754" s="289"/>
      <c r="FZ754" s="147" t="s">
        <v>713</v>
      </c>
      <c r="GA754" s="217"/>
      <c r="GB754" s="289"/>
      <c r="GD754" s="147" t="s">
        <v>713</v>
      </c>
      <c r="GE754" s="217"/>
      <c r="GF754" s="289"/>
      <c r="GH754" s="147" t="s">
        <v>713</v>
      </c>
      <c r="GI754" s="217"/>
      <c r="GJ754" s="289"/>
    </row>
    <row r="755" spans="1:192" x14ac:dyDescent="0.15">
      <c r="A755" s="150" t="s">
        <v>421</v>
      </c>
      <c r="B755" s="151" t="s">
        <v>422</v>
      </c>
      <c r="C755" s="151" t="s">
        <v>423</v>
      </c>
      <c r="D755" s="199"/>
      <c r="E755" s="144"/>
      <c r="F755" s="152"/>
      <c r="G755" s="153" t="s">
        <v>150</v>
      </c>
      <c r="H755" s="154" t="s">
        <v>368</v>
      </c>
      <c r="I755" s="159"/>
      <c r="J755" s="152"/>
      <c r="K755" s="153" t="s">
        <v>150</v>
      </c>
      <c r="L755" s="271" t="s">
        <v>368</v>
      </c>
      <c r="N755" s="152"/>
      <c r="O755" s="153" t="s">
        <v>150</v>
      </c>
      <c r="P755" s="271" t="s">
        <v>368</v>
      </c>
      <c r="R755" s="152"/>
      <c r="S755" s="153" t="s">
        <v>150</v>
      </c>
      <c r="T755" s="271" t="s">
        <v>368</v>
      </c>
      <c r="V755" s="152"/>
      <c r="W755" s="153" t="s">
        <v>150</v>
      </c>
      <c r="X755" s="271" t="s">
        <v>368</v>
      </c>
      <c r="Z755" s="152"/>
      <c r="AA755" s="153" t="s">
        <v>150</v>
      </c>
      <c r="AB755" s="271" t="s">
        <v>368</v>
      </c>
      <c r="AD755" s="152"/>
      <c r="AE755" s="153" t="s">
        <v>150</v>
      </c>
      <c r="AF755" s="271" t="s">
        <v>368</v>
      </c>
      <c r="AH755" s="152"/>
      <c r="AI755" s="153" t="s">
        <v>150</v>
      </c>
      <c r="AJ755" s="271" t="s">
        <v>368</v>
      </c>
      <c r="AL755" s="152"/>
      <c r="AM755" s="153" t="s">
        <v>150</v>
      </c>
      <c r="AN755" s="271" t="s">
        <v>368</v>
      </c>
      <c r="AP755" s="152"/>
      <c r="AQ755" s="153" t="s">
        <v>150</v>
      </c>
      <c r="AR755" s="271" t="s">
        <v>368</v>
      </c>
      <c r="AT755" s="152"/>
      <c r="AU755" s="153" t="s">
        <v>150</v>
      </c>
      <c r="AV755" s="271" t="s">
        <v>368</v>
      </c>
      <c r="AX755" s="152"/>
      <c r="AY755" s="153" t="s">
        <v>150</v>
      </c>
      <c r="AZ755" s="271" t="s">
        <v>368</v>
      </c>
      <c r="BB755" s="152"/>
      <c r="BC755" s="153" t="s">
        <v>150</v>
      </c>
      <c r="BD755" s="271" t="s">
        <v>368</v>
      </c>
      <c r="BF755" s="152"/>
      <c r="BG755" s="153" t="s">
        <v>150</v>
      </c>
      <c r="BH755" s="271" t="s">
        <v>368</v>
      </c>
      <c r="BJ755" s="152"/>
      <c r="BK755" s="153" t="s">
        <v>150</v>
      </c>
      <c r="BL755" s="271" t="s">
        <v>368</v>
      </c>
      <c r="BN755" s="152"/>
      <c r="BO755" s="153" t="s">
        <v>150</v>
      </c>
      <c r="BP755" s="271" t="s">
        <v>368</v>
      </c>
      <c r="BR755" s="152"/>
      <c r="BS755" s="153" t="s">
        <v>150</v>
      </c>
      <c r="BT755" s="271" t="s">
        <v>368</v>
      </c>
      <c r="BV755" s="152"/>
      <c r="BW755" s="153" t="s">
        <v>150</v>
      </c>
      <c r="BX755" s="271" t="s">
        <v>368</v>
      </c>
      <c r="BZ755" s="152"/>
      <c r="CA755" s="153" t="s">
        <v>150</v>
      </c>
      <c r="CB755" s="271" t="s">
        <v>368</v>
      </c>
      <c r="CD755" s="152"/>
      <c r="CE755" s="153" t="s">
        <v>150</v>
      </c>
      <c r="CF755" s="271" t="s">
        <v>368</v>
      </c>
      <c r="CH755" s="152"/>
      <c r="CI755" s="153" t="s">
        <v>150</v>
      </c>
      <c r="CJ755" s="271" t="s">
        <v>368</v>
      </c>
      <c r="CL755" s="152"/>
      <c r="CM755" s="153" t="s">
        <v>150</v>
      </c>
      <c r="CN755" s="271" t="s">
        <v>368</v>
      </c>
      <c r="CP755" s="152"/>
      <c r="CQ755" s="153" t="s">
        <v>150</v>
      </c>
      <c r="CR755" s="271" t="s">
        <v>368</v>
      </c>
      <c r="CT755" s="152"/>
      <c r="CU755" s="153" t="s">
        <v>150</v>
      </c>
      <c r="CV755" s="271" t="s">
        <v>368</v>
      </c>
      <c r="CX755" s="152"/>
      <c r="CY755" s="153" t="s">
        <v>150</v>
      </c>
      <c r="CZ755" s="271" t="s">
        <v>368</v>
      </c>
      <c r="DB755" s="152"/>
      <c r="DC755" s="153" t="s">
        <v>150</v>
      </c>
      <c r="DD755" s="271" t="s">
        <v>368</v>
      </c>
      <c r="DF755" s="152"/>
      <c r="DG755" s="153" t="s">
        <v>150</v>
      </c>
      <c r="DH755" s="271" t="s">
        <v>368</v>
      </c>
      <c r="DJ755" s="152"/>
      <c r="DK755" s="153" t="s">
        <v>150</v>
      </c>
      <c r="DL755" s="271" t="s">
        <v>368</v>
      </c>
      <c r="DN755" s="152"/>
      <c r="DO755" s="153" t="s">
        <v>150</v>
      </c>
      <c r="DP755" s="271" t="s">
        <v>368</v>
      </c>
      <c r="DR755" s="152"/>
      <c r="DS755" s="153" t="s">
        <v>150</v>
      </c>
      <c r="DT755" s="271" t="s">
        <v>368</v>
      </c>
      <c r="DV755" s="152"/>
      <c r="DW755" s="153" t="s">
        <v>150</v>
      </c>
      <c r="DX755" s="271" t="s">
        <v>368</v>
      </c>
      <c r="DZ755" s="152"/>
      <c r="EA755" s="153" t="s">
        <v>150</v>
      </c>
      <c r="EB755" s="271" t="s">
        <v>368</v>
      </c>
      <c r="ED755" s="152"/>
      <c r="EE755" s="153" t="s">
        <v>150</v>
      </c>
      <c r="EF755" s="271" t="s">
        <v>368</v>
      </c>
      <c r="EH755" s="152"/>
      <c r="EI755" s="153" t="s">
        <v>150</v>
      </c>
      <c r="EJ755" s="271" t="s">
        <v>368</v>
      </c>
      <c r="EL755" s="152"/>
      <c r="EM755" s="153" t="s">
        <v>150</v>
      </c>
      <c r="EN755" s="271" t="s">
        <v>368</v>
      </c>
      <c r="EP755" s="152"/>
      <c r="EQ755" s="153" t="s">
        <v>150</v>
      </c>
      <c r="ER755" s="271" t="s">
        <v>368</v>
      </c>
      <c r="ET755" s="152"/>
      <c r="EU755" s="153" t="s">
        <v>150</v>
      </c>
      <c r="EV755" s="271" t="s">
        <v>368</v>
      </c>
      <c r="EX755" s="152"/>
      <c r="EY755" s="153" t="s">
        <v>150</v>
      </c>
      <c r="EZ755" s="271" t="s">
        <v>368</v>
      </c>
      <c r="FB755" s="152"/>
      <c r="FC755" s="153" t="s">
        <v>150</v>
      </c>
      <c r="FD755" s="271" t="s">
        <v>368</v>
      </c>
      <c r="FF755" s="152"/>
      <c r="FG755" s="153" t="s">
        <v>150</v>
      </c>
      <c r="FH755" s="271" t="s">
        <v>368</v>
      </c>
      <c r="FJ755" s="152"/>
      <c r="FK755" s="153" t="s">
        <v>150</v>
      </c>
      <c r="FL755" s="271" t="s">
        <v>368</v>
      </c>
      <c r="FN755" s="152"/>
      <c r="FO755" s="153" t="s">
        <v>150</v>
      </c>
      <c r="FP755" s="271" t="s">
        <v>368</v>
      </c>
      <c r="FR755" s="152"/>
      <c r="FS755" s="153" t="s">
        <v>150</v>
      </c>
      <c r="FT755" s="271" t="s">
        <v>368</v>
      </c>
      <c r="FV755" s="152"/>
      <c r="FW755" s="153" t="s">
        <v>150</v>
      </c>
      <c r="FX755" s="271" t="s">
        <v>368</v>
      </c>
      <c r="FZ755" s="152"/>
      <c r="GA755" s="153" t="s">
        <v>150</v>
      </c>
      <c r="GB755" s="271" t="s">
        <v>368</v>
      </c>
      <c r="GD755" s="152"/>
      <c r="GE755" s="153" t="s">
        <v>150</v>
      </c>
      <c r="GF755" s="271" t="s">
        <v>368</v>
      </c>
      <c r="GH755" s="152"/>
      <c r="GI755" s="153" t="s">
        <v>150</v>
      </c>
      <c r="GJ755" s="271" t="s">
        <v>368</v>
      </c>
    </row>
    <row r="756" spans="1:192" s="205" customFormat="1" ht="12.75" customHeight="1" x14ac:dyDescent="0.15">
      <c r="A756" s="200" t="s">
        <v>714</v>
      </c>
      <c r="B756" s="201" t="s">
        <v>1088</v>
      </c>
      <c r="C756" s="202"/>
      <c r="D756" s="203"/>
      <c r="E756" s="144"/>
      <c r="F756" s="181"/>
      <c r="G756" s="157" t="s">
        <v>24</v>
      </c>
      <c r="H756" s="204"/>
      <c r="I756" s="159"/>
      <c r="J756" s="181"/>
      <c r="K756" s="157" t="s">
        <v>24</v>
      </c>
      <c r="L756" s="293" t="s">
        <v>389</v>
      </c>
      <c r="N756" s="181"/>
      <c r="O756" s="157" t="s">
        <v>24</v>
      </c>
      <c r="P756" s="293" t="s">
        <v>389</v>
      </c>
      <c r="R756" s="181"/>
      <c r="S756" s="157" t="s">
        <v>24</v>
      </c>
      <c r="T756" s="293" t="s">
        <v>389</v>
      </c>
      <c r="V756" s="181"/>
      <c r="W756" s="157" t="s">
        <v>24</v>
      </c>
      <c r="X756" s="293" t="s">
        <v>389</v>
      </c>
      <c r="Z756" s="181"/>
      <c r="AA756" s="157" t="s">
        <v>24</v>
      </c>
      <c r="AB756" s="293" t="s">
        <v>389</v>
      </c>
      <c r="AD756" s="181"/>
      <c r="AE756" s="157" t="s">
        <v>24</v>
      </c>
      <c r="AF756" s="293" t="s">
        <v>389</v>
      </c>
      <c r="AH756" s="181"/>
      <c r="AI756" s="157" t="s">
        <v>24</v>
      </c>
      <c r="AJ756" s="293" t="s">
        <v>389</v>
      </c>
      <c r="AL756" s="181"/>
      <c r="AM756" s="157" t="s">
        <v>24</v>
      </c>
      <c r="AN756" s="293" t="s">
        <v>389</v>
      </c>
      <c r="AP756" s="181"/>
      <c r="AQ756" s="157" t="s">
        <v>24</v>
      </c>
      <c r="AR756" s="293" t="s">
        <v>389</v>
      </c>
      <c r="AT756" s="181"/>
      <c r="AU756" s="157" t="s">
        <v>24</v>
      </c>
      <c r="AV756" s="293" t="s">
        <v>389</v>
      </c>
      <c r="AX756" s="181"/>
      <c r="AY756" s="157" t="s">
        <v>24</v>
      </c>
      <c r="AZ756" s="293" t="s">
        <v>389</v>
      </c>
      <c r="BB756" s="181"/>
      <c r="BC756" s="157" t="s">
        <v>24</v>
      </c>
      <c r="BD756" s="293" t="s">
        <v>389</v>
      </c>
      <c r="BF756" s="181"/>
      <c r="BG756" s="157" t="s">
        <v>24</v>
      </c>
      <c r="BH756" s="293" t="s">
        <v>389</v>
      </c>
      <c r="BJ756" s="181"/>
      <c r="BK756" s="157" t="s">
        <v>24</v>
      </c>
      <c r="BL756" s="293" t="s">
        <v>389</v>
      </c>
      <c r="BN756" s="181"/>
      <c r="BO756" s="157" t="s">
        <v>24</v>
      </c>
      <c r="BP756" s="293" t="s">
        <v>389</v>
      </c>
      <c r="BR756" s="181"/>
      <c r="BS756" s="157" t="s">
        <v>24</v>
      </c>
      <c r="BT756" s="293" t="s">
        <v>389</v>
      </c>
      <c r="BV756" s="181"/>
      <c r="BW756" s="157" t="s">
        <v>24</v>
      </c>
      <c r="BX756" s="293" t="s">
        <v>389</v>
      </c>
      <c r="BZ756" s="181"/>
      <c r="CA756" s="157" t="s">
        <v>24</v>
      </c>
      <c r="CB756" s="293" t="s">
        <v>389</v>
      </c>
      <c r="CD756" s="181"/>
      <c r="CE756" s="157" t="s">
        <v>24</v>
      </c>
      <c r="CF756" s="293" t="s">
        <v>389</v>
      </c>
      <c r="CH756" s="181"/>
      <c r="CI756" s="157" t="s">
        <v>24</v>
      </c>
      <c r="CJ756" s="293" t="s">
        <v>389</v>
      </c>
      <c r="CL756" s="181"/>
      <c r="CM756" s="157" t="s">
        <v>24</v>
      </c>
      <c r="CN756" s="293" t="s">
        <v>389</v>
      </c>
      <c r="CP756" s="181"/>
      <c r="CQ756" s="157" t="s">
        <v>24</v>
      </c>
      <c r="CR756" s="293" t="s">
        <v>389</v>
      </c>
      <c r="CT756" s="181"/>
      <c r="CU756" s="157" t="s">
        <v>24</v>
      </c>
      <c r="CV756" s="293" t="s">
        <v>389</v>
      </c>
      <c r="CX756" s="181"/>
      <c r="CY756" s="157" t="s">
        <v>24</v>
      </c>
      <c r="CZ756" s="293" t="s">
        <v>389</v>
      </c>
      <c r="DB756" s="181"/>
      <c r="DC756" s="157" t="s">
        <v>24</v>
      </c>
      <c r="DD756" s="293" t="s">
        <v>389</v>
      </c>
      <c r="DF756" s="181"/>
      <c r="DG756" s="157" t="s">
        <v>24</v>
      </c>
      <c r="DH756" s="293" t="s">
        <v>389</v>
      </c>
      <c r="DJ756" s="181"/>
      <c r="DK756" s="157" t="s">
        <v>24</v>
      </c>
      <c r="DL756" s="293" t="s">
        <v>389</v>
      </c>
      <c r="DN756" s="181"/>
      <c r="DO756" s="157" t="s">
        <v>24</v>
      </c>
      <c r="DP756" s="293" t="s">
        <v>389</v>
      </c>
      <c r="DR756" s="181"/>
      <c r="DS756" s="157" t="s">
        <v>24</v>
      </c>
      <c r="DT756" s="293" t="s">
        <v>389</v>
      </c>
      <c r="DV756" s="181"/>
      <c r="DW756" s="157" t="s">
        <v>24</v>
      </c>
      <c r="DX756" s="293" t="s">
        <v>389</v>
      </c>
      <c r="DZ756" s="181"/>
      <c r="EA756" s="157" t="s">
        <v>24</v>
      </c>
      <c r="EB756" s="293" t="s">
        <v>389</v>
      </c>
      <c r="ED756" s="181"/>
      <c r="EE756" s="157" t="s">
        <v>24</v>
      </c>
      <c r="EF756" s="293" t="s">
        <v>389</v>
      </c>
      <c r="EH756" s="181"/>
      <c r="EI756" s="157" t="s">
        <v>24</v>
      </c>
      <c r="EJ756" s="293" t="s">
        <v>389</v>
      </c>
      <c r="EL756" s="181"/>
      <c r="EM756" s="157" t="s">
        <v>24</v>
      </c>
      <c r="EN756" s="293" t="s">
        <v>389</v>
      </c>
      <c r="EP756" s="181"/>
      <c r="EQ756" s="157" t="s">
        <v>24</v>
      </c>
      <c r="ER756" s="293" t="s">
        <v>389</v>
      </c>
      <c r="ET756" s="181"/>
      <c r="EU756" s="157" t="s">
        <v>24</v>
      </c>
      <c r="EV756" s="293" t="s">
        <v>389</v>
      </c>
      <c r="EX756" s="181"/>
      <c r="EY756" s="157" t="s">
        <v>24</v>
      </c>
      <c r="EZ756" s="293" t="s">
        <v>389</v>
      </c>
      <c r="FB756" s="181"/>
      <c r="FC756" s="157" t="s">
        <v>24</v>
      </c>
      <c r="FD756" s="293" t="s">
        <v>389</v>
      </c>
      <c r="FF756" s="181"/>
      <c r="FG756" s="157" t="s">
        <v>24</v>
      </c>
      <c r="FH756" s="293" t="s">
        <v>389</v>
      </c>
      <c r="FJ756" s="181"/>
      <c r="FK756" s="157" t="s">
        <v>24</v>
      </c>
      <c r="FL756" s="293" t="s">
        <v>389</v>
      </c>
      <c r="FN756" s="181"/>
      <c r="FO756" s="157" t="s">
        <v>24</v>
      </c>
      <c r="FP756" s="293" t="s">
        <v>389</v>
      </c>
      <c r="FR756" s="181"/>
      <c r="FS756" s="157" t="s">
        <v>24</v>
      </c>
      <c r="FT756" s="293" t="s">
        <v>389</v>
      </c>
      <c r="FV756" s="181"/>
      <c r="FW756" s="157" t="s">
        <v>24</v>
      </c>
      <c r="FX756" s="293" t="s">
        <v>389</v>
      </c>
      <c r="FZ756" s="181"/>
      <c r="GA756" s="157" t="s">
        <v>24</v>
      </c>
      <c r="GB756" s="293" t="s">
        <v>389</v>
      </c>
      <c r="GD756" s="181"/>
      <c r="GE756" s="157" t="s">
        <v>24</v>
      </c>
      <c r="GF756" s="293" t="s">
        <v>389</v>
      </c>
      <c r="GH756" s="181"/>
      <c r="GI756" s="157" t="s">
        <v>24</v>
      </c>
      <c r="GJ756" s="293" t="s">
        <v>389</v>
      </c>
    </row>
    <row r="757" spans="1:192" s="205" customFormat="1" ht="12.75" customHeight="1" x14ac:dyDescent="0.15">
      <c r="A757" s="200" t="s">
        <v>715</v>
      </c>
      <c r="B757" s="201" t="s">
        <v>1088</v>
      </c>
      <c r="C757" s="202"/>
      <c r="D757" s="203"/>
      <c r="E757" s="144"/>
      <c r="F757" s="181"/>
      <c r="G757" s="157" t="s">
        <v>716</v>
      </c>
      <c r="H757" s="204"/>
      <c r="I757" s="159"/>
      <c r="J757" s="181"/>
      <c r="K757" s="157" t="s">
        <v>716</v>
      </c>
      <c r="L757" s="293" t="s">
        <v>389</v>
      </c>
      <c r="N757" s="181"/>
      <c r="O757" s="157" t="s">
        <v>716</v>
      </c>
      <c r="P757" s="293" t="s">
        <v>389</v>
      </c>
      <c r="R757" s="181"/>
      <c r="S757" s="157" t="s">
        <v>716</v>
      </c>
      <c r="T757" s="293" t="s">
        <v>389</v>
      </c>
      <c r="V757" s="181"/>
      <c r="W757" s="157" t="s">
        <v>716</v>
      </c>
      <c r="X757" s="293" t="s">
        <v>389</v>
      </c>
      <c r="Z757" s="181"/>
      <c r="AA757" s="157" t="s">
        <v>716</v>
      </c>
      <c r="AB757" s="293" t="s">
        <v>389</v>
      </c>
      <c r="AD757" s="181"/>
      <c r="AE757" s="157" t="s">
        <v>716</v>
      </c>
      <c r="AF757" s="293" t="s">
        <v>389</v>
      </c>
      <c r="AH757" s="181"/>
      <c r="AI757" s="157" t="s">
        <v>716</v>
      </c>
      <c r="AJ757" s="293" t="s">
        <v>389</v>
      </c>
      <c r="AL757" s="181"/>
      <c r="AM757" s="157" t="s">
        <v>716</v>
      </c>
      <c r="AN757" s="293" t="s">
        <v>389</v>
      </c>
      <c r="AP757" s="181"/>
      <c r="AQ757" s="157" t="s">
        <v>716</v>
      </c>
      <c r="AR757" s="293" t="s">
        <v>389</v>
      </c>
      <c r="AT757" s="181"/>
      <c r="AU757" s="157" t="s">
        <v>716</v>
      </c>
      <c r="AV757" s="293" t="s">
        <v>389</v>
      </c>
      <c r="AX757" s="181"/>
      <c r="AY757" s="157" t="s">
        <v>716</v>
      </c>
      <c r="AZ757" s="293" t="s">
        <v>389</v>
      </c>
      <c r="BB757" s="181"/>
      <c r="BC757" s="157" t="s">
        <v>716</v>
      </c>
      <c r="BD757" s="293" t="s">
        <v>389</v>
      </c>
      <c r="BF757" s="181"/>
      <c r="BG757" s="157" t="s">
        <v>716</v>
      </c>
      <c r="BH757" s="293" t="s">
        <v>389</v>
      </c>
      <c r="BJ757" s="181"/>
      <c r="BK757" s="157" t="s">
        <v>716</v>
      </c>
      <c r="BL757" s="293" t="s">
        <v>389</v>
      </c>
      <c r="BN757" s="181"/>
      <c r="BO757" s="157" t="s">
        <v>716</v>
      </c>
      <c r="BP757" s="293" t="s">
        <v>389</v>
      </c>
      <c r="BR757" s="181"/>
      <c r="BS757" s="157" t="s">
        <v>716</v>
      </c>
      <c r="BT757" s="293" t="s">
        <v>389</v>
      </c>
      <c r="BV757" s="181"/>
      <c r="BW757" s="157" t="s">
        <v>716</v>
      </c>
      <c r="BX757" s="293" t="s">
        <v>389</v>
      </c>
      <c r="BZ757" s="181"/>
      <c r="CA757" s="157" t="s">
        <v>716</v>
      </c>
      <c r="CB757" s="293" t="s">
        <v>389</v>
      </c>
      <c r="CD757" s="181"/>
      <c r="CE757" s="157" t="s">
        <v>716</v>
      </c>
      <c r="CF757" s="293" t="s">
        <v>389</v>
      </c>
      <c r="CH757" s="181"/>
      <c r="CI757" s="157" t="s">
        <v>716</v>
      </c>
      <c r="CJ757" s="293" t="s">
        <v>389</v>
      </c>
      <c r="CL757" s="181"/>
      <c r="CM757" s="157" t="s">
        <v>716</v>
      </c>
      <c r="CN757" s="293" t="s">
        <v>389</v>
      </c>
      <c r="CP757" s="181"/>
      <c r="CQ757" s="157" t="s">
        <v>716</v>
      </c>
      <c r="CR757" s="293" t="s">
        <v>389</v>
      </c>
      <c r="CT757" s="181"/>
      <c r="CU757" s="157" t="s">
        <v>716</v>
      </c>
      <c r="CV757" s="293" t="s">
        <v>389</v>
      </c>
      <c r="CX757" s="181"/>
      <c r="CY757" s="157" t="s">
        <v>716</v>
      </c>
      <c r="CZ757" s="293" t="s">
        <v>389</v>
      </c>
      <c r="DB757" s="181"/>
      <c r="DC757" s="157" t="s">
        <v>716</v>
      </c>
      <c r="DD757" s="293" t="s">
        <v>389</v>
      </c>
      <c r="DF757" s="181"/>
      <c r="DG757" s="157" t="s">
        <v>716</v>
      </c>
      <c r="DH757" s="293" t="s">
        <v>389</v>
      </c>
      <c r="DJ757" s="181"/>
      <c r="DK757" s="157" t="s">
        <v>716</v>
      </c>
      <c r="DL757" s="293" t="s">
        <v>389</v>
      </c>
      <c r="DN757" s="181"/>
      <c r="DO757" s="157" t="s">
        <v>716</v>
      </c>
      <c r="DP757" s="293" t="s">
        <v>389</v>
      </c>
      <c r="DR757" s="181"/>
      <c r="DS757" s="157" t="s">
        <v>716</v>
      </c>
      <c r="DT757" s="293" t="s">
        <v>389</v>
      </c>
      <c r="DV757" s="181"/>
      <c r="DW757" s="157" t="s">
        <v>716</v>
      </c>
      <c r="DX757" s="293" t="s">
        <v>389</v>
      </c>
      <c r="DZ757" s="181"/>
      <c r="EA757" s="157" t="s">
        <v>716</v>
      </c>
      <c r="EB757" s="293" t="s">
        <v>389</v>
      </c>
      <c r="ED757" s="181"/>
      <c r="EE757" s="157" t="s">
        <v>716</v>
      </c>
      <c r="EF757" s="293" t="s">
        <v>389</v>
      </c>
      <c r="EH757" s="181"/>
      <c r="EI757" s="157" t="s">
        <v>716</v>
      </c>
      <c r="EJ757" s="293" t="s">
        <v>389</v>
      </c>
      <c r="EL757" s="181"/>
      <c r="EM757" s="157" t="s">
        <v>716</v>
      </c>
      <c r="EN757" s="293" t="s">
        <v>389</v>
      </c>
      <c r="EP757" s="181"/>
      <c r="EQ757" s="157" t="s">
        <v>716</v>
      </c>
      <c r="ER757" s="293" t="s">
        <v>389</v>
      </c>
      <c r="ET757" s="181"/>
      <c r="EU757" s="157" t="s">
        <v>716</v>
      </c>
      <c r="EV757" s="293" t="s">
        <v>389</v>
      </c>
      <c r="EX757" s="181"/>
      <c r="EY757" s="157" t="s">
        <v>716</v>
      </c>
      <c r="EZ757" s="293" t="s">
        <v>389</v>
      </c>
      <c r="FB757" s="181"/>
      <c r="FC757" s="157" t="s">
        <v>716</v>
      </c>
      <c r="FD757" s="293" t="s">
        <v>389</v>
      </c>
      <c r="FF757" s="181"/>
      <c r="FG757" s="157" t="s">
        <v>716</v>
      </c>
      <c r="FH757" s="293" t="s">
        <v>389</v>
      </c>
      <c r="FJ757" s="181"/>
      <c r="FK757" s="157" t="s">
        <v>716</v>
      </c>
      <c r="FL757" s="293" t="s">
        <v>389</v>
      </c>
      <c r="FN757" s="181"/>
      <c r="FO757" s="157" t="s">
        <v>716</v>
      </c>
      <c r="FP757" s="293" t="s">
        <v>389</v>
      </c>
      <c r="FR757" s="181"/>
      <c r="FS757" s="157" t="s">
        <v>716</v>
      </c>
      <c r="FT757" s="293" t="s">
        <v>389</v>
      </c>
      <c r="FV757" s="181"/>
      <c r="FW757" s="157" t="s">
        <v>716</v>
      </c>
      <c r="FX757" s="293" t="s">
        <v>389</v>
      </c>
      <c r="FZ757" s="181"/>
      <c r="GA757" s="157" t="s">
        <v>716</v>
      </c>
      <c r="GB757" s="293" t="s">
        <v>389</v>
      </c>
      <c r="GD757" s="181"/>
      <c r="GE757" s="157" t="s">
        <v>716</v>
      </c>
      <c r="GF757" s="293" t="s">
        <v>389</v>
      </c>
      <c r="GH757" s="181"/>
      <c r="GI757" s="157" t="s">
        <v>716</v>
      </c>
      <c r="GJ757" s="293" t="s">
        <v>389</v>
      </c>
    </row>
    <row r="758" spans="1:192" ht="12.75" customHeight="1" x14ac:dyDescent="0.15">
      <c r="A758" s="206" t="s">
        <v>717</v>
      </c>
      <c r="B758" s="201" t="s">
        <v>339</v>
      </c>
      <c r="C758" s="207"/>
      <c r="D758" s="203"/>
      <c r="E758" s="144"/>
      <c r="F758" s="181"/>
      <c r="G758" s="157" t="s">
        <v>246</v>
      </c>
      <c r="H758" s="204"/>
      <c r="I758" s="159"/>
      <c r="J758" s="181"/>
      <c r="K758" s="157" t="s">
        <v>246</v>
      </c>
      <c r="L758" s="293" t="s">
        <v>314</v>
      </c>
      <c r="N758" s="181"/>
      <c r="O758" s="157" t="s">
        <v>246</v>
      </c>
      <c r="P758" s="293" t="s">
        <v>314</v>
      </c>
      <c r="R758" s="181"/>
      <c r="S758" s="157" t="s">
        <v>246</v>
      </c>
      <c r="T758" s="293" t="s">
        <v>314</v>
      </c>
      <c r="V758" s="181"/>
      <c r="W758" s="157" t="s">
        <v>246</v>
      </c>
      <c r="X758" s="293" t="s">
        <v>314</v>
      </c>
      <c r="Z758" s="181"/>
      <c r="AA758" s="157" t="s">
        <v>246</v>
      </c>
      <c r="AB758" s="293" t="s">
        <v>314</v>
      </c>
      <c r="AD758" s="181"/>
      <c r="AE758" s="157" t="s">
        <v>246</v>
      </c>
      <c r="AF758" s="293" t="s">
        <v>314</v>
      </c>
      <c r="AH758" s="181"/>
      <c r="AI758" s="157" t="s">
        <v>246</v>
      </c>
      <c r="AJ758" s="293" t="s">
        <v>314</v>
      </c>
      <c r="AL758" s="181"/>
      <c r="AM758" s="157" t="s">
        <v>246</v>
      </c>
      <c r="AN758" s="293" t="s">
        <v>314</v>
      </c>
      <c r="AP758" s="181"/>
      <c r="AQ758" s="157" t="s">
        <v>246</v>
      </c>
      <c r="AR758" s="293" t="s">
        <v>314</v>
      </c>
      <c r="AT758" s="181"/>
      <c r="AU758" s="157" t="s">
        <v>246</v>
      </c>
      <c r="AV758" s="293" t="s">
        <v>314</v>
      </c>
      <c r="AX758" s="181"/>
      <c r="AY758" s="157" t="s">
        <v>246</v>
      </c>
      <c r="AZ758" s="293" t="s">
        <v>314</v>
      </c>
      <c r="BB758" s="181"/>
      <c r="BC758" s="157" t="s">
        <v>246</v>
      </c>
      <c r="BD758" s="293" t="s">
        <v>314</v>
      </c>
      <c r="BF758" s="181"/>
      <c r="BG758" s="157" t="s">
        <v>246</v>
      </c>
      <c r="BH758" s="293" t="s">
        <v>314</v>
      </c>
      <c r="BJ758" s="181"/>
      <c r="BK758" s="157" t="s">
        <v>246</v>
      </c>
      <c r="BL758" s="293" t="s">
        <v>314</v>
      </c>
      <c r="BN758" s="181"/>
      <c r="BO758" s="157" t="s">
        <v>246</v>
      </c>
      <c r="BP758" s="293" t="s">
        <v>314</v>
      </c>
      <c r="BR758" s="181"/>
      <c r="BS758" s="157" t="s">
        <v>246</v>
      </c>
      <c r="BT758" s="293" t="s">
        <v>314</v>
      </c>
      <c r="BV758" s="181"/>
      <c r="BW758" s="157" t="s">
        <v>246</v>
      </c>
      <c r="BX758" s="293" t="s">
        <v>314</v>
      </c>
      <c r="BZ758" s="181"/>
      <c r="CA758" s="157" t="s">
        <v>246</v>
      </c>
      <c r="CB758" s="293" t="s">
        <v>314</v>
      </c>
      <c r="CD758" s="181"/>
      <c r="CE758" s="157" t="s">
        <v>246</v>
      </c>
      <c r="CF758" s="293" t="s">
        <v>314</v>
      </c>
      <c r="CH758" s="181"/>
      <c r="CI758" s="157" t="s">
        <v>246</v>
      </c>
      <c r="CJ758" s="293" t="s">
        <v>314</v>
      </c>
      <c r="CL758" s="181"/>
      <c r="CM758" s="157" t="s">
        <v>246</v>
      </c>
      <c r="CN758" s="293" t="s">
        <v>314</v>
      </c>
      <c r="CP758" s="181"/>
      <c r="CQ758" s="157" t="s">
        <v>246</v>
      </c>
      <c r="CR758" s="293" t="s">
        <v>314</v>
      </c>
      <c r="CT758" s="181"/>
      <c r="CU758" s="157" t="s">
        <v>246</v>
      </c>
      <c r="CV758" s="293" t="s">
        <v>314</v>
      </c>
      <c r="CX758" s="181"/>
      <c r="CY758" s="157" t="s">
        <v>246</v>
      </c>
      <c r="CZ758" s="293" t="s">
        <v>314</v>
      </c>
      <c r="DB758" s="181"/>
      <c r="DC758" s="157" t="s">
        <v>246</v>
      </c>
      <c r="DD758" s="293" t="s">
        <v>314</v>
      </c>
      <c r="DF758" s="181"/>
      <c r="DG758" s="157" t="s">
        <v>246</v>
      </c>
      <c r="DH758" s="293" t="s">
        <v>314</v>
      </c>
      <c r="DJ758" s="181"/>
      <c r="DK758" s="157" t="s">
        <v>246</v>
      </c>
      <c r="DL758" s="293" t="s">
        <v>314</v>
      </c>
      <c r="DN758" s="181"/>
      <c r="DO758" s="157" t="s">
        <v>246</v>
      </c>
      <c r="DP758" s="293" t="s">
        <v>314</v>
      </c>
      <c r="DR758" s="181"/>
      <c r="DS758" s="157" t="s">
        <v>246</v>
      </c>
      <c r="DT758" s="293" t="s">
        <v>314</v>
      </c>
      <c r="DV758" s="181"/>
      <c r="DW758" s="157" t="s">
        <v>246</v>
      </c>
      <c r="DX758" s="293" t="s">
        <v>314</v>
      </c>
      <c r="DZ758" s="181"/>
      <c r="EA758" s="157" t="s">
        <v>246</v>
      </c>
      <c r="EB758" s="293" t="s">
        <v>314</v>
      </c>
      <c r="ED758" s="181"/>
      <c r="EE758" s="157" t="s">
        <v>246</v>
      </c>
      <c r="EF758" s="293" t="s">
        <v>314</v>
      </c>
      <c r="EH758" s="181"/>
      <c r="EI758" s="157" t="s">
        <v>246</v>
      </c>
      <c r="EJ758" s="293" t="s">
        <v>314</v>
      </c>
      <c r="EL758" s="181"/>
      <c r="EM758" s="157" t="s">
        <v>246</v>
      </c>
      <c r="EN758" s="293" t="s">
        <v>314</v>
      </c>
      <c r="EP758" s="181"/>
      <c r="EQ758" s="157" t="s">
        <v>246</v>
      </c>
      <c r="ER758" s="293" t="s">
        <v>314</v>
      </c>
      <c r="ET758" s="181"/>
      <c r="EU758" s="157" t="s">
        <v>246</v>
      </c>
      <c r="EV758" s="293" t="s">
        <v>314</v>
      </c>
      <c r="EX758" s="181"/>
      <c r="EY758" s="157" t="s">
        <v>246</v>
      </c>
      <c r="EZ758" s="293" t="s">
        <v>314</v>
      </c>
      <c r="FB758" s="181"/>
      <c r="FC758" s="157" t="s">
        <v>246</v>
      </c>
      <c r="FD758" s="293" t="s">
        <v>314</v>
      </c>
      <c r="FF758" s="181"/>
      <c r="FG758" s="157" t="s">
        <v>246</v>
      </c>
      <c r="FH758" s="293" t="s">
        <v>314</v>
      </c>
      <c r="FJ758" s="181"/>
      <c r="FK758" s="157" t="s">
        <v>246</v>
      </c>
      <c r="FL758" s="293" t="s">
        <v>314</v>
      </c>
      <c r="FN758" s="181"/>
      <c r="FO758" s="157" t="s">
        <v>246</v>
      </c>
      <c r="FP758" s="293" t="s">
        <v>314</v>
      </c>
      <c r="FR758" s="181"/>
      <c r="FS758" s="157" t="s">
        <v>246</v>
      </c>
      <c r="FT758" s="293" t="s">
        <v>314</v>
      </c>
      <c r="FV758" s="181"/>
      <c r="FW758" s="157" t="s">
        <v>246</v>
      </c>
      <c r="FX758" s="293" t="s">
        <v>314</v>
      </c>
      <c r="FZ758" s="181"/>
      <c r="GA758" s="157" t="s">
        <v>246</v>
      </c>
      <c r="GB758" s="293" t="s">
        <v>314</v>
      </c>
      <c r="GD758" s="181"/>
      <c r="GE758" s="157" t="s">
        <v>246</v>
      </c>
      <c r="GF758" s="293" t="s">
        <v>314</v>
      </c>
      <c r="GH758" s="181"/>
      <c r="GI758" s="157" t="s">
        <v>246</v>
      </c>
      <c r="GJ758" s="293" t="s">
        <v>314</v>
      </c>
    </row>
    <row r="759" spans="1:192" s="205" customFormat="1" ht="12.75" customHeight="1" x14ac:dyDescent="0.15">
      <c r="A759" s="208"/>
      <c r="B759" s="209"/>
      <c r="C759" s="209"/>
      <c r="D759" s="210"/>
      <c r="E759" s="146"/>
      <c r="F759" s="211"/>
      <c r="G759" s="157"/>
      <c r="H759" s="212"/>
      <c r="I759" s="159"/>
      <c r="J759" s="211"/>
      <c r="K759" s="157"/>
      <c r="L759" s="290"/>
      <c r="N759" s="211"/>
      <c r="O759" s="157"/>
      <c r="P759" s="290"/>
      <c r="R759" s="211"/>
      <c r="S759" s="157"/>
      <c r="T759" s="290"/>
      <c r="V759" s="211"/>
      <c r="W759" s="157"/>
      <c r="X759" s="290"/>
      <c r="Z759" s="211"/>
      <c r="AA759" s="157"/>
      <c r="AB759" s="290"/>
      <c r="AD759" s="211"/>
      <c r="AE759" s="157"/>
      <c r="AF759" s="290"/>
      <c r="AH759" s="211"/>
      <c r="AI759" s="157"/>
      <c r="AJ759" s="290"/>
      <c r="AL759" s="211"/>
      <c r="AM759" s="157"/>
      <c r="AN759" s="290"/>
      <c r="AP759" s="211"/>
      <c r="AQ759" s="157"/>
      <c r="AR759" s="290"/>
      <c r="AT759" s="211"/>
      <c r="AU759" s="157"/>
      <c r="AV759" s="290"/>
      <c r="AX759" s="211"/>
      <c r="AY759" s="157"/>
      <c r="AZ759" s="290"/>
      <c r="BB759" s="211"/>
      <c r="BC759" s="157"/>
      <c r="BD759" s="290"/>
      <c r="BF759" s="211"/>
      <c r="BG759" s="157"/>
      <c r="BH759" s="290"/>
      <c r="BJ759" s="211"/>
      <c r="BK759" s="157"/>
      <c r="BL759" s="290"/>
      <c r="BN759" s="211"/>
      <c r="BO759" s="157"/>
      <c r="BP759" s="290"/>
      <c r="BR759" s="211"/>
      <c r="BS759" s="157"/>
      <c r="BT759" s="290"/>
      <c r="BV759" s="211"/>
      <c r="BW759" s="157"/>
      <c r="BX759" s="290"/>
      <c r="BZ759" s="211"/>
      <c r="CA759" s="157"/>
      <c r="CB759" s="290"/>
      <c r="CD759" s="211"/>
      <c r="CE759" s="157"/>
      <c r="CF759" s="290"/>
      <c r="CH759" s="211"/>
      <c r="CI759" s="157"/>
      <c r="CJ759" s="290"/>
      <c r="CL759" s="211"/>
      <c r="CM759" s="157"/>
      <c r="CN759" s="290"/>
      <c r="CP759" s="211"/>
      <c r="CQ759" s="157"/>
      <c r="CR759" s="290"/>
      <c r="CT759" s="211"/>
      <c r="CU759" s="157"/>
      <c r="CV759" s="290"/>
      <c r="CX759" s="211"/>
      <c r="CY759" s="157"/>
      <c r="CZ759" s="290"/>
      <c r="DB759" s="211"/>
      <c r="DC759" s="157"/>
      <c r="DD759" s="290"/>
      <c r="DF759" s="211"/>
      <c r="DG759" s="157"/>
      <c r="DH759" s="290"/>
      <c r="DJ759" s="211"/>
      <c r="DK759" s="157"/>
      <c r="DL759" s="290"/>
      <c r="DN759" s="211"/>
      <c r="DO759" s="157"/>
      <c r="DP759" s="290"/>
      <c r="DR759" s="211"/>
      <c r="DS759" s="157"/>
      <c r="DT759" s="290"/>
      <c r="DV759" s="211"/>
      <c r="DW759" s="157"/>
      <c r="DX759" s="290"/>
      <c r="DZ759" s="211"/>
      <c r="EA759" s="157"/>
      <c r="EB759" s="290"/>
      <c r="ED759" s="211"/>
      <c r="EE759" s="157"/>
      <c r="EF759" s="290"/>
      <c r="EH759" s="211"/>
      <c r="EI759" s="157"/>
      <c r="EJ759" s="290"/>
      <c r="EL759" s="211"/>
      <c r="EM759" s="157"/>
      <c r="EN759" s="290"/>
      <c r="EP759" s="211"/>
      <c r="EQ759" s="157"/>
      <c r="ER759" s="290"/>
      <c r="ET759" s="211"/>
      <c r="EU759" s="157"/>
      <c r="EV759" s="290"/>
      <c r="EX759" s="211"/>
      <c r="EY759" s="157"/>
      <c r="EZ759" s="290"/>
      <c r="FB759" s="211"/>
      <c r="FC759" s="157"/>
      <c r="FD759" s="290"/>
      <c r="FF759" s="211"/>
      <c r="FG759" s="157"/>
      <c r="FH759" s="290"/>
      <c r="FJ759" s="211"/>
      <c r="FK759" s="157"/>
      <c r="FL759" s="290"/>
      <c r="FN759" s="211"/>
      <c r="FO759" s="157"/>
      <c r="FP759" s="290"/>
      <c r="FR759" s="211"/>
      <c r="FS759" s="157"/>
      <c r="FT759" s="290"/>
      <c r="FV759" s="211"/>
      <c r="FW759" s="157"/>
      <c r="FX759" s="290"/>
      <c r="FZ759" s="211"/>
      <c r="GA759" s="157"/>
      <c r="GB759" s="290"/>
      <c r="GD759" s="211"/>
      <c r="GE759" s="157"/>
      <c r="GF759" s="290"/>
      <c r="GH759" s="211"/>
      <c r="GI759" s="157"/>
      <c r="GJ759" s="290"/>
    </row>
    <row r="760" spans="1:192" x14ac:dyDescent="0.15">
      <c r="A760" s="208"/>
      <c r="B760" s="209"/>
      <c r="C760" s="209"/>
      <c r="D760" s="199"/>
      <c r="E760" s="146"/>
      <c r="F760" s="213"/>
      <c r="G760" s="157"/>
      <c r="H760" s="212"/>
      <c r="I760" s="159"/>
      <c r="J760" s="213"/>
      <c r="K760" s="157"/>
      <c r="L760" s="290"/>
      <c r="N760" s="213"/>
      <c r="O760" s="157"/>
      <c r="P760" s="290"/>
      <c r="R760" s="213"/>
      <c r="S760" s="157"/>
      <c r="T760" s="290"/>
      <c r="V760" s="213"/>
      <c r="W760" s="157"/>
      <c r="X760" s="290"/>
      <c r="Z760" s="213"/>
      <c r="AA760" s="157"/>
      <c r="AB760" s="290"/>
      <c r="AD760" s="213"/>
      <c r="AE760" s="157"/>
      <c r="AF760" s="290"/>
      <c r="AH760" s="213"/>
      <c r="AI760" s="157"/>
      <c r="AJ760" s="290"/>
      <c r="AL760" s="213"/>
      <c r="AM760" s="157"/>
      <c r="AN760" s="290"/>
      <c r="AP760" s="213"/>
      <c r="AQ760" s="157"/>
      <c r="AR760" s="290"/>
      <c r="AT760" s="213"/>
      <c r="AU760" s="157"/>
      <c r="AV760" s="290"/>
      <c r="AX760" s="213"/>
      <c r="AY760" s="157"/>
      <c r="AZ760" s="290"/>
      <c r="BB760" s="213"/>
      <c r="BC760" s="157"/>
      <c r="BD760" s="290"/>
      <c r="BF760" s="213"/>
      <c r="BG760" s="157"/>
      <c r="BH760" s="290"/>
      <c r="BJ760" s="213"/>
      <c r="BK760" s="157"/>
      <c r="BL760" s="290"/>
      <c r="BN760" s="213"/>
      <c r="BO760" s="157"/>
      <c r="BP760" s="290"/>
      <c r="BR760" s="213"/>
      <c r="BS760" s="157"/>
      <c r="BT760" s="290"/>
      <c r="BV760" s="213"/>
      <c r="BW760" s="157"/>
      <c r="BX760" s="290"/>
      <c r="BZ760" s="213"/>
      <c r="CA760" s="157"/>
      <c r="CB760" s="290"/>
      <c r="CD760" s="213"/>
      <c r="CE760" s="157"/>
      <c r="CF760" s="290"/>
      <c r="CH760" s="213"/>
      <c r="CI760" s="157"/>
      <c r="CJ760" s="290"/>
      <c r="CL760" s="213"/>
      <c r="CM760" s="157"/>
      <c r="CN760" s="290"/>
      <c r="CP760" s="213"/>
      <c r="CQ760" s="157"/>
      <c r="CR760" s="290"/>
      <c r="CT760" s="213"/>
      <c r="CU760" s="157"/>
      <c r="CV760" s="290"/>
      <c r="CX760" s="213"/>
      <c r="CY760" s="157"/>
      <c r="CZ760" s="290"/>
      <c r="DB760" s="213"/>
      <c r="DC760" s="157"/>
      <c r="DD760" s="290"/>
      <c r="DF760" s="213"/>
      <c r="DG760" s="157"/>
      <c r="DH760" s="290"/>
      <c r="DJ760" s="213"/>
      <c r="DK760" s="157"/>
      <c r="DL760" s="290"/>
      <c r="DN760" s="213"/>
      <c r="DO760" s="157"/>
      <c r="DP760" s="290"/>
      <c r="DR760" s="213"/>
      <c r="DS760" s="157"/>
      <c r="DT760" s="290"/>
      <c r="DV760" s="213"/>
      <c r="DW760" s="157"/>
      <c r="DX760" s="290"/>
      <c r="DZ760" s="213"/>
      <c r="EA760" s="157"/>
      <c r="EB760" s="290"/>
      <c r="ED760" s="213"/>
      <c r="EE760" s="157"/>
      <c r="EF760" s="290"/>
      <c r="EH760" s="213"/>
      <c r="EI760" s="157"/>
      <c r="EJ760" s="290"/>
      <c r="EL760" s="213"/>
      <c r="EM760" s="157"/>
      <c r="EN760" s="290"/>
      <c r="EP760" s="213"/>
      <c r="EQ760" s="157"/>
      <c r="ER760" s="290"/>
      <c r="ET760" s="213"/>
      <c r="EU760" s="157"/>
      <c r="EV760" s="290"/>
      <c r="EX760" s="213"/>
      <c r="EY760" s="157"/>
      <c r="EZ760" s="290"/>
      <c r="FB760" s="213"/>
      <c r="FC760" s="157"/>
      <c r="FD760" s="290"/>
      <c r="FF760" s="213"/>
      <c r="FG760" s="157"/>
      <c r="FH760" s="290"/>
      <c r="FJ760" s="213"/>
      <c r="FK760" s="157"/>
      <c r="FL760" s="290"/>
      <c r="FN760" s="213"/>
      <c r="FO760" s="157"/>
      <c r="FP760" s="290"/>
      <c r="FR760" s="213"/>
      <c r="FS760" s="157"/>
      <c r="FT760" s="290"/>
      <c r="FV760" s="213"/>
      <c r="FW760" s="157"/>
      <c r="FX760" s="290"/>
      <c r="FZ760" s="213"/>
      <c r="GA760" s="157"/>
      <c r="GB760" s="290"/>
      <c r="GD760" s="213"/>
      <c r="GE760" s="157"/>
      <c r="GF760" s="290"/>
      <c r="GH760" s="213"/>
      <c r="GI760" s="157"/>
      <c r="GJ760" s="290"/>
    </row>
    <row r="761" spans="1:192" ht="12.75" customHeight="1" x14ac:dyDescent="0.15">
      <c r="A761" s="208"/>
      <c r="B761" s="145"/>
      <c r="C761" s="162"/>
      <c r="D761" s="199"/>
      <c r="E761" s="144"/>
      <c r="F761" s="147" t="s">
        <v>718</v>
      </c>
      <c r="G761" s="123"/>
      <c r="H761" s="198"/>
      <c r="I761" s="159"/>
      <c r="J761" s="147" t="s">
        <v>718</v>
      </c>
      <c r="K761" s="288"/>
      <c r="L761" s="289"/>
      <c r="N761" s="147" t="s">
        <v>718</v>
      </c>
      <c r="O761" s="288"/>
      <c r="P761" s="289"/>
      <c r="R761" s="147" t="s">
        <v>718</v>
      </c>
      <c r="S761" s="288"/>
      <c r="T761" s="289"/>
      <c r="V761" s="147" t="s">
        <v>718</v>
      </c>
      <c r="W761" s="288"/>
      <c r="X761" s="289"/>
      <c r="Z761" s="147" t="s">
        <v>718</v>
      </c>
      <c r="AA761" s="288"/>
      <c r="AB761" s="289"/>
      <c r="AD761" s="147" t="s">
        <v>718</v>
      </c>
      <c r="AE761" s="288"/>
      <c r="AF761" s="289"/>
      <c r="AH761" s="147" t="s">
        <v>718</v>
      </c>
      <c r="AI761" s="288"/>
      <c r="AJ761" s="289"/>
      <c r="AL761" s="147" t="s">
        <v>718</v>
      </c>
      <c r="AM761" s="288"/>
      <c r="AN761" s="289"/>
      <c r="AP761" s="147" t="s">
        <v>718</v>
      </c>
      <c r="AQ761" s="288"/>
      <c r="AR761" s="289"/>
      <c r="AT761" s="147" t="s">
        <v>718</v>
      </c>
      <c r="AU761" s="288"/>
      <c r="AV761" s="289"/>
      <c r="AX761" s="147" t="s">
        <v>718</v>
      </c>
      <c r="AY761" s="288"/>
      <c r="AZ761" s="289"/>
      <c r="BB761" s="147" t="s">
        <v>718</v>
      </c>
      <c r="BC761" s="288"/>
      <c r="BD761" s="289"/>
      <c r="BF761" s="147" t="s">
        <v>718</v>
      </c>
      <c r="BG761" s="288"/>
      <c r="BH761" s="289"/>
      <c r="BJ761" s="147" t="s">
        <v>718</v>
      </c>
      <c r="BK761" s="288"/>
      <c r="BL761" s="289"/>
      <c r="BN761" s="147" t="s">
        <v>718</v>
      </c>
      <c r="BO761" s="288"/>
      <c r="BP761" s="289"/>
      <c r="BR761" s="147" t="s">
        <v>718</v>
      </c>
      <c r="BS761" s="288"/>
      <c r="BT761" s="289"/>
      <c r="BV761" s="147" t="s">
        <v>718</v>
      </c>
      <c r="BW761" s="288"/>
      <c r="BX761" s="289"/>
      <c r="BZ761" s="147" t="s">
        <v>718</v>
      </c>
      <c r="CA761" s="288"/>
      <c r="CB761" s="289"/>
      <c r="CD761" s="147" t="s">
        <v>718</v>
      </c>
      <c r="CE761" s="288"/>
      <c r="CF761" s="289"/>
      <c r="CH761" s="147" t="s">
        <v>718</v>
      </c>
      <c r="CI761" s="288"/>
      <c r="CJ761" s="289"/>
      <c r="CL761" s="147" t="s">
        <v>718</v>
      </c>
      <c r="CM761" s="288"/>
      <c r="CN761" s="289"/>
      <c r="CP761" s="147" t="s">
        <v>718</v>
      </c>
      <c r="CQ761" s="288"/>
      <c r="CR761" s="289"/>
      <c r="CT761" s="147" t="s">
        <v>718</v>
      </c>
      <c r="CU761" s="288"/>
      <c r="CV761" s="289"/>
      <c r="CX761" s="147" t="s">
        <v>718</v>
      </c>
      <c r="CY761" s="288"/>
      <c r="CZ761" s="289"/>
      <c r="DB761" s="147" t="s">
        <v>718</v>
      </c>
      <c r="DC761" s="288"/>
      <c r="DD761" s="289"/>
      <c r="DF761" s="147" t="s">
        <v>718</v>
      </c>
      <c r="DG761" s="288"/>
      <c r="DH761" s="289"/>
      <c r="DJ761" s="147" t="s">
        <v>718</v>
      </c>
      <c r="DK761" s="288"/>
      <c r="DL761" s="289"/>
      <c r="DN761" s="147" t="s">
        <v>718</v>
      </c>
      <c r="DO761" s="288"/>
      <c r="DP761" s="289"/>
      <c r="DR761" s="147" t="s">
        <v>718</v>
      </c>
      <c r="DS761" s="288"/>
      <c r="DT761" s="289"/>
      <c r="DV761" s="147" t="s">
        <v>718</v>
      </c>
      <c r="DW761" s="288"/>
      <c r="DX761" s="289"/>
      <c r="DZ761" s="147" t="s">
        <v>718</v>
      </c>
      <c r="EA761" s="288"/>
      <c r="EB761" s="289"/>
      <c r="ED761" s="147" t="s">
        <v>718</v>
      </c>
      <c r="EE761" s="288"/>
      <c r="EF761" s="289"/>
      <c r="EH761" s="147" t="s">
        <v>718</v>
      </c>
      <c r="EI761" s="288"/>
      <c r="EJ761" s="289"/>
      <c r="EL761" s="147" t="s">
        <v>718</v>
      </c>
      <c r="EM761" s="288"/>
      <c r="EN761" s="289"/>
      <c r="EP761" s="147" t="s">
        <v>718</v>
      </c>
      <c r="EQ761" s="288"/>
      <c r="ER761" s="289"/>
      <c r="ET761" s="147" t="s">
        <v>718</v>
      </c>
      <c r="EU761" s="288"/>
      <c r="EV761" s="289"/>
      <c r="EX761" s="147" t="s">
        <v>718</v>
      </c>
      <c r="EY761" s="288"/>
      <c r="EZ761" s="289"/>
      <c r="FB761" s="147" t="s">
        <v>718</v>
      </c>
      <c r="FC761" s="288"/>
      <c r="FD761" s="289"/>
      <c r="FF761" s="147" t="s">
        <v>718</v>
      </c>
      <c r="FG761" s="288"/>
      <c r="FH761" s="289"/>
      <c r="FJ761" s="147" t="s">
        <v>718</v>
      </c>
      <c r="FK761" s="288"/>
      <c r="FL761" s="289"/>
      <c r="FN761" s="147" t="s">
        <v>718</v>
      </c>
      <c r="FO761" s="288"/>
      <c r="FP761" s="289"/>
      <c r="FR761" s="147" t="s">
        <v>718</v>
      </c>
      <c r="FS761" s="288"/>
      <c r="FT761" s="289"/>
      <c r="FV761" s="147" t="s">
        <v>718</v>
      </c>
      <c r="FW761" s="288"/>
      <c r="FX761" s="289"/>
      <c r="FZ761" s="147" t="s">
        <v>718</v>
      </c>
      <c r="GA761" s="288"/>
      <c r="GB761" s="289"/>
      <c r="GD761" s="147" t="s">
        <v>718</v>
      </c>
      <c r="GE761" s="288"/>
      <c r="GF761" s="289"/>
      <c r="GH761" s="147" t="s">
        <v>718</v>
      </c>
      <c r="GI761" s="288"/>
      <c r="GJ761" s="289"/>
    </row>
    <row r="762" spans="1:192" x14ac:dyDescent="0.15">
      <c r="A762" s="150" t="s">
        <v>421</v>
      </c>
      <c r="B762" s="151" t="s">
        <v>422</v>
      </c>
      <c r="C762" s="151" t="s">
        <v>423</v>
      </c>
      <c r="D762" s="199"/>
      <c r="E762" s="144"/>
      <c r="F762" s="152"/>
      <c r="G762" s="153" t="s">
        <v>150</v>
      </c>
      <c r="H762" s="154" t="s">
        <v>368</v>
      </c>
      <c r="I762" s="159"/>
      <c r="J762" s="152"/>
      <c r="K762" s="153" t="s">
        <v>150</v>
      </c>
      <c r="L762" s="271" t="s">
        <v>368</v>
      </c>
      <c r="N762" s="152"/>
      <c r="O762" s="153" t="s">
        <v>150</v>
      </c>
      <c r="P762" s="271" t="s">
        <v>368</v>
      </c>
      <c r="R762" s="152"/>
      <c r="S762" s="153" t="s">
        <v>150</v>
      </c>
      <c r="T762" s="271" t="s">
        <v>368</v>
      </c>
      <c r="V762" s="152"/>
      <c r="W762" s="153" t="s">
        <v>150</v>
      </c>
      <c r="X762" s="271" t="s">
        <v>368</v>
      </c>
      <c r="Z762" s="152"/>
      <c r="AA762" s="153" t="s">
        <v>150</v>
      </c>
      <c r="AB762" s="271" t="s">
        <v>368</v>
      </c>
      <c r="AD762" s="152"/>
      <c r="AE762" s="153" t="s">
        <v>150</v>
      </c>
      <c r="AF762" s="271" t="s">
        <v>368</v>
      </c>
      <c r="AH762" s="152"/>
      <c r="AI762" s="153" t="s">
        <v>150</v>
      </c>
      <c r="AJ762" s="271" t="s">
        <v>368</v>
      </c>
      <c r="AL762" s="152"/>
      <c r="AM762" s="153" t="s">
        <v>150</v>
      </c>
      <c r="AN762" s="271" t="s">
        <v>368</v>
      </c>
      <c r="AP762" s="152"/>
      <c r="AQ762" s="153" t="s">
        <v>150</v>
      </c>
      <c r="AR762" s="271" t="s">
        <v>368</v>
      </c>
      <c r="AT762" s="152"/>
      <c r="AU762" s="153" t="s">
        <v>150</v>
      </c>
      <c r="AV762" s="271" t="s">
        <v>368</v>
      </c>
      <c r="AX762" s="152"/>
      <c r="AY762" s="153" t="s">
        <v>150</v>
      </c>
      <c r="AZ762" s="271" t="s">
        <v>368</v>
      </c>
      <c r="BB762" s="152"/>
      <c r="BC762" s="153" t="s">
        <v>150</v>
      </c>
      <c r="BD762" s="271" t="s">
        <v>368</v>
      </c>
      <c r="BF762" s="152"/>
      <c r="BG762" s="153" t="s">
        <v>150</v>
      </c>
      <c r="BH762" s="271" t="s">
        <v>368</v>
      </c>
      <c r="BJ762" s="152"/>
      <c r="BK762" s="153" t="s">
        <v>150</v>
      </c>
      <c r="BL762" s="271" t="s">
        <v>368</v>
      </c>
      <c r="BN762" s="152"/>
      <c r="BO762" s="153" t="s">
        <v>150</v>
      </c>
      <c r="BP762" s="271" t="s">
        <v>368</v>
      </c>
      <c r="BR762" s="152"/>
      <c r="BS762" s="153" t="s">
        <v>150</v>
      </c>
      <c r="BT762" s="271" t="s">
        <v>368</v>
      </c>
      <c r="BV762" s="152"/>
      <c r="BW762" s="153" t="s">
        <v>150</v>
      </c>
      <c r="BX762" s="271" t="s">
        <v>368</v>
      </c>
      <c r="BZ762" s="152"/>
      <c r="CA762" s="153" t="s">
        <v>150</v>
      </c>
      <c r="CB762" s="271" t="s">
        <v>368</v>
      </c>
      <c r="CD762" s="152"/>
      <c r="CE762" s="153" t="s">
        <v>150</v>
      </c>
      <c r="CF762" s="271" t="s">
        <v>368</v>
      </c>
      <c r="CH762" s="152"/>
      <c r="CI762" s="153" t="s">
        <v>150</v>
      </c>
      <c r="CJ762" s="271" t="s">
        <v>368</v>
      </c>
      <c r="CL762" s="152"/>
      <c r="CM762" s="153" t="s">
        <v>150</v>
      </c>
      <c r="CN762" s="271" t="s">
        <v>368</v>
      </c>
      <c r="CP762" s="152"/>
      <c r="CQ762" s="153" t="s">
        <v>150</v>
      </c>
      <c r="CR762" s="271" t="s">
        <v>368</v>
      </c>
      <c r="CT762" s="152"/>
      <c r="CU762" s="153" t="s">
        <v>150</v>
      </c>
      <c r="CV762" s="271" t="s">
        <v>368</v>
      </c>
      <c r="CX762" s="152"/>
      <c r="CY762" s="153" t="s">
        <v>150</v>
      </c>
      <c r="CZ762" s="271" t="s">
        <v>368</v>
      </c>
      <c r="DB762" s="152"/>
      <c r="DC762" s="153" t="s">
        <v>150</v>
      </c>
      <c r="DD762" s="271" t="s">
        <v>368</v>
      </c>
      <c r="DF762" s="152"/>
      <c r="DG762" s="153" t="s">
        <v>150</v>
      </c>
      <c r="DH762" s="271" t="s">
        <v>368</v>
      </c>
      <c r="DJ762" s="152"/>
      <c r="DK762" s="153" t="s">
        <v>150</v>
      </c>
      <c r="DL762" s="271" t="s">
        <v>368</v>
      </c>
      <c r="DN762" s="152"/>
      <c r="DO762" s="153" t="s">
        <v>150</v>
      </c>
      <c r="DP762" s="271" t="s">
        <v>368</v>
      </c>
      <c r="DR762" s="152"/>
      <c r="DS762" s="153" t="s">
        <v>150</v>
      </c>
      <c r="DT762" s="271" t="s">
        <v>368</v>
      </c>
      <c r="DV762" s="152"/>
      <c r="DW762" s="153" t="s">
        <v>150</v>
      </c>
      <c r="DX762" s="271" t="s">
        <v>368</v>
      </c>
      <c r="DZ762" s="152"/>
      <c r="EA762" s="153" t="s">
        <v>150</v>
      </c>
      <c r="EB762" s="271" t="s">
        <v>368</v>
      </c>
      <c r="ED762" s="152"/>
      <c r="EE762" s="153" t="s">
        <v>150</v>
      </c>
      <c r="EF762" s="271" t="s">
        <v>368</v>
      </c>
      <c r="EH762" s="152"/>
      <c r="EI762" s="153" t="s">
        <v>150</v>
      </c>
      <c r="EJ762" s="271" t="s">
        <v>368</v>
      </c>
      <c r="EL762" s="152"/>
      <c r="EM762" s="153" t="s">
        <v>150</v>
      </c>
      <c r="EN762" s="271" t="s">
        <v>368</v>
      </c>
      <c r="EP762" s="152"/>
      <c r="EQ762" s="153" t="s">
        <v>150</v>
      </c>
      <c r="ER762" s="271" t="s">
        <v>368</v>
      </c>
      <c r="ET762" s="152"/>
      <c r="EU762" s="153" t="s">
        <v>150</v>
      </c>
      <c r="EV762" s="271" t="s">
        <v>368</v>
      </c>
      <c r="EX762" s="152"/>
      <c r="EY762" s="153" t="s">
        <v>150</v>
      </c>
      <c r="EZ762" s="271" t="s">
        <v>368</v>
      </c>
      <c r="FB762" s="152"/>
      <c r="FC762" s="153" t="s">
        <v>150</v>
      </c>
      <c r="FD762" s="271" t="s">
        <v>368</v>
      </c>
      <c r="FF762" s="152"/>
      <c r="FG762" s="153" t="s">
        <v>150</v>
      </c>
      <c r="FH762" s="271" t="s">
        <v>368</v>
      </c>
      <c r="FJ762" s="152"/>
      <c r="FK762" s="153" t="s">
        <v>150</v>
      </c>
      <c r="FL762" s="271" t="s">
        <v>368</v>
      </c>
      <c r="FN762" s="152"/>
      <c r="FO762" s="153" t="s">
        <v>150</v>
      </c>
      <c r="FP762" s="271" t="s">
        <v>368</v>
      </c>
      <c r="FR762" s="152"/>
      <c r="FS762" s="153" t="s">
        <v>150</v>
      </c>
      <c r="FT762" s="271" t="s">
        <v>368</v>
      </c>
      <c r="FV762" s="152"/>
      <c r="FW762" s="153" t="s">
        <v>150</v>
      </c>
      <c r="FX762" s="271" t="s">
        <v>368</v>
      </c>
      <c r="FZ762" s="152"/>
      <c r="GA762" s="153" t="s">
        <v>150</v>
      </c>
      <c r="GB762" s="271" t="s">
        <v>368</v>
      </c>
      <c r="GD762" s="152"/>
      <c r="GE762" s="153" t="s">
        <v>150</v>
      </c>
      <c r="GF762" s="271" t="s">
        <v>368</v>
      </c>
      <c r="GH762" s="152"/>
      <c r="GI762" s="153" t="s">
        <v>150</v>
      </c>
      <c r="GJ762" s="271" t="s">
        <v>368</v>
      </c>
    </row>
    <row r="763" spans="1:192" s="205" customFormat="1" x14ac:dyDescent="0.15">
      <c r="A763" s="206" t="s">
        <v>365</v>
      </c>
      <c r="B763" s="201" t="s">
        <v>333</v>
      </c>
      <c r="C763" s="207"/>
      <c r="D763" s="203"/>
      <c r="E763" s="144"/>
      <c r="F763" s="181"/>
      <c r="G763" s="157" t="s">
        <v>6</v>
      </c>
      <c r="H763" s="204"/>
      <c r="I763" s="159"/>
      <c r="J763" s="181"/>
      <c r="K763" s="157" t="s">
        <v>6</v>
      </c>
      <c r="L763" s="294" t="s">
        <v>1154</v>
      </c>
      <c r="N763" s="181"/>
      <c r="O763" s="157" t="s">
        <v>6</v>
      </c>
      <c r="P763" s="294" t="s">
        <v>407</v>
      </c>
      <c r="R763" s="181"/>
      <c r="S763" s="157" t="s">
        <v>6</v>
      </c>
      <c r="T763" s="294" t="s">
        <v>407</v>
      </c>
      <c r="V763" s="181"/>
      <c r="W763" s="157" t="s">
        <v>6</v>
      </c>
      <c r="X763" s="294" t="s">
        <v>1203</v>
      </c>
      <c r="Z763" s="181"/>
      <c r="AA763" s="157" t="s">
        <v>6</v>
      </c>
      <c r="AB763" s="294" t="s">
        <v>1186</v>
      </c>
      <c r="AD763" s="181"/>
      <c r="AE763" s="157" t="s">
        <v>6</v>
      </c>
      <c r="AF763" s="294" t="s">
        <v>1220</v>
      </c>
      <c r="AH763" s="181"/>
      <c r="AI763" s="157" t="s">
        <v>6</v>
      </c>
      <c r="AJ763" s="294" t="s">
        <v>407</v>
      </c>
      <c r="AL763" s="181"/>
      <c r="AM763" s="157" t="s">
        <v>6</v>
      </c>
      <c r="AN763" s="294" t="s">
        <v>407</v>
      </c>
      <c r="AP763" s="181"/>
      <c r="AQ763" s="157" t="s">
        <v>6</v>
      </c>
      <c r="AR763" s="294" t="s">
        <v>1235</v>
      </c>
      <c r="AT763" s="181"/>
      <c r="AU763" s="157" t="s">
        <v>6</v>
      </c>
      <c r="AV763" s="294" t="s">
        <v>1240</v>
      </c>
      <c r="AX763" s="181"/>
      <c r="AY763" s="157" t="s">
        <v>6</v>
      </c>
      <c r="AZ763" s="294" t="s">
        <v>1235</v>
      </c>
      <c r="BB763" s="181"/>
      <c r="BC763" s="157" t="s">
        <v>6</v>
      </c>
      <c r="BD763" s="294" t="s">
        <v>1154</v>
      </c>
      <c r="BF763" s="181"/>
      <c r="BG763" s="157" t="s">
        <v>6</v>
      </c>
      <c r="BH763" s="294" t="s">
        <v>1235</v>
      </c>
      <c r="BJ763" s="181"/>
      <c r="BK763" s="157" t="s">
        <v>6</v>
      </c>
      <c r="BL763" s="294" t="s">
        <v>407</v>
      </c>
      <c r="BN763" s="181"/>
      <c r="BO763" s="157" t="s">
        <v>6</v>
      </c>
      <c r="BP763" s="294" t="s">
        <v>407</v>
      </c>
      <c r="BR763" s="181"/>
      <c r="BS763" s="157" t="s">
        <v>6</v>
      </c>
      <c r="BT763" s="294" t="s">
        <v>407</v>
      </c>
      <c r="BV763" s="181"/>
      <c r="BW763" s="157" t="s">
        <v>6</v>
      </c>
      <c r="BX763" s="294" t="s">
        <v>407</v>
      </c>
      <c r="BZ763" s="181"/>
      <c r="CA763" s="157" t="s">
        <v>6</v>
      </c>
      <c r="CB763" s="294" t="s">
        <v>1203</v>
      </c>
      <c r="CD763" s="181"/>
      <c r="CE763" s="157" t="s">
        <v>6</v>
      </c>
      <c r="CF763" s="294" t="s">
        <v>1240</v>
      </c>
      <c r="CH763" s="181"/>
      <c r="CI763" s="157" t="s">
        <v>6</v>
      </c>
      <c r="CJ763" s="294" t="s">
        <v>407</v>
      </c>
      <c r="CL763" s="181"/>
      <c r="CM763" s="157" t="s">
        <v>6</v>
      </c>
      <c r="CN763" s="294" t="s">
        <v>407</v>
      </c>
      <c r="CP763" s="181"/>
      <c r="CQ763" s="157" t="s">
        <v>6</v>
      </c>
      <c r="CR763" s="294" t="s">
        <v>407</v>
      </c>
      <c r="CT763" s="181"/>
      <c r="CU763" s="157" t="s">
        <v>6</v>
      </c>
      <c r="CV763" s="294" t="s">
        <v>407</v>
      </c>
      <c r="CX763" s="181"/>
      <c r="CY763" s="157" t="s">
        <v>6</v>
      </c>
      <c r="CZ763" s="294" t="s">
        <v>1235</v>
      </c>
      <c r="DB763" s="181"/>
      <c r="DC763" s="157" t="s">
        <v>6</v>
      </c>
      <c r="DD763" s="294" t="s">
        <v>407</v>
      </c>
      <c r="DF763" s="181"/>
      <c r="DG763" s="157" t="s">
        <v>6</v>
      </c>
      <c r="DH763" s="294" t="s">
        <v>1235</v>
      </c>
      <c r="DJ763" s="181"/>
      <c r="DK763" s="157" t="s">
        <v>6</v>
      </c>
      <c r="DL763" s="294" t="s">
        <v>1186</v>
      </c>
      <c r="DN763" s="181"/>
      <c r="DO763" s="157" t="s">
        <v>6</v>
      </c>
      <c r="DP763" s="294" t="s">
        <v>407</v>
      </c>
      <c r="DR763" s="181"/>
      <c r="DS763" s="157" t="s">
        <v>6</v>
      </c>
      <c r="DT763" s="294" t="s">
        <v>407</v>
      </c>
      <c r="DV763" s="181"/>
      <c r="DW763" s="157" t="s">
        <v>6</v>
      </c>
      <c r="DX763" s="294" t="s">
        <v>407</v>
      </c>
      <c r="DZ763" s="181"/>
      <c r="EA763" s="157" t="s">
        <v>6</v>
      </c>
      <c r="EB763" s="294" t="s">
        <v>1206</v>
      </c>
      <c r="ED763" s="181"/>
      <c r="EE763" s="157" t="s">
        <v>6</v>
      </c>
      <c r="EF763" s="294" t="s">
        <v>407</v>
      </c>
      <c r="EH763" s="181"/>
      <c r="EI763" s="157" t="s">
        <v>6</v>
      </c>
      <c r="EJ763" s="294" t="s">
        <v>407</v>
      </c>
      <c r="EL763" s="181"/>
      <c r="EM763" s="157" t="s">
        <v>6</v>
      </c>
      <c r="EN763" s="294" t="s">
        <v>407</v>
      </c>
      <c r="EP763" s="181"/>
      <c r="EQ763" s="157" t="s">
        <v>6</v>
      </c>
      <c r="ER763" s="294" t="s">
        <v>407</v>
      </c>
      <c r="ET763" s="181"/>
      <c r="EU763" s="157" t="s">
        <v>6</v>
      </c>
      <c r="EV763" s="294" t="s">
        <v>407</v>
      </c>
      <c r="EX763" s="181"/>
      <c r="EY763" s="157" t="s">
        <v>6</v>
      </c>
      <c r="EZ763" s="294" t="s">
        <v>407</v>
      </c>
      <c r="FB763" s="181"/>
      <c r="FC763" s="157" t="s">
        <v>6</v>
      </c>
      <c r="FD763" s="294" t="s">
        <v>407</v>
      </c>
      <c r="FF763" s="181"/>
      <c r="FG763" s="157" t="s">
        <v>6</v>
      </c>
      <c r="FH763" s="294" t="s">
        <v>407</v>
      </c>
      <c r="FJ763" s="181"/>
      <c r="FK763" s="157" t="s">
        <v>6</v>
      </c>
      <c r="FL763" s="294" t="s">
        <v>407</v>
      </c>
      <c r="FN763" s="181"/>
      <c r="FO763" s="157" t="s">
        <v>6</v>
      </c>
      <c r="FP763" s="294" t="s">
        <v>407</v>
      </c>
      <c r="FR763" s="181"/>
      <c r="FS763" s="157" t="s">
        <v>6</v>
      </c>
      <c r="FT763" s="294" t="s">
        <v>407</v>
      </c>
      <c r="FV763" s="181"/>
      <c r="FW763" s="157" t="s">
        <v>6</v>
      </c>
      <c r="FX763" s="294" t="s">
        <v>407</v>
      </c>
      <c r="FZ763" s="181"/>
      <c r="GA763" s="157" t="s">
        <v>6</v>
      </c>
      <c r="GB763" s="294" t="s">
        <v>407</v>
      </c>
      <c r="GD763" s="181"/>
      <c r="GE763" s="157" t="s">
        <v>6</v>
      </c>
      <c r="GF763" s="294" t="s">
        <v>407</v>
      </c>
      <c r="GH763" s="181"/>
      <c r="GI763" s="157" t="s">
        <v>6</v>
      </c>
      <c r="GJ763" s="294" t="s">
        <v>407</v>
      </c>
    </row>
    <row r="764" spans="1:192" s="205" customFormat="1" x14ac:dyDescent="0.15">
      <c r="A764" s="206" t="s">
        <v>719</v>
      </c>
      <c r="B764" s="201" t="s">
        <v>119</v>
      </c>
      <c r="C764" s="207"/>
      <c r="D764" s="203"/>
      <c r="E764" s="144"/>
      <c r="F764" s="181"/>
      <c r="G764" s="157" t="s">
        <v>248</v>
      </c>
      <c r="H764" s="204"/>
      <c r="I764" s="159"/>
      <c r="J764" s="181"/>
      <c r="K764" s="157" t="s">
        <v>248</v>
      </c>
      <c r="L764" s="294" t="s">
        <v>1155</v>
      </c>
      <c r="N764" s="181"/>
      <c r="O764" s="157" t="s">
        <v>248</v>
      </c>
      <c r="P764" s="293" t="s">
        <v>121</v>
      </c>
      <c r="R764" s="181"/>
      <c r="S764" s="157" t="s">
        <v>248</v>
      </c>
      <c r="T764" s="293" t="s">
        <v>121</v>
      </c>
      <c r="V764" s="181"/>
      <c r="W764" s="157" t="s">
        <v>248</v>
      </c>
      <c r="X764" s="294" t="s">
        <v>394</v>
      </c>
      <c r="Z764" s="181"/>
      <c r="AA764" s="157" t="s">
        <v>248</v>
      </c>
      <c r="AB764" s="294" t="s">
        <v>1213</v>
      </c>
      <c r="AD764" s="181"/>
      <c r="AE764" s="157" t="s">
        <v>248</v>
      </c>
      <c r="AF764" s="294" t="s">
        <v>1221</v>
      </c>
      <c r="AH764" s="181"/>
      <c r="AI764" s="157" t="s">
        <v>248</v>
      </c>
      <c r="AJ764" s="293" t="s">
        <v>121</v>
      </c>
      <c r="AL764" s="181"/>
      <c r="AM764" s="157" t="s">
        <v>248</v>
      </c>
      <c r="AN764" s="293" t="s">
        <v>121</v>
      </c>
      <c r="AP764" s="181"/>
      <c r="AQ764" s="157" t="s">
        <v>248</v>
      </c>
      <c r="AR764" s="293" t="s">
        <v>121</v>
      </c>
      <c r="AT764" s="181"/>
      <c r="AU764" s="157" t="s">
        <v>248</v>
      </c>
      <c r="AV764" s="294" t="s">
        <v>1161</v>
      </c>
      <c r="AX764" s="181"/>
      <c r="AY764" s="157" t="s">
        <v>248</v>
      </c>
      <c r="AZ764" s="293" t="s">
        <v>121</v>
      </c>
      <c r="BB764" s="181"/>
      <c r="BC764" s="157" t="s">
        <v>248</v>
      </c>
      <c r="BD764" s="294" t="s">
        <v>1155</v>
      </c>
      <c r="BF764" s="181"/>
      <c r="BG764" s="157" t="s">
        <v>248</v>
      </c>
      <c r="BH764" s="293" t="s">
        <v>121</v>
      </c>
      <c r="BJ764" s="181"/>
      <c r="BK764" s="157" t="s">
        <v>248</v>
      </c>
      <c r="BL764" s="293" t="s">
        <v>121</v>
      </c>
      <c r="BN764" s="181"/>
      <c r="BO764" s="157" t="s">
        <v>248</v>
      </c>
      <c r="BP764" s="293" t="s">
        <v>121</v>
      </c>
      <c r="BR764" s="181"/>
      <c r="BS764" s="157" t="s">
        <v>248</v>
      </c>
      <c r="BT764" s="293" t="s">
        <v>121</v>
      </c>
      <c r="BV764" s="181"/>
      <c r="BW764" s="157" t="s">
        <v>248</v>
      </c>
      <c r="BX764" s="293" t="s">
        <v>121</v>
      </c>
      <c r="BZ764" s="181"/>
      <c r="CA764" s="157" t="s">
        <v>248</v>
      </c>
      <c r="CB764" s="294" t="s">
        <v>394</v>
      </c>
      <c r="CD764" s="181"/>
      <c r="CE764" s="157" t="s">
        <v>248</v>
      </c>
      <c r="CF764" s="294" t="s">
        <v>1161</v>
      </c>
      <c r="CH764" s="181"/>
      <c r="CI764" s="157" t="s">
        <v>248</v>
      </c>
      <c r="CJ764" s="293" t="s">
        <v>121</v>
      </c>
      <c r="CL764" s="181"/>
      <c r="CM764" s="157" t="s">
        <v>248</v>
      </c>
      <c r="CN764" s="293" t="s">
        <v>121</v>
      </c>
      <c r="CP764" s="181"/>
      <c r="CQ764" s="157" t="s">
        <v>248</v>
      </c>
      <c r="CR764" s="293" t="s">
        <v>121</v>
      </c>
      <c r="CT764" s="181"/>
      <c r="CU764" s="157" t="s">
        <v>248</v>
      </c>
      <c r="CV764" s="293" t="s">
        <v>121</v>
      </c>
      <c r="CX764" s="181"/>
      <c r="CY764" s="157" t="s">
        <v>248</v>
      </c>
      <c r="CZ764" s="293" t="s">
        <v>121</v>
      </c>
      <c r="DB764" s="181"/>
      <c r="DC764" s="157" t="s">
        <v>248</v>
      </c>
      <c r="DD764" s="293" t="s">
        <v>121</v>
      </c>
      <c r="DF764" s="181"/>
      <c r="DG764" s="157" t="s">
        <v>248</v>
      </c>
      <c r="DH764" s="293" t="s">
        <v>121</v>
      </c>
      <c r="DJ764" s="181"/>
      <c r="DK764" s="157" t="s">
        <v>248</v>
      </c>
      <c r="DL764" s="294" t="s">
        <v>1213</v>
      </c>
      <c r="DN764" s="181"/>
      <c r="DO764" s="157" t="s">
        <v>248</v>
      </c>
      <c r="DP764" s="293" t="s">
        <v>121</v>
      </c>
      <c r="DR764" s="181"/>
      <c r="DS764" s="157" t="s">
        <v>248</v>
      </c>
      <c r="DT764" s="293" t="s">
        <v>121</v>
      </c>
      <c r="DV764" s="181"/>
      <c r="DW764" s="157" t="s">
        <v>248</v>
      </c>
      <c r="DX764" s="293" t="s">
        <v>121</v>
      </c>
      <c r="DZ764" s="181"/>
      <c r="EA764" s="157" t="s">
        <v>248</v>
      </c>
      <c r="EB764" s="294" t="s">
        <v>410</v>
      </c>
      <c r="ED764" s="181"/>
      <c r="EE764" s="157" t="s">
        <v>248</v>
      </c>
      <c r="EF764" s="293" t="s">
        <v>121</v>
      </c>
      <c r="EH764" s="181"/>
      <c r="EI764" s="157" t="s">
        <v>248</v>
      </c>
      <c r="EJ764" s="293" t="s">
        <v>121</v>
      </c>
      <c r="EL764" s="181"/>
      <c r="EM764" s="157" t="s">
        <v>248</v>
      </c>
      <c r="EN764" s="293" t="s">
        <v>121</v>
      </c>
      <c r="EP764" s="181"/>
      <c r="EQ764" s="157" t="s">
        <v>248</v>
      </c>
      <c r="ER764" s="293" t="s">
        <v>121</v>
      </c>
      <c r="ET764" s="181"/>
      <c r="EU764" s="157" t="s">
        <v>248</v>
      </c>
      <c r="EV764" s="293" t="s">
        <v>121</v>
      </c>
      <c r="EX764" s="181"/>
      <c r="EY764" s="157" t="s">
        <v>248</v>
      </c>
      <c r="EZ764" s="293" t="s">
        <v>121</v>
      </c>
      <c r="FB764" s="181"/>
      <c r="FC764" s="157" t="s">
        <v>248</v>
      </c>
      <c r="FD764" s="293" t="s">
        <v>121</v>
      </c>
      <c r="FF764" s="181"/>
      <c r="FG764" s="157" t="s">
        <v>248</v>
      </c>
      <c r="FH764" s="293" t="s">
        <v>121</v>
      </c>
      <c r="FJ764" s="181"/>
      <c r="FK764" s="157" t="s">
        <v>248</v>
      </c>
      <c r="FL764" s="293" t="s">
        <v>121</v>
      </c>
      <c r="FN764" s="181"/>
      <c r="FO764" s="157" t="s">
        <v>248</v>
      </c>
      <c r="FP764" s="293" t="s">
        <v>121</v>
      </c>
      <c r="FR764" s="181"/>
      <c r="FS764" s="157" t="s">
        <v>248</v>
      </c>
      <c r="FT764" s="293" t="s">
        <v>121</v>
      </c>
      <c r="FV764" s="181"/>
      <c r="FW764" s="157" t="s">
        <v>248</v>
      </c>
      <c r="FX764" s="293" t="s">
        <v>121</v>
      </c>
      <c r="FZ764" s="181"/>
      <c r="GA764" s="157" t="s">
        <v>248</v>
      </c>
      <c r="GB764" s="293" t="s">
        <v>121</v>
      </c>
      <c r="GD764" s="181"/>
      <c r="GE764" s="157" t="s">
        <v>248</v>
      </c>
      <c r="GF764" s="293" t="s">
        <v>121</v>
      </c>
      <c r="GH764" s="181"/>
      <c r="GI764" s="157" t="s">
        <v>248</v>
      </c>
      <c r="GJ764" s="293" t="s">
        <v>121</v>
      </c>
    </row>
    <row r="765" spans="1:192" s="205" customFormat="1" x14ac:dyDescent="0.15">
      <c r="A765" s="208"/>
      <c r="B765" s="209"/>
      <c r="C765" s="209"/>
      <c r="D765" s="210"/>
      <c r="E765" s="146"/>
      <c r="F765" s="211"/>
      <c r="G765" s="157"/>
      <c r="H765" s="212"/>
      <c r="I765" s="159"/>
      <c r="J765" s="211"/>
      <c r="K765" s="157"/>
      <c r="L765" s="290"/>
      <c r="N765" s="211"/>
      <c r="O765" s="157"/>
      <c r="P765" s="290"/>
      <c r="R765" s="211"/>
      <c r="S765" s="157"/>
      <c r="T765" s="290"/>
      <c r="V765" s="211"/>
      <c r="W765" s="157"/>
      <c r="X765" s="290"/>
      <c r="Z765" s="211"/>
      <c r="AA765" s="157"/>
      <c r="AB765" s="290"/>
      <c r="AD765" s="211"/>
      <c r="AE765" s="157"/>
      <c r="AF765" s="290"/>
      <c r="AH765" s="211"/>
      <c r="AI765" s="157"/>
      <c r="AJ765" s="290"/>
      <c r="AL765" s="211"/>
      <c r="AM765" s="157"/>
      <c r="AN765" s="290"/>
      <c r="AP765" s="211"/>
      <c r="AQ765" s="157"/>
      <c r="AR765" s="290"/>
      <c r="AT765" s="211"/>
      <c r="AU765" s="157"/>
      <c r="AV765" s="290"/>
      <c r="AX765" s="211"/>
      <c r="AY765" s="157"/>
      <c r="AZ765" s="290"/>
      <c r="BB765" s="211"/>
      <c r="BC765" s="157"/>
      <c r="BD765" s="290"/>
      <c r="BF765" s="211"/>
      <c r="BG765" s="157"/>
      <c r="BH765" s="290"/>
      <c r="BJ765" s="211"/>
      <c r="BK765" s="157"/>
      <c r="BL765" s="290"/>
      <c r="BN765" s="211"/>
      <c r="BO765" s="157"/>
      <c r="BP765" s="290"/>
      <c r="BR765" s="211"/>
      <c r="BS765" s="157"/>
      <c r="BT765" s="290"/>
      <c r="BV765" s="211"/>
      <c r="BW765" s="157"/>
      <c r="BX765" s="290"/>
      <c r="BZ765" s="211"/>
      <c r="CA765" s="157"/>
      <c r="CB765" s="290"/>
      <c r="CD765" s="211"/>
      <c r="CE765" s="157"/>
      <c r="CF765" s="290"/>
      <c r="CH765" s="211"/>
      <c r="CI765" s="157"/>
      <c r="CJ765" s="290"/>
      <c r="CL765" s="211"/>
      <c r="CM765" s="157"/>
      <c r="CN765" s="290"/>
      <c r="CP765" s="211"/>
      <c r="CQ765" s="157"/>
      <c r="CR765" s="290"/>
      <c r="CT765" s="211"/>
      <c r="CU765" s="157"/>
      <c r="CV765" s="290"/>
      <c r="CX765" s="211"/>
      <c r="CY765" s="157"/>
      <c r="CZ765" s="290"/>
      <c r="DB765" s="211"/>
      <c r="DC765" s="157"/>
      <c r="DD765" s="290"/>
      <c r="DF765" s="211"/>
      <c r="DG765" s="157"/>
      <c r="DH765" s="290"/>
      <c r="DJ765" s="211"/>
      <c r="DK765" s="157"/>
      <c r="DL765" s="290"/>
      <c r="DN765" s="211"/>
      <c r="DO765" s="157"/>
      <c r="DP765" s="290"/>
      <c r="DR765" s="211"/>
      <c r="DS765" s="157"/>
      <c r="DT765" s="290"/>
      <c r="DV765" s="211"/>
      <c r="DW765" s="157"/>
      <c r="DX765" s="290"/>
      <c r="DZ765" s="211"/>
      <c r="EA765" s="157"/>
      <c r="EB765" s="290"/>
      <c r="ED765" s="211"/>
      <c r="EE765" s="157"/>
      <c r="EF765" s="290"/>
      <c r="EH765" s="211"/>
      <c r="EI765" s="157"/>
      <c r="EJ765" s="290"/>
      <c r="EL765" s="211"/>
      <c r="EM765" s="157"/>
      <c r="EN765" s="290"/>
      <c r="EP765" s="211"/>
      <c r="EQ765" s="157"/>
      <c r="ER765" s="290"/>
      <c r="ET765" s="211"/>
      <c r="EU765" s="157"/>
      <c r="EV765" s="290"/>
      <c r="EX765" s="211"/>
      <c r="EY765" s="157"/>
      <c r="EZ765" s="290"/>
      <c r="FB765" s="211"/>
      <c r="FC765" s="157"/>
      <c r="FD765" s="290"/>
      <c r="FF765" s="211"/>
      <c r="FG765" s="157"/>
      <c r="FH765" s="290"/>
      <c r="FJ765" s="211"/>
      <c r="FK765" s="157"/>
      <c r="FL765" s="290"/>
      <c r="FN765" s="211"/>
      <c r="FO765" s="157"/>
      <c r="FP765" s="290"/>
      <c r="FR765" s="211"/>
      <c r="FS765" s="157"/>
      <c r="FT765" s="290"/>
      <c r="FV765" s="211"/>
      <c r="FW765" s="157"/>
      <c r="FX765" s="290"/>
      <c r="FZ765" s="211"/>
      <c r="GA765" s="157"/>
      <c r="GB765" s="290"/>
      <c r="GD765" s="211"/>
      <c r="GE765" s="157"/>
      <c r="GF765" s="290"/>
      <c r="GH765" s="211"/>
      <c r="GI765" s="157"/>
      <c r="GJ765" s="290"/>
    </row>
    <row r="766" spans="1:192" s="205" customFormat="1" x14ac:dyDescent="0.15">
      <c r="A766" s="208"/>
      <c r="B766" s="209"/>
      <c r="C766" s="209"/>
      <c r="D766" s="199"/>
      <c r="E766" s="146"/>
      <c r="F766" s="213"/>
      <c r="G766" s="157"/>
      <c r="H766" s="212"/>
      <c r="I766" s="159"/>
      <c r="J766" s="213"/>
      <c r="K766" s="157"/>
      <c r="L766" s="290"/>
      <c r="N766" s="213"/>
      <c r="O766" s="157"/>
      <c r="P766" s="290"/>
      <c r="R766" s="213"/>
      <c r="S766" s="157"/>
      <c r="T766" s="290"/>
      <c r="V766" s="213"/>
      <c r="W766" s="157"/>
      <c r="X766" s="290"/>
      <c r="Z766" s="213"/>
      <c r="AA766" s="157"/>
      <c r="AB766" s="290"/>
      <c r="AD766" s="213"/>
      <c r="AE766" s="157"/>
      <c r="AF766" s="290"/>
      <c r="AH766" s="213"/>
      <c r="AI766" s="157"/>
      <c r="AJ766" s="290"/>
      <c r="AL766" s="213"/>
      <c r="AM766" s="157"/>
      <c r="AN766" s="290"/>
      <c r="AP766" s="213"/>
      <c r="AQ766" s="157"/>
      <c r="AR766" s="290"/>
      <c r="AT766" s="213"/>
      <c r="AU766" s="157"/>
      <c r="AV766" s="290"/>
      <c r="AX766" s="213"/>
      <c r="AY766" s="157"/>
      <c r="AZ766" s="290"/>
      <c r="BB766" s="213"/>
      <c r="BC766" s="157"/>
      <c r="BD766" s="290"/>
      <c r="BF766" s="213"/>
      <c r="BG766" s="157"/>
      <c r="BH766" s="290"/>
      <c r="BJ766" s="213"/>
      <c r="BK766" s="157"/>
      <c r="BL766" s="290"/>
      <c r="BN766" s="213"/>
      <c r="BO766" s="157"/>
      <c r="BP766" s="290"/>
      <c r="BR766" s="213"/>
      <c r="BS766" s="157"/>
      <c r="BT766" s="290"/>
      <c r="BV766" s="213"/>
      <c r="BW766" s="157"/>
      <c r="BX766" s="290"/>
      <c r="BZ766" s="213"/>
      <c r="CA766" s="157"/>
      <c r="CB766" s="290"/>
      <c r="CD766" s="213"/>
      <c r="CE766" s="157"/>
      <c r="CF766" s="290"/>
      <c r="CH766" s="213"/>
      <c r="CI766" s="157"/>
      <c r="CJ766" s="290"/>
      <c r="CL766" s="213"/>
      <c r="CM766" s="157"/>
      <c r="CN766" s="290"/>
      <c r="CP766" s="213"/>
      <c r="CQ766" s="157"/>
      <c r="CR766" s="290"/>
      <c r="CT766" s="213"/>
      <c r="CU766" s="157"/>
      <c r="CV766" s="290"/>
      <c r="CX766" s="213"/>
      <c r="CY766" s="157"/>
      <c r="CZ766" s="290"/>
      <c r="DB766" s="213"/>
      <c r="DC766" s="157"/>
      <c r="DD766" s="290"/>
      <c r="DF766" s="213"/>
      <c r="DG766" s="157"/>
      <c r="DH766" s="290"/>
      <c r="DJ766" s="213"/>
      <c r="DK766" s="157"/>
      <c r="DL766" s="290"/>
      <c r="DN766" s="213"/>
      <c r="DO766" s="157"/>
      <c r="DP766" s="290"/>
      <c r="DR766" s="213"/>
      <c r="DS766" s="157"/>
      <c r="DT766" s="290"/>
      <c r="DV766" s="213"/>
      <c r="DW766" s="157"/>
      <c r="DX766" s="290"/>
      <c r="DZ766" s="213"/>
      <c r="EA766" s="157"/>
      <c r="EB766" s="290"/>
      <c r="ED766" s="213"/>
      <c r="EE766" s="157"/>
      <c r="EF766" s="290"/>
      <c r="EH766" s="213"/>
      <c r="EI766" s="157"/>
      <c r="EJ766" s="290"/>
      <c r="EL766" s="213"/>
      <c r="EM766" s="157"/>
      <c r="EN766" s="290"/>
      <c r="EP766" s="213"/>
      <c r="EQ766" s="157"/>
      <c r="ER766" s="290"/>
      <c r="ET766" s="213"/>
      <c r="EU766" s="157"/>
      <c r="EV766" s="290"/>
      <c r="EX766" s="213"/>
      <c r="EY766" s="157"/>
      <c r="EZ766" s="290"/>
      <c r="FB766" s="213"/>
      <c r="FC766" s="157"/>
      <c r="FD766" s="290"/>
      <c r="FF766" s="213"/>
      <c r="FG766" s="157"/>
      <c r="FH766" s="290"/>
      <c r="FJ766" s="213"/>
      <c r="FK766" s="157"/>
      <c r="FL766" s="290"/>
      <c r="FN766" s="213"/>
      <c r="FO766" s="157"/>
      <c r="FP766" s="290"/>
      <c r="FR766" s="213"/>
      <c r="FS766" s="157"/>
      <c r="FT766" s="290"/>
      <c r="FV766" s="213"/>
      <c r="FW766" s="157"/>
      <c r="FX766" s="290"/>
      <c r="FZ766" s="213"/>
      <c r="GA766" s="157"/>
      <c r="GB766" s="290"/>
      <c r="GD766" s="213"/>
      <c r="GE766" s="157"/>
      <c r="GF766" s="290"/>
      <c r="GH766" s="213"/>
      <c r="GI766" s="157"/>
      <c r="GJ766" s="290"/>
    </row>
    <row r="767" spans="1:192" s="205" customFormat="1" x14ac:dyDescent="0.15">
      <c r="A767" s="208"/>
      <c r="B767" s="145"/>
      <c r="C767" s="162"/>
      <c r="D767" s="199"/>
      <c r="E767" s="144"/>
      <c r="F767" s="147" t="s">
        <v>720</v>
      </c>
      <c r="G767" s="123"/>
      <c r="H767" s="198"/>
      <c r="I767" s="159"/>
      <c r="J767" s="147" t="s">
        <v>720</v>
      </c>
      <c r="K767" s="288"/>
      <c r="L767" s="289"/>
      <c r="N767" s="147" t="s">
        <v>720</v>
      </c>
      <c r="O767" s="288"/>
      <c r="P767" s="289"/>
      <c r="R767" s="147" t="s">
        <v>720</v>
      </c>
      <c r="S767" s="288"/>
      <c r="T767" s="289"/>
      <c r="V767" s="147" t="s">
        <v>720</v>
      </c>
      <c r="W767" s="288"/>
      <c r="X767" s="289"/>
      <c r="Z767" s="147" t="s">
        <v>720</v>
      </c>
      <c r="AA767" s="288"/>
      <c r="AB767" s="289"/>
      <c r="AD767" s="147" t="s">
        <v>720</v>
      </c>
      <c r="AE767" s="288"/>
      <c r="AF767" s="289"/>
      <c r="AH767" s="147" t="s">
        <v>720</v>
      </c>
      <c r="AI767" s="288"/>
      <c r="AJ767" s="289"/>
      <c r="AL767" s="147" t="s">
        <v>720</v>
      </c>
      <c r="AM767" s="288"/>
      <c r="AN767" s="289"/>
      <c r="AP767" s="147" t="s">
        <v>720</v>
      </c>
      <c r="AQ767" s="288"/>
      <c r="AR767" s="289"/>
      <c r="AT767" s="147" t="s">
        <v>720</v>
      </c>
      <c r="AU767" s="288"/>
      <c r="AV767" s="289"/>
      <c r="AX767" s="147" t="s">
        <v>720</v>
      </c>
      <c r="AY767" s="288"/>
      <c r="AZ767" s="289"/>
      <c r="BB767" s="147" t="s">
        <v>720</v>
      </c>
      <c r="BC767" s="288"/>
      <c r="BD767" s="289"/>
      <c r="BF767" s="147" t="s">
        <v>720</v>
      </c>
      <c r="BG767" s="288"/>
      <c r="BH767" s="289"/>
      <c r="BJ767" s="147" t="s">
        <v>720</v>
      </c>
      <c r="BK767" s="288"/>
      <c r="BL767" s="289"/>
      <c r="BN767" s="147" t="s">
        <v>720</v>
      </c>
      <c r="BO767" s="288"/>
      <c r="BP767" s="289"/>
      <c r="BR767" s="147" t="s">
        <v>720</v>
      </c>
      <c r="BS767" s="288"/>
      <c r="BT767" s="289"/>
      <c r="BV767" s="147" t="s">
        <v>720</v>
      </c>
      <c r="BW767" s="288"/>
      <c r="BX767" s="289"/>
      <c r="BZ767" s="147" t="s">
        <v>720</v>
      </c>
      <c r="CA767" s="288"/>
      <c r="CB767" s="289"/>
      <c r="CD767" s="147" t="s">
        <v>720</v>
      </c>
      <c r="CE767" s="288"/>
      <c r="CF767" s="289"/>
      <c r="CH767" s="147" t="s">
        <v>720</v>
      </c>
      <c r="CI767" s="288"/>
      <c r="CJ767" s="289"/>
      <c r="CL767" s="147" t="s">
        <v>720</v>
      </c>
      <c r="CM767" s="288"/>
      <c r="CN767" s="289"/>
      <c r="CP767" s="147" t="s">
        <v>720</v>
      </c>
      <c r="CQ767" s="288"/>
      <c r="CR767" s="289"/>
      <c r="CT767" s="147" t="s">
        <v>720</v>
      </c>
      <c r="CU767" s="288"/>
      <c r="CV767" s="289"/>
      <c r="CX767" s="147" t="s">
        <v>720</v>
      </c>
      <c r="CY767" s="288"/>
      <c r="CZ767" s="289"/>
      <c r="DB767" s="147" t="s">
        <v>720</v>
      </c>
      <c r="DC767" s="288"/>
      <c r="DD767" s="289"/>
      <c r="DF767" s="147" t="s">
        <v>720</v>
      </c>
      <c r="DG767" s="288"/>
      <c r="DH767" s="289"/>
      <c r="DJ767" s="147" t="s">
        <v>720</v>
      </c>
      <c r="DK767" s="288"/>
      <c r="DL767" s="289"/>
      <c r="DN767" s="147" t="s">
        <v>720</v>
      </c>
      <c r="DO767" s="288"/>
      <c r="DP767" s="289"/>
      <c r="DR767" s="147" t="s">
        <v>720</v>
      </c>
      <c r="DS767" s="288"/>
      <c r="DT767" s="289"/>
      <c r="DV767" s="147" t="s">
        <v>720</v>
      </c>
      <c r="DW767" s="288"/>
      <c r="DX767" s="289"/>
      <c r="DZ767" s="147" t="s">
        <v>720</v>
      </c>
      <c r="EA767" s="288"/>
      <c r="EB767" s="289"/>
      <c r="ED767" s="147" t="s">
        <v>720</v>
      </c>
      <c r="EE767" s="288"/>
      <c r="EF767" s="289"/>
      <c r="EH767" s="147" t="s">
        <v>720</v>
      </c>
      <c r="EI767" s="288"/>
      <c r="EJ767" s="289"/>
      <c r="EL767" s="147" t="s">
        <v>720</v>
      </c>
      <c r="EM767" s="288"/>
      <c r="EN767" s="289"/>
      <c r="EP767" s="147" t="s">
        <v>720</v>
      </c>
      <c r="EQ767" s="288"/>
      <c r="ER767" s="289"/>
      <c r="ET767" s="147" t="s">
        <v>720</v>
      </c>
      <c r="EU767" s="288"/>
      <c r="EV767" s="289"/>
      <c r="EX767" s="147" t="s">
        <v>720</v>
      </c>
      <c r="EY767" s="288"/>
      <c r="EZ767" s="289"/>
      <c r="FB767" s="147" t="s">
        <v>720</v>
      </c>
      <c r="FC767" s="288"/>
      <c r="FD767" s="289"/>
      <c r="FF767" s="147" t="s">
        <v>720</v>
      </c>
      <c r="FG767" s="288"/>
      <c r="FH767" s="289"/>
      <c r="FJ767" s="147" t="s">
        <v>720</v>
      </c>
      <c r="FK767" s="288"/>
      <c r="FL767" s="289"/>
      <c r="FN767" s="147" t="s">
        <v>720</v>
      </c>
      <c r="FO767" s="288"/>
      <c r="FP767" s="289"/>
      <c r="FR767" s="147" t="s">
        <v>720</v>
      </c>
      <c r="FS767" s="288"/>
      <c r="FT767" s="289"/>
      <c r="FV767" s="147" t="s">
        <v>720</v>
      </c>
      <c r="FW767" s="288"/>
      <c r="FX767" s="289"/>
      <c r="FZ767" s="147" t="s">
        <v>720</v>
      </c>
      <c r="GA767" s="288"/>
      <c r="GB767" s="289"/>
      <c r="GD767" s="147" t="s">
        <v>720</v>
      </c>
      <c r="GE767" s="288"/>
      <c r="GF767" s="289"/>
      <c r="GH767" s="147" t="s">
        <v>720</v>
      </c>
      <c r="GI767" s="288"/>
      <c r="GJ767" s="289"/>
    </row>
    <row r="768" spans="1:192" s="205" customFormat="1" x14ac:dyDescent="0.15">
      <c r="A768" s="150" t="s">
        <v>421</v>
      </c>
      <c r="B768" s="151" t="s">
        <v>422</v>
      </c>
      <c r="C768" s="151" t="s">
        <v>423</v>
      </c>
      <c r="D768" s="199"/>
      <c r="E768" s="144"/>
      <c r="F768" s="152"/>
      <c r="G768" s="153" t="s">
        <v>150</v>
      </c>
      <c r="H768" s="154" t="s">
        <v>368</v>
      </c>
      <c r="I768" s="159"/>
      <c r="J768" s="152"/>
      <c r="K768" s="153" t="s">
        <v>150</v>
      </c>
      <c r="L768" s="271" t="s">
        <v>368</v>
      </c>
      <c r="N768" s="152"/>
      <c r="O768" s="153" t="s">
        <v>150</v>
      </c>
      <c r="P768" s="271" t="s">
        <v>368</v>
      </c>
      <c r="R768" s="152"/>
      <c r="S768" s="153" t="s">
        <v>150</v>
      </c>
      <c r="T768" s="271" t="s">
        <v>368</v>
      </c>
      <c r="V768" s="152"/>
      <c r="W768" s="153" t="s">
        <v>150</v>
      </c>
      <c r="X768" s="271" t="s">
        <v>368</v>
      </c>
      <c r="Z768" s="152"/>
      <c r="AA768" s="153" t="s">
        <v>150</v>
      </c>
      <c r="AB768" s="271" t="s">
        <v>368</v>
      </c>
      <c r="AD768" s="152"/>
      <c r="AE768" s="153" t="s">
        <v>150</v>
      </c>
      <c r="AF768" s="271" t="s">
        <v>368</v>
      </c>
      <c r="AH768" s="152"/>
      <c r="AI768" s="153" t="s">
        <v>150</v>
      </c>
      <c r="AJ768" s="271" t="s">
        <v>368</v>
      </c>
      <c r="AL768" s="152"/>
      <c r="AM768" s="153" t="s">
        <v>150</v>
      </c>
      <c r="AN768" s="271" t="s">
        <v>368</v>
      </c>
      <c r="AP768" s="152"/>
      <c r="AQ768" s="153" t="s">
        <v>150</v>
      </c>
      <c r="AR768" s="271" t="s">
        <v>368</v>
      </c>
      <c r="AT768" s="152"/>
      <c r="AU768" s="153" t="s">
        <v>150</v>
      </c>
      <c r="AV768" s="271" t="s">
        <v>368</v>
      </c>
      <c r="AX768" s="152"/>
      <c r="AY768" s="153" t="s">
        <v>150</v>
      </c>
      <c r="AZ768" s="271" t="s">
        <v>368</v>
      </c>
      <c r="BB768" s="152"/>
      <c r="BC768" s="153" t="s">
        <v>150</v>
      </c>
      <c r="BD768" s="271" t="s">
        <v>368</v>
      </c>
      <c r="BF768" s="152"/>
      <c r="BG768" s="153" t="s">
        <v>150</v>
      </c>
      <c r="BH768" s="271" t="s">
        <v>368</v>
      </c>
      <c r="BJ768" s="152"/>
      <c r="BK768" s="153" t="s">
        <v>150</v>
      </c>
      <c r="BL768" s="271" t="s">
        <v>368</v>
      </c>
      <c r="BN768" s="152"/>
      <c r="BO768" s="153" t="s">
        <v>150</v>
      </c>
      <c r="BP768" s="271" t="s">
        <v>368</v>
      </c>
      <c r="BR768" s="152"/>
      <c r="BS768" s="153" t="s">
        <v>150</v>
      </c>
      <c r="BT768" s="271" t="s">
        <v>368</v>
      </c>
      <c r="BV768" s="152"/>
      <c r="BW768" s="153" t="s">
        <v>150</v>
      </c>
      <c r="BX768" s="271" t="s">
        <v>368</v>
      </c>
      <c r="BZ768" s="152"/>
      <c r="CA768" s="153" t="s">
        <v>150</v>
      </c>
      <c r="CB768" s="271" t="s">
        <v>368</v>
      </c>
      <c r="CD768" s="152"/>
      <c r="CE768" s="153" t="s">
        <v>150</v>
      </c>
      <c r="CF768" s="271" t="s">
        <v>368</v>
      </c>
      <c r="CH768" s="152"/>
      <c r="CI768" s="153" t="s">
        <v>150</v>
      </c>
      <c r="CJ768" s="271" t="s">
        <v>368</v>
      </c>
      <c r="CL768" s="152"/>
      <c r="CM768" s="153" t="s">
        <v>150</v>
      </c>
      <c r="CN768" s="271" t="s">
        <v>368</v>
      </c>
      <c r="CP768" s="152"/>
      <c r="CQ768" s="153" t="s">
        <v>150</v>
      </c>
      <c r="CR768" s="271" t="s">
        <v>368</v>
      </c>
      <c r="CT768" s="152"/>
      <c r="CU768" s="153" t="s">
        <v>150</v>
      </c>
      <c r="CV768" s="271" t="s">
        <v>368</v>
      </c>
      <c r="CX768" s="152"/>
      <c r="CY768" s="153" t="s">
        <v>150</v>
      </c>
      <c r="CZ768" s="271" t="s">
        <v>368</v>
      </c>
      <c r="DB768" s="152"/>
      <c r="DC768" s="153" t="s">
        <v>150</v>
      </c>
      <c r="DD768" s="271" t="s">
        <v>368</v>
      </c>
      <c r="DF768" s="152"/>
      <c r="DG768" s="153" t="s">
        <v>150</v>
      </c>
      <c r="DH768" s="271" t="s">
        <v>368</v>
      </c>
      <c r="DJ768" s="152"/>
      <c r="DK768" s="153" t="s">
        <v>150</v>
      </c>
      <c r="DL768" s="271" t="s">
        <v>368</v>
      </c>
      <c r="DN768" s="152"/>
      <c r="DO768" s="153" t="s">
        <v>150</v>
      </c>
      <c r="DP768" s="271" t="s">
        <v>368</v>
      </c>
      <c r="DR768" s="152"/>
      <c r="DS768" s="153" t="s">
        <v>150</v>
      </c>
      <c r="DT768" s="271" t="s">
        <v>368</v>
      </c>
      <c r="DV768" s="152"/>
      <c r="DW768" s="153" t="s">
        <v>150</v>
      </c>
      <c r="DX768" s="271" t="s">
        <v>368</v>
      </c>
      <c r="DZ768" s="152"/>
      <c r="EA768" s="153" t="s">
        <v>150</v>
      </c>
      <c r="EB768" s="271" t="s">
        <v>368</v>
      </c>
      <c r="ED768" s="152"/>
      <c r="EE768" s="153" t="s">
        <v>150</v>
      </c>
      <c r="EF768" s="271" t="s">
        <v>368</v>
      </c>
      <c r="EH768" s="152"/>
      <c r="EI768" s="153" t="s">
        <v>150</v>
      </c>
      <c r="EJ768" s="271" t="s">
        <v>368</v>
      </c>
      <c r="EL768" s="152"/>
      <c r="EM768" s="153" t="s">
        <v>150</v>
      </c>
      <c r="EN768" s="271" t="s">
        <v>368</v>
      </c>
      <c r="EP768" s="152"/>
      <c r="EQ768" s="153" t="s">
        <v>150</v>
      </c>
      <c r="ER768" s="271" t="s">
        <v>368</v>
      </c>
      <c r="ET768" s="152"/>
      <c r="EU768" s="153" t="s">
        <v>150</v>
      </c>
      <c r="EV768" s="271" t="s">
        <v>368</v>
      </c>
      <c r="EX768" s="152"/>
      <c r="EY768" s="153" t="s">
        <v>150</v>
      </c>
      <c r="EZ768" s="271" t="s">
        <v>368</v>
      </c>
      <c r="FB768" s="152"/>
      <c r="FC768" s="153" t="s">
        <v>150</v>
      </c>
      <c r="FD768" s="271" t="s">
        <v>368</v>
      </c>
      <c r="FF768" s="152"/>
      <c r="FG768" s="153" t="s">
        <v>150</v>
      </c>
      <c r="FH768" s="271" t="s">
        <v>368</v>
      </c>
      <c r="FJ768" s="152"/>
      <c r="FK768" s="153" t="s">
        <v>150</v>
      </c>
      <c r="FL768" s="271" t="s">
        <v>368</v>
      </c>
      <c r="FN768" s="152"/>
      <c r="FO768" s="153" t="s">
        <v>150</v>
      </c>
      <c r="FP768" s="271" t="s">
        <v>368</v>
      </c>
      <c r="FR768" s="152"/>
      <c r="FS768" s="153" t="s">
        <v>150</v>
      </c>
      <c r="FT768" s="271" t="s">
        <v>368</v>
      </c>
      <c r="FV768" s="152"/>
      <c r="FW768" s="153" t="s">
        <v>150</v>
      </c>
      <c r="FX768" s="271" t="s">
        <v>368</v>
      </c>
      <c r="FZ768" s="152"/>
      <c r="GA768" s="153" t="s">
        <v>150</v>
      </c>
      <c r="GB768" s="271" t="s">
        <v>368</v>
      </c>
      <c r="GD768" s="152"/>
      <c r="GE768" s="153" t="s">
        <v>150</v>
      </c>
      <c r="GF768" s="271" t="s">
        <v>368</v>
      </c>
      <c r="GH768" s="152"/>
      <c r="GI768" s="153" t="s">
        <v>150</v>
      </c>
      <c r="GJ768" s="271" t="s">
        <v>368</v>
      </c>
    </row>
    <row r="769" spans="1:192" s="205" customFormat="1" x14ac:dyDescent="0.15">
      <c r="A769" s="206" t="s">
        <v>721</v>
      </c>
      <c r="B769" s="201" t="s">
        <v>344</v>
      </c>
      <c r="C769" s="207"/>
      <c r="D769" s="203"/>
      <c r="E769" s="144"/>
      <c r="F769" s="181"/>
      <c r="G769" s="157" t="s">
        <v>722</v>
      </c>
      <c r="H769" s="204"/>
      <c r="I769" s="159"/>
      <c r="J769" s="181"/>
      <c r="K769" s="157" t="s">
        <v>722</v>
      </c>
      <c r="L769" s="293" t="s">
        <v>1156</v>
      </c>
      <c r="N769" s="181"/>
      <c r="O769" s="157" t="s">
        <v>722</v>
      </c>
      <c r="P769" s="294" t="s">
        <v>390</v>
      </c>
      <c r="R769" s="181"/>
      <c r="S769" s="157" t="s">
        <v>722</v>
      </c>
      <c r="T769" s="294" t="s">
        <v>1194</v>
      </c>
      <c r="V769" s="181"/>
      <c r="W769" s="157" t="s">
        <v>722</v>
      </c>
      <c r="X769" s="294" t="s">
        <v>1162</v>
      </c>
      <c r="Z769" s="181"/>
      <c r="AA769" s="157" t="s">
        <v>722</v>
      </c>
      <c r="AB769" s="294" t="s">
        <v>1204</v>
      </c>
      <c r="AD769" s="181"/>
      <c r="AE769" s="157" t="s">
        <v>722</v>
      </c>
      <c r="AF769" s="294" t="s">
        <v>1194</v>
      </c>
      <c r="AH769" s="181"/>
      <c r="AI769" s="157" t="s">
        <v>722</v>
      </c>
      <c r="AJ769" s="294" t="s">
        <v>1180</v>
      </c>
      <c r="AL769" s="181"/>
      <c r="AM769" s="157" t="s">
        <v>722</v>
      </c>
      <c r="AN769" s="294" t="s">
        <v>1194</v>
      </c>
      <c r="AP769" s="181"/>
      <c r="AQ769" s="157" t="s">
        <v>722</v>
      </c>
      <c r="AR769" s="294" t="s">
        <v>390</v>
      </c>
      <c r="AT769" s="181"/>
      <c r="AU769" s="157" t="s">
        <v>722</v>
      </c>
      <c r="AV769" s="294" t="s">
        <v>1167</v>
      </c>
      <c r="AX769" s="181"/>
      <c r="AY769" s="157" t="s">
        <v>722</v>
      </c>
      <c r="AZ769" s="294" t="s">
        <v>1194</v>
      </c>
      <c r="BB769" s="181"/>
      <c r="BC769" s="157" t="s">
        <v>722</v>
      </c>
      <c r="BD769" s="294" t="s">
        <v>1194</v>
      </c>
      <c r="BF769" s="181"/>
      <c r="BG769" s="157" t="s">
        <v>722</v>
      </c>
      <c r="BH769" s="294" t="s">
        <v>390</v>
      </c>
      <c r="BJ769" s="181"/>
      <c r="BK769" s="157" t="s">
        <v>722</v>
      </c>
      <c r="BL769" s="294" t="s">
        <v>1167</v>
      </c>
      <c r="BN769" s="181"/>
      <c r="BO769" s="157" t="s">
        <v>722</v>
      </c>
      <c r="BP769" s="294" t="s">
        <v>1194</v>
      </c>
      <c r="BR769" s="181"/>
      <c r="BS769" s="157" t="s">
        <v>722</v>
      </c>
      <c r="BT769" s="294" t="s">
        <v>1180</v>
      </c>
      <c r="BV769" s="181"/>
      <c r="BW769" s="157" t="s">
        <v>722</v>
      </c>
      <c r="BX769" s="294" t="s">
        <v>1194</v>
      </c>
      <c r="BZ769" s="181"/>
      <c r="CA769" s="157" t="s">
        <v>722</v>
      </c>
      <c r="CB769" s="294" t="s">
        <v>1162</v>
      </c>
      <c r="CD769" s="181"/>
      <c r="CE769" s="157" t="s">
        <v>722</v>
      </c>
      <c r="CF769" s="294" t="s">
        <v>1196</v>
      </c>
      <c r="CH769" s="181"/>
      <c r="CI769" s="157" t="s">
        <v>722</v>
      </c>
      <c r="CJ769" s="294" t="s">
        <v>1258</v>
      </c>
      <c r="CL769" s="181"/>
      <c r="CM769" s="157" t="s">
        <v>722</v>
      </c>
      <c r="CN769" s="294" t="s">
        <v>1180</v>
      </c>
      <c r="CP769" s="181"/>
      <c r="CQ769" s="157" t="s">
        <v>722</v>
      </c>
      <c r="CR769" s="294" t="s">
        <v>390</v>
      </c>
      <c r="CT769" s="181"/>
      <c r="CU769" s="157" t="s">
        <v>722</v>
      </c>
      <c r="CV769" s="294" t="s">
        <v>1226</v>
      </c>
      <c r="CX769" s="181"/>
      <c r="CY769" s="157" t="s">
        <v>722</v>
      </c>
      <c r="CZ769" s="294" t="s">
        <v>1173</v>
      </c>
      <c r="DB769" s="181"/>
      <c r="DC769" s="157" t="s">
        <v>722</v>
      </c>
      <c r="DD769" s="294" t="s">
        <v>1302</v>
      </c>
      <c r="DF769" s="181"/>
      <c r="DG769" s="157" t="s">
        <v>722</v>
      </c>
      <c r="DH769" s="294" t="s">
        <v>1180</v>
      </c>
      <c r="DJ769" s="181"/>
      <c r="DK769" s="157" t="s">
        <v>722</v>
      </c>
      <c r="DL769" s="294" t="s">
        <v>1204</v>
      </c>
      <c r="DN769" s="181"/>
      <c r="DO769" s="157" t="s">
        <v>722</v>
      </c>
      <c r="DP769" s="294" t="s">
        <v>1258</v>
      </c>
      <c r="DR769" s="181"/>
      <c r="DS769" s="157" t="s">
        <v>722</v>
      </c>
      <c r="DT769" s="294" t="s">
        <v>1194</v>
      </c>
      <c r="DV769" s="181"/>
      <c r="DW769" s="157" t="s">
        <v>722</v>
      </c>
      <c r="DX769" s="294" t="s">
        <v>1282</v>
      </c>
      <c r="DZ769" s="181"/>
      <c r="EA769" s="157" t="s">
        <v>722</v>
      </c>
      <c r="EB769" s="294" t="s">
        <v>1204</v>
      </c>
      <c r="ED769" s="181"/>
      <c r="EE769" s="157" t="s">
        <v>722</v>
      </c>
      <c r="EF769" s="294" t="s">
        <v>1194</v>
      </c>
      <c r="EH769" s="181"/>
      <c r="EI769" s="157" t="s">
        <v>722</v>
      </c>
      <c r="EJ769" s="294" t="s">
        <v>1282</v>
      </c>
      <c r="EL769" s="181"/>
      <c r="EM769" s="157" t="s">
        <v>722</v>
      </c>
      <c r="EN769" s="294" t="s">
        <v>1160</v>
      </c>
      <c r="EP769" s="181"/>
      <c r="EQ769" s="157" t="s">
        <v>722</v>
      </c>
      <c r="ER769" s="294" t="s">
        <v>1203</v>
      </c>
      <c r="ET769" s="181"/>
      <c r="EU769" s="157" t="s">
        <v>722</v>
      </c>
      <c r="EV769" s="294" t="s">
        <v>390</v>
      </c>
      <c r="EX769" s="181"/>
      <c r="EY769" s="157" t="s">
        <v>722</v>
      </c>
      <c r="EZ769" s="294" t="s">
        <v>1226</v>
      </c>
      <c r="FB769" s="181"/>
      <c r="FC769" s="157" t="s">
        <v>722</v>
      </c>
      <c r="FD769" s="294" t="s">
        <v>1282</v>
      </c>
      <c r="FF769" s="181"/>
      <c r="FG769" s="157" t="s">
        <v>722</v>
      </c>
      <c r="FH769" s="294" t="s">
        <v>1347</v>
      </c>
      <c r="FJ769" s="181"/>
      <c r="FK769" s="157" t="s">
        <v>722</v>
      </c>
      <c r="FL769" s="294" t="s">
        <v>1194</v>
      </c>
      <c r="FN769" s="181"/>
      <c r="FO769" s="157" t="s">
        <v>722</v>
      </c>
      <c r="FP769" s="294" t="s">
        <v>1354</v>
      </c>
      <c r="FR769" s="181"/>
      <c r="FS769" s="157" t="s">
        <v>722</v>
      </c>
      <c r="FT769" s="294" t="s">
        <v>1226</v>
      </c>
      <c r="FV769" s="181"/>
      <c r="FW769" s="157" t="s">
        <v>722</v>
      </c>
      <c r="FX769" s="294" t="s">
        <v>390</v>
      </c>
      <c r="FZ769" s="181"/>
      <c r="GA769" s="157" t="s">
        <v>722</v>
      </c>
      <c r="GB769" s="294" t="s">
        <v>1180</v>
      </c>
      <c r="GD769" s="181"/>
      <c r="GE769" s="157" t="s">
        <v>722</v>
      </c>
      <c r="GF769" s="294" t="s">
        <v>1194</v>
      </c>
      <c r="GH769" s="181"/>
      <c r="GI769" s="157" t="s">
        <v>722</v>
      </c>
      <c r="GJ769" s="294" t="s">
        <v>386</v>
      </c>
    </row>
    <row r="770" spans="1:192" s="205" customFormat="1" x14ac:dyDescent="0.15">
      <c r="A770" s="206" t="s">
        <v>723</v>
      </c>
      <c r="B770" s="201" t="s">
        <v>1108</v>
      </c>
      <c r="C770" s="207"/>
      <c r="D770" s="203"/>
      <c r="E770" s="144"/>
      <c r="F770" s="181"/>
      <c r="G770" s="157" t="s">
        <v>724</v>
      </c>
      <c r="H770" s="204"/>
      <c r="I770" s="159"/>
      <c r="J770" s="181"/>
      <c r="K770" s="157" t="s">
        <v>724</v>
      </c>
      <c r="L770" s="294" t="s">
        <v>1157</v>
      </c>
      <c r="N770" s="181"/>
      <c r="O770" s="157" t="s">
        <v>724</v>
      </c>
      <c r="P770" s="294" t="s">
        <v>1185</v>
      </c>
      <c r="R770" s="181"/>
      <c r="S770" s="157" t="s">
        <v>724</v>
      </c>
      <c r="T770" s="294" t="s">
        <v>1195</v>
      </c>
      <c r="V770" s="181"/>
      <c r="W770" s="157" t="s">
        <v>724</v>
      </c>
      <c r="X770" s="294" t="s">
        <v>1161</v>
      </c>
      <c r="Z770" s="181"/>
      <c r="AA770" s="157" t="s">
        <v>724</v>
      </c>
      <c r="AB770" s="294" t="s">
        <v>390</v>
      </c>
      <c r="AD770" s="181"/>
      <c r="AE770" s="157" t="s">
        <v>724</v>
      </c>
      <c r="AF770" s="294" t="s">
        <v>121</v>
      </c>
      <c r="AH770" s="181"/>
      <c r="AI770" s="157" t="s">
        <v>724</v>
      </c>
      <c r="AJ770" s="294" t="s">
        <v>1228</v>
      </c>
      <c r="AL770" s="181"/>
      <c r="AM770" s="157" t="s">
        <v>724</v>
      </c>
      <c r="AN770" s="294" t="s">
        <v>1231</v>
      </c>
      <c r="AP770" s="181"/>
      <c r="AQ770" s="157" t="s">
        <v>724</v>
      </c>
      <c r="AR770" s="294" t="s">
        <v>1175</v>
      </c>
      <c r="AT770" s="181"/>
      <c r="AU770" s="157" t="s">
        <v>724</v>
      </c>
      <c r="AV770" s="294" t="s">
        <v>1199</v>
      </c>
      <c r="AX770" s="181"/>
      <c r="AY770" s="157" t="s">
        <v>724</v>
      </c>
      <c r="AZ770" s="294" t="s">
        <v>1249</v>
      </c>
      <c r="BB770" s="181"/>
      <c r="BC770" s="157" t="s">
        <v>724</v>
      </c>
      <c r="BD770" s="294" t="s">
        <v>1161</v>
      </c>
      <c r="BF770" s="181"/>
      <c r="BG770" s="157" t="s">
        <v>724</v>
      </c>
      <c r="BH770" s="294" t="s">
        <v>1176</v>
      </c>
      <c r="BJ770" s="181"/>
      <c r="BK770" s="157" t="s">
        <v>724</v>
      </c>
      <c r="BL770" s="294" t="s">
        <v>314</v>
      </c>
      <c r="BN770" s="181"/>
      <c r="BO770" s="157" t="s">
        <v>724</v>
      </c>
      <c r="BP770" s="294" t="s">
        <v>1195</v>
      </c>
      <c r="BR770" s="181"/>
      <c r="BS770" s="157" t="s">
        <v>724</v>
      </c>
      <c r="BT770" s="294" t="s">
        <v>1228</v>
      </c>
      <c r="BV770" s="181"/>
      <c r="BW770" s="157" t="s">
        <v>724</v>
      </c>
      <c r="BX770" s="294" t="s">
        <v>1231</v>
      </c>
      <c r="BZ770" s="181"/>
      <c r="CA770" s="157" t="s">
        <v>724</v>
      </c>
      <c r="CB770" s="294" t="s">
        <v>1196</v>
      </c>
      <c r="CD770" s="181"/>
      <c r="CE770" s="157" t="s">
        <v>724</v>
      </c>
      <c r="CF770" s="294" t="s">
        <v>1161</v>
      </c>
      <c r="CH770" s="181"/>
      <c r="CI770" s="157" t="s">
        <v>724</v>
      </c>
      <c r="CJ770" s="294" t="s">
        <v>412</v>
      </c>
      <c r="CL770" s="181"/>
      <c r="CM770" s="157" t="s">
        <v>724</v>
      </c>
      <c r="CN770" s="294" t="s">
        <v>1228</v>
      </c>
      <c r="CP770" s="181"/>
      <c r="CQ770" s="157" t="s">
        <v>724</v>
      </c>
      <c r="CR770" s="294" t="s">
        <v>1185</v>
      </c>
      <c r="CT770" s="181"/>
      <c r="CU770" s="157" t="s">
        <v>724</v>
      </c>
      <c r="CV770" s="294" t="s">
        <v>1186</v>
      </c>
      <c r="CX770" s="181"/>
      <c r="CY770" s="157" t="s">
        <v>724</v>
      </c>
      <c r="CZ770" s="294" t="s">
        <v>1164</v>
      </c>
      <c r="DB770" s="181"/>
      <c r="DC770" s="157" t="s">
        <v>724</v>
      </c>
      <c r="DD770" s="294" t="s">
        <v>1303</v>
      </c>
      <c r="DF770" s="181"/>
      <c r="DG770" s="157" t="s">
        <v>724</v>
      </c>
      <c r="DH770" s="294" t="s">
        <v>1164</v>
      </c>
      <c r="DJ770" s="181"/>
      <c r="DK770" s="157" t="s">
        <v>724</v>
      </c>
      <c r="DL770" s="294" t="s">
        <v>1168</v>
      </c>
      <c r="DN770" s="181"/>
      <c r="DO770" s="157" t="s">
        <v>724</v>
      </c>
      <c r="DP770" s="294" t="s">
        <v>1299</v>
      </c>
      <c r="DR770" s="181"/>
      <c r="DS770" s="157" t="s">
        <v>724</v>
      </c>
      <c r="DT770" s="294" t="s">
        <v>1316</v>
      </c>
      <c r="DV770" s="181"/>
      <c r="DW770" s="157" t="s">
        <v>724</v>
      </c>
      <c r="DX770" s="294" t="s">
        <v>1320</v>
      </c>
      <c r="DZ770" s="181"/>
      <c r="EA770" s="157" t="s">
        <v>724</v>
      </c>
      <c r="EB770" s="294" t="s">
        <v>1168</v>
      </c>
      <c r="ED770" s="181"/>
      <c r="EE770" s="157" t="s">
        <v>724</v>
      </c>
      <c r="EF770" s="294" t="s">
        <v>1320</v>
      </c>
      <c r="EH770" s="181"/>
      <c r="EI770" s="157" t="s">
        <v>724</v>
      </c>
      <c r="EJ770" s="294" t="s">
        <v>1244</v>
      </c>
      <c r="EL770" s="181"/>
      <c r="EM770" s="157" t="s">
        <v>724</v>
      </c>
      <c r="EN770" s="294" t="s">
        <v>1332</v>
      </c>
      <c r="EP770" s="181"/>
      <c r="EQ770" s="157" t="s">
        <v>724</v>
      </c>
      <c r="ER770" s="294" t="s">
        <v>1337</v>
      </c>
      <c r="ET770" s="181"/>
      <c r="EU770" s="157" t="s">
        <v>724</v>
      </c>
      <c r="EV770" s="294" t="s">
        <v>1185</v>
      </c>
      <c r="EX770" s="181"/>
      <c r="EY770" s="157" t="s">
        <v>724</v>
      </c>
      <c r="EZ770" s="294" t="s">
        <v>1186</v>
      </c>
      <c r="FB770" s="181"/>
      <c r="FC770" s="157" t="s">
        <v>724</v>
      </c>
      <c r="FD770" s="294" t="s">
        <v>1244</v>
      </c>
      <c r="FF770" s="181"/>
      <c r="FG770" s="157" t="s">
        <v>724</v>
      </c>
      <c r="FH770" s="294" t="s">
        <v>1190</v>
      </c>
      <c r="FJ770" s="181"/>
      <c r="FK770" s="157" t="s">
        <v>724</v>
      </c>
      <c r="FL770" s="294" t="s">
        <v>1320</v>
      </c>
      <c r="FN770" s="181"/>
      <c r="FO770" s="157" t="s">
        <v>724</v>
      </c>
      <c r="FP770" s="294" t="s">
        <v>1163</v>
      </c>
      <c r="FR770" s="181"/>
      <c r="FS770" s="157" t="s">
        <v>724</v>
      </c>
      <c r="FT770" s="294" t="s">
        <v>314</v>
      </c>
      <c r="FV770" s="181"/>
      <c r="FW770" s="157" t="s">
        <v>724</v>
      </c>
      <c r="FX770" s="294" t="s">
        <v>1361</v>
      </c>
      <c r="FZ770" s="181"/>
      <c r="GA770" s="157" t="s">
        <v>724</v>
      </c>
      <c r="GB770" s="294" t="s">
        <v>1228</v>
      </c>
      <c r="GD770" s="181"/>
      <c r="GE770" s="157" t="s">
        <v>724</v>
      </c>
      <c r="GF770" s="294" t="s">
        <v>1195</v>
      </c>
      <c r="GH770" s="181"/>
      <c r="GI770" s="157" t="s">
        <v>724</v>
      </c>
      <c r="GJ770" s="294" t="s">
        <v>1321</v>
      </c>
    </row>
    <row r="771" spans="1:192" s="205" customFormat="1" x14ac:dyDescent="0.15">
      <c r="A771" s="208"/>
      <c r="B771" s="209"/>
      <c r="C771" s="209"/>
      <c r="D771" s="210"/>
      <c r="E771" s="146"/>
      <c r="F771" s="211"/>
      <c r="G771" s="157"/>
      <c r="H771" s="212"/>
      <c r="I771" s="159"/>
      <c r="J771" s="211"/>
      <c r="K771" s="157"/>
      <c r="L771" s="290"/>
      <c r="N771" s="211"/>
      <c r="O771" s="157"/>
      <c r="P771" s="290"/>
      <c r="R771" s="211"/>
      <c r="S771" s="157"/>
      <c r="T771" s="290"/>
      <c r="V771" s="211"/>
      <c r="W771" s="157"/>
      <c r="X771" s="290"/>
      <c r="Z771" s="211"/>
      <c r="AA771" s="157"/>
      <c r="AB771" s="290"/>
      <c r="AD771" s="211"/>
      <c r="AE771" s="157"/>
      <c r="AF771" s="290"/>
      <c r="AH771" s="211"/>
      <c r="AI771" s="157"/>
      <c r="AJ771" s="290"/>
      <c r="AL771" s="211"/>
      <c r="AM771" s="157"/>
      <c r="AN771" s="290"/>
      <c r="AP771" s="211"/>
      <c r="AQ771" s="157"/>
      <c r="AR771" s="290"/>
      <c r="AT771" s="211"/>
      <c r="AU771" s="157"/>
      <c r="AV771" s="290"/>
      <c r="AX771" s="211"/>
      <c r="AY771" s="157"/>
      <c r="AZ771" s="290"/>
      <c r="BB771" s="211"/>
      <c r="BC771" s="157"/>
      <c r="BD771" s="290"/>
      <c r="BF771" s="211"/>
      <c r="BG771" s="157"/>
      <c r="BH771" s="290"/>
      <c r="BJ771" s="211"/>
      <c r="BK771" s="157"/>
      <c r="BL771" s="290"/>
      <c r="BN771" s="211"/>
      <c r="BO771" s="157"/>
      <c r="BP771" s="290"/>
      <c r="BR771" s="211"/>
      <c r="BS771" s="157"/>
      <c r="BT771" s="290"/>
      <c r="BV771" s="211"/>
      <c r="BW771" s="157"/>
      <c r="BX771" s="290"/>
      <c r="BZ771" s="211"/>
      <c r="CA771" s="157"/>
      <c r="CB771" s="290"/>
      <c r="CD771" s="211"/>
      <c r="CE771" s="157"/>
      <c r="CF771" s="290"/>
      <c r="CH771" s="211"/>
      <c r="CI771" s="157"/>
      <c r="CJ771" s="290"/>
      <c r="CL771" s="211"/>
      <c r="CM771" s="157"/>
      <c r="CN771" s="290"/>
      <c r="CP771" s="211"/>
      <c r="CQ771" s="157"/>
      <c r="CR771" s="290"/>
      <c r="CT771" s="211"/>
      <c r="CU771" s="157"/>
      <c r="CV771" s="290"/>
      <c r="CX771" s="211"/>
      <c r="CY771" s="157"/>
      <c r="CZ771" s="290"/>
      <c r="DB771" s="211"/>
      <c r="DC771" s="157"/>
      <c r="DD771" s="290"/>
      <c r="DF771" s="211"/>
      <c r="DG771" s="157"/>
      <c r="DH771" s="290"/>
      <c r="DJ771" s="211"/>
      <c r="DK771" s="157"/>
      <c r="DL771" s="290"/>
      <c r="DN771" s="211"/>
      <c r="DO771" s="157"/>
      <c r="DP771" s="290"/>
      <c r="DR771" s="211"/>
      <c r="DS771" s="157"/>
      <c r="DT771" s="290"/>
      <c r="DV771" s="211"/>
      <c r="DW771" s="157"/>
      <c r="DX771" s="290"/>
      <c r="DZ771" s="211"/>
      <c r="EA771" s="157"/>
      <c r="EB771" s="290"/>
      <c r="ED771" s="211"/>
      <c r="EE771" s="157"/>
      <c r="EF771" s="290"/>
      <c r="EH771" s="211"/>
      <c r="EI771" s="157"/>
      <c r="EJ771" s="290"/>
      <c r="EL771" s="211"/>
      <c r="EM771" s="157"/>
      <c r="EN771" s="290"/>
      <c r="EP771" s="211"/>
      <c r="EQ771" s="157"/>
      <c r="ER771" s="290"/>
      <c r="ET771" s="211"/>
      <c r="EU771" s="157"/>
      <c r="EV771" s="290"/>
      <c r="EX771" s="211"/>
      <c r="EY771" s="157"/>
      <c r="EZ771" s="290"/>
      <c r="FB771" s="211"/>
      <c r="FC771" s="157"/>
      <c r="FD771" s="290"/>
      <c r="FF771" s="211"/>
      <c r="FG771" s="157"/>
      <c r="FH771" s="290"/>
      <c r="FJ771" s="211"/>
      <c r="FK771" s="157"/>
      <c r="FL771" s="290"/>
      <c r="FN771" s="211"/>
      <c r="FO771" s="157"/>
      <c r="FP771" s="290"/>
      <c r="FR771" s="211"/>
      <c r="FS771" s="157"/>
      <c r="FT771" s="290"/>
      <c r="FV771" s="211"/>
      <c r="FW771" s="157"/>
      <c r="FX771" s="290"/>
      <c r="FZ771" s="211"/>
      <c r="GA771" s="157"/>
      <c r="GB771" s="290"/>
      <c r="GD771" s="211"/>
      <c r="GE771" s="157"/>
      <c r="GF771" s="290"/>
      <c r="GH771" s="211"/>
      <c r="GI771" s="157"/>
      <c r="GJ771" s="290"/>
    </row>
    <row r="772" spans="1:192" s="205" customFormat="1" x14ac:dyDescent="0.15">
      <c r="A772" s="208"/>
      <c r="B772" s="209"/>
      <c r="C772" s="209"/>
      <c r="D772" s="199"/>
      <c r="E772" s="146"/>
      <c r="F772" s="213"/>
      <c r="G772" s="157"/>
      <c r="H772" s="212"/>
      <c r="I772" s="159"/>
      <c r="J772" s="213"/>
      <c r="K772" s="157"/>
      <c r="L772" s="290"/>
      <c r="N772" s="213"/>
      <c r="O772" s="157"/>
      <c r="P772" s="290"/>
      <c r="R772" s="213"/>
      <c r="S772" s="157"/>
      <c r="T772" s="290"/>
      <c r="V772" s="213"/>
      <c r="W772" s="157"/>
      <c r="X772" s="290"/>
      <c r="Z772" s="213"/>
      <c r="AA772" s="157"/>
      <c r="AB772" s="290"/>
      <c r="AD772" s="213"/>
      <c r="AE772" s="157"/>
      <c r="AF772" s="290"/>
      <c r="AH772" s="213"/>
      <c r="AI772" s="157"/>
      <c r="AJ772" s="290"/>
      <c r="AL772" s="213"/>
      <c r="AM772" s="157"/>
      <c r="AN772" s="290"/>
      <c r="AP772" s="213"/>
      <c r="AQ772" s="157"/>
      <c r="AR772" s="290"/>
      <c r="AT772" s="213"/>
      <c r="AU772" s="157"/>
      <c r="AV772" s="290"/>
      <c r="AX772" s="213"/>
      <c r="AY772" s="157"/>
      <c r="AZ772" s="290"/>
      <c r="BB772" s="213"/>
      <c r="BC772" s="157"/>
      <c r="BD772" s="290"/>
      <c r="BF772" s="213"/>
      <c r="BG772" s="157"/>
      <c r="BH772" s="290"/>
      <c r="BJ772" s="213"/>
      <c r="BK772" s="157"/>
      <c r="BL772" s="290"/>
      <c r="BN772" s="213"/>
      <c r="BO772" s="157"/>
      <c r="BP772" s="290"/>
      <c r="BR772" s="213"/>
      <c r="BS772" s="157"/>
      <c r="BT772" s="290"/>
      <c r="BV772" s="213"/>
      <c r="BW772" s="157"/>
      <c r="BX772" s="290"/>
      <c r="BZ772" s="213"/>
      <c r="CA772" s="157"/>
      <c r="CB772" s="290"/>
      <c r="CD772" s="213"/>
      <c r="CE772" s="157"/>
      <c r="CF772" s="290"/>
      <c r="CH772" s="213"/>
      <c r="CI772" s="157"/>
      <c r="CJ772" s="290"/>
      <c r="CL772" s="213"/>
      <c r="CM772" s="157"/>
      <c r="CN772" s="290"/>
      <c r="CP772" s="213"/>
      <c r="CQ772" s="157"/>
      <c r="CR772" s="290"/>
      <c r="CT772" s="213"/>
      <c r="CU772" s="157"/>
      <c r="CV772" s="290"/>
      <c r="CX772" s="213"/>
      <c r="CY772" s="157"/>
      <c r="CZ772" s="290"/>
      <c r="DB772" s="213"/>
      <c r="DC772" s="157"/>
      <c r="DD772" s="290"/>
      <c r="DF772" s="213"/>
      <c r="DG772" s="157"/>
      <c r="DH772" s="290"/>
      <c r="DJ772" s="213"/>
      <c r="DK772" s="157"/>
      <c r="DL772" s="290"/>
      <c r="DN772" s="213"/>
      <c r="DO772" s="157"/>
      <c r="DP772" s="290"/>
      <c r="DR772" s="213"/>
      <c r="DS772" s="157"/>
      <c r="DT772" s="290"/>
      <c r="DV772" s="213"/>
      <c r="DW772" s="157"/>
      <c r="DX772" s="290"/>
      <c r="DZ772" s="213"/>
      <c r="EA772" s="157"/>
      <c r="EB772" s="290"/>
      <c r="ED772" s="213"/>
      <c r="EE772" s="157"/>
      <c r="EF772" s="290"/>
      <c r="EH772" s="213"/>
      <c r="EI772" s="157"/>
      <c r="EJ772" s="290"/>
      <c r="EL772" s="213"/>
      <c r="EM772" s="157"/>
      <c r="EN772" s="290"/>
      <c r="EP772" s="213"/>
      <c r="EQ772" s="157"/>
      <c r="ER772" s="290"/>
      <c r="ET772" s="213"/>
      <c r="EU772" s="157"/>
      <c r="EV772" s="290"/>
      <c r="EX772" s="213"/>
      <c r="EY772" s="157"/>
      <c r="EZ772" s="290"/>
      <c r="FB772" s="213"/>
      <c r="FC772" s="157"/>
      <c r="FD772" s="290"/>
      <c r="FF772" s="213"/>
      <c r="FG772" s="157"/>
      <c r="FH772" s="290"/>
      <c r="FJ772" s="213"/>
      <c r="FK772" s="157"/>
      <c r="FL772" s="290"/>
      <c r="FN772" s="213"/>
      <c r="FO772" s="157"/>
      <c r="FP772" s="290"/>
      <c r="FR772" s="213"/>
      <c r="FS772" s="157"/>
      <c r="FT772" s="290"/>
      <c r="FV772" s="213"/>
      <c r="FW772" s="157"/>
      <c r="FX772" s="290"/>
      <c r="FZ772" s="213"/>
      <c r="GA772" s="157"/>
      <c r="GB772" s="290"/>
      <c r="GD772" s="213"/>
      <c r="GE772" s="157"/>
      <c r="GF772" s="290"/>
      <c r="GH772" s="213"/>
      <c r="GI772" s="157"/>
      <c r="GJ772" s="290"/>
    </row>
    <row r="773" spans="1:192" s="205" customFormat="1" x14ac:dyDescent="0.15">
      <c r="A773" s="208"/>
      <c r="B773" s="145"/>
      <c r="C773" s="162"/>
      <c r="D773" s="199"/>
      <c r="E773" s="144"/>
      <c r="F773" s="147" t="s">
        <v>725</v>
      </c>
      <c r="G773" s="123"/>
      <c r="H773" s="198"/>
      <c r="I773" s="159"/>
      <c r="J773" s="147" t="s">
        <v>725</v>
      </c>
      <c r="K773" s="288"/>
      <c r="L773" s="289"/>
      <c r="N773" s="147" t="s">
        <v>725</v>
      </c>
      <c r="O773" s="288"/>
      <c r="P773" s="289"/>
      <c r="R773" s="147" t="s">
        <v>725</v>
      </c>
      <c r="S773" s="288"/>
      <c r="T773" s="289"/>
      <c r="V773" s="147" t="s">
        <v>725</v>
      </c>
      <c r="W773" s="288"/>
      <c r="X773" s="289"/>
      <c r="Z773" s="147" t="s">
        <v>725</v>
      </c>
      <c r="AA773" s="288"/>
      <c r="AB773" s="289"/>
      <c r="AD773" s="147" t="s">
        <v>725</v>
      </c>
      <c r="AE773" s="288"/>
      <c r="AF773" s="289"/>
      <c r="AH773" s="147" t="s">
        <v>725</v>
      </c>
      <c r="AI773" s="288"/>
      <c r="AJ773" s="289"/>
      <c r="AL773" s="147" t="s">
        <v>725</v>
      </c>
      <c r="AM773" s="288"/>
      <c r="AN773" s="289"/>
      <c r="AP773" s="147" t="s">
        <v>725</v>
      </c>
      <c r="AQ773" s="288"/>
      <c r="AR773" s="289"/>
      <c r="AT773" s="147" t="s">
        <v>725</v>
      </c>
      <c r="AU773" s="288"/>
      <c r="AV773" s="289"/>
      <c r="AX773" s="147" t="s">
        <v>725</v>
      </c>
      <c r="AY773" s="288"/>
      <c r="AZ773" s="289"/>
      <c r="BB773" s="147" t="s">
        <v>725</v>
      </c>
      <c r="BC773" s="288"/>
      <c r="BD773" s="289"/>
      <c r="BF773" s="147" t="s">
        <v>725</v>
      </c>
      <c r="BG773" s="288"/>
      <c r="BH773" s="289"/>
      <c r="BJ773" s="147" t="s">
        <v>725</v>
      </c>
      <c r="BK773" s="288"/>
      <c r="BL773" s="289"/>
      <c r="BN773" s="147" t="s">
        <v>725</v>
      </c>
      <c r="BO773" s="288"/>
      <c r="BP773" s="289"/>
      <c r="BR773" s="147" t="s">
        <v>725</v>
      </c>
      <c r="BS773" s="288"/>
      <c r="BT773" s="289"/>
      <c r="BV773" s="147" t="s">
        <v>725</v>
      </c>
      <c r="BW773" s="288"/>
      <c r="BX773" s="289"/>
      <c r="BZ773" s="147" t="s">
        <v>725</v>
      </c>
      <c r="CA773" s="288"/>
      <c r="CB773" s="289"/>
      <c r="CD773" s="147" t="s">
        <v>725</v>
      </c>
      <c r="CE773" s="288"/>
      <c r="CF773" s="289"/>
      <c r="CH773" s="147" t="s">
        <v>725</v>
      </c>
      <c r="CI773" s="288"/>
      <c r="CJ773" s="289"/>
      <c r="CL773" s="147" t="s">
        <v>725</v>
      </c>
      <c r="CM773" s="288"/>
      <c r="CN773" s="289"/>
      <c r="CP773" s="147" t="s">
        <v>725</v>
      </c>
      <c r="CQ773" s="288"/>
      <c r="CR773" s="289"/>
      <c r="CT773" s="147" t="s">
        <v>725</v>
      </c>
      <c r="CU773" s="288"/>
      <c r="CV773" s="289"/>
      <c r="CX773" s="147" t="s">
        <v>725</v>
      </c>
      <c r="CY773" s="288"/>
      <c r="CZ773" s="289"/>
      <c r="DB773" s="147" t="s">
        <v>725</v>
      </c>
      <c r="DC773" s="288"/>
      <c r="DD773" s="289"/>
      <c r="DF773" s="147" t="s">
        <v>725</v>
      </c>
      <c r="DG773" s="288"/>
      <c r="DH773" s="289"/>
      <c r="DJ773" s="147" t="s">
        <v>725</v>
      </c>
      <c r="DK773" s="288"/>
      <c r="DL773" s="289"/>
      <c r="DN773" s="147" t="s">
        <v>725</v>
      </c>
      <c r="DO773" s="288"/>
      <c r="DP773" s="289"/>
      <c r="DR773" s="147" t="s">
        <v>725</v>
      </c>
      <c r="DS773" s="288"/>
      <c r="DT773" s="289"/>
      <c r="DV773" s="147" t="s">
        <v>725</v>
      </c>
      <c r="DW773" s="288"/>
      <c r="DX773" s="289"/>
      <c r="DZ773" s="147" t="s">
        <v>725</v>
      </c>
      <c r="EA773" s="288"/>
      <c r="EB773" s="289"/>
      <c r="ED773" s="147" t="s">
        <v>725</v>
      </c>
      <c r="EE773" s="288"/>
      <c r="EF773" s="289"/>
      <c r="EH773" s="147" t="s">
        <v>725</v>
      </c>
      <c r="EI773" s="288"/>
      <c r="EJ773" s="289"/>
      <c r="EL773" s="147" t="s">
        <v>725</v>
      </c>
      <c r="EM773" s="288"/>
      <c r="EN773" s="289"/>
      <c r="EP773" s="147" t="s">
        <v>725</v>
      </c>
      <c r="EQ773" s="288"/>
      <c r="ER773" s="289"/>
      <c r="ET773" s="147" t="s">
        <v>725</v>
      </c>
      <c r="EU773" s="288"/>
      <c r="EV773" s="289"/>
      <c r="EX773" s="147" t="s">
        <v>725</v>
      </c>
      <c r="EY773" s="288"/>
      <c r="EZ773" s="289"/>
      <c r="FB773" s="147" t="s">
        <v>725</v>
      </c>
      <c r="FC773" s="288"/>
      <c r="FD773" s="289"/>
      <c r="FF773" s="147" t="s">
        <v>725</v>
      </c>
      <c r="FG773" s="288"/>
      <c r="FH773" s="289"/>
      <c r="FJ773" s="147" t="s">
        <v>725</v>
      </c>
      <c r="FK773" s="288"/>
      <c r="FL773" s="289"/>
      <c r="FN773" s="147" t="s">
        <v>725</v>
      </c>
      <c r="FO773" s="288"/>
      <c r="FP773" s="289"/>
      <c r="FR773" s="147" t="s">
        <v>725</v>
      </c>
      <c r="FS773" s="288"/>
      <c r="FT773" s="289"/>
      <c r="FV773" s="147" t="s">
        <v>725</v>
      </c>
      <c r="FW773" s="288"/>
      <c r="FX773" s="289"/>
      <c r="FZ773" s="147" t="s">
        <v>725</v>
      </c>
      <c r="GA773" s="288"/>
      <c r="GB773" s="289"/>
      <c r="GD773" s="147" t="s">
        <v>725</v>
      </c>
      <c r="GE773" s="288"/>
      <c r="GF773" s="289"/>
      <c r="GH773" s="147" t="s">
        <v>725</v>
      </c>
      <c r="GI773" s="288"/>
      <c r="GJ773" s="289"/>
    </row>
    <row r="774" spans="1:192" s="205" customFormat="1" x14ac:dyDescent="0.15">
      <c r="A774" s="150" t="s">
        <v>421</v>
      </c>
      <c r="B774" s="151" t="s">
        <v>422</v>
      </c>
      <c r="C774" s="151" t="s">
        <v>423</v>
      </c>
      <c r="D774" s="199"/>
      <c r="E774" s="144"/>
      <c r="F774" s="152"/>
      <c r="G774" s="153" t="s">
        <v>150</v>
      </c>
      <c r="H774" s="154" t="s">
        <v>368</v>
      </c>
      <c r="I774" s="159"/>
      <c r="J774" s="152"/>
      <c r="K774" s="153" t="s">
        <v>150</v>
      </c>
      <c r="L774" s="271" t="s">
        <v>368</v>
      </c>
      <c r="N774" s="152"/>
      <c r="O774" s="153" t="s">
        <v>150</v>
      </c>
      <c r="P774" s="271" t="s">
        <v>368</v>
      </c>
      <c r="R774" s="152"/>
      <c r="S774" s="153" t="s">
        <v>150</v>
      </c>
      <c r="T774" s="271" t="s">
        <v>368</v>
      </c>
      <c r="V774" s="152"/>
      <c r="W774" s="153" t="s">
        <v>150</v>
      </c>
      <c r="X774" s="271" t="s">
        <v>368</v>
      </c>
      <c r="Z774" s="152"/>
      <c r="AA774" s="153" t="s">
        <v>150</v>
      </c>
      <c r="AB774" s="271" t="s">
        <v>368</v>
      </c>
      <c r="AD774" s="152"/>
      <c r="AE774" s="153" t="s">
        <v>150</v>
      </c>
      <c r="AF774" s="271" t="s">
        <v>368</v>
      </c>
      <c r="AH774" s="152"/>
      <c r="AI774" s="153" t="s">
        <v>150</v>
      </c>
      <c r="AJ774" s="271" t="s">
        <v>368</v>
      </c>
      <c r="AL774" s="152"/>
      <c r="AM774" s="153" t="s">
        <v>150</v>
      </c>
      <c r="AN774" s="271" t="s">
        <v>368</v>
      </c>
      <c r="AP774" s="152"/>
      <c r="AQ774" s="153" t="s">
        <v>150</v>
      </c>
      <c r="AR774" s="271" t="s">
        <v>368</v>
      </c>
      <c r="AT774" s="152"/>
      <c r="AU774" s="153" t="s">
        <v>150</v>
      </c>
      <c r="AV774" s="271" t="s">
        <v>368</v>
      </c>
      <c r="AX774" s="152"/>
      <c r="AY774" s="153" t="s">
        <v>150</v>
      </c>
      <c r="AZ774" s="271" t="s">
        <v>368</v>
      </c>
      <c r="BB774" s="152"/>
      <c r="BC774" s="153" t="s">
        <v>150</v>
      </c>
      <c r="BD774" s="271" t="s">
        <v>368</v>
      </c>
      <c r="BF774" s="152"/>
      <c r="BG774" s="153" t="s">
        <v>150</v>
      </c>
      <c r="BH774" s="271" t="s">
        <v>368</v>
      </c>
      <c r="BJ774" s="152"/>
      <c r="BK774" s="153" t="s">
        <v>150</v>
      </c>
      <c r="BL774" s="271" t="s">
        <v>368</v>
      </c>
      <c r="BN774" s="152"/>
      <c r="BO774" s="153" t="s">
        <v>150</v>
      </c>
      <c r="BP774" s="271" t="s">
        <v>368</v>
      </c>
      <c r="BR774" s="152"/>
      <c r="BS774" s="153" t="s">
        <v>150</v>
      </c>
      <c r="BT774" s="271" t="s">
        <v>368</v>
      </c>
      <c r="BV774" s="152"/>
      <c r="BW774" s="153" t="s">
        <v>150</v>
      </c>
      <c r="BX774" s="271" t="s">
        <v>368</v>
      </c>
      <c r="BZ774" s="152"/>
      <c r="CA774" s="153" t="s">
        <v>150</v>
      </c>
      <c r="CB774" s="271" t="s">
        <v>368</v>
      </c>
      <c r="CD774" s="152"/>
      <c r="CE774" s="153" t="s">
        <v>150</v>
      </c>
      <c r="CF774" s="271" t="s">
        <v>368</v>
      </c>
      <c r="CH774" s="152"/>
      <c r="CI774" s="153" t="s">
        <v>150</v>
      </c>
      <c r="CJ774" s="271" t="s">
        <v>368</v>
      </c>
      <c r="CL774" s="152"/>
      <c r="CM774" s="153" t="s">
        <v>150</v>
      </c>
      <c r="CN774" s="271" t="s">
        <v>368</v>
      </c>
      <c r="CP774" s="152"/>
      <c r="CQ774" s="153" t="s">
        <v>150</v>
      </c>
      <c r="CR774" s="271" t="s">
        <v>368</v>
      </c>
      <c r="CT774" s="152"/>
      <c r="CU774" s="153" t="s">
        <v>150</v>
      </c>
      <c r="CV774" s="271" t="s">
        <v>368</v>
      </c>
      <c r="CX774" s="152"/>
      <c r="CY774" s="153" t="s">
        <v>150</v>
      </c>
      <c r="CZ774" s="271" t="s">
        <v>368</v>
      </c>
      <c r="DB774" s="152"/>
      <c r="DC774" s="153" t="s">
        <v>150</v>
      </c>
      <c r="DD774" s="271" t="s">
        <v>368</v>
      </c>
      <c r="DF774" s="152"/>
      <c r="DG774" s="153" t="s">
        <v>150</v>
      </c>
      <c r="DH774" s="271" t="s">
        <v>368</v>
      </c>
      <c r="DJ774" s="152"/>
      <c r="DK774" s="153" t="s">
        <v>150</v>
      </c>
      <c r="DL774" s="271" t="s">
        <v>368</v>
      </c>
      <c r="DN774" s="152"/>
      <c r="DO774" s="153" t="s">
        <v>150</v>
      </c>
      <c r="DP774" s="271" t="s">
        <v>368</v>
      </c>
      <c r="DR774" s="152"/>
      <c r="DS774" s="153" t="s">
        <v>150</v>
      </c>
      <c r="DT774" s="271" t="s">
        <v>368</v>
      </c>
      <c r="DV774" s="152"/>
      <c r="DW774" s="153" t="s">
        <v>150</v>
      </c>
      <c r="DX774" s="271" t="s">
        <v>368</v>
      </c>
      <c r="DZ774" s="152"/>
      <c r="EA774" s="153" t="s">
        <v>150</v>
      </c>
      <c r="EB774" s="271" t="s">
        <v>368</v>
      </c>
      <c r="ED774" s="152"/>
      <c r="EE774" s="153" t="s">
        <v>150</v>
      </c>
      <c r="EF774" s="271" t="s">
        <v>368</v>
      </c>
      <c r="EH774" s="152"/>
      <c r="EI774" s="153" t="s">
        <v>150</v>
      </c>
      <c r="EJ774" s="271" t="s">
        <v>368</v>
      </c>
      <c r="EL774" s="152"/>
      <c r="EM774" s="153" t="s">
        <v>150</v>
      </c>
      <c r="EN774" s="271" t="s">
        <v>368</v>
      </c>
      <c r="EP774" s="152"/>
      <c r="EQ774" s="153" t="s">
        <v>150</v>
      </c>
      <c r="ER774" s="271" t="s">
        <v>368</v>
      </c>
      <c r="ET774" s="152"/>
      <c r="EU774" s="153" t="s">
        <v>150</v>
      </c>
      <c r="EV774" s="271" t="s">
        <v>368</v>
      </c>
      <c r="EX774" s="152"/>
      <c r="EY774" s="153" t="s">
        <v>150</v>
      </c>
      <c r="EZ774" s="271" t="s">
        <v>368</v>
      </c>
      <c r="FB774" s="152"/>
      <c r="FC774" s="153" t="s">
        <v>150</v>
      </c>
      <c r="FD774" s="271" t="s">
        <v>368</v>
      </c>
      <c r="FF774" s="152"/>
      <c r="FG774" s="153" t="s">
        <v>150</v>
      </c>
      <c r="FH774" s="271" t="s">
        <v>368</v>
      </c>
      <c r="FJ774" s="152"/>
      <c r="FK774" s="153" t="s">
        <v>150</v>
      </c>
      <c r="FL774" s="271" t="s">
        <v>368</v>
      </c>
      <c r="FN774" s="152"/>
      <c r="FO774" s="153" t="s">
        <v>150</v>
      </c>
      <c r="FP774" s="271" t="s">
        <v>368</v>
      </c>
      <c r="FR774" s="152"/>
      <c r="FS774" s="153" t="s">
        <v>150</v>
      </c>
      <c r="FT774" s="271" t="s">
        <v>368</v>
      </c>
      <c r="FV774" s="152"/>
      <c r="FW774" s="153" t="s">
        <v>150</v>
      </c>
      <c r="FX774" s="271" t="s">
        <v>368</v>
      </c>
      <c r="FZ774" s="152"/>
      <c r="GA774" s="153" t="s">
        <v>150</v>
      </c>
      <c r="GB774" s="271" t="s">
        <v>368</v>
      </c>
      <c r="GD774" s="152"/>
      <c r="GE774" s="153" t="s">
        <v>150</v>
      </c>
      <c r="GF774" s="271" t="s">
        <v>368</v>
      </c>
      <c r="GH774" s="152"/>
      <c r="GI774" s="153" t="s">
        <v>150</v>
      </c>
      <c r="GJ774" s="271" t="s">
        <v>368</v>
      </c>
    </row>
    <row r="775" spans="1:192" s="205" customFormat="1" x14ac:dyDescent="0.15">
      <c r="A775" s="155" t="s">
        <v>726</v>
      </c>
      <c r="B775" s="201" t="s">
        <v>119</v>
      </c>
      <c r="C775" s="202"/>
      <c r="D775" s="203"/>
      <c r="E775" s="144"/>
      <c r="F775" s="181"/>
      <c r="G775" s="157" t="s">
        <v>8</v>
      </c>
      <c r="H775" s="204"/>
      <c r="I775" s="159"/>
      <c r="J775" s="181"/>
      <c r="K775" s="157" t="s">
        <v>8</v>
      </c>
      <c r="L775" s="293" t="s">
        <v>121</v>
      </c>
      <c r="N775" s="181"/>
      <c r="O775" s="157" t="s">
        <v>8</v>
      </c>
      <c r="P775" s="293" t="s">
        <v>121</v>
      </c>
      <c r="R775" s="181"/>
      <c r="S775" s="157" t="s">
        <v>8</v>
      </c>
      <c r="T775" s="293" t="s">
        <v>121</v>
      </c>
      <c r="V775" s="181"/>
      <c r="W775" s="157" t="s">
        <v>8</v>
      </c>
      <c r="X775" s="293" t="s">
        <v>121</v>
      </c>
      <c r="Z775" s="181"/>
      <c r="AA775" s="157" t="s">
        <v>8</v>
      </c>
      <c r="AB775" s="293" t="s">
        <v>121</v>
      </c>
      <c r="AD775" s="181"/>
      <c r="AE775" s="157" t="s">
        <v>8</v>
      </c>
      <c r="AF775" s="293" t="s">
        <v>121</v>
      </c>
      <c r="AH775" s="181"/>
      <c r="AI775" s="157" t="s">
        <v>8</v>
      </c>
      <c r="AJ775" s="293" t="s">
        <v>121</v>
      </c>
      <c r="AL775" s="181"/>
      <c r="AM775" s="157" t="s">
        <v>8</v>
      </c>
      <c r="AN775" s="293" t="s">
        <v>121</v>
      </c>
      <c r="AP775" s="181"/>
      <c r="AQ775" s="157" t="s">
        <v>8</v>
      </c>
      <c r="AR775" s="293" t="s">
        <v>121</v>
      </c>
      <c r="AT775" s="181"/>
      <c r="AU775" s="157" t="s">
        <v>8</v>
      </c>
      <c r="AV775" s="293" t="s">
        <v>121</v>
      </c>
      <c r="AX775" s="181"/>
      <c r="AY775" s="157" t="s">
        <v>8</v>
      </c>
      <c r="AZ775" s="293" t="s">
        <v>121</v>
      </c>
      <c r="BB775" s="181"/>
      <c r="BC775" s="157" t="s">
        <v>8</v>
      </c>
      <c r="BD775" s="293" t="s">
        <v>121</v>
      </c>
      <c r="BF775" s="181"/>
      <c r="BG775" s="157" t="s">
        <v>8</v>
      </c>
      <c r="BH775" s="293" t="s">
        <v>121</v>
      </c>
      <c r="BJ775" s="181"/>
      <c r="BK775" s="157" t="s">
        <v>8</v>
      </c>
      <c r="BL775" s="293" t="s">
        <v>121</v>
      </c>
      <c r="BN775" s="181"/>
      <c r="BO775" s="157" t="s">
        <v>8</v>
      </c>
      <c r="BP775" s="293" t="s">
        <v>121</v>
      </c>
      <c r="BR775" s="181"/>
      <c r="BS775" s="157" t="s">
        <v>8</v>
      </c>
      <c r="BT775" s="293" t="s">
        <v>121</v>
      </c>
      <c r="BV775" s="181"/>
      <c r="BW775" s="157" t="s">
        <v>8</v>
      </c>
      <c r="BX775" s="293" t="s">
        <v>121</v>
      </c>
      <c r="BZ775" s="181"/>
      <c r="CA775" s="157" t="s">
        <v>8</v>
      </c>
      <c r="CB775" s="293" t="s">
        <v>121</v>
      </c>
      <c r="CD775" s="181"/>
      <c r="CE775" s="157" t="s">
        <v>8</v>
      </c>
      <c r="CF775" s="293" t="s">
        <v>121</v>
      </c>
      <c r="CH775" s="181"/>
      <c r="CI775" s="157" t="s">
        <v>8</v>
      </c>
      <c r="CJ775" s="293" t="s">
        <v>121</v>
      </c>
      <c r="CL775" s="181"/>
      <c r="CM775" s="157" t="s">
        <v>8</v>
      </c>
      <c r="CN775" s="293" t="s">
        <v>121</v>
      </c>
      <c r="CP775" s="181"/>
      <c r="CQ775" s="157" t="s">
        <v>8</v>
      </c>
      <c r="CR775" s="293" t="s">
        <v>121</v>
      </c>
      <c r="CT775" s="181"/>
      <c r="CU775" s="157" t="s">
        <v>8</v>
      </c>
      <c r="CV775" s="293" t="s">
        <v>121</v>
      </c>
      <c r="CX775" s="181"/>
      <c r="CY775" s="157" t="s">
        <v>8</v>
      </c>
      <c r="CZ775" s="293" t="s">
        <v>121</v>
      </c>
      <c r="DB775" s="181"/>
      <c r="DC775" s="157" t="s">
        <v>8</v>
      </c>
      <c r="DD775" s="293" t="s">
        <v>121</v>
      </c>
      <c r="DF775" s="181"/>
      <c r="DG775" s="157" t="s">
        <v>8</v>
      </c>
      <c r="DH775" s="293" t="s">
        <v>121</v>
      </c>
      <c r="DJ775" s="181"/>
      <c r="DK775" s="157" t="s">
        <v>8</v>
      </c>
      <c r="DL775" s="293" t="s">
        <v>121</v>
      </c>
      <c r="DN775" s="181"/>
      <c r="DO775" s="157" t="s">
        <v>8</v>
      </c>
      <c r="DP775" s="293" t="s">
        <v>121</v>
      </c>
      <c r="DR775" s="181"/>
      <c r="DS775" s="157" t="s">
        <v>8</v>
      </c>
      <c r="DT775" s="293" t="s">
        <v>121</v>
      </c>
      <c r="DV775" s="181"/>
      <c r="DW775" s="157" t="s">
        <v>8</v>
      </c>
      <c r="DX775" s="293" t="s">
        <v>121</v>
      </c>
      <c r="DZ775" s="181"/>
      <c r="EA775" s="157" t="s">
        <v>8</v>
      </c>
      <c r="EB775" s="293" t="s">
        <v>121</v>
      </c>
      <c r="ED775" s="181"/>
      <c r="EE775" s="157" t="s">
        <v>8</v>
      </c>
      <c r="EF775" s="293" t="s">
        <v>121</v>
      </c>
      <c r="EH775" s="181"/>
      <c r="EI775" s="157" t="s">
        <v>8</v>
      </c>
      <c r="EJ775" s="293" t="s">
        <v>121</v>
      </c>
      <c r="EL775" s="181"/>
      <c r="EM775" s="157" t="s">
        <v>8</v>
      </c>
      <c r="EN775" s="293" t="s">
        <v>121</v>
      </c>
      <c r="EP775" s="181"/>
      <c r="EQ775" s="157" t="s">
        <v>8</v>
      </c>
      <c r="ER775" s="293" t="s">
        <v>121</v>
      </c>
      <c r="ET775" s="181"/>
      <c r="EU775" s="157" t="s">
        <v>8</v>
      </c>
      <c r="EV775" s="293" t="s">
        <v>121</v>
      </c>
      <c r="EX775" s="181"/>
      <c r="EY775" s="157" t="s">
        <v>8</v>
      </c>
      <c r="EZ775" s="293" t="s">
        <v>121</v>
      </c>
      <c r="FB775" s="181"/>
      <c r="FC775" s="157" t="s">
        <v>8</v>
      </c>
      <c r="FD775" s="293" t="s">
        <v>121</v>
      </c>
      <c r="FF775" s="181"/>
      <c r="FG775" s="157" t="s">
        <v>8</v>
      </c>
      <c r="FH775" s="293" t="s">
        <v>121</v>
      </c>
      <c r="FJ775" s="181"/>
      <c r="FK775" s="157" t="s">
        <v>8</v>
      </c>
      <c r="FL775" s="293" t="s">
        <v>121</v>
      </c>
      <c r="FN775" s="181"/>
      <c r="FO775" s="157" t="s">
        <v>8</v>
      </c>
      <c r="FP775" s="293" t="s">
        <v>121</v>
      </c>
      <c r="FR775" s="181"/>
      <c r="FS775" s="157" t="s">
        <v>8</v>
      </c>
      <c r="FT775" s="293" t="s">
        <v>121</v>
      </c>
      <c r="FV775" s="181"/>
      <c r="FW775" s="157" t="s">
        <v>8</v>
      </c>
      <c r="FX775" s="293" t="s">
        <v>121</v>
      </c>
      <c r="FZ775" s="181"/>
      <c r="GA775" s="157" t="s">
        <v>8</v>
      </c>
      <c r="GB775" s="293" t="s">
        <v>121</v>
      </c>
      <c r="GD775" s="181"/>
      <c r="GE775" s="157" t="s">
        <v>8</v>
      </c>
      <c r="GF775" s="293" t="s">
        <v>121</v>
      </c>
      <c r="GH775" s="181"/>
      <c r="GI775" s="157" t="s">
        <v>8</v>
      </c>
      <c r="GJ775" s="293" t="s">
        <v>121</v>
      </c>
    </row>
    <row r="776" spans="1:192" s="205" customFormat="1" x14ac:dyDescent="0.15">
      <c r="A776" s="155" t="s">
        <v>727</v>
      </c>
      <c r="B776" s="201" t="s">
        <v>119</v>
      </c>
      <c r="C776" s="202"/>
      <c r="D776" s="203"/>
      <c r="E776" s="144"/>
      <c r="F776" s="181"/>
      <c r="G776" s="157" t="s">
        <v>249</v>
      </c>
      <c r="H776" s="204"/>
      <c r="I776" s="159"/>
      <c r="J776" s="181"/>
      <c r="K776" s="157" t="s">
        <v>249</v>
      </c>
      <c r="L776" s="293" t="s">
        <v>121</v>
      </c>
      <c r="N776" s="181"/>
      <c r="O776" s="157" t="s">
        <v>249</v>
      </c>
      <c r="P776" s="293" t="s">
        <v>121</v>
      </c>
      <c r="R776" s="181"/>
      <c r="S776" s="157" t="s">
        <v>249</v>
      </c>
      <c r="T776" s="293" t="s">
        <v>121</v>
      </c>
      <c r="V776" s="181"/>
      <c r="W776" s="157" t="s">
        <v>249</v>
      </c>
      <c r="X776" s="293" t="s">
        <v>121</v>
      </c>
      <c r="Z776" s="181"/>
      <c r="AA776" s="157" t="s">
        <v>249</v>
      </c>
      <c r="AB776" s="293" t="s">
        <v>121</v>
      </c>
      <c r="AD776" s="181"/>
      <c r="AE776" s="157" t="s">
        <v>249</v>
      </c>
      <c r="AF776" s="293" t="s">
        <v>121</v>
      </c>
      <c r="AH776" s="181"/>
      <c r="AI776" s="157" t="s">
        <v>249</v>
      </c>
      <c r="AJ776" s="293" t="s">
        <v>121</v>
      </c>
      <c r="AL776" s="181"/>
      <c r="AM776" s="157" t="s">
        <v>249</v>
      </c>
      <c r="AN776" s="293" t="s">
        <v>121</v>
      </c>
      <c r="AP776" s="181"/>
      <c r="AQ776" s="157" t="s">
        <v>249</v>
      </c>
      <c r="AR776" s="293" t="s">
        <v>121</v>
      </c>
      <c r="AT776" s="181"/>
      <c r="AU776" s="157" t="s">
        <v>249</v>
      </c>
      <c r="AV776" s="293" t="s">
        <v>121</v>
      </c>
      <c r="AX776" s="181"/>
      <c r="AY776" s="157" t="s">
        <v>249</v>
      </c>
      <c r="AZ776" s="293" t="s">
        <v>121</v>
      </c>
      <c r="BB776" s="181"/>
      <c r="BC776" s="157" t="s">
        <v>249</v>
      </c>
      <c r="BD776" s="293" t="s">
        <v>121</v>
      </c>
      <c r="BF776" s="181"/>
      <c r="BG776" s="157" t="s">
        <v>249</v>
      </c>
      <c r="BH776" s="293" t="s">
        <v>121</v>
      </c>
      <c r="BJ776" s="181"/>
      <c r="BK776" s="157" t="s">
        <v>249</v>
      </c>
      <c r="BL776" s="293" t="s">
        <v>121</v>
      </c>
      <c r="BN776" s="181"/>
      <c r="BO776" s="157" t="s">
        <v>249</v>
      </c>
      <c r="BP776" s="293" t="s">
        <v>121</v>
      </c>
      <c r="BR776" s="181"/>
      <c r="BS776" s="157" t="s">
        <v>249</v>
      </c>
      <c r="BT776" s="293" t="s">
        <v>121</v>
      </c>
      <c r="BV776" s="181"/>
      <c r="BW776" s="157" t="s">
        <v>249</v>
      </c>
      <c r="BX776" s="293" t="s">
        <v>121</v>
      </c>
      <c r="BZ776" s="181"/>
      <c r="CA776" s="157" t="s">
        <v>249</v>
      </c>
      <c r="CB776" s="293" t="s">
        <v>121</v>
      </c>
      <c r="CD776" s="181"/>
      <c r="CE776" s="157" t="s">
        <v>249</v>
      </c>
      <c r="CF776" s="293" t="s">
        <v>121</v>
      </c>
      <c r="CH776" s="181"/>
      <c r="CI776" s="157" t="s">
        <v>249</v>
      </c>
      <c r="CJ776" s="293" t="s">
        <v>121</v>
      </c>
      <c r="CL776" s="181"/>
      <c r="CM776" s="157" t="s">
        <v>249</v>
      </c>
      <c r="CN776" s="293" t="s">
        <v>121</v>
      </c>
      <c r="CP776" s="181"/>
      <c r="CQ776" s="157" t="s">
        <v>249</v>
      </c>
      <c r="CR776" s="293" t="s">
        <v>121</v>
      </c>
      <c r="CT776" s="181"/>
      <c r="CU776" s="157" t="s">
        <v>249</v>
      </c>
      <c r="CV776" s="293" t="s">
        <v>121</v>
      </c>
      <c r="CX776" s="181"/>
      <c r="CY776" s="157" t="s">
        <v>249</v>
      </c>
      <c r="CZ776" s="293" t="s">
        <v>121</v>
      </c>
      <c r="DB776" s="181"/>
      <c r="DC776" s="157" t="s">
        <v>249</v>
      </c>
      <c r="DD776" s="293" t="s">
        <v>121</v>
      </c>
      <c r="DF776" s="181"/>
      <c r="DG776" s="157" t="s">
        <v>249</v>
      </c>
      <c r="DH776" s="293" t="s">
        <v>121</v>
      </c>
      <c r="DJ776" s="181"/>
      <c r="DK776" s="157" t="s">
        <v>249</v>
      </c>
      <c r="DL776" s="293" t="s">
        <v>121</v>
      </c>
      <c r="DN776" s="181"/>
      <c r="DO776" s="157" t="s">
        <v>249</v>
      </c>
      <c r="DP776" s="293" t="s">
        <v>121</v>
      </c>
      <c r="DR776" s="181"/>
      <c r="DS776" s="157" t="s">
        <v>249</v>
      </c>
      <c r="DT776" s="293" t="s">
        <v>121</v>
      </c>
      <c r="DV776" s="181"/>
      <c r="DW776" s="157" t="s">
        <v>249</v>
      </c>
      <c r="DX776" s="293" t="s">
        <v>121</v>
      </c>
      <c r="DZ776" s="181"/>
      <c r="EA776" s="157" t="s">
        <v>249</v>
      </c>
      <c r="EB776" s="293" t="s">
        <v>121</v>
      </c>
      <c r="ED776" s="181"/>
      <c r="EE776" s="157" t="s">
        <v>249</v>
      </c>
      <c r="EF776" s="293" t="s">
        <v>121</v>
      </c>
      <c r="EH776" s="181"/>
      <c r="EI776" s="157" t="s">
        <v>249</v>
      </c>
      <c r="EJ776" s="293" t="s">
        <v>121</v>
      </c>
      <c r="EL776" s="181"/>
      <c r="EM776" s="157" t="s">
        <v>249</v>
      </c>
      <c r="EN776" s="293" t="s">
        <v>121</v>
      </c>
      <c r="EP776" s="181"/>
      <c r="EQ776" s="157" t="s">
        <v>249</v>
      </c>
      <c r="ER776" s="293" t="s">
        <v>121</v>
      </c>
      <c r="ET776" s="181"/>
      <c r="EU776" s="157" t="s">
        <v>249</v>
      </c>
      <c r="EV776" s="293" t="s">
        <v>121</v>
      </c>
      <c r="EX776" s="181"/>
      <c r="EY776" s="157" t="s">
        <v>249</v>
      </c>
      <c r="EZ776" s="293" t="s">
        <v>121</v>
      </c>
      <c r="FB776" s="181"/>
      <c r="FC776" s="157" t="s">
        <v>249</v>
      </c>
      <c r="FD776" s="293" t="s">
        <v>121</v>
      </c>
      <c r="FF776" s="181"/>
      <c r="FG776" s="157" t="s">
        <v>249</v>
      </c>
      <c r="FH776" s="293" t="s">
        <v>121</v>
      </c>
      <c r="FJ776" s="181"/>
      <c r="FK776" s="157" t="s">
        <v>249</v>
      </c>
      <c r="FL776" s="293" t="s">
        <v>121</v>
      </c>
      <c r="FN776" s="181"/>
      <c r="FO776" s="157" t="s">
        <v>249</v>
      </c>
      <c r="FP776" s="293" t="s">
        <v>121</v>
      </c>
      <c r="FR776" s="181"/>
      <c r="FS776" s="157" t="s">
        <v>249</v>
      </c>
      <c r="FT776" s="293" t="s">
        <v>121</v>
      </c>
      <c r="FV776" s="181"/>
      <c r="FW776" s="157" t="s">
        <v>249</v>
      </c>
      <c r="FX776" s="293" t="s">
        <v>121</v>
      </c>
      <c r="FZ776" s="181"/>
      <c r="GA776" s="157" t="s">
        <v>249</v>
      </c>
      <c r="GB776" s="293" t="s">
        <v>121</v>
      </c>
      <c r="GD776" s="181"/>
      <c r="GE776" s="157" t="s">
        <v>249</v>
      </c>
      <c r="GF776" s="293" t="s">
        <v>121</v>
      </c>
      <c r="GH776" s="181"/>
      <c r="GI776" s="157" t="s">
        <v>249</v>
      </c>
      <c r="GJ776" s="293" t="s">
        <v>121</v>
      </c>
    </row>
    <row r="777" spans="1:192" s="205" customFormat="1" x14ac:dyDescent="0.15">
      <c r="A777" s="206" t="s">
        <v>728</v>
      </c>
      <c r="B777" s="201" t="s">
        <v>119</v>
      </c>
      <c r="C777" s="207"/>
      <c r="D777" s="203"/>
      <c r="E777" s="144"/>
      <c r="F777" s="181"/>
      <c r="G777" s="157" t="s">
        <v>14</v>
      </c>
      <c r="H777" s="204"/>
      <c r="I777" s="159"/>
      <c r="J777" s="181"/>
      <c r="K777" s="157" t="s">
        <v>14</v>
      </c>
      <c r="L777" s="293" t="s">
        <v>121</v>
      </c>
      <c r="N777" s="181"/>
      <c r="O777" s="157" t="s">
        <v>14</v>
      </c>
      <c r="P777" s="293" t="s">
        <v>121</v>
      </c>
      <c r="R777" s="181"/>
      <c r="S777" s="157" t="s">
        <v>14</v>
      </c>
      <c r="T777" s="294" t="s">
        <v>1165</v>
      </c>
      <c r="V777" s="181"/>
      <c r="W777" s="157" t="s">
        <v>14</v>
      </c>
      <c r="X777" s="294" t="s">
        <v>1204</v>
      </c>
      <c r="Z777" s="181"/>
      <c r="AA777" s="157" t="s">
        <v>14</v>
      </c>
      <c r="AB777" s="294" t="s">
        <v>1165</v>
      </c>
      <c r="AD777" s="181"/>
      <c r="AE777" s="157" t="s">
        <v>14</v>
      </c>
      <c r="AF777" s="294" t="s">
        <v>1165</v>
      </c>
      <c r="AH777" s="181"/>
      <c r="AI777" s="157" t="s">
        <v>14</v>
      </c>
      <c r="AJ777" s="294" t="s">
        <v>1165</v>
      </c>
      <c r="AL777" s="181"/>
      <c r="AM777" s="157" t="s">
        <v>14</v>
      </c>
      <c r="AN777" s="294" t="s">
        <v>1165</v>
      </c>
      <c r="AP777" s="181"/>
      <c r="AQ777" s="157" t="s">
        <v>14</v>
      </c>
      <c r="AR777" s="293" t="s">
        <v>121</v>
      </c>
      <c r="AT777" s="181"/>
      <c r="AU777" s="157" t="s">
        <v>14</v>
      </c>
      <c r="AV777" s="294" t="s">
        <v>1204</v>
      </c>
      <c r="AX777" s="181"/>
      <c r="AY777" s="157" t="s">
        <v>14</v>
      </c>
      <c r="AZ777" s="294" t="s">
        <v>1165</v>
      </c>
      <c r="BB777" s="181"/>
      <c r="BC777" s="157" t="s">
        <v>14</v>
      </c>
      <c r="BD777" s="294" t="s">
        <v>1171</v>
      </c>
      <c r="BF777" s="181"/>
      <c r="BG777" s="157" t="s">
        <v>14</v>
      </c>
      <c r="BH777" s="294" t="s">
        <v>1171</v>
      </c>
      <c r="BJ777" s="181"/>
      <c r="BK777" s="157" t="s">
        <v>14</v>
      </c>
      <c r="BL777" s="293" t="s">
        <v>121</v>
      </c>
      <c r="BN777" s="181"/>
      <c r="BO777" s="157" t="s">
        <v>14</v>
      </c>
      <c r="BP777" s="294" t="s">
        <v>1165</v>
      </c>
      <c r="BR777" s="181"/>
      <c r="BS777" s="157" t="s">
        <v>14</v>
      </c>
      <c r="BT777" s="294" t="s">
        <v>1165</v>
      </c>
      <c r="BV777" s="181"/>
      <c r="BW777" s="157" t="s">
        <v>14</v>
      </c>
      <c r="BX777" s="294" t="s">
        <v>1165</v>
      </c>
      <c r="BZ777" s="181"/>
      <c r="CA777" s="157" t="s">
        <v>14</v>
      </c>
      <c r="CB777" s="294" t="s">
        <v>1204</v>
      </c>
      <c r="CD777" s="181"/>
      <c r="CE777" s="157" t="s">
        <v>14</v>
      </c>
      <c r="CF777" s="294" t="s">
        <v>1204</v>
      </c>
      <c r="CH777" s="181"/>
      <c r="CI777" s="157" t="s">
        <v>14</v>
      </c>
      <c r="CJ777" s="293" t="s">
        <v>121</v>
      </c>
      <c r="CL777" s="181"/>
      <c r="CM777" s="157" t="s">
        <v>14</v>
      </c>
      <c r="CN777" s="294" t="s">
        <v>1165</v>
      </c>
      <c r="CP777" s="181"/>
      <c r="CQ777" s="157" t="s">
        <v>14</v>
      </c>
      <c r="CR777" s="293" t="s">
        <v>121</v>
      </c>
      <c r="CT777" s="181"/>
      <c r="CU777" s="157" t="s">
        <v>14</v>
      </c>
      <c r="CV777" s="293" t="s">
        <v>121</v>
      </c>
      <c r="CX777" s="181"/>
      <c r="CY777" s="157" t="s">
        <v>14</v>
      </c>
      <c r="CZ777" s="294" t="s">
        <v>1162</v>
      </c>
      <c r="DB777" s="181"/>
      <c r="DC777" s="157" t="s">
        <v>14</v>
      </c>
      <c r="DD777" s="293" t="s">
        <v>121</v>
      </c>
      <c r="DF777" s="181"/>
      <c r="DG777" s="157" t="s">
        <v>14</v>
      </c>
      <c r="DH777" s="293" t="s">
        <v>121</v>
      </c>
      <c r="DJ777" s="181"/>
      <c r="DK777" s="157" t="s">
        <v>14</v>
      </c>
      <c r="DL777" s="294" t="s">
        <v>1165</v>
      </c>
      <c r="DN777" s="181"/>
      <c r="DO777" s="157" t="s">
        <v>14</v>
      </c>
      <c r="DP777" s="294" t="s">
        <v>1165</v>
      </c>
      <c r="DR777" s="181"/>
      <c r="DS777" s="157" t="s">
        <v>14</v>
      </c>
      <c r="DT777" s="294" t="s">
        <v>1165</v>
      </c>
      <c r="DV777" s="181"/>
      <c r="DW777" s="157" t="s">
        <v>14</v>
      </c>
      <c r="DX777" s="294" t="s">
        <v>1165</v>
      </c>
      <c r="DZ777" s="181"/>
      <c r="EA777" s="157" t="s">
        <v>14</v>
      </c>
      <c r="EB777" s="294" t="s">
        <v>1165</v>
      </c>
      <c r="ED777" s="181"/>
      <c r="EE777" s="157" t="s">
        <v>14</v>
      </c>
      <c r="EF777" s="294" t="s">
        <v>1165</v>
      </c>
      <c r="EH777" s="181"/>
      <c r="EI777" s="157" t="s">
        <v>14</v>
      </c>
      <c r="EJ777" s="294" t="s">
        <v>1165</v>
      </c>
      <c r="EL777" s="181"/>
      <c r="EM777" s="157" t="s">
        <v>14</v>
      </c>
      <c r="EN777" s="293" t="s">
        <v>121</v>
      </c>
      <c r="EP777" s="181"/>
      <c r="EQ777" s="157" t="s">
        <v>14</v>
      </c>
      <c r="ER777" s="293" t="s">
        <v>121</v>
      </c>
      <c r="ET777" s="181"/>
      <c r="EU777" s="157" t="s">
        <v>14</v>
      </c>
      <c r="EV777" s="293" t="s">
        <v>121</v>
      </c>
      <c r="EX777" s="181"/>
      <c r="EY777" s="157" t="s">
        <v>14</v>
      </c>
      <c r="EZ777" s="293" t="s">
        <v>121</v>
      </c>
      <c r="FB777" s="181"/>
      <c r="FC777" s="157" t="s">
        <v>14</v>
      </c>
      <c r="FD777" s="293" t="s">
        <v>121</v>
      </c>
      <c r="FF777" s="181"/>
      <c r="FG777" s="157" t="s">
        <v>14</v>
      </c>
      <c r="FH777" s="293" t="s">
        <v>121</v>
      </c>
      <c r="FJ777" s="181"/>
      <c r="FK777" s="157" t="s">
        <v>14</v>
      </c>
      <c r="FL777" s="294" t="s">
        <v>1165</v>
      </c>
      <c r="FN777" s="181"/>
      <c r="FO777" s="157" t="s">
        <v>14</v>
      </c>
      <c r="FP777" s="293" t="s">
        <v>121</v>
      </c>
      <c r="FR777" s="181"/>
      <c r="FS777" s="157" t="s">
        <v>14</v>
      </c>
      <c r="FT777" s="293" t="s">
        <v>121</v>
      </c>
      <c r="FV777" s="181"/>
      <c r="FW777" s="157" t="s">
        <v>14</v>
      </c>
      <c r="FX777" s="294" t="s">
        <v>1165</v>
      </c>
      <c r="FZ777" s="181"/>
      <c r="GA777" s="157" t="s">
        <v>14</v>
      </c>
      <c r="GB777" s="294" t="s">
        <v>1165</v>
      </c>
      <c r="GD777" s="181"/>
      <c r="GE777" s="157" t="s">
        <v>14</v>
      </c>
      <c r="GF777" s="294" t="s">
        <v>1165</v>
      </c>
      <c r="GH777" s="181"/>
      <c r="GI777" s="157" t="s">
        <v>14</v>
      </c>
      <c r="GJ777" s="293" t="s">
        <v>121</v>
      </c>
    </row>
    <row r="778" spans="1:192" s="205" customFormat="1" x14ac:dyDescent="0.15">
      <c r="A778" s="206" t="s">
        <v>729</v>
      </c>
      <c r="B778" s="201" t="s">
        <v>119</v>
      </c>
      <c r="C778" s="207"/>
      <c r="D778" s="203"/>
      <c r="E778" s="146"/>
      <c r="F778" s="181"/>
      <c r="G778" s="157" t="s">
        <v>250</v>
      </c>
      <c r="H778" s="204"/>
      <c r="I778" s="159"/>
      <c r="J778" s="181"/>
      <c r="K778" s="157" t="s">
        <v>250</v>
      </c>
      <c r="L778" s="293" t="s">
        <v>121</v>
      </c>
      <c r="N778" s="181"/>
      <c r="O778" s="157" t="s">
        <v>250</v>
      </c>
      <c r="P778" s="293" t="s">
        <v>121</v>
      </c>
      <c r="R778" s="181"/>
      <c r="S778" s="157" t="s">
        <v>250</v>
      </c>
      <c r="T778" s="293" t="s">
        <v>121</v>
      </c>
      <c r="V778" s="181"/>
      <c r="W778" s="157" t="s">
        <v>250</v>
      </c>
      <c r="X778" s="294" t="s">
        <v>1155</v>
      </c>
      <c r="Z778" s="181"/>
      <c r="AA778" s="157" t="s">
        <v>250</v>
      </c>
      <c r="AB778" s="293" t="s">
        <v>121</v>
      </c>
      <c r="AD778" s="181"/>
      <c r="AE778" s="157" t="s">
        <v>250</v>
      </c>
      <c r="AF778" s="294" t="s">
        <v>1214</v>
      </c>
      <c r="AH778" s="181"/>
      <c r="AI778" s="157" t="s">
        <v>250</v>
      </c>
      <c r="AJ778" s="293" t="s">
        <v>121</v>
      </c>
      <c r="AL778" s="181"/>
      <c r="AM778" s="157" t="s">
        <v>250</v>
      </c>
      <c r="AN778" s="293" t="s">
        <v>121</v>
      </c>
      <c r="AP778" s="181"/>
      <c r="AQ778" s="157" t="s">
        <v>250</v>
      </c>
      <c r="AR778" s="293" t="s">
        <v>121</v>
      </c>
      <c r="AT778" s="181"/>
      <c r="AU778" s="157" t="s">
        <v>250</v>
      </c>
      <c r="AV778" s="293" t="s">
        <v>121</v>
      </c>
      <c r="AX778" s="181"/>
      <c r="AY778" s="157" t="s">
        <v>250</v>
      </c>
      <c r="AZ778" s="293" t="s">
        <v>121</v>
      </c>
      <c r="BB778" s="181"/>
      <c r="BC778" s="157" t="s">
        <v>250</v>
      </c>
      <c r="BD778" s="294" t="s">
        <v>394</v>
      </c>
      <c r="BF778" s="181"/>
      <c r="BG778" s="157" t="s">
        <v>250</v>
      </c>
      <c r="BH778" s="294" t="s">
        <v>1223</v>
      </c>
      <c r="BJ778" s="181"/>
      <c r="BK778" s="157" t="s">
        <v>250</v>
      </c>
      <c r="BL778" s="293" t="s">
        <v>121</v>
      </c>
      <c r="BN778" s="181"/>
      <c r="BO778" s="157" t="s">
        <v>250</v>
      </c>
      <c r="BP778" s="294" t="s">
        <v>1214</v>
      </c>
      <c r="BR778" s="181"/>
      <c r="BS778" s="157" t="s">
        <v>250</v>
      </c>
      <c r="BT778" s="294" t="s">
        <v>1214</v>
      </c>
      <c r="BV778" s="181"/>
      <c r="BW778" s="157" t="s">
        <v>250</v>
      </c>
      <c r="BX778" s="294" t="s">
        <v>1214</v>
      </c>
      <c r="BZ778" s="181"/>
      <c r="CA778" s="157" t="s">
        <v>250</v>
      </c>
      <c r="CB778" s="294" t="s">
        <v>1155</v>
      </c>
      <c r="CD778" s="181"/>
      <c r="CE778" s="157" t="s">
        <v>250</v>
      </c>
      <c r="CF778" s="293" t="s">
        <v>121</v>
      </c>
      <c r="CH778" s="181"/>
      <c r="CI778" s="157" t="s">
        <v>250</v>
      </c>
      <c r="CJ778" s="293" t="s">
        <v>121</v>
      </c>
      <c r="CL778" s="181"/>
      <c r="CM778" s="157" t="s">
        <v>250</v>
      </c>
      <c r="CN778" s="293" t="s">
        <v>121</v>
      </c>
      <c r="CP778" s="181"/>
      <c r="CQ778" s="157" t="s">
        <v>250</v>
      </c>
      <c r="CR778" s="293" t="s">
        <v>121</v>
      </c>
      <c r="CT778" s="181"/>
      <c r="CU778" s="157" t="s">
        <v>250</v>
      </c>
      <c r="CV778" s="293" t="s">
        <v>121</v>
      </c>
      <c r="CX778" s="181"/>
      <c r="CY778" s="157" t="s">
        <v>250</v>
      </c>
      <c r="CZ778" s="294" t="s">
        <v>394</v>
      </c>
      <c r="DB778" s="181"/>
      <c r="DC778" s="157" t="s">
        <v>250</v>
      </c>
      <c r="DD778" s="293" t="s">
        <v>121</v>
      </c>
      <c r="DF778" s="181"/>
      <c r="DG778" s="157" t="s">
        <v>250</v>
      </c>
      <c r="DH778" s="293" t="s">
        <v>121</v>
      </c>
      <c r="DJ778" s="181"/>
      <c r="DK778" s="157" t="s">
        <v>250</v>
      </c>
      <c r="DL778" s="293" t="s">
        <v>121</v>
      </c>
      <c r="DN778" s="181"/>
      <c r="DO778" s="157" t="s">
        <v>250</v>
      </c>
      <c r="DP778" s="293" t="s">
        <v>121</v>
      </c>
      <c r="DR778" s="181"/>
      <c r="DS778" s="157" t="s">
        <v>250</v>
      </c>
      <c r="DT778" s="293" t="s">
        <v>121</v>
      </c>
      <c r="DV778" s="181"/>
      <c r="DW778" s="157" t="s">
        <v>250</v>
      </c>
      <c r="DX778" s="293" t="s">
        <v>121</v>
      </c>
      <c r="DZ778" s="181"/>
      <c r="EA778" s="157" t="s">
        <v>250</v>
      </c>
      <c r="EB778" s="293" t="s">
        <v>121</v>
      </c>
      <c r="ED778" s="181"/>
      <c r="EE778" s="157" t="s">
        <v>250</v>
      </c>
      <c r="EF778" s="293" t="s">
        <v>121</v>
      </c>
      <c r="EH778" s="181"/>
      <c r="EI778" s="157" t="s">
        <v>250</v>
      </c>
      <c r="EJ778" s="293" t="s">
        <v>121</v>
      </c>
      <c r="EL778" s="181"/>
      <c r="EM778" s="157" t="s">
        <v>250</v>
      </c>
      <c r="EN778" s="293" t="s">
        <v>121</v>
      </c>
      <c r="EP778" s="181"/>
      <c r="EQ778" s="157" t="s">
        <v>250</v>
      </c>
      <c r="ER778" s="293" t="s">
        <v>121</v>
      </c>
      <c r="ET778" s="181"/>
      <c r="EU778" s="157" t="s">
        <v>250</v>
      </c>
      <c r="EV778" s="293" t="s">
        <v>121</v>
      </c>
      <c r="EX778" s="181"/>
      <c r="EY778" s="157" t="s">
        <v>250</v>
      </c>
      <c r="EZ778" s="293" t="s">
        <v>121</v>
      </c>
      <c r="FB778" s="181"/>
      <c r="FC778" s="157" t="s">
        <v>250</v>
      </c>
      <c r="FD778" s="293" t="s">
        <v>121</v>
      </c>
      <c r="FF778" s="181"/>
      <c r="FG778" s="157" t="s">
        <v>250</v>
      </c>
      <c r="FH778" s="293" t="s">
        <v>121</v>
      </c>
      <c r="FJ778" s="181"/>
      <c r="FK778" s="157" t="s">
        <v>250</v>
      </c>
      <c r="FL778" s="293" t="s">
        <v>121</v>
      </c>
      <c r="FN778" s="181"/>
      <c r="FO778" s="157" t="s">
        <v>250</v>
      </c>
      <c r="FP778" s="293" t="s">
        <v>121</v>
      </c>
      <c r="FR778" s="181"/>
      <c r="FS778" s="157" t="s">
        <v>250</v>
      </c>
      <c r="FT778" s="293" t="s">
        <v>121</v>
      </c>
      <c r="FV778" s="181"/>
      <c r="FW778" s="157" t="s">
        <v>250</v>
      </c>
      <c r="FX778" s="293" t="s">
        <v>121</v>
      </c>
      <c r="FZ778" s="181"/>
      <c r="GA778" s="157" t="s">
        <v>250</v>
      </c>
      <c r="GB778" s="293" t="s">
        <v>121</v>
      </c>
      <c r="GD778" s="181"/>
      <c r="GE778" s="157" t="s">
        <v>250</v>
      </c>
      <c r="GF778" s="293" t="s">
        <v>121</v>
      </c>
      <c r="GH778" s="181"/>
      <c r="GI778" s="157" t="s">
        <v>250</v>
      </c>
      <c r="GJ778" s="293" t="s">
        <v>121</v>
      </c>
    </row>
    <row r="779" spans="1:192" ht="12.75" customHeight="1" x14ac:dyDescent="0.15">
      <c r="A779" s="155" t="s">
        <v>730</v>
      </c>
      <c r="B779" s="201" t="s">
        <v>1109</v>
      </c>
      <c r="C779" s="202"/>
      <c r="D779" s="203"/>
      <c r="E779" s="146"/>
      <c r="F779" s="181"/>
      <c r="G779" s="157" t="s">
        <v>7</v>
      </c>
      <c r="H779" s="204"/>
      <c r="I779" s="197"/>
      <c r="J779" s="181"/>
      <c r="K779" s="157" t="s">
        <v>7</v>
      </c>
      <c r="L779" s="293" t="s">
        <v>1158</v>
      </c>
      <c r="N779" s="181"/>
      <c r="O779" s="157" t="s">
        <v>7</v>
      </c>
      <c r="P779" s="293" t="s">
        <v>1158</v>
      </c>
      <c r="R779" s="181"/>
      <c r="S779" s="157" t="s">
        <v>7</v>
      </c>
      <c r="T779" s="293" t="s">
        <v>1158</v>
      </c>
      <c r="V779" s="181"/>
      <c r="W779" s="157" t="s">
        <v>7</v>
      </c>
      <c r="X779" s="293" t="s">
        <v>1158</v>
      </c>
      <c r="Z779" s="181"/>
      <c r="AA779" s="157" t="s">
        <v>7</v>
      </c>
      <c r="AB779" s="293" t="s">
        <v>1158</v>
      </c>
      <c r="AD779" s="181"/>
      <c r="AE779" s="157" t="s">
        <v>7</v>
      </c>
      <c r="AF779" s="293" t="s">
        <v>1158</v>
      </c>
      <c r="AH779" s="181"/>
      <c r="AI779" s="157" t="s">
        <v>7</v>
      </c>
      <c r="AJ779" s="293" t="s">
        <v>1158</v>
      </c>
      <c r="AL779" s="181"/>
      <c r="AM779" s="157" t="s">
        <v>7</v>
      </c>
      <c r="AN779" s="293" t="s">
        <v>1158</v>
      </c>
      <c r="AP779" s="181"/>
      <c r="AQ779" s="157" t="s">
        <v>7</v>
      </c>
      <c r="AR779" s="293" t="s">
        <v>1158</v>
      </c>
      <c r="AT779" s="181"/>
      <c r="AU779" s="157" t="s">
        <v>7</v>
      </c>
      <c r="AV779" s="293" t="s">
        <v>1158</v>
      </c>
      <c r="AX779" s="181"/>
      <c r="AY779" s="157" t="s">
        <v>7</v>
      </c>
      <c r="AZ779" s="293" t="s">
        <v>1158</v>
      </c>
      <c r="BB779" s="181"/>
      <c r="BC779" s="157" t="s">
        <v>7</v>
      </c>
      <c r="BD779" s="293" t="s">
        <v>1158</v>
      </c>
      <c r="BF779" s="181"/>
      <c r="BG779" s="157" t="s">
        <v>7</v>
      </c>
      <c r="BH779" s="293" t="s">
        <v>1158</v>
      </c>
      <c r="BJ779" s="181"/>
      <c r="BK779" s="157" t="s">
        <v>7</v>
      </c>
      <c r="BL779" s="293" t="s">
        <v>1158</v>
      </c>
      <c r="BN779" s="181"/>
      <c r="BO779" s="157" t="s">
        <v>7</v>
      </c>
      <c r="BP779" s="293" t="s">
        <v>1158</v>
      </c>
      <c r="BR779" s="181"/>
      <c r="BS779" s="157" t="s">
        <v>7</v>
      </c>
      <c r="BT779" s="293" t="s">
        <v>1158</v>
      </c>
      <c r="BV779" s="181"/>
      <c r="BW779" s="157" t="s">
        <v>7</v>
      </c>
      <c r="BX779" s="293" t="s">
        <v>1158</v>
      </c>
      <c r="BZ779" s="181"/>
      <c r="CA779" s="157" t="s">
        <v>7</v>
      </c>
      <c r="CB779" s="293" t="s">
        <v>1158</v>
      </c>
      <c r="CD779" s="181"/>
      <c r="CE779" s="157" t="s">
        <v>7</v>
      </c>
      <c r="CF779" s="293" t="s">
        <v>1158</v>
      </c>
      <c r="CH779" s="181"/>
      <c r="CI779" s="157" t="s">
        <v>7</v>
      </c>
      <c r="CJ779" s="293" t="s">
        <v>1158</v>
      </c>
      <c r="CL779" s="181"/>
      <c r="CM779" s="157" t="s">
        <v>7</v>
      </c>
      <c r="CN779" s="293" t="s">
        <v>1158</v>
      </c>
      <c r="CP779" s="181"/>
      <c r="CQ779" s="157" t="s">
        <v>7</v>
      </c>
      <c r="CR779" s="293" t="s">
        <v>1158</v>
      </c>
      <c r="CT779" s="181"/>
      <c r="CU779" s="157" t="s">
        <v>7</v>
      </c>
      <c r="CV779" s="293" t="s">
        <v>1158</v>
      </c>
      <c r="CX779" s="181"/>
      <c r="CY779" s="157" t="s">
        <v>7</v>
      </c>
      <c r="CZ779" s="293" t="s">
        <v>1158</v>
      </c>
      <c r="DB779" s="181"/>
      <c r="DC779" s="157" t="s">
        <v>7</v>
      </c>
      <c r="DD779" s="293" t="s">
        <v>1158</v>
      </c>
      <c r="DF779" s="181"/>
      <c r="DG779" s="157" t="s">
        <v>7</v>
      </c>
      <c r="DH779" s="293" t="s">
        <v>1158</v>
      </c>
      <c r="DJ779" s="181"/>
      <c r="DK779" s="157" t="s">
        <v>7</v>
      </c>
      <c r="DL779" s="293" t="s">
        <v>1158</v>
      </c>
      <c r="DN779" s="181"/>
      <c r="DO779" s="157" t="s">
        <v>7</v>
      </c>
      <c r="DP779" s="293" t="s">
        <v>1158</v>
      </c>
      <c r="DR779" s="181"/>
      <c r="DS779" s="157" t="s">
        <v>7</v>
      </c>
      <c r="DT779" s="293" t="s">
        <v>1158</v>
      </c>
      <c r="DV779" s="181"/>
      <c r="DW779" s="157" t="s">
        <v>7</v>
      </c>
      <c r="DX779" s="293" t="s">
        <v>1158</v>
      </c>
      <c r="DZ779" s="181"/>
      <c r="EA779" s="157" t="s">
        <v>7</v>
      </c>
      <c r="EB779" s="293" t="s">
        <v>1158</v>
      </c>
      <c r="ED779" s="181"/>
      <c r="EE779" s="157" t="s">
        <v>7</v>
      </c>
      <c r="EF779" s="293" t="s">
        <v>1158</v>
      </c>
      <c r="EH779" s="181"/>
      <c r="EI779" s="157" t="s">
        <v>7</v>
      </c>
      <c r="EJ779" s="293" t="s">
        <v>1158</v>
      </c>
      <c r="EL779" s="181"/>
      <c r="EM779" s="157" t="s">
        <v>7</v>
      </c>
      <c r="EN779" s="293" t="s">
        <v>1158</v>
      </c>
      <c r="EP779" s="181"/>
      <c r="EQ779" s="157" t="s">
        <v>7</v>
      </c>
      <c r="ER779" s="293" t="s">
        <v>1158</v>
      </c>
      <c r="ET779" s="181"/>
      <c r="EU779" s="157" t="s">
        <v>7</v>
      </c>
      <c r="EV779" s="293" t="s">
        <v>1158</v>
      </c>
      <c r="EX779" s="181"/>
      <c r="EY779" s="157" t="s">
        <v>7</v>
      </c>
      <c r="EZ779" s="293" t="s">
        <v>1158</v>
      </c>
      <c r="FB779" s="181"/>
      <c r="FC779" s="157" t="s">
        <v>7</v>
      </c>
      <c r="FD779" s="293" t="s">
        <v>1158</v>
      </c>
      <c r="FF779" s="181"/>
      <c r="FG779" s="157" t="s">
        <v>7</v>
      </c>
      <c r="FH779" s="293" t="s">
        <v>1158</v>
      </c>
      <c r="FJ779" s="181"/>
      <c r="FK779" s="157" t="s">
        <v>7</v>
      </c>
      <c r="FL779" s="293" t="s">
        <v>1158</v>
      </c>
      <c r="FN779" s="181"/>
      <c r="FO779" s="157" t="s">
        <v>7</v>
      </c>
      <c r="FP779" s="293" t="s">
        <v>1158</v>
      </c>
      <c r="FR779" s="181"/>
      <c r="FS779" s="157" t="s">
        <v>7</v>
      </c>
      <c r="FT779" s="293" t="s">
        <v>1158</v>
      </c>
      <c r="FV779" s="181"/>
      <c r="FW779" s="157" t="s">
        <v>7</v>
      </c>
      <c r="FX779" s="293" t="s">
        <v>1158</v>
      </c>
      <c r="FZ779" s="181"/>
      <c r="GA779" s="157" t="s">
        <v>7</v>
      </c>
      <c r="GB779" s="293" t="s">
        <v>1158</v>
      </c>
      <c r="GD779" s="181"/>
      <c r="GE779" s="157" t="s">
        <v>7</v>
      </c>
      <c r="GF779" s="293" t="s">
        <v>1158</v>
      </c>
      <c r="GH779" s="181"/>
      <c r="GI779" s="157" t="s">
        <v>7</v>
      </c>
      <c r="GJ779" s="293" t="s">
        <v>1158</v>
      </c>
    </row>
    <row r="780" spans="1:192" s="205" customFormat="1" x14ac:dyDescent="0.15">
      <c r="A780" s="155" t="s">
        <v>731</v>
      </c>
      <c r="B780" s="201" t="s">
        <v>1080</v>
      </c>
      <c r="C780" s="202"/>
      <c r="D780" s="203"/>
      <c r="E780" s="144"/>
      <c r="F780" s="181"/>
      <c r="G780" s="157" t="s">
        <v>251</v>
      </c>
      <c r="H780" s="204"/>
      <c r="I780" s="159"/>
      <c r="J780" s="181"/>
      <c r="K780" s="157" t="s">
        <v>251</v>
      </c>
      <c r="L780" s="293" t="s">
        <v>383</v>
      </c>
      <c r="N780" s="181"/>
      <c r="O780" s="157" t="s">
        <v>251</v>
      </c>
      <c r="P780" s="293" t="s">
        <v>383</v>
      </c>
      <c r="R780" s="181"/>
      <c r="S780" s="157" t="s">
        <v>251</v>
      </c>
      <c r="T780" s="293" t="s">
        <v>383</v>
      </c>
      <c r="V780" s="181"/>
      <c r="W780" s="157" t="s">
        <v>251</v>
      </c>
      <c r="X780" s="293" t="s">
        <v>383</v>
      </c>
      <c r="Z780" s="181"/>
      <c r="AA780" s="157" t="s">
        <v>251</v>
      </c>
      <c r="AB780" s="293" t="s">
        <v>383</v>
      </c>
      <c r="AD780" s="181"/>
      <c r="AE780" s="157" t="s">
        <v>251</v>
      </c>
      <c r="AF780" s="293" t="s">
        <v>383</v>
      </c>
      <c r="AH780" s="181"/>
      <c r="AI780" s="157" t="s">
        <v>251</v>
      </c>
      <c r="AJ780" s="293" t="s">
        <v>383</v>
      </c>
      <c r="AL780" s="181"/>
      <c r="AM780" s="157" t="s">
        <v>251</v>
      </c>
      <c r="AN780" s="293" t="s">
        <v>383</v>
      </c>
      <c r="AP780" s="181"/>
      <c r="AQ780" s="157" t="s">
        <v>251</v>
      </c>
      <c r="AR780" s="293" t="s">
        <v>383</v>
      </c>
      <c r="AT780" s="181"/>
      <c r="AU780" s="157" t="s">
        <v>251</v>
      </c>
      <c r="AV780" s="293" t="s">
        <v>383</v>
      </c>
      <c r="AX780" s="181"/>
      <c r="AY780" s="157" t="s">
        <v>251</v>
      </c>
      <c r="AZ780" s="293" t="s">
        <v>383</v>
      </c>
      <c r="BB780" s="181"/>
      <c r="BC780" s="157" t="s">
        <v>251</v>
      </c>
      <c r="BD780" s="293" t="s">
        <v>383</v>
      </c>
      <c r="BF780" s="181"/>
      <c r="BG780" s="157" t="s">
        <v>251</v>
      </c>
      <c r="BH780" s="293" t="s">
        <v>383</v>
      </c>
      <c r="BJ780" s="181"/>
      <c r="BK780" s="157" t="s">
        <v>251</v>
      </c>
      <c r="BL780" s="293" t="s">
        <v>383</v>
      </c>
      <c r="BN780" s="181"/>
      <c r="BO780" s="157" t="s">
        <v>251</v>
      </c>
      <c r="BP780" s="293" t="s">
        <v>383</v>
      </c>
      <c r="BR780" s="181"/>
      <c r="BS780" s="157" t="s">
        <v>251</v>
      </c>
      <c r="BT780" s="293" t="s">
        <v>383</v>
      </c>
      <c r="BV780" s="181"/>
      <c r="BW780" s="157" t="s">
        <v>251</v>
      </c>
      <c r="BX780" s="293" t="s">
        <v>383</v>
      </c>
      <c r="BZ780" s="181"/>
      <c r="CA780" s="157" t="s">
        <v>251</v>
      </c>
      <c r="CB780" s="293" t="s">
        <v>383</v>
      </c>
      <c r="CD780" s="181"/>
      <c r="CE780" s="157" t="s">
        <v>251</v>
      </c>
      <c r="CF780" s="293" t="s">
        <v>383</v>
      </c>
      <c r="CH780" s="181"/>
      <c r="CI780" s="157" t="s">
        <v>251</v>
      </c>
      <c r="CJ780" s="293" t="s">
        <v>383</v>
      </c>
      <c r="CL780" s="181"/>
      <c r="CM780" s="157" t="s">
        <v>251</v>
      </c>
      <c r="CN780" s="293" t="s">
        <v>383</v>
      </c>
      <c r="CP780" s="181"/>
      <c r="CQ780" s="157" t="s">
        <v>251</v>
      </c>
      <c r="CR780" s="293" t="s">
        <v>383</v>
      </c>
      <c r="CT780" s="181"/>
      <c r="CU780" s="157" t="s">
        <v>251</v>
      </c>
      <c r="CV780" s="293" t="s">
        <v>383</v>
      </c>
      <c r="CX780" s="181"/>
      <c r="CY780" s="157" t="s">
        <v>251</v>
      </c>
      <c r="CZ780" s="293" t="s">
        <v>383</v>
      </c>
      <c r="DB780" s="181"/>
      <c r="DC780" s="157" t="s">
        <v>251</v>
      </c>
      <c r="DD780" s="293" t="s">
        <v>383</v>
      </c>
      <c r="DF780" s="181"/>
      <c r="DG780" s="157" t="s">
        <v>251</v>
      </c>
      <c r="DH780" s="293" t="s">
        <v>383</v>
      </c>
      <c r="DJ780" s="181"/>
      <c r="DK780" s="157" t="s">
        <v>251</v>
      </c>
      <c r="DL780" s="293" t="s">
        <v>383</v>
      </c>
      <c r="DN780" s="181"/>
      <c r="DO780" s="157" t="s">
        <v>251</v>
      </c>
      <c r="DP780" s="293" t="s">
        <v>383</v>
      </c>
      <c r="DR780" s="181"/>
      <c r="DS780" s="157" t="s">
        <v>251</v>
      </c>
      <c r="DT780" s="293" t="s">
        <v>383</v>
      </c>
      <c r="DV780" s="181"/>
      <c r="DW780" s="157" t="s">
        <v>251</v>
      </c>
      <c r="DX780" s="293" t="s">
        <v>383</v>
      </c>
      <c r="DZ780" s="181"/>
      <c r="EA780" s="157" t="s">
        <v>251</v>
      </c>
      <c r="EB780" s="293" t="s">
        <v>383</v>
      </c>
      <c r="ED780" s="181"/>
      <c r="EE780" s="157" t="s">
        <v>251</v>
      </c>
      <c r="EF780" s="293" t="s">
        <v>383</v>
      </c>
      <c r="EH780" s="181"/>
      <c r="EI780" s="157" t="s">
        <v>251</v>
      </c>
      <c r="EJ780" s="293" t="s">
        <v>383</v>
      </c>
      <c r="EL780" s="181"/>
      <c r="EM780" s="157" t="s">
        <v>251</v>
      </c>
      <c r="EN780" s="293" t="s">
        <v>383</v>
      </c>
      <c r="EP780" s="181"/>
      <c r="EQ780" s="157" t="s">
        <v>251</v>
      </c>
      <c r="ER780" s="293" t="s">
        <v>383</v>
      </c>
      <c r="ET780" s="181"/>
      <c r="EU780" s="157" t="s">
        <v>251</v>
      </c>
      <c r="EV780" s="293" t="s">
        <v>383</v>
      </c>
      <c r="EX780" s="181"/>
      <c r="EY780" s="157" t="s">
        <v>251</v>
      </c>
      <c r="EZ780" s="293" t="s">
        <v>383</v>
      </c>
      <c r="FB780" s="181"/>
      <c r="FC780" s="157" t="s">
        <v>251</v>
      </c>
      <c r="FD780" s="293" t="s">
        <v>383</v>
      </c>
      <c r="FF780" s="181"/>
      <c r="FG780" s="157" t="s">
        <v>251</v>
      </c>
      <c r="FH780" s="293" t="s">
        <v>383</v>
      </c>
      <c r="FJ780" s="181"/>
      <c r="FK780" s="157" t="s">
        <v>251</v>
      </c>
      <c r="FL780" s="293" t="s">
        <v>383</v>
      </c>
      <c r="FN780" s="181"/>
      <c r="FO780" s="157" t="s">
        <v>251</v>
      </c>
      <c r="FP780" s="293" t="s">
        <v>383</v>
      </c>
      <c r="FR780" s="181"/>
      <c r="FS780" s="157" t="s">
        <v>251</v>
      </c>
      <c r="FT780" s="293" t="s">
        <v>383</v>
      </c>
      <c r="FV780" s="181"/>
      <c r="FW780" s="157" t="s">
        <v>251</v>
      </c>
      <c r="FX780" s="293" t="s">
        <v>383</v>
      </c>
      <c r="FZ780" s="181"/>
      <c r="GA780" s="157" t="s">
        <v>251</v>
      </c>
      <c r="GB780" s="293" t="s">
        <v>383</v>
      </c>
      <c r="GD780" s="181"/>
      <c r="GE780" s="157" t="s">
        <v>251</v>
      </c>
      <c r="GF780" s="293" t="s">
        <v>383</v>
      </c>
      <c r="GH780" s="181"/>
      <c r="GI780" s="157" t="s">
        <v>251</v>
      </c>
      <c r="GJ780" s="293" t="s">
        <v>383</v>
      </c>
    </row>
    <row r="781" spans="1:192" s="205" customFormat="1" x14ac:dyDescent="0.15">
      <c r="A781" s="206" t="s">
        <v>732</v>
      </c>
      <c r="B781" s="201" t="s">
        <v>329</v>
      </c>
      <c r="C781" s="207"/>
      <c r="D781" s="203"/>
      <c r="E781" s="144"/>
      <c r="F781" s="181"/>
      <c r="G781" s="157" t="s">
        <v>3</v>
      </c>
      <c r="H781" s="204"/>
      <c r="I781" s="159"/>
      <c r="J781" s="181"/>
      <c r="K781" s="157" t="s">
        <v>3</v>
      </c>
      <c r="L781" s="293" t="s">
        <v>1159</v>
      </c>
      <c r="N781" s="181"/>
      <c r="O781" s="157" t="s">
        <v>3</v>
      </c>
      <c r="P781" s="293" t="s">
        <v>1159</v>
      </c>
      <c r="R781" s="181"/>
      <c r="S781" s="157" t="s">
        <v>3</v>
      </c>
      <c r="T781" s="294" t="s">
        <v>1196</v>
      </c>
      <c r="V781" s="181"/>
      <c r="W781" s="157" t="s">
        <v>3</v>
      </c>
      <c r="X781" s="294" t="s">
        <v>1160</v>
      </c>
      <c r="Z781" s="181"/>
      <c r="AA781" s="157" t="s">
        <v>3</v>
      </c>
      <c r="AB781" s="294" t="s">
        <v>1196</v>
      </c>
      <c r="AD781" s="181"/>
      <c r="AE781" s="157" t="s">
        <v>3</v>
      </c>
      <c r="AF781" s="294" t="s">
        <v>1196</v>
      </c>
      <c r="AH781" s="181"/>
      <c r="AI781" s="157" t="s">
        <v>3</v>
      </c>
      <c r="AJ781" s="294" t="s">
        <v>1196</v>
      </c>
      <c r="AL781" s="181"/>
      <c r="AM781" s="157" t="s">
        <v>3</v>
      </c>
      <c r="AN781" s="294" t="s">
        <v>1196</v>
      </c>
      <c r="AP781" s="181"/>
      <c r="AQ781" s="157" t="s">
        <v>3</v>
      </c>
      <c r="AR781" s="293" t="s">
        <v>1159</v>
      </c>
      <c r="AT781" s="181"/>
      <c r="AU781" s="157" t="s">
        <v>3</v>
      </c>
      <c r="AV781" s="294" t="s">
        <v>1160</v>
      </c>
      <c r="AX781" s="181"/>
      <c r="AY781" s="157" t="s">
        <v>3</v>
      </c>
      <c r="AZ781" s="294" t="s">
        <v>1196</v>
      </c>
      <c r="BB781" s="181"/>
      <c r="BC781" s="157" t="s">
        <v>3</v>
      </c>
      <c r="BD781" s="294" t="s">
        <v>1167</v>
      </c>
      <c r="BF781" s="181"/>
      <c r="BG781" s="157" t="s">
        <v>3</v>
      </c>
      <c r="BH781" s="294" t="s">
        <v>1167</v>
      </c>
      <c r="BJ781" s="181"/>
      <c r="BK781" s="157" t="s">
        <v>3</v>
      </c>
      <c r="BL781" s="293" t="s">
        <v>1159</v>
      </c>
      <c r="BN781" s="181"/>
      <c r="BO781" s="157" t="s">
        <v>3</v>
      </c>
      <c r="BP781" s="294" t="s">
        <v>1196</v>
      </c>
      <c r="BR781" s="181"/>
      <c r="BS781" s="157" t="s">
        <v>3</v>
      </c>
      <c r="BT781" s="294" t="s">
        <v>1196</v>
      </c>
      <c r="BV781" s="181"/>
      <c r="BW781" s="157" t="s">
        <v>3</v>
      </c>
      <c r="BX781" s="294" t="s">
        <v>1196</v>
      </c>
      <c r="BZ781" s="181"/>
      <c r="CA781" s="157" t="s">
        <v>3</v>
      </c>
      <c r="CB781" s="294" t="s">
        <v>1160</v>
      </c>
      <c r="CD781" s="181"/>
      <c r="CE781" s="157" t="s">
        <v>3</v>
      </c>
      <c r="CF781" s="294" t="s">
        <v>1160</v>
      </c>
      <c r="CH781" s="181"/>
      <c r="CI781" s="157" t="s">
        <v>3</v>
      </c>
      <c r="CJ781" s="293" t="s">
        <v>1159</v>
      </c>
      <c r="CL781" s="181"/>
      <c r="CM781" s="157" t="s">
        <v>3</v>
      </c>
      <c r="CN781" s="294" t="s">
        <v>1196</v>
      </c>
      <c r="CP781" s="181"/>
      <c r="CQ781" s="157" t="s">
        <v>3</v>
      </c>
      <c r="CR781" s="293" t="s">
        <v>1159</v>
      </c>
      <c r="CT781" s="181"/>
      <c r="CU781" s="157" t="s">
        <v>3</v>
      </c>
      <c r="CV781" s="293" t="s">
        <v>1159</v>
      </c>
      <c r="CX781" s="181"/>
      <c r="CY781" s="157" t="s">
        <v>3</v>
      </c>
      <c r="CZ781" s="294" t="s">
        <v>1180</v>
      </c>
      <c r="DB781" s="181"/>
      <c r="DC781" s="157" t="s">
        <v>3</v>
      </c>
      <c r="DD781" s="293" t="s">
        <v>1159</v>
      </c>
      <c r="DF781" s="181"/>
      <c r="DG781" s="157" t="s">
        <v>3</v>
      </c>
      <c r="DH781" s="293" t="s">
        <v>1159</v>
      </c>
      <c r="DJ781" s="181"/>
      <c r="DK781" s="157" t="s">
        <v>3</v>
      </c>
      <c r="DL781" s="294" t="s">
        <v>1196</v>
      </c>
      <c r="DN781" s="181"/>
      <c r="DO781" s="157" t="s">
        <v>3</v>
      </c>
      <c r="DP781" s="294" t="s">
        <v>1196</v>
      </c>
      <c r="DR781" s="181"/>
      <c r="DS781" s="157" t="s">
        <v>3</v>
      </c>
      <c r="DT781" s="294" t="s">
        <v>1196</v>
      </c>
      <c r="DV781" s="181"/>
      <c r="DW781" s="157" t="s">
        <v>3</v>
      </c>
      <c r="DX781" s="294" t="s">
        <v>1196</v>
      </c>
      <c r="DZ781" s="181"/>
      <c r="EA781" s="157" t="s">
        <v>3</v>
      </c>
      <c r="EB781" s="294" t="s">
        <v>1196</v>
      </c>
      <c r="ED781" s="181"/>
      <c r="EE781" s="157" t="s">
        <v>3</v>
      </c>
      <c r="EF781" s="294" t="s">
        <v>1196</v>
      </c>
      <c r="EH781" s="181"/>
      <c r="EI781" s="157" t="s">
        <v>3</v>
      </c>
      <c r="EJ781" s="294" t="s">
        <v>1196</v>
      </c>
      <c r="EL781" s="181"/>
      <c r="EM781" s="157" t="s">
        <v>3</v>
      </c>
      <c r="EN781" s="293" t="s">
        <v>1159</v>
      </c>
      <c r="EP781" s="181"/>
      <c r="EQ781" s="157" t="s">
        <v>3</v>
      </c>
      <c r="ER781" s="293" t="s">
        <v>1159</v>
      </c>
      <c r="ET781" s="181"/>
      <c r="EU781" s="157" t="s">
        <v>3</v>
      </c>
      <c r="EV781" s="293" t="s">
        <v>1159</v>
      </c>
      <c r="EX781" s="181"/>
      <c r="EY781" s="157" t="s">
        <v>3</v>
      </c>
      <c r="EZ781" s="293" t="s">
        <v>1159</v>
      </c>
      <c r="FB781" s="181"/>
      <c r="FC781" s="157" t="s">
        <v>3</v>
      </c>
      <c r="FD781" s="293" t="s">
        <v>1159</v>
      </c>
      <c r="FF781" s="181"/>
      <c r="FG781" s="157" t="s">
        <v>3</v>
      </c>
      <c r="FH781" s="293" t="s">
        <v>1159</v>
      </c>
      <c r="FJ781" s="181"/>
      <c r="FK781" s="157" t="s">
        <v>3</v>
      </c>
      <c r="FL781" s="294" t="s">
        <v>1196</v>
      </c>
      <c r="FN781" s="181"/>
      <c r="FO781" s="157" t="s">
        <v>3</v>
      </c>
      <c r="FP781" s="293" t="s">
        <v>1159</v>
      </c>
      <c r="FR781" s="181"/>
      <c r="FS781" s="157" t="s">
        <v>3</v>
      </c>
      <c r="FT781" s="293" t="s">
        <v>1159</v>
      </c>
      <c r="FV781" s="181"/>
      <c r="FW781" s="157" t="s">
        <v>3</v>
      </c>
      <c r="FX781" s="294" t="s">
        <v>1196</v>
      </c>
      <c r="FZ781" s="181"/>
      <c r="GA781" s="157" t="s">
        <v>3</v>
      </c>
      <c r="GB781" s="294" t="s">
        <v>1196</v>
      </c>
      <c r="GD781" s="181"/>
      <c r="GE781" s="157" t="s">
        <v>3</v>
      </c>
      <c r="GF781" s="294" t="s">
        <v>1196</v>
      </c>
      <c r="GH781" s="181"/>
      <c r="GI781" s="157" t="s">
        <v>3</v>
      </c>
      <c r="GJ781" s="293" t="s">
        <v>1159</v>
      </c>
    </row>
    <row r="782" spans="1:192" s="205" customFormat="1" x14ac:dyDescent="0.15">
      <c r="A782" s="206" t="s">
        <v>733</v>
      </c>
      <c r="B782" s="201" t="s">
        <v>1080</v>
      </c>
      <c r="C782" s="207"/>
      <c r="D782" s="203"/>
      <c r="E782" s="144"/>
      <c r="F782" s="181"/>
      <c r="G782" s="157" t="s">
        <v>252</v>
      </c>
      <c r="H782" s="204"/>
      <c r="I782" s="159"/>
      <c r="J782" s="181"/>
      <c r="K782" s="157" t="s">
        <v>252</v>
      </c>
      <c r="L782" s="293" t="s">
        <v>383</v>
      </c>
      <c r="N782" s="181"/>
      <c r="O782" s="157" t="s">
        <v>252</v>
      </c>
      <c r="P782" s="293" t="s">
        <v>383</v>
      </c>
      <c r="R782" s="181"/>
      <c r="S782" s="157" t="s">
        <v>252</v>
      </c>
      <c r="T782" s="293" t="s">
        <v>383</v>
      </c>
      <c r="V782" s="181"/>
      <c r="W782" s="157" t="s">
        <v>252</v>
      </c>
      <c r="X782" s="294" t="s">
        <v>1205</v>
      </c>
      <c r="Z782" s="181"/>
      <c r="AA782" s="157" t="s">
        <v>252</v>
      </c>
      <c r="AB782" s="293" t="s">
        <v>383</v>
      </c>
      <c r="AD782" s="181"/>
      <c r="AE782" s="157" t="s">
        <v>252</v>
      </c>
      <c r="AF782" s="294" t="s">
        <v>1222</v>
      </c>
      <c r="AH782" s="181"/>
      <c r="AI782" s="157" t="s">
        <v>252</v>
      </c>
      <c r="AJ782" s="293" t="s">
        <v>383</v>
      </c>
      <c r="AL782" s="181"/>
      <c r="AM782" s="157" t="s">
        <v>252</v>
      </c>
      <c r="AN782" s="293" t="s">
        <v>383</v>
      </c>
      <c r="AP782" s="181"/>
      <c r="AQ782" s="157" t="s">
        <v>252</v>
      </c>
      <c r="AR782" s="293" t="s">
        <v>383</v>
      </c>
      <c r="AT782" s="181"/>
      <c r="AU782" s="157" t="s">
        <v>252</v>
      </c>
      <c r="AV782" s="293" t="s">
        <v>383</v>
      </c>
      <c r="AX782" s="181"/>
      <c r="AY782" s="157" t="s">
        <v>252</v>
      </c>
      <c r="AZ782" s="293" t="s">
        <v>383</v>
      </c>
      <c r="BB782" s="181"/>
      <c r="BC782" s="157" t="s">
        <v>252</v>
      </c>
      <c r="BD782" s="294" t="s">
        <v>1256</v>
      </c>
      <c r="BF782" s="181"/>
      <c r="BG782" s="157" t="s">
        <v>252</v>
      </c>
      <c r="BH782" s="294" t="s">
        <v>1263</v>
      </c>
      <c r="BJ782" s="181"/>
      <c r="BK782" s="157" t="s">
        <v>252</v>
      </c>
      <c r="BL782" s="293" t="s">
        <v>383</v>
      </c>
      <c r="BN782" s="181"/>
      <c r="BO782" s="157" t="s">
        <v>252</v>
      </c>
      <c r="BP782" s="294" t="s">
        <v>1222</v>
      </c>
      <c r="BR782" s="181"/>
      <c r="BS782" s="157" t="s">
        <v>252</v>
      </c>
      <c r="BT782" s="294" t="s">
        <v>1222</v>
      </c>
      <c r="BV782" s="181"/>
      <c r="BW782" s="157" t="s">
        <v>252</v>
      </c>
      <c r="BX782" s="294" t="s">
        <v>1222</v>
      </c>
      <c r="BZ782" s="181"/>
      <c r="CA782" s="157" t="s">
        <v>252</v>
      </c>
      <c r="CB782" s="294" t="s">
        <v>1205</v>
      </c>
      <c r="CD782" s="181"/>
      <c r="CE782" s="157" t="s">
        <v>252</v>
      </c>
      <c r="CF782" s="293" t="s">
        <v>383</v>
      </c>
      <c r="CH782" s="181"/>
      <c r="CI782" s="157" t="s">
        <v>252</v>
      </c>
      <c r="CJ782" s="293" t="s">
        <v>383</v>
      </c>
      <c r="CL782" s="181"/>
      <c r="CM782" s="157" t="s">
        <v>252</v>
      </c>
      <c r="CN782" s="293" t="s">
        <v>383</v>
      </c>
      <c r="CP782" s="181"/>
      <c r="CQ782" s="157" t="s">
        <v>252</v>
      </c>
      <c r="CR782" s="293" t="s">
        <v>383</v>
      </c>
      <c r="CT782" s="181"/>
      <c r="CU782" s="157" t="s">
        <v>252</v>
      </c>
      <c r="CV782" s="293" t="s">
        <v>383</v>
      </c>
      <c r="CX782" s="181"/>
      <c r="CY782" s="157" t="s">
        <v>252</v>
      </c>
      <c r="CZ782" s="294" t="s">
        <v>1256</v>
      </c>
      <c r="DB782" s="181"/>
      <c r="DC782" s="157" t="s">
        <v>252</v>
      </c>
      <c r="DD782" s="293" t="s">
        <v>383</v>
      </c>
      <c r="DF782" s="181"/>
      <c r="DG782" s="157" t="s">
        <v>252</v>
      </c>
      <c r="DH782" s="293" t="s">
        <v>383</v>
      </c>
      <c r="DJ782" s="181"/>
      <c r="DK782" s="157" t="s">
        <v>252</v>
      </c>
      <c r="DL782" s="293" t="s">
        <v>383</v>
      </c>
      <c r="DN782" s="181"/>
      <c r="DO782" s="157" t="s">
        <v>252</v>
      </c>
      <c r="DP782" s="293" t="s">
        <v>383</v>
      </c>
      <c r="DR782" s="181"/>
      <c r="DS782" s="157" t="s">
        <v>252</v>
      </c>
      <c r="DT782" s="293" t="s">
        <v>383</v>
      </c>
      <c r="DV782" s="181"/>
      <c r="DW782" s="157" t="s">
        <v>252</v>
      </c>
      <c r="DX782" s="293" t="s">
        <v>383</v>
      </c>
      <c r="DZ782" s="181"/>
      <c r="EA782" s="157" t="s">
        <v>252</v>
      </c>
      <c r="EB782" s="293" t="s">
        <v>383</v>
      </c>
      <c r="ED782" s="181"/>
      <c r="EE782" s="157" t="s">
        <v>252</v>
      </c>
      <c r="EF782" s="293" t="s">
        <v>383</v>
      </c>
      <c r="EH782" s="181"/>
      <c r="EI782" s="157" t="s">
        <v>252</v>
      </c>
      <c r="EJ782" s="293" t="s">
        <v>383</v>
      </c>
      <c r="EL782" s="181"/>
      <c r="EM782" s="157" t="s">
        <v>252</v>
      </c>
      <c r="EN782" s="293" t="s">
        <v>383</v>
      </c>
      <c r="EP782" s="181"/>
      <c r="EQ782" s="157" t="s">
        <v>252</v>
      </c>
      <c r="ER782" s="293" t="s">
        <v>383</v>
      </c>
      <c r="ET782" s="181"/>
      <c r="EU782" s="157" t="s">
        <v>252</v>
      </c>
      <c r="EV782" s="293" t="s">
        <v>383</v>
      </c>
      <c r="EX782" s="181"/>
      <c r="EY782" s="157" t="s">
        <v>252</v>
      </c>
      <c r="EZ782" s="293" t="s">
        <v>383</v>
      </c>
      <c r="FB782" s="181"/>
      <c r="FC782" s="157" t="s">
        <v>252</v>
      </c>
      <c r="FD782" s="293" t="s">
        <v>383</v>
      </c>
      <c r="FF782" s="181"/>
      <c r="FG782" s="157" t="s">
        <v>252</v>
      </c>
      <c r="FH782" s="293" t="s">
        <v>383</v>
      </c>
      <c r="FJ782" s="181"/>
      <c r="FK782" s="157" t="s">
        <v>252</v>
      </c>
      <c r="FL782" s="293" t="s">
        <v>383</v>
      </c>
      <c r="FN782" s="181"/>
      <c r="FO782" s="157" t="s">
        <v>252</v>
      </c>
      <c r="FP782" s="293" t="s">
        <v>383</v>
      </c>
      <c r="FR782" s="181"/>
      <c r="FS782" s="157" t="s">
        <v>252</v>
      </c>
      <c r="FT782" s="293" t="s">
        <v>383</v>
      </c>
      <c r="FV782" s="181"/>
      <c r="FW782" s="157" t="s">
        <v>252</v>
      </c>
      <c r="FX782" s="293" t="s">
        <v>383</v>
      </c>
      <c r="FZ782" s="181"/>
      <c r="GA782" s="157" t="s">
        <v>252</v>
      </c>
      <c r="GB782" s="293" t="s">
        <v>383</v>
      </c>
      <c r="GD782" s="181"/>
      <c r="GE782" s="157" t="s">
        <v>252</v>
      </c>
      <c r="GF782" s="293" t="s">
        <v>383</v>
      </c>
      <c r="GH782" s="181"/>
      <c r="GI782" s="157" t="s">
        <v>252</v>
      </c>
      <c r="GJ782" s="293" t="s">
        <v>383</v>
      </c>
    </row>
    <row r="783" spans="1:192" x14ac:dyDescent="0.15">
      <c r="A783" s="208"/>
      <c r="B783" s="209"/>
      <c r="C783" s="209"/>
      <c r="D783" s="210"/>
      <c r="E783" s="146"/>
      <c r="F783" s="211"/>
      <c r="G783" s="157"/>
      <c r="H783" s="212"/>
      <c r="I783" s="197"/>
      <c r="J783" s="211"/>
      <c r="K783" s="157"/>
      <c r="L783" s="290"/>
      <c r="N783" s="211"/>
      <c r="O783" s="157"/>
      <c r="P783" s="290"/>
      <c r="R783" s="211"/>
      <c r="S783" s="157"/>
      <c r="T783" s="290"/>
      <c r="V783" s="211"/>
      <c r="W783" s="157"/>
      <c r="X783" s="290"/>
      <c r="Z783" s="211"/>
      <c r="AA783" s="157"/>
      <c r="AB783" s="290"/>
      <c r="AD783" s="211"/>
      <c r="AE783" s="157"/>
      <c r="AF783" s="290"/>
      <c r="AH783" s="211"/>
      <c r="AI783" s="157"/>
      <c r="AJ783" s="290"/>
      <c r="AL783" s="211"/>
      <c r="AM783" s="157"/>
      <c r="AN783" s="290"/>
      <c r="AP783" s="211"/>
      <c r="AQ783" s="157"/>
      <c r="AR783" s="290"/>
      <c r="AT783" s="211"/>
      <c r="AU783" s="157"/>
      <c r="AV783" s="290"/>
      <c r="AX783" s="211"/>
      <c r="AY783" s="157"/>
      <c r="AZ783" s="290"/>
      <c r="BB783" s="211"/>
      <c r="BC783" s="157"/>
      <c r="BD783" s="290"/>
      <c r="BF783" s="211"/>
      <c r="BG783" s="157"/>
      <c r="BH783" s="290"/>
      <c r="BJ783" s="211"/>
      <c r="BK783" s="157"/>
      <c r="BL783" s="290"/>
      <c r="BN783" s="211"/>
      <c r="BO783" s="157"/>
      <c r="BP783" s="290"/>
      <c r="BR783" s="211"/>
      <c r="BS783" s="157"/>
      <c r="BT783" s="290"/>
      <c r="BV783" s="211"/>
      <c r="BW783" s="157"/>
      <c r="BX783" s="290"/>
      <c r="BZ783" s="211"/>
      <c r="CA783" s="157"/>
      <c r="CB783" s="290"/>
      <c r="CD783" s="211"/>
      <c r="CE783" s="157"/>
      <c r="CF783" s="290"/>
      <c r="CH783" s="211"/>
      <c r="CI783" s="157"/>
      <c r="CJ783" s="290"/>
      <c r="CL783" s="211"/>
      <c r="CM783" s="157"/>
      <c r="CN783" s="290"/>
      <c r="CP783" s="211"/>
      <c r="CQ783" s="157"/>
      <c r="CR783" s="290"/>
      <c r="CT783" s="211"/>
      <c r="CU783" s="157"/>
      <c r="CV783" s="290"/>
      <c r="CX783" s="211"/>
      <c r="CY783" s="157"/>
      <c r="CZ783" s="290"/>
      <c r="DB783" s="211"/>
      <c r="DC783" s="157"/>
      <c r="DD783" s="290"/>
      <c r="DF783" s="211"/>
      <c r="DG783" s="157"/>
      <c r="DH783" s="290"/>
      <c r="DJ783" s="211"/>
      <c r="DK783" s="157"/>
      <c r="DL783" s="290"/>
      <c r="DN783" s="211"/>
      <c r="DO783" s="157"/>
      <c r="DP783" s="290"/>
      <c r="DR783" s="211"/>
      <c r="DS783" s="157"/>
      <c r="DT783" s="290"/>
      <c r="DV783" s="211"/>
      <c r="DW783" s="157"/>
      <c r="DX783" s="290"/>
      <c r="DZ783" s="211"/>
      <c r="EA783" s="157"/>
      <c r="EB783" s="290"/>
      <c r="ED783" s="211"/>
      <c r="EE783" s="157"/>
      <c r="EF783" s="290"/>
      <c r="EH783" s="211"/>
      <c r="EI783" s="157"/>
      <c r="EJ783" s="290"/>
      <c r="EL783" s="211"/>
      <c r="EM783" s="157"/>
      <c r="EN783" s="290"/>
      <c r="EP783" s="211"/>
      <c r="EQ783" s="157"/>
      <c r="ER783" s="290"/>
      <c r="ET783" s="211"/>
      <c r="EU783" s="157"/>
      <c r="EV783" s="290"/>
      <c r="EX783" s="211"/>
      <c r="EY783" s="157"/>
      <c r="EZ783" s="290"/>
      <c r="FB783" s="211"/>
      <c r="FC783" s="157"/>
      <c r="FD783" s="290"/>
      <c r="FF783" s="211"/>
      <c r="FG783" s="157"/>
      <c r="FH783" s="290"/>
      <c r="FJ783" s="211"/>
      <c r="FK783" s="157"/>
      <c r="FL783" s="290"/>
      <c r="FN783" s="211"/>
      <c r="FO783" s="157"/>
      <c r="FP783" s="290"/>
      <c r="FR783" s="211"/>
      <c r="FS783" s="157"/>
      <c r="FT783" s="290"/>
      <c r="FV783" s="211"/>
      <c r="FW783" s="157"/>
      <c r="FX783" s="290"/>
      <c r="FZ783" s="211"/>
      <c r="GA783" s="157"/>
      <c r="GB783" s="290"/>
      <c r="GD783" s="211"/>
      <c r="GE783" s="157"/>
      <c r="GF783" s="290"/>
      <c r="GH783" s="211"/>
      <c r="GI783" s="157"/>
      <c r="GJ783" s="290"/>
    </row>
    <row r="784" spans="1:192" s="205" customFormat="1" x14ac:dyDescent="0.15">
      <c r="A784" s="208"/>
      <c r="B784" s="209"/>
      <c r="C784" s="209"/>
      <c r="D784" s="199"/>
      <c r="E784" s="146"/>
      <c r="F784" s="213"/>
      <c r="G784" s="157"/>
      <c r="H784" s="212"/>
      <c r="I784" s="159"/>
      <c r="J784" s="213"/>
      <c r="K784" s="157"/>
      <c r="L784" s="290"/>
      <c r="N784" s="213"/>
      <c r="O784" s="157"/>
      <c r="P784" s="290"/>
      <c r="R784" s="213"/>
      <c r="S784" s="157"/>
      <c r="T784" s="290"/>
      <c r="V784" s="213"/>
      <c r="W784" s="157"/>
      <c r="X784" s="290"/>
      <c r="Z784" s="213"/>
      <c r="AA784" s="157"/>
      <c r="AB784" s="290"/>
      <c r="AD784" s="213"/>
      <c r="AE784" s="157"/>
      <c r="AF784" s="290"/>
      <c r="AH784" s="213"/>
      <c r="AI784" s="157"/>
      <c r="AJ784" s="290"/>
      <c r="AL784" s="213"/>
      <c r="AM784" s="157"/>
      <c r="AN784" s="290"/>
      <c r="AP784" s="213"/>
      <c r="AQ784" s="157"/>
      <c r="AR784" s="290"/>
      <c r="AT784" s="213"/>
      <c r="AU784" s="157"/>
      <c r="AV784" s="290"/>
      <c r="AX784" s="213"/>
      <c r="AY784" s="157"/>
      <c r="AZ784" s="290"/>
      <c r="BB784" s="213"/>
      <c r="BC784" s="157"/>
      <c r="BD784" s="290"/>
      <c r="BF784" s="213"/>
      <c r="BG784" s="157"/>
      <c r="BH784" s="290"/>
      <c r="BJ784" s="213"/>
      <c r="BK784" s="157"/>
      <c r="BL784" s="290"/>
      <c r="BN784" s="213"/>
      <c r="BO784" s="157"/>
      <c r="BP784" s="290"/>
      <c r="BR784" s="213"/>
      <c r="BS784" s="157"/>
      <c r="BT784" s="290"/>
      <c r="BV784" s="213"/>
      <c r="BW784" s="157"/>
      <c r="BX784" s="290"/>
      <c r="BZ784" s="213"/>
      <c r="CA784" s="157"/>
      <c r="CB784" s="290"/>
      <c r="CD784" s="213"/>
      <c r="CE784" s="157"/>
      <c r="CF784" s="290"/>
      <c r="CH784" s="213"/>
      <c r="CI784" s="157"/>
      <c r="CJ784" s="290"/>
      <c r="CL784" s="213"/>
      <c r="CM784" s="157"/>
      <c r="CN784" s="290"/>
      <c r="CP784" s="213"/>
      <c r="CQ784" s="157"/>
      <c r="CR784" s="290"/>
      <c r="CT784" s="213"/>
      <c r="CU784" s="157"/>
      <c r="CV784" s="290"/>
      <c r="CX784" s="213"/>
      <c r="CY784" s="157"/>
      <c r="CZ784" s="290"/>
      <c r="DB784" s="213"/>
      <c r="DC784" s="157"/>
      <c r="DD784" s="290"/>
      <c r="DF784" s="213"/>
      <c r="DG784" s="157"/>
      <c r="DH784" s="290"/>
      <c r="DJ784" s="213"/>
      <c r="DK784" s="157"/>
      <c r="DL784" s="290"/>
      <c r="DN784" s="213"/>
      <c r="DO784" s="157"/>
      <c r="DP784" s="290"/>
      <c r="DR784" s="213"/>
      <c r="DS784" s="157"/>
      <c r="DT784" s="290"/>
      <c r="DV784" s="213"/>
      <c r="DW784" s="157"/>
      <c r="DX784" s="290"/>
      <c r="DZ784" s="213"/>
      <c r="EA784" s="157"/>
      <c r="EB784" s="290"/>
      <c r="ED784" s="213"/>
      <c r="EE784" s="157"/>
      <c r="EF784" s="290"/>
      <c r="EH784" s="213"/>
      <c r="EI784" s="157"/>
      <c r="EJ784" s="290"/>
      <c r="EL784" s="213"/>
      <c r="EM784" s="157"/>
      <c r="EN784" s="290"/>
      <c r="EP784" s="213"/>
      <c r="EQ784" s="157"/>
      <c r="ER784" s="290"/>
      <c r="ET784" s="213"/>
      <c r="EU784" s="157"/>
      <c r="EV784" s="290"/>
      <c r="EX784" s="213"/>
      <c r="EY784" s="157"/>
      <c r="EZ784" s="290"/>
      <c r="FB784" s="213"/>
      <c r="FC784" s="157"/>
      <c r="FD784" s="290"/>
      <c r="FF784" s="213"/>
      <c r="FG784" s="157"/>
      <c r="FH784" s="290"/>
      <c r="FJ784" s="213"/>
      <c r="FK784" s="157"/>
      <c r="FL784" s="290"/>
      <c r="FN784" s="213"/>
      <c r="FO784" s="157"/>
      <c r="FP784" s="290"/>
      <c r="FR784" s="213"/>
      <c r="FS784" s="157"/>
      <c r="FT784" s="290"/>
      <c r="FV784" s="213"/>
      <c r="FW784" s="157"/>
      <c r="FX784" s="290"/>
      <c r="FZ784" s="213"/>
      <c r="GA784" s="157"/>
      <c r="GB784" s="290"/>
      <c r="GD784" s="213"/>
      <c r="GE784" s="157"/>
      <c r="GF784" s="290"/>
      <c r="GH784" s="213"/>
      <c r="GI784" s="157"/>
      <c r="GJ784" s="290"/>
    </row>
    <row r="785" spans="1:192" x14ac:dyDescent="0.15">
      <c r="A785" s="208"/>
      <c r="B785" s="145"/>
      <c r="C785" s="162"/>
      <c r="D785" s="199"/>
      <c r="E785" s="144"/>
      <c r="F785" s="147" t="s">
        <v>734</v>
      </c>
      <c r="G785" s="123"/>
      <c r="H785" s="198"/>
      <c r="I785" s="159"/>
      <c r="J785" s="147" t="s">
        <v>734</v>
      </c>
      <c r="K785" s="288"/>
      <c r="L785" s="289"/>
      <c r="N785" s="147" t="s">
        <v>734</v>
      </c>
      <c r="O785" s="288"/>
      <c r="P785" s="289"/>
      <c r="R785" s="147" t="s">
        <v>734</v>
      </c>
      <c r="S785" s="288"/>
      <c r="T785" s="289"/>
      <c r="V785" s="147" t="s">
        <v>734</v>
      </c>
      <c r="W785" s="288"/>
      <c r="X785" s="289"/>
      <c r="Z785" s="147" t="s">
        <v>734</v>
      </c>
      <c r="AA785" s="288"/>
      <c r="AB785" s="289"/>
      <c r="AD785" s="147" t="s">
        <v>734</v>
      </c>
      <c r="AE785" s="288"/>
      <c r="AF785" s="289"/>
      <c r="AH785" s="147" t="s">
        <v>734</v>
      </c>
      <c r="AI785" s="288"/>
      <c r="AJ785" s="289"/>
      <c r="AL785" s="147" t="s">
        <v>734</v>
      </c>
      <c r="AM785" s="288"/>
      <c r="AN785" s="289"/>
      <c r="AP785" s="147" t="s">
        <v>734</v>
      </c>
      <c r="AQ785" s="288"/>
      <c r="AR785" s="289"/>
      <c r="AT785" s="147" t="s">
        <v>734</v>
      </c>
      <c r="AU785" s="288"/>
      <c r="AV785" s="289"/>
      <c r="AX785" s="147" t="s">
        <v>734</v>
      </c>
      <c r="AY785" s="288"/>
      <c r="AZ785" s="289"/>
      <c r="BB785" s="147" t="s">
        <v>734</v>
      </c>
      <c r="BC785" s="288"/>
      <c r="BD785" s="289"/>
      <c r="BF785" s="147" t="s">
        <v>734</v>
      </c>
      <c r="BG785" s="288"/>
      <c r="BH785" s="289"/>
      <c r="BJ785" s="147" t="s">
        <v>734</v>
      </c>
      <c r="BK785" s="288"/>
      <c r="BL785" s="289"/>
      <c r="BN785" s="147" t="s">
        <v>734</v>
      </c>
      <c r="BO785" s="288"/>
      <c r="BP785" s="289"/>
      <c r="BR785" s="147" t="s">
        <v>734</v>
      </c>
      <c r="BS785" s="288"/>
      <c r="BT785" s="289"/>
      <c r="BV785" s="147" t="s">
        <v>734</v>
      </c>
      <c r="BW785" s="288"/>
      <c r="BX785" s="289"/>
      <c r="BZ785" s="147" t="s">
        <v>734</v>
      </c>
      <c r="CA785" s="288"/>
      <c r="CB785" s="289"/>
      <c r="CD785" s="147" t="s">
        <v>734</v>
      </c>
      <c r="CE785" s="288"/>
      <c r="CF785" s="289"/>
      <c r="CH785" s="147" t="s">
        <v>734</v>
      </c>
      <c r="CI785" s="288"/>
      <c r="CJ785" s="289"/>
      <c r="CL785" s="147" t="s">
        <v>734</v>
      </c>
      <c r="CM785" s="288"/>
      <c r="CN785" s="289"/>
      <c r="CP785" s="147" t="s">
        <v>734</v>
      </c>
      <c r="CQ785" s="288"/>
      <c r="CR785" s="289"/>
      <c r="CT785" s="147" t="s">
        <v>734</v>
      </c>
      <c r="CU785" s="288"/>
      <c r="CV785" s="289"/>
      <c r="CX785" s="147" t="s">
        <v>734</v>
      </c>
      <c r="CY785" s="288"/>
      <c r="CZ785" s="289"/>
      <c r="DB785" s="147" t="s">
        <v>734</v>
      </c>
      <c r="DC785" s="288"/>
      <c r="DD785" s="289"/>
      <c r="DF785" s="147" t="s">
        <v>734</v>
      </c>
      <c r="DG785" s="288"/>
      <c r="DH785" s="289"/>
      <c r="DJ785" s="147" t="s">
        <v>734</v>
      </c>
      <c r="DK785" s="288"/>
      <c r="DL785" s="289"/>
      <c r="DN785" s="147" t="s">
        <v>734</v>
      </c>
      <c r="DO785" s="288"/>
      <c r="DP785" s="289"/>
      <c r="DR785" s="147" t="s">
        <v>734</v>
      </c>
      <c r="DS785" s="288"/>
      <c r="DT785" s="289"/>
      <c r="DV785" s="147" t="s">
        <v>734</v>
      </c>
      <c r="DW785" s="288"/>
      <c r="DX785" s="289"/>
      <c r="DZ785" s="147" t="s">
        <v>734</v>
      </c>
      <c r="EA785" s="288"/>
      <c r="EB785" s="289"/>
      <c r="ED785" s="147" t="s">
        <v>734</v>
      </c>
      <c r="EE785" s="288"/>
      <c r="EF785" s="289"/>
      <c r="EH785" s="147" t="s">
        <v>734</v>
      </c>
      <c r="EI785" s="288"/>
      <c r="EJ785" s="289"/>
      <c r="EL785" s="147" t="s">
        <v>734</v>
      </c>
      <c r="EM785" s="288"/>
      <c r="EN785" s="289"/>
      <c r="EP785" s="147" t="s">
        <v>734</v>
      </c>
      <c r="EQ785" s="288"/>
      <c r="ER785" s="289"/>
      <c r="ET785" s="147" t="s">
        <v>734</v>
      </c>
      <c r="EU785" s="288"/>
      <c r="EV785" s="289"/>
      <c r="EX785" s="147" t="s">
        <v>734</v>
      </c>
      <c r="EY785" s="288"/>
      <c r="EZ785" s="289"/>
      <c r="FB785" s="147" t="s">
        <v>734</v>
      </c>
      <c r="FC785" s="288"/>
      <c r="FD785" s="289"/>
      <c r="FF785" s="147" t="s">
        <v>734</v>
      </c>
      <c r="FG785" s="288"/>
      <c r="FH785" s="289"/>
      <c r="FJ785" s="147" t="s">
        <v>734</v>
      </c>
      <c r="FK785" s="288"/>
      <c r="FL785" s="289"/>
      <c r="FN785" s="147" t="s">
        <v>734</v>
      </c>
      <c r="FO785" s="288"/>
      <c r="FP785" s="289"/>
      <c r="FR785" s="147" t="s">
        <v>734</v>
      </c>
      <c r="FS785" s="288"/>
      <c r="FT785" s="289"/>
      <c r="FV785" s="147" t="s">
        <v>734</v>
      </c>
      <c r="FW785" s="288"/>
      <c r="FX785" s="289"/>
      <c r="FZ785" s="147" t="s">
        <v>734</v>
      </c>
      <c r="GA785" s="288"/>
      <c r="GB785" s="289"/>
      <c r="GD785" s="147" t="s">
        <v>734</v>
      </c>
      <c r="GE785" s="288"/>
      <c r="GF785" s="289"/>
      <c r="GH785" s="147" t="s">
        <v>734</v>
      </c>
      <c r="GI785" s="288"/>
      <c r="GJ785" s="289"/>
    </row>
    <row r="786" spans="1:192" x14ac:dyDescent="0.15">
      <c r="A786" s="150" t="s">
        <v>421</v>
      </c>
      <c r="B786" s="151" t="s">
        <v>422</v>
      </c>
      <c r="C786" s="151" t="s">
        <v>423</v>
      </c>
      <c r="D786" s="199"/>
      <c r="E786" s="144"/>
      <c r="F786" s="152"/>
      <c r="G786" s="153" t="s">
        <v>150</v>
      </c>
      <c r="H786" s="154" t="s">
        <v>368</v>
      </c>
      <c r="I786" s="159"/>
      <c r="J786" s="152"/>
      <c r="K786" s="153" t="s">
        <v>150</v>
      </c>
      <c r="L786" s="271" t="s">
        <v>368</v>
      </c>
      <c r="N786" s="152"/>
      <c r="O786" s="153" t="s">
        <v>150</v>
      </c>
      <c r="P786" s="271" t="s">
        <v>368</v>
      </c>
      <c r="R786" s="152"/>
      <c r="S786" s="153" t="s">
        <v>150</v>
      </c>
      <c r="T786" s="271" t="s">
        <v>368</v>
      </c>
      <c r="V786" s="152"/>
      <c r="W786" s="153" t="s">
        <v>150</v>
      </c>
      <c r="X786" s="271" t="s">
        <v>368</v>
      </c>
      <c r="Z786" s="152"/>
      <c r="AA786" s="153" t="s">
        <v>150</v>
      </c>
      <c r="AB786" s="271" t="s">
        <v>368</v>
      </c>
      <c r="AD786" s="152"/>
      <c r="AE786" s="153" t="s">
        <v>150</v>
      </c>
      <c r="AF786" s="271" t="s">
        <v>368</v>
      </c>
      <c r="AH786" s="152"/>
      <c r="AI786" s="153" t="s">
        <v>150</v>
      </c>
      <c r="AJ786" s="271" t="s">
        <v>368</v>
      </c>
      <c r="AL786" s="152"/>
      <c r="AM786" s="153" t="s">
        <v>150</v>
      </c>
      <c r="AN786" s="271" t="s">
        <v>368</v>
      </c>
      <c r="AP786" s="152"/>
      <c r="AQ786" s="153" t="s">
        <v>150</v>
      </c>
      <c r="AR786" s="271" t="s">
        <v>368</v>
      </c>
      <c r="AT786" s="152"/>
      <c r="AU786" s="153" t="s">
        <v>150</v>
      </c>
      <c r="AV786" s="271" t="s">
        <v>368</v>
      </c>
      <c r="AX786" s="152"/>
      <c r="AY786" s="153" t="s">
        <v>150</v>
      </c>
      <c r="AZ786" s="271" t="s">
        <v>368</v>
      </c>
      <c r="BB786" s="152"/>
      <c r="BC786" s="153" t="s">
        <v>150</v>
      </c>
      <c r="BD786" s="271" t="s">
        <v>368</v>
      </c>
      <c r="BF786" s="152"/>
      <c r="BG786" s="153" t="s">
        <v>150</v>
      </c>
      <c r="BH786" s="271" t="s">
        <v>368</v>
      </c>
      <c r="BJ786" s="152"/>
      <c r="BK786" s="153" t="s">
        <v>150</v>
      </c>
      <c r="BL786" s="271" t="s">
        <v>368</v>
      </c>
      <c r="BN786" s="152"/>
      <c r="BO786" s="153" t="s">
        <v>150</v>
      </c>
      <c r="BP786" s="271" t="s">
        <v>368</v>
      </c>
      <c r="BR786" s="152"/>
      <c r="BS786" s="153" t="s">
        <v>150</v>
      </c>
      <c r="BT786" s="271" t="s">
        <v>368</v>
      </c>
      <c r="BV786" s="152"/>
      <c r="BW786" s="153" t="s">
        <v>150</v>
      </c>
      <c r="BX786" s="271" t="s">
        <v>368</v>
      </c>
      <c r="BZ786" s="152"/>
      <c r="CA786" s="153" t="s">
        <v>150</v>
      </c>
      <c r="CB786" s="271" t="s">
        <v>368</v>
      </c>
      <c r="CD786" s="152"/>
      <c r="CE786" s="153" t="s">
        <v>150</v>
      </c>
      <c r="CF786" s="271" t="s">
        <v>368</v>
      </c>
      <c r="CH786" s="152"/>
      <c r="CI786" s="153" t="s">
        <v>150</v>
      </c>
      <c r="CJ786" s="271" t="s">
        <v>368</v>
      </c>
      <c r="CL786" s="152"/>
      <c r="CM786" s="153" t="s">
        <v>150</v>
      </c>
      <c r="CN786" s="271" t="s">
        <v>368</v>
      </c>
      <c r="CP786" s="152"/>
      <c r="CQ786" s="153" t="s">
        <v>150</v>
      </c>
      <c r="CR786" s="271" t="s">
        <v>368</v>
      </c>
      <c r="CT786" s="152"/>
      <c r="CU786" s="153" t="s">
        <v>150</v>
      </c>
      <c r="CV786" s="271" t="s">
        <v>368</v>
      </c>
      <c r="CX786" s="152"/>
      <c r="CY786" s="153" t="s">
        <v>150</v>
      </c>
      <c r="CZ786" s="271" t="s">
        <v>368</v>
      </c>
      <c r="DB786" s="152"/>
      <c r="DC786" s="153" t="s">
        <v>150</v>
      </c>
      <c r="DD786" s="271" t="s">
        <v>368</v>
      </c>
      <c r="DF786" s="152"/>
      <c r="DG786" s="153" t="s">
        <v>150</v>
      </c>
      <c r="DH786" s="271" t="s">
        <v>368</v>
      </c>
      <c r="DJ786" s="152"/>
      <c r="DK786" s="153" t="s">
        <v>150</v>
      </c>
      <c r="DL786" s="271" t="s">
        <v>368</v>
      </c>
      <c r="DN786" s="152"/>
      <c r="DO786" s="153" t="s">
        <v>150</v>
      </c>
      <c r="DP786" s="271" t="s">
        <v>368</v>
      </c>
      <c r="DR786" s="152"/>
      <c r="DS786" s="153" t="s">
        <v>150</v>
      </c>
      <c r="DT786" s="271" t="s">
        <v>368</v>
      </c>
      <c r="DV786" s="152"/>
      <c r="DW786" s="153" t="s">
        <v>150</v>
      </c>
      <c r="DX786" s="271" t="s">
        <v>368</v>
      </c>
      <c r="DZ786" s="152"/>
      <c r="EA786" s="153" t="s">
        <v>150</v>
      </c>
      <c r="EB786" s="271" t="s">
        <v>368</v>
      </c>
      <c r="ED786" s="152"/>
      <c r="EE786" s="153" t="s">
        <v>150</v>
      </c>
      <c r="EF786" s="271" t="s">
        <v>368</v>
      </c>
      <c r="EH786" s="152"/>
      <c r="EI786" s="153" t="s">
        <v>150</v>
      </c>
      <c r="EJ786" s="271" t="s">
        <v>368</v>
      </c>
      <c r="EL786" s="152"/>
      <c r="EM786" s="153" t="s">
        <v>150</v>
      </c>
      <c r="EN786" s="271" t="s">
        <v>368</v>
      </c>
      <c r="EP786" s="152"/>
      <c r="EQ786" s="153" t="s">
        <v>150</v>
      </c>
      <c r="ER786" s="271" t="s">
        <v>368</v>
      </c>
      <c r="ET786" s="152"/>
      <c r="EU786" s="153" t="s">
        <v>150</v>
      </c>
      <c r="EV786" s="271" t="s">
        <v>368</v>
      </c>
      <c r="EX786" s="152"/>
      <c r="EY786" s="153" t="s">
        <v>150</v>
      </c>
      <c r="EZ786" s="271" t="s">
        <v>368</v>
      </c>
      <c r="FB786" s="152"/>
      <c r="FC786" s="153" t="s">
        <v>150</v>
      </c>
      <c r="FD786" s="271" t="s">
        <v>368</v>
      </c>
      <c r="FF786" s="152"/>
      <c r="FG786" s="153" t="s">
        <v>150</v>
      </c>
      <c r="FH786" s="271" t="s">
        <v>368</v>
      </c>
      <c r="FJ786" s="152"/>
      <c r="FK786" s="153" t="s">
        <v>150</v>
      </c>
      <c r="FL786" s="271" t="s">
        <v>368</v>
      </c>
      <c r="FN786" s="152"/>
      <c r="FO786" s="153" t="s">
        <v>150</v>
      </c>
      <c r="FP786" s="271" t="s">
        <v>368</v>
      </c>
      <c r="FR786" s="152"/>
      <c r="FS786" s="153" t="s">
        <v>150</v>
      </c>
      <c r="FT786" s="271" t="s">
        <v>368</v>
      </c>
      <c r="FV786" s="152"/>
      <c r="FW786" s="153" t="s">
        <v>150</v>
      </c>
      <c r="FX786" s="271" t="s">
        <v>368</v>
      </c>
      <c r="FZ786" s="152"/>
      <c r="GA786" s="153" t="s">
        <v>150</v>
      </c>
      <c r="GB786" s="271" t="s">
        <v>368</v>
      </c>
      <c r="GD786" s="152"/>
      <c r="GE786" s="153" t="s">
        <v>150</v>
      </c>
      <c r="GF786" s="271" t="s">
        <v>368</v>
      </c>
      <c r="GH786" s="152"/>
      <c r="GI786" s="153" t="s">
        <v>150</v>
      </c>
      <c r="GJ786" s="271" t="s">
        <v>368</v>
      </c>
    </row>
    <row r="787" spans="1:192" s="205" customFormat="1" x14ac:dyDescent="0.15">
      <c r="A787" s="155" t="s">
        <v>134</v>
      </c>
      <c r="B787" s="201" t="s">
        <v>119</v>
      </c>
      <c r="C787" s="202"/>
      <c r="D787" s="203"/>
      <c r="E787" s="144"/>
      <c r="F787" s="181"/>
      <c r="G787" s="157" t="s">
        <v>367</v>
      </c>
      <c r="H787" s="204"/>
      <c r="I787" s="159"/>
      <c r="J787" s="181"/>
      <c r="K787" s="157" t="s">
        <v>367</v>
      </c>
      <c r="L787" s="293" t="s">
        <v>121</v>
      </c>
      <c r="N787" s="181"/>
      <c r="O787" s="157" t="s">
        <v>367</v>
      </c>
      <c r="P787" s="294" t="s">
        <v>315</v>
      </c>
      <c r="R787" s="181"/>
      <c r="S787" s="157" t="s">
        <v>367</v>
      </c>
      <c r="T787" s="294" t="s">
        <v>315</v>
      </c>
      <c r="V787" s="181"/>
      <c r="W787" s="157" t="s">
        <v>367</v>
      </c>
      <c r="X787" s="294" t="s">
        <v>315</v>
      </c>
      <c r="Z787" s="181"/>
      <c r="AA787" s="157" t="s">
        <v>367</v>
      </c>
      <c r="AB787" s="294" t="s">
        <v>315</v>
      </c>
      <c r="AD787" s="181"/>
      <c r="AE787" s="157" t="s">
        <v>367</v>
      </c>
      <c r="AF787" s="294" t="s">
        <v>315</v>
      </c>
      <c r="AH787" s="181"/>
      <c r="AI787" s="157" t="s">
        <v>367</v>
      </c>
      <c r="AJ787" s="294" t="s">
        <v>315</v>
      </c>
      <c r="AL787" s="181"/>
      <c r="AM787" s="157" t="s">
        <v>367</v>
      </c>
      <c r="AN787" s="294" t="s">
        <v>315</v>
      </c>
      <c r="AP787" s="181"/>
      <c r="AQ787" s="157" t="s">
        <v>367</v>
      </c>
      <c r="AR787" s="294" t="s">
        <v>315</v>
      </c>
      <c r="AT787" s="181"/>
      <c r="AU787" s="157" t="s">
        <v>367</v>
      </c>
      <c r="AV787" s="293" t="s">
        <v>121</v>
      </c>
      <c r="AX787" s="181"/>
      <c r="AY787" s="157" t="s">
        <v>367</v>
      </c>
      <c r="AZ787" s="294" t="s">
        <v>315</v>
      </c>
      <c r="BB787" s="181"/>
      <c r="BC787" s="157" t="s">
        <v>367</v>
      </c>
      <c r="BD787" s="293" t="s">
        <v>121</v>
      </c>
      <c r="BF787" s="181"/>
      <c r="BG787" s="157" t="s">
        <v>367</v>
      </c>
      <c r="BH787" s="294" t="s">
        <v>315</v>
      </c>
      <c r="BJ787" s="181"/>
      <c r="BK787" s="157" t="s">
        <v>367</v>
      </c>
      <c r="BL787" s="294" t="s">
        <v>315</v>
      </c>
      <c r="BN787" s="181"/>
      <c r="BO787" s="157" t="s">
        <v>367</v>
      </c>
      <c r="BP787" s="294" t="s">
        <v>315</v>
      </c>
      <c r="BR787" s="181"/>
      <c r="BS787" s="157" t="s">
        <v>367</v>
      </c>
      <c r="BT787" s="294" t="s">
        <v>315</v>
      </c>
      <c r="BV787" s="181"/>
      <c r="BW787" s="157" t="s">
        <v>367</v>
      </c>
      <c r="BX787" s="294" t="s">
        <v>315</v>
      </c>
      <c r="BZ787" s="181"/>
      <c r="CA787" s="157" t="s">
        <v>367</v>
      </c>
      <c r="CB787" s="294" t="s">
        <v>315</v>
      </c>
      <c r="CD787" s="181"/>
      <c r="CE787" s="157" t="s">
        <v>367</v>
      </c>
      <c r="CF787" s="293" t="s">
        <v>121</v>
      </c>
      <c r="CH787" s="181"/>
      <c r="CI787" s="157" t="s">
        <v>367</v>
      </c>
      <c r="CJ787" s="294" t="s">
        <v>315</v>
      </c>
      <c r="CL787" s="181"/>
      <c r="CM787" s="157" t="s">
        <v>367</v>
      </c>
      <c r="CN787" s="294" t="s">
        <v>315</v>
      </c>
      <c r="CP787" s="181"/>
      <c r="CQ787" s="157" t="s">
        <v>367</v>
      </c>
      <c r="CR787" s="294" t="s">
        <v>315</v>
      </c>
      <c r="CT787" s="181"/>
      <c r="CU787" s="157" t="s">
        <v>367</v>
      </c>
      <c r="CV787" s="294" t="s">
        <v>315</v>
      </c>
      <c r="CX787" s="181"/>
      <c r="CY787" s="157" t="s">
        <v>367</v>
      </c>
      <c r="CZ787" s="294" t="s">
        <v>315</v>
      </c>
      <c r="DB787" s="181"/>
      <c r="DC787" s="157" t="s">
        <v>367</v>
      </c>
      <c r="DD787" s="294" t="s">
        <v>315</v>
      </c>
      <c r="DF787" s="181"/>
      <c r="DG787" s="157" t="s">
        <v>367</v>
      </c>
      <c r="DH787" s="294" t="s">
        <v>315</v>
      </c>
      <c r="DJ787" s="181"/>
      <c r="DK787" s="157" t="s">
        <v>367</v>
      </c>
      <c r="DL787" s="294" t="s">
        <v>315</v>
      </c>
      <c r="DN787" s="181"/>
      <c r="DO787" s="157" t="s">
        <v>367</v>
      </c>
      <c r="DP787" s="294" t="s">
        <v>315</v>
      </c>
      <c r="DR787" s="181"/>
      <c r="DS787" s="157" t="s">
        <v>367</v>
      </c>
      <c r="DT787" s="294" t="s">
        <v>315</v>
      </c>
      <c r="DV787" s="181"/>
      <c r="DW787" s="157" t="s">
        <v>367</v>
      </c>
      <c r="DX787" s="294" t="s">
        <v>315</v>
      </c>
      <c r="DZ787" s="181"/>
      <c r="EA787" s="157" t="s">
        <v>367</v>
      </c>
      <c r="EB787" s="294" t="s">
        <v>315</v>
      </c>
      <c r="ED787" s="181"/>
      <c r="EE787" s="157" t="s">
        <v>367</v>
      </c>
      <c r="EF787" s="294" t="s">
        <v>315</v>
      </c>
      <c r="EH787" s="181"/>
      <c r="EI787" s="157" t="s">
        <v>367</v>
      </c>
      <c r="EJ787" s="294" t="s">
        <v>315</v>
      </c>
      <c r="EL787" s="181"/>
      <c r="EM787" s="157" t="s">
        <v>367</v>
      </c>
      <c r="EN787" s="294" t="s">
        <v>315</v>
      </c>
      <c r="EP787" s="181"/>
      <c r="EQ787" s="157" t="s">
        <v>367</v>
      </c>
      <c r="ER787" s="294" t="s">
        <v>315</v>
      </c>
      <c r="ET787" s="181"/>
      <c r="EU787" s="157" t="s">
        <v>367</v>
      </c>
      <c r="EV787" s="294" t="s">
        <v>315</v>
      </c>
      <c r="EX787" s="181"/>
      <c r="EY787" s="157" t="s">
        <v>367</v>
      </c>
      <c r="EZ787" s="294" t="s">
        <v>315</v>
      </c>
      <c r="FB787" s="181"/>
      <c r="FC787" s="157" t="s">
        <v>367</v>
      </c>
      <c r="FD787" s="294" t="s">
        <v>315</v>
      </c>
      <c r="FF787" s="181"/>
      <c r="FG787" s="157" t="s">
        <v>367</v>
      </c>
      <c r="FH787" s="294" t="s">
        <v>315</v>
      </c>
      <c r="FJ787" s="181"/>
      <c r="FK787" s="157" t="s">
        <v>367</v>
      </c>
      <c r="FL787" s="294" t="s">
        <v>315</v>
      </c>
      <c r="FN787" s="181"/>
      <c r="FO787" s="157" t="s">
        <v>367</v>
      </c>
      <c r="FP787" s="294" t="s">
        <v>315</v>
      </c>
      <c r="FR787" s="181"/>
      <c r="FS787" s="157" t="s">
        <v>367</v>
      </c>
      <c r="FT787" s="294" t="s">
        <v>315</v>
      </c>
      <c r="FV787" s="181"/>
      <c r="FW787" s="157" t="s">
        <v>367</v>
      </c>
      <c r="FX787" s="294" t="s">
        <v>315</v>
      </c>
      <c r="FZ787" s="181"/>
      <c r="GA787" s="157" t="s">
        <v>367</v>
      </c>
      <c r="GB787" s="294" t="s">
        <v>315</v>
      </c>
      <c r="GD787" s="181"/>
      <c r="GE787" s="157" t="s">
        <v>367</v>
      </c>
      <c r="GF787" s="294" t="s">
        <v>315</v>
      </c>
      <c r="GH787" s="181"/>
      <c r="GI787" s="157" t="s">
        <v>367</v>
      </c>
      <c r="GJ787" s="294" t="s">
        <v>315</v>
      </c>
    </row>
    <row r="788" spans="1:192" s="205" customFormat="1" x14ac:dyDescent="0.15">
      <c r="A788" s="155" t="s">
        <v>735</v>
      </c>
      <c r="B788" s="201" t="s">
        <v>392</v>
      </c>
      <c r="C788" s="202"/>
      <c r="D788" s="203"/>
      <c r="E788" s="144"/>
      <c r="F788" s="181"/>
      <c r="G788" s="157" t="s">
        <v>19</v>
      </c>
      <c r="H788" s="204"/>
      <c r="I788" s="159"/>
      <c r="J788" s="181"/>
      <c r="K788" s="157" t="s">
        <v>19</v>
      </c>
      <c r="L788" s="293" t="s">
        <v>1160</v>
      </c>
      <c r="N788" s="181"/>
      <c r="O788" s="157" t="s">
        <v>19</v>
      </c>
      <c r="P788" s="294" t="s">
        <v>1186</v>
      </c>
      <c r="R788" s="181"/>
      <c r="S788" s="157" t="s">
        <v>19</v>
      </c>
      <c r="T788" s="294" t="s">
        <v>1186</v>
      </c>
      <c r="V788" s="181"/>
      <c r="W788" s="157" t="s">
        <v>19</v>
      </c>
      <c r="X788" s="294" t="s">
        <v>1206</v>
      </c>
      <c r="Z788" s="181"/>
      <c r="AA788" s="157" t="s">
        <v>19</v>
      </c>
      <c r="AB788" s="294" t="s">
        <v>1206</v>
      </c>
      <c r="AD788" s="181"/>
      <c r="AE788" s="157" t="s">
        <v>19</v>
      </c>
      <c r="AF788" s="294" t="s">
        <v>1206</v>
      </c>
      <c r="AH788" s="181"/>
      <c r="AI788" s="157" t="s">
        <v>19</v>
      </c>
      <c r="AJ788" s="294" t="s">
        <v>1186</v>
      </c>
      <c r="AL788" s="181"/>
      <c r="AM788" s="157" t="s">
        <v>19</v>
      </c>
      <c r="AN788" s="294" t="s">
        <v>1186</v>
      </c>
      <c r="AP788" s="181"/>
      <c r="AQ788" s="157" t="s">
        <v>19</v>
      </c>
      <c r="AR788" s="294" t="s">
        <v>1186</v>
      </c>
      <c r="AT788" s="181"/>
      <c r="AU788" s="157" t="s">
        <v>19</v>
      </c>
      <c r="AV788" s="293" t="s">
        <v>1160</v>
      </c>
      <c r="AX788" s="181"/>
      <c r="AY788" s="157" t="s">
        <v>19</v>
      </c>
      <c r="AZ788" s="294" t="s">
        <v>1186</v>
      </c>
      <c r="BB788" s="181"/>
      <c r="BC788" s="157" t="s">
        <v>19</v>
      </c>
      <c r="BD788" s="293" t="s">
        <v>1160</v>
      </c>
      <c r="BF788" s="181"/>
      <c r="BG788" s="157" t="s">
        <v>19</v>
      </c>
      <c r="BH788" s="294" t="s">
        <v>1186</v>
      </c>
      <c r="BJ788" s="181"/>
      <c r="BK788" s="157" t="s">
        <v>19</v>
      </c>
      <c r="BL788" s="294" t="s">
        <v>1186</v>
      </c>
      <c r="BN788" s="181"/>
      <c r="BO788" s="157" t="s">
        <v>19</v>
      </c>
      <c r="BP788" s="294" t="s">
        <v>1186</v>
      </c>
      <c r="BR788" s="181"/>
      <c r="BS788" s="157" t="s">
        <v>19</v>
      </c>
      <c r="BT788" s="294" t="s">
        <v>1186</v>
      </c>
      <c r="BV788" s="181"/>
      <c r="BW788" s="157" t="s">
        <v>19</v>
      </c>
      <c r="BX788" s="294" t="s">
        <v>1186</v>
      </c>
      <c r="BZ788" s="181"/>
      <c r="CA788" s="157" t="s">
        <v>19</v>
      </c>
      <c r="CB788" s="294" t="s">
        <v>1206</v>
      </c>
      <c r="CD788" s="181"/>
      <c r="CE788" s="157" t="s">
        <v>19</v>
      </c>
      <c r="CF788" s="293" t="s">
        <v>1160</v>
      </c>
      <c r="CH788" s="181"/>
      <c r="CI788" s="157" t="s">
        <v>19</v>
      </c>
      <c r="CJ788" s="294" t="s">
        <v>1186</v>
      </c>
      <c r="CL788" s="181"/>
      <c r="CM788" s="157" t="s">
        <v>19</v>
      </c>
      <c r="CN788" s="294" t="s">
        <v>1186</v>
      </c>
      <c r="CP788" s="181"/>
      <c r="CQ788" s="157" t="s">
        <v>19</v>
      </c>
      <c r="CR788" s="294" t="s">
        <v>1186</v>
      </c>
      <c r="CT788" s="181"/>
      <c r="CU788" s="157" t="s">
        <v>19</v>
      </c>
      <c r="CV788" s="294" t="s">
        <v>1186</v>
      </c>
      <c r="CX788" s="181"/>
      <c r="CY788" s="157" t="s">
        <v>19</v>
      </c>
      <c r="CZ788" s="294" t="s">
        <v>1186</v>
      </c>
      <c r="DB788" s="181"/>
      <c r="DC788" s="157" t="s">
        <v>19</v>
      </c>
      <c r="DD788" s="294" t="s">
        <v>1186</v>
      </c>
      <c r="DF788" s="181"/>
      <c r="DG788" s="157" t="s">
        <v>19</v>
      </c>
      <c r="DH788" s="294" t="s">
        <v>1186</v>
      </c>
      <c r="DJ788" s="181"/>
      <c r="DK788" s="157" t="s">
        <v>19</v>
      </c>
      <c r="DL788" s="294" t="s">
        <v>1206</v>
      </c>
      <c r="DN788" s="181"/>
      <c r="DO788" s="157" t="s">
        <v>19</v>
      </c>
      <c r="DP788" s="294" t="s">
        <v>1186</v>
      </c>
      <c r="DR788" s="181"/>
      <c r="DS788" s="157" t="s">
        <v>19</v>
      </c>
      <c r="DT788" s="294" t="s">
        <v>1186</v>
      </c>
      <c r="DV788" s="181"/>
      <c r="DW788" s="157" t="s">
        <v>19</v>
      </c>
      <c r="DX788" s="294" t="s">
        <v>1186</v>
      </c>
      <c r="DZ788" s="181"/>
      <c r="EA788" s="157" t="s">
        <v>19</v>
      </c>
      <c r="EB788" s="294" t="s">
        <v>1206</v>
      </c>
      <c r="ED788" s="181"/>
      <c r="EE788" s="157" t="s">
        <v>19</v>
      </c>
      <c r="EF788" s="294" t="s">
        <v>1186</v>
      </c>
      <c r="EH788" s="181"/>
      <c r="EI788" s="157" t="s">
        <v>19</v>
      </c>
      <c r="EJ788" s="294" t="s">
        <v>1186</v>
      </c>
      <c r="EL788" s="181"/>
      <c r="EM788" s="157" t="s">
        <v>19</v>
      </c>
      <c r="EN788" s="294" t="s">
        <v>1186</v>
      </c>
      <c r="EP788" s="181"/>
      <c r="EQ788" s="157" t="s">
        <v>19</v>
      </c>
      <c r="ER788" s="294" t="s">
        <v>1186</v>
      </c>
      <c r="ET788" s="181"/>
      <c r="EU788" s="157" t="s">
        <v>19</v>
      </c>
      <c r="EV788" s="294" t="s">
        <v>1186</v>
      </c>
      <c r="EX788" s="181"/>
      <c r="EY788" s="157" t="s">
        <v>19</v>
      </c>
      <c r="EZ788" s="294" t="s">
        <v>1186</v>
      </c>
      <c r="FB788" s="181"/>
      <c r="FC788" s="157" t="s">
        <v>19</v>
      </c>
      <c r="FD788" s="294" t="s">
        <v>1186</v>
      </c>
      <c r="FF788" s="181"/>
      <c r="FG788" s="157" t="s">
        <v>19</v>
      </c>
      <c r="FH788" s="294" t="s">
        <v>1186</v>
      </c>
      <c r="FJ788" s="181"/>
      <c r="FK788" s="157" t="s">
        <v>19</v>
      </c>
      <c r="FL788" s="294" t="s">
        <v>1186</v>
      </c>
      <c r="FN788" s="181"/>
      <c r="FO788" s="157" t="s">
        <v>19</v>
      </c>
      <c r="FP788" s="294" t="s">
        <v>1186</v>
      </c>
      <c r="FR788" s="181"/>
      <c r="FS788" s="157" t="s">
        <v>19</v>
      </c>
      <c r="FT788" s="294" t="s">
        <v>1186</v>
      </c>
      <c r="FV788" s="181"/>
      <c r="FW788" s="157" t="s">
        <v>19</v>
      </c>
      <c r="FX788" s="294" t="s">
        <v>1186</v>
      </c>
      <c r="FZ788" s="181"/>
      <c r="GA788" s="157" t="s">
        <v>19</v>
      </c>
      <c r="GB788" s="294" t="s">
        <v>1186</v>
      </c>
      <c r="GD788" s="181"/>
      <c r="GE788" s="157" t="s">
        <v>19</v>
      </c>
      <c r="GF788" s="294" t="s">
        <v>1186</v>
      </c>
      <c r="GH788" s="181"/>
      <c r="GI788" s="157" t="s">
        <v>19</v>
      </c>
      <c r="GJ788" s="294" t="s">
        <v>1186</v>
      </c>
    </row>
    <row r="789" spans="1:192" ht="12.75" customHeight="1" x14ac:dyDescent="0.15">
      <c r="A789" s="206" t="s">
        <v>135</v>
      </c>
      <c r="B789" s="201" t="s">
        <v>1088</v>
      </c>
      <c r="C789" s="156"/>
      <c r="D789" s="203"/>
      <c r="E789" s="146"/>
      <c r="F789" s="152"/>
      <c r="G789" s="157" t="s">
        <v>736</v>
      </c>
      <c r="H789" s="204"/>
      <c r="I789" s="197"/>
      <c r="J789" s="152"/>
      <c r="K789" s="157" t="s">
        <v>736</v>
      </c>
      <c r="L789" s="293" t="s">
        <v>389</v>
      </c>
      <c r="N789" s="152"/>
      <c r="O789" s="157" t="s">
        <v>736</v>
      </c>
      <c r="P789" s="294" t="s">
        <v>1173</v>
      </c>
      <c r="R789" s="152"/>
      <c r="S789" s="157" t="s">
        <v>736</v>
      </c>
      <c r="T789" s="294" t="s">
        <v>1173</v>
      </c>
      <c r="V789" s="152"/>
      <c r="W789" s="157" t="s">
        <v>736</v>
      </c>
      <c r="X789" s="294" t="s">
        <v>1173</v>
      </c>
      <c r="Z789" s="152"/>
      <c r="AA789" s="157" t="s">
        <v>736</v>
      </c>
      <c r="AB789" s="294" t="s">
        <v>1173</v>
      </c>
      <c r="AD789" s="152"/>
      <c r="AE789" s="157" t="s">
        <v>736</v>
      </c>
      <c r="AF789" s="294" t="s">
        <v>1173</v>
      </c>
      <c r="AH789" s="152"/>
      <c r="AI789" s="157" t="s">
        <v>736</v>
      </c>
      <c r="AJ789" s="294" t="s">
        <v>1173</v>
      </c>
      <c r="AL789" s="152"/>
      <c r="AM789" s="157" t="s">
        <v>736</v>
      </c>
      <c r="AN789" s="294" t="s">
        <v>1173</v>
      </c>
      <c r="AP789" s="152"/>
      <c r="AQ789" s="157" t="s">
        <v>736</v>
      </c>
      <c r="AR789" s="294" t="s">
        <v>1173</v>
      </c>
      <c r="AT789" s="152"/>
      <c r="AU789" s="157" t="s">
        <v>736</v>
      </c>
      <c r="AV789" s="293" t="s">
        <v>389</v>
      </c>
      <c r="AX789" s="152"/>
      <c r="AY789" s="157" t="s">
        <v>736</v>
      </c>
      <c r="AZ789" s="294" t="s">
        <v>1173</v>
      </c>
      <c r="BB789" s="152"/>
      <c r="BC789" s="157" t="s">
        <v>736</v>
      </c>
      <c r="BD789" s="293" t="s">
        <v>389</v>
      </c>
      <c r="BF789" s="152"/>
      <c r="BG789" s="157" t="s">
        <v>736</v>
      </c>
      <c r="BH789" s="294" t="s">
        <v>1173</v>
      </c>
      <c r="BJ789" s="152"/>
      <c r="BK789" s="157" t="s">
        <v>736</v>
      </c>
      <c r="BL789" s="294" t="s">
        <v>1173</v>
      </c>
      <c r="BN789" s="152"/>
      <c r="BO789" s="157" t="s">
        <v>736</v>
      </c>
      <c r="BP789" s="294" t="s">
        <v>1173</v>
      </c>
      <c r="BR789" s="152"/>
      <c r="BS789" s="157" t="s">
        <v>736</v>
      </c>
      <c r="BT789" s="294" t="s">
        <v>1173</v>
      </c>
      <c r="BV789" s="152"/>
      <c r="BW789" s="157" t="s">
        <v>736</v>
      </c>
      <c r="BX789" s="294" t="s">
        <v>1173</v>
      </c>
      <c r="BZ789" s="152"/>
      <c r="CA789" s="157" t="s">
        <v>736</v>
      </c>
      <c r="CB789" s="294" t="s">
        <v>1173</v>
      </c>
      <c r="CD789" s="152"/>
      <c r="CE789" s="157" t="s">
        <v>736</v>
      </c>
      <c r="CF789" s="293" t="s">
        <v>389</v>
      </c>
      <c r="CH789" s="152"/>
      <c r="CI789" s="157" t="s">
        <v>736</v>
      </c>
      <c r="CJ789" s="294" t="s">
        <v>1173</v>
      </c>
      <c r="CL789" s="152"/>
      <c r="CM789" s="157" t="s">
        <v>736</v>
      </c>
      <c r="CN789" s="294" t="s">
        <v>1173</v>
      </c>
      <c r="CP789" s="152"/>
      <c r="CQ789" s="157" t="s">
        <v>736</v>
      </c>
      <c r="CR789" s="294" t="s">
        <v>1173</v>
      </c>
      <c r="CT789" s="152"/>
      <c r="CU789" s="157" t="s">
        <v>736</v>
      </c>
      <c r="CV789" s="294" t="s">
        <v>1173</v>
      </c>
      <c r="CX789" s="152"/>
      <c r="CY789" s="157" t="s">
        <v>736</v>
      </c>
      <c r="CZ789" s="294" t="s">
        <v>1173</v>
      </c>
      <c r="DB789" s="152"/>
      <c r="DC789" s="157" t="s">
        <v>736</v>
      </c>
      <c r="DD789" s="294" t="s">
        <v>1173</v>
      </c>
      <c r="DF789" s="152"/>
      <c r="DG789" s="157" t="s">
        <v>736</v>
      </c>
      <c r="DH789" s="294" t="s">
        <v>1173</v>
      </c>
      <c r="DJ789" s="152"/>
      <c r="DK789" s="157" t="s">
        <v>736</v>
      </c>
      <c r="DL789" s="294" t="s">
        <v>1173</v>
      </c>
      <c r="DN789" s="152"/>
      <c r="DO789" s="157" t="s">
        <v>736</v>
      </c>
      <c r="DP789" s="294" t="s">
        <v>1173</v>
      </c>
      <c r="DR789" s="152"/>
      <c r="DS789" s="157" t="s">
        <v>736</v>
      </c>
      <c r="DT789" s="294" t="s">
        <v>1173</v>
      </c>
      <c r="DV789" s="152"/>
      <c r="DW789" s="157" t="s">
        <v>736</v>
      </c>
      <c r="DX789" s="294" t="s">
        <v>1173</v>
      </c>
      <c r="DZ789" s="152"/>
      <c r="EA789" s="157" t="s">
        <v>736</v>
      </c>
      <c r="EB789" s="294" t="s">
        <v>1173</v>
      </c>
      <c r="ED789" s="152"/>
      <c r="EE789" s="157" t="s">
        <v>736</v>
      </c>
      <c r="EF789" s="294" t="s">
        <v>1173</v>
      </c>
      <c r="EH789" s="152"/>
      <c r="EI789" s="157" t="s">
        <v>736</v>
      </c>
      <c r="EJ789" s="294" t="s">
        <v>1173</v>
      </c>
      <c r="EL789" s="152"/>
      <c r="EM789" s="157" t="s">
        <v>736</v>
      </c>
      <c r="EN789" s="294" t="s">
        <v>1173</v>
      </c>
      <c r="EP789" s="152"/>
      <c r="EQ789" s="157" t="s">
        <v>736</v>
      </c>
      <c r="ER789" s="294" t="s">
        <v>1173</v>
      </c>
      <c r="ET789" s="152"/>
      <c r="EU789" s="157" t="s">
        <v>736</v>
      </c>
      <c r="EV789" s="294" t="s">
        <v>1173</v>
      </c>
      <c r="EX789" s="152"/>
      <c r="EY789" s="157" t="s">
        <v>736</v>
      </c>
      <c r="EZ789" s="294" t="s">
        <v>1173</v>
      </c>
      <c r="FB789" s="152"/>
      <c r="FC789" s="157" t="s">
        <v>736</v>
      </c>
      <c r="FD789" s="294" t="s">
        <v>1173</v>
      </c>
      <c r="FF789" s="152"/>
      <c r="FG789" s="157" t="s">
        <v>736</v>
      </c>
      <c r="FH789" s="294" t="s">
        <v>1173</v>
      </c>
      <c r="FJ789" s="152"/>
      <c r="FK789" s="157" t="s">
        <v>736</v>
      </c>
      <c r="FL789" s="294" t="s">
        <v>1173</v>
      </c>
      <c r="FN789" s="152"/>
      <c r="FO789" s="157" t="s">
        <v>736</v>
      </c>
      <c r="FP789" s="294" t="s">
        <v>1173</v>
      </c>
      <c r="FR789" s="152"/>
      <c r="FS789" s="157" t="s">
        <v>736</v>
      </c>
      <c r="FT789" s="294" t="s">
        <v>1173</v>
      </c>
      <c r="FV789" s="152"/>
      <c r="FW789" s="157" t="s">
        <v>736</v>
      </c>
      <c r="FX789" s="294" t="s">
        <v>1173</v>
      </c>
      <c r="FZ789" s="152"/>
      <c r="GA789" s="157" t="s">
        <v>736</v>
      </c>
      <c r="GB789" s="294" t="s">
        <v>1173</v>
      </c>
      <c r="GD789" s="152"/>
      <c r="GE789" s="157" t="s">
        <v>736</v>
      </c>
      <c r="GF789" s="294" t="s">
        <v>1173</v>
      </c>
      <c r="GH789" s="152"/>
      <c r="GI789" s="157" t="s">
        <v>736</v>
      </c>
      <c r="GJ789" s="294" t="s">
        <v>1173</v>
      </c>
    </row>
    <row r="790" spans="1:192" ht="12.75" customHeight="1" x14ac:dyDescent="0.15">
      <c r="A790" s="200" t="s">
        <v>168</v>
      </c>
      <c r="B790" s="201" t="s">
        <v>119</v>
      </c>
      <c r="C790" s="202"/>
      <c r="D790" s="203"/>
      <c r="E790" s="146"/>
      <c r="F790" s="152"/>
      <c r="G790" s="157" t="s">
        <v>255</v>
      </c>
      <c r="H790" s="204"/>
      <c r="I790" s="197"/>
      <c r="J790" s="152"/>
      <c r="K790" s="157" t="s">
        <v>255</v>
      </c>
      <c r="L790" s="293" t="s">
        <v>121</v>
      </c>
      <c r="N790" s="152"/>
      <c r="O790" s="157" t="s">
        <v>255</v>
      </c>
      <c r="P790" s="294" t="s">
        <v>314</v>
      </c>
      <c r="R790" s="152"/>
      <c r="S790" s="157" t="s">
        <v>255</v>
      </c>
      <c r="T790" s="294" t="s">
        <v>314</v>
      </c>
      <c r="V790" s="152"/>
      <c r="W790" s="157" t="s">
        <v>255</v>
      </c>
      <c r="X790" s="293" t="s">
        <v>121</v>
      </c>
      <c r="Z790" s="152"/>
      <c r="AA790" s="157" t="s">
        <v>255</v>
      </c>
      <c r="AB790" s="294" t="s">
        <v>314</v>
      </c>
      <c r="AD790" s="152"/>
      <c r="AE790" s="157" t="s">
        <v>255</v>
      </c>
      <c r="AF790" s="294" t="s">
        <v>314</v>
      </c>
      <c r="AH790" s="152"/>
      <c r="AI790" s="157" t="s">
        <v>255</v>
      </c>
      <c r="AJ790" s="294" t="s">
        <v>314</v>
      </c>
      <c r="AL790" s="152"/>
      <c r="AM790" s="157" t="s">
        <v>255</v>
      </c>
      <c r="AN790" s="294" t="s">
        <v>314</v>
      </c>
      <c r="AP790" s="152"/>
      <c r="AQ790" s="157" t="s">
        <v>255</v>
      </c>
      <c r="AR790" s="294" t="s">
        <v>314</v>
      </c>
      <c r="AT790" s="152"/>
      <c r="AU790" s="157" t="s">
        <v>255</v>
      </c>
      <c r="AV790" s="293" t="s">
        <v>121</v>
      </c>
      <c r="AX790" s="152"/>
      <c r="AY790" s="157" t="s">
        <v>255</v>
      </c>
      <c r="AZ790" s="294" t="s">
        <v>314</v>
      </c>
      <c r="BB790" s="152"/>
      <c r="BC790" s="157" t="s">
        <v>255</v>
      </c>
      <c r="BD790" s="293" t="s">
        <v>121</v>
      </c>
      <c r="BF790" s="152"/>
      <c r="BG790" s="157" t="s">
        <v>255</v>
      </c>
      <c r="BH790" s="294" t="s">
        <v>314</v>
      </c>
      <c r="BJ790" s="152"/>
      <c r="BK790" s="157" t="s">
        <v>255</v>
      </c>
      <c r="BL790" s="294" t="s">
        <v>314</v>
      </c>
      <c r="BN790" s="152"/>
      <c r="BO790" s="157" t="s">
        <v>255</v>
      </c>
      <c r="BP790" s="294" t="s">
        <v>314</v>
      </c>
      <c r="BR790" s="152"/>
      <c r="BS790" s="157" t="s">
        <v>255</v>
      </c>
      <c r="BT790" s="294" t="s">
        <v>314</v>
      </c>
      <c r="BV790" s="152"/>
      <c r="BW790" s="157" t="s">
        <v>255</v>
      </c>
      <c r="BX790" s="294" t="s">
        <v>314</v>
      </c>
      <c r="BZ790" s="152"/>
      <c r="CA790" s="157" t="s">
        <v>255</v>
      </c>
      <c r="CB790" s="293" t="s">
        <v>121</v>
      </c>
      <c r="CD790" s="152"/>
      <c r="CE790" s="157" t="s">
        <v>255</v>
      </c>
      <c r="CF790" s="293" t="s">
        <v>121</v>
      </c>
      <c r="CH790" s="152"/>
      <c r="CI790" s="157" t="s">
        <v>255</v>
      </c>
      <c r="CJ790" s="294" t="s">
        <v>314</v>
      </c>
      <c r="CL790" s="152"/>
      <c r="CM790" s="157" t="s">
        <v>255</v>
      </c>
      <c r="CN790" s="294" t="s">
        <v>314</v>
      </c>
      <c r="CP790" s="152"/>
      <c r="CQ790" s="157" t="s">
        <v>255</v>
      </c>
      <c r="CR790" s="294" t="s">
        <v>1165</v>
      </c>
      <c r="CT790" s="152"/>
      <c r="CU790" s="157" t="s">
        <v>255</v>
      </c>
      <c r="CV790" s="294" t="s">
        <v>1165</v>
      </c>
      <c r="CX790" s="152"/>
      <c r="CY790" s="157" t="s">
        <v>255</v>
      </c>
      <c r="CZ790" s="294" t="s">
        <v>314</v>
      </c>
      <c r="DB790" s="152"/>
      <c r="DC790" s="157" t="s">
        <v>255</v>
      </c>
      <c r="DD790" s="294" t="s">
        <v>314</v>
      </c>
      <c r="DF790" s="152"/>
      <c r="DG790" s="157" t="s">
        <v>255</v>
      </c>
      <c r="DH790" s="294" t="s">
        <v>314</v>
      </c>
      <c r="DJ790" s="152"/>
      <c r="DK790" s="157" t="s">
        <v>255</v>
      </c>
      <c r="DL790" s="294" t="s">
        <v>314</v>
      </c>
      <c r="DN790" s="152"/>
      <c r="DO790" s="157" t="s">
        <v>255</v>
      </c>
      <c r="DP790" s="294" t="s">
        <v>314</v>
      </c>
      <c r="DR790" s="152"/>
      <c r="DS790" s="157" t="s">
        <v>255</v>
      </c>
      <c r="DT790" s="294" t="s">
        <v>314</v>
      </c>
      <c r="DV790" s="152"/>
      <c r="DW790" s="157" t="s">
        <v>255</v>
      </c>
      <c r="DX790" s="294" t="s">
        <v>314</v>
      </c>
      <c r="DZ790" s="152"/>
      <c r="EA790" s="157" t="s">
        <v>255</v>
      </c>
      <c r="EB790" s="294" t="s">
        <v>314</v>
      </c>
      <c r="ED790" s="152"/>
      <c r="EE790" s="157" t="s">
        <v>255</v>
      </c>
      <c r="EF790" s="294" t="s">
        <v>314</v>
      </c>
      <c r="EH790" s="152"/>
      <c r="EI790" s="157" t="s">
        <v>255</v>
      </c>
      <c r="EJ790" s="294" t="s">
        <v>314</v>
      </c>
      <c r="EL790" s="152"/>
      <c r="EM790" s="157" t="s">
        <v>255</v>
      </c>
      <c r="EN790" s="294" t="s">
        <v>314</v>
      </c>
      <c r="EP790" s="152"/>
      <c r="EQ790" s="157" t="s">
        <v>255</v>
      </c>
      <c r="ER790" s="294" t="s">
        <v>314</v>
      </c>
      <c r="ET790" s="152"/>
      <c r="EU790" s="157" t="s">
        <v>255</v>
      </c>
      <c r="EV790" s="294" t="s">
        <v>314</v>
      </c>
      <c r="EX790" s="152"/>
      <c r="EY790" s="157" t="s">
        <v>255</v>
      </c>
      <c r="EZ790" s="294" t="s">
        <v>314</v>
      </c>
      <c r="FB790" s="152"/>
      <c r="FC790" s="157" t="s">
        <v>255</v>
      </c>
      <c r="FD790" s="294" t="s">
        <v>314</v>
      </c>
      <c r="FF790" s="152"/>
      <c r="FG790" s="157" t="s">
        <v>255</v>
      </c>
      <c r="FH790" s="294" t="s">
        <v>314</v>
      </c>
      <c r="FJ790" s="152"/>
      <c r="FK790" s="157" t="s">
        <v>255</v>
      </c>
      <c r="FL790" s="294" t="s">
        <v>314</v>
      </c>
      <c r="FN790" s="152"/>
      <c r="FO790" s="157" t="s">
        <v>255</v>
      </c>
      <c r="FP790" s="294" t="s">
        <v>314</v>
      </c>
      <c r="FR790" s="152"/>
      <c r="FS790" s="157" t="s">
        <v>255</v>
      </c>
      <c r="FT790" s="294" t="s">
        <v>314</v>
      </c>
      <c r="FV790" s="152"/>
      <c r="FW790" s="157" t="s">
        <v>255</v>
      </c>
      <c r="FX790" s="294" t="s">
        <v>314</v>
      </c>
      <c r="FZ790" s="152"/>
      <c r="GA790" s="157" t="s">
        <v>255</v>
      </c>
      <c r="GB790" s="294" t="s">
        <v>314</v>
      </c>
      <c r="GD790" s="152"/>
      <c r="GE790" s="157" t="s">
        <v>255</v>
      </c>
      <c r="GF790" s="294" t="s">
        <v>314</v>
      </c>
      <c r="GH790" s="152"/>
      <c r="GI790" s="157" t="s">
        <v>255</v>
      </c>
      <c r="GJ790" s="294" t="s">
        <v>314</v>
      </c>
    </row>
    <row r="791" spans="1:192" ht="12.75" customHeight="1" x14ac:dyDescent="0.15">
      <c r="A791" s="200" t="s">
        <v>168</v>
      </c>
      <c r="B791" s="201" t="s">
        <v>119</v>
      </c>
      <c r="C791" s="202"/>
      <c r="D791" s="203"/>
      <c r="E791" s="146"/>
      <c r="F791" s="152"/>
      <c r="G791" s="157" t="s">
        <v>366</v>
      </c>
      <c r="H791" s="204"/>
      <c r="I791" s="197"/>
      <c r="J791" s="152"/>
      <c r="K791" s="157" t="s">
        <v>366</v>
      </c>
      <c r="L791" s="293" t="s">
        <v>121</v>
      </c>
      <c r="N791" s="152"/>
      <c r="O791" s="157" t="s">
        <v>366</v>
      </c>
      <c r="P791" s="294" t="s">
        <v>1163</v>
      </c>
      <c r="R791" s="152"/>
      <c r="S791" s="157" t="s">
        <v>366</v>
      </c>
      <c r="T791" s="294" t="s">
        <v>1163</v>
      </c>
      <c r="V791" s="152"/>
      <c r="W791" s="157" t="s">
        <v>366</v>
      </c>
      <c r="X791" s="293" t="s">
        <v>121</v>
      </c>
      <c r="Z791" s="152"/>
      <c r="AA791" s="157" t="s">
        <v>366</v>
      </c>
      <c r="AB791" s="294" t="s">
        <v>1163</v>
      </c>
      <c r="AD791" s="152"/>
      <c r="AE791" s="157" t="s">
        <v>366</v>
      </c>
      <c r="AF791" s="294" t="s">
        <v>1163</v>
      </c>
      <c r="AH791" s="152"/>
      <c r="AI791" s="157" t="s">
        <v>366</v>
      </c>
      <c r="AJ791" s="294" t="s">
        <v>1163</v>
      </c>
      <c r="AL791" s="152"/>
      <c r="AM791" s="157" t="s">
        <v>366</v>
      </c>
      <c r="AN791" s="294" t="s">
        <v>1163</v>
      </c>
      <c r="AP791" s="152"/>
      <c r="AQ791" s="157" t="s">
        <v>366</v>
      </c>
      <c r="AR791" s="294" t="s">
        <v>1163</v>
      </c>
      <c r="AT791" s="152"/>
      <c r="AU791" s="157" t="s">
        <v>366</v>
      </c>
      <c r="AV791" s="293" t="s">
        <v>121</v>
      </c>
      <c r="AX791" s="152"/>
      <c r="AY791" s="157" t="s">
        <v>366</v>
      </c>
      <c r="AZ791" s="294" t="s">
        <v>1163</v>
      </c>
      <c r="BB791" s="152"/>
      <c r="BC791" s="157" t="s">
        <v>366</v>
      </c>
      <c r="BD791" s="293" t="s">
        <v>121</v>
      </c>
      <c r="BF791" s="152"/>
      <c r="BG791" s="157" t="s">
        <v>366</v>
      </c>
      <c r="BH791" s="294" t="s">
        <v>1163</v>
      </c>
      <c r="BJ791" s="152"/>
      <c r="BK791" s="157" t="s">
        <v>366</v>
      </c>
      <c r="BL791" s="294" t="s">
        <v>1163</v>
      </c>
      <c r="BN791" s="152"/>
      <c r="BO791" s="157" t="s">
        <v>366</v>
      </c>
      <c r="BP791" s="294" t="s">
        <v>1163</v>
      </c>
      <c r="BR791" s="152"/>
      <c r="BS791" s="157" t="s">
        <v>366</v>
      </c>
      <c r="BT791" s="294" t="s">
        <v>1163</v>
      </c>
      <c r="BV791" s="152"/>
      <c r="BW791" s="157" t="s">
        <v>366</v>
      </c>
      <c r="BX791" s="294" t="s">
        <v>1163</v>
      </c>
      <c r="BZ791" s="152"/>
      <c r="CA791" s="157" t="s">
        <v>366</v>
      </c>
      <c r="CB791" s="293" t="s">
        <v>121</v>
      </c>
      <c r="CD791" s="152"/>
      <c r="CE791" s="157" t="s">
        <v>366</v>
      </c>
      <c r="CF791" s="293" t="s">
        <v>121</v>
      </c>
      <c r="CH791" s="152"/>
      <c r="CI791" s="157" t="s">
        <v>366</v>
      </c>
      <c r="CJ791" s="294" t="s">
        <v>1163</v>
      </c>
      <c r="CL791" s="152"/>
      <c r="CM791" s="157" t="s">
        <v>366</v>
      </c>
      <c r="CN791" s="294" t="s">
        <v>1163</v>
      </c>
      <c r="CP791" s="152"/>
      <c r="CQ791" s="157" t="s">
        <v>366</v>
      </c>
      <c r="CR791" s="294" t="s">
        <v>1163</v>
      </c>
      <c r="CT791" s="152"/>
      <c r="CU791" s="157" t="s">
        <v>366</v>
      </c>
      <c r="CV791" s="294" t="s">
        <v>1163</v>
      </c>
      <c r="CX791" s="152"/>
      <c r="CY791" s="157" t="s">
        <v>366</v>
      </c>
      <c r="CZ791" s="294" t="s">
        <v>1163</v>
      </c>
      <c r="DB791" s="152"/>
      <c r="DC791" s="157" t="s">
        <v>366</v>
      </c>
      <c r="DD791" s="294" t="s">
        <v>1163</v>
      </c>
      <c r="DF791" s="152"/>
      <c r="DG791" s="157" t="s">
        <v>366</v>
      </c>
      <c r="DH791" s="294" t="s">
        <v>1163</v>
      </c>
      <c r="DJ791" s="152"/>
      <c r="DK791" s="157" t="s">
        <v>366</v>
      </c>
      <c r="DL791" s="294" t="s">
        <v>1163</v>
      </c>
      <c r="DN791" s="152"/>
      <c r="DO791" s="157" t="s">
        <v>366</v>
      </c>
      <c r="DP791" s="294" t="s">
        <v>1163</v>
      </c>
      <c r="DR791" s="152"/>
      <c r="DS791" s="157" t="s">
        <v>366</v>
      </c>
      <c r="DT791" s="294" t="s">
        <v>1163</v>
      </c>
      <c r="DV791" s="152"/>
      <c r="DW791" s="157" t="s">
        <v>366</v>
      </c>
      <c r="DX791" s="294" t="s">
        <v>1163</v>
      </c>
      <c r="DZ791" s="152"/>
      <c r="EA791" s="157" t="s">
        <v>366</v>
      </c>
      <c r="EB791" s="294" t="s">
        <v>1163</v>
      </c>
      <c r="ED791" s="152"/>
      <c r="EE791" s="157" t="s">
        <v>366</v>
      </c>
      <c r="EF791" s="294" t="s">
        <v>1163</v>
      </c>
      <c r="EH791" s="152"/>
      <c r="EI791" s="157" t="s">
        <v>366</v>
      </c>
      <c r="EJ791" s="294" t="s">
        <v>1163</v>
      </c>
      <c r="EL791" s="152"/>
      <c r="EM791" s="157" t="s">
        <v>366</v>
      </c>
      <c r="EN791" s="294" t="s">
        <v>1163</v>
      </c>
      <c r="EP791" s="152"/>
      <c r="EQ791" s="157" t="s">
        <v>366</v>
      </c>
      <c r="ER791" s="294" t="s">
        <v>1163</v>
      </c>
      <c r="ET791" s="152"/>
      <c r="EU791" s="157" t="s">
        <v>366</v>
      </c>
      <c r="EV791" s="294" t="s">
        <v>1163</v>
      </c>
      <c r="EX791" s="152"/>
      <c r="EY791" s="157" t="s">
        <v>366</v>
      </c>
      <c r="EZ791" s="294" t="s">
        <v>1163</v>
      </c>
      <c r="FB791" s="152"/>
      <c r="FC791" s="157" t="s">
        <v>366</v>
      </c>
      <c r="FD791" s="294" t="s">
        <v>1163</v>
      </c>
      <c r="FF791" s="152"/>
      <c r="FG791" s="157" t="s">
        <v>366</v>
      </c>
      <c r="FH791" s="294" t="s">
        <v>1163</v>
      </c>
      <c r="FJ791" s="152"/>
      <c r="FK791" s="157" t="s">
        <v>366</v>
      </c>
      <c r="FL791" s="294" t="s">
        <v>1163</v>
      </c>
      <c r="FN791" s="152"/>
      <c r="FO791" s="157" t="s">
        <v>366</v>
      </c>
      <c r="FP791" s="294" t="s">
        <v>1163</v>
      </c>
      <c r="FR791" s="152"/>
      <c r="FS791" s="157" t="s">
        <v>366</v>
      </c>
      <c r="FT791" s="294" t="s">
        <v>1163</v>
      </c>
      <c r="FV791" s="152"/>
      <c r="FW791" s="157" t="s">
        <v>366</v>
      </c>
      <c r="FX791" s="294" t="s">
        <v>1163</v>
      </c>
      <c r="FZ791" s="152"/>
      <c r="GA791" s="157" t="s">
        <v>366</v>
      </c>
      <c r="GB791" s="294" t="s">
        <v>1163</v>
      </c>
      <c r="GD791" s="152"/>
      <c r="GE791" s="157" t="s">
        <v>366</v>
      </c>
      <c r="GF791" s="294" t="s">
        <v>1163</v>
      </c>
      <c r="GH791" s="152"/>
      <c r="GI791" s="157" t="s">
        <v>366</v>
      </c>
      <c r="GJ791" s="294" t="s">
        <v>1163</v>
      </c>
    </row>
    <row r="792" spans="1:192" ht="12.75" customHeight="1" x14ac:dyDescent="0.15">
      <c r="A792" s="200" t="s">
        <v>168</v>
      </c>
      <c r="B792" s="201" t="s">
        <v>340</v>
      </c>
      <c r="C792" s="202"/>
      <c r="D792" s="203"/>
      <c r="E792" s="146"/>
      <c r="F792" s="152"/>
      <c r="G792" s="157" t="s">
        <v>737</v>
      </c>
      <c r="H792" s="204"/>
      <c r="I792" s="197"/>
      <c r="J792" s="152"/>
      <c r="K792" s="157" t="s">
        <v>737</v>
      </c>
      <c r="L792" s="293" t="s">
        <v>315</v>
      </c>
      <c r="N792" s="152"/>
      <c r="O792" s="157" t="s">
        <v>737</v>
      </c>
      <c r="P792" s="293" t="s">
        <v>315</v>
      </c>
      <c r="R792" s="152"/>
      <c r="S792" s="157" t="s">
        <v>737</v>
      </c>
      <c r="T792" s="293" t="s">
        <v>315</v>
      </c>
      <c r="V792" s="152"/>
      <c r="W792" s="157" t="s">
        <v>737</v>
      </c>
      <c r="X792" s="294" t="s">
        <v>121</v>
      </c>
      <c r="Z792" s="152"/>
      <c r="AA792" s="157" t="s">
        <v>737</v>
      </c>
      <c r="AB792" s="294" t="s">
        <v>121</v>
      </c>
      <c r="AD792" s="152"/>
      <c r="AE792" s="157" t="s">
        <v>737</v>
      </c>
      <c r="AF792" s="294" t="s">
        <v>121</v>
      </c>
      <c r="AH792" s="152"/>
      <c r="AI792" s="157" t="s">
        <v>737</v>
      </c>
      <c r="AJ792" s="293" t="s">
        <v>315</v>
      </c>
      <c r="AL792" s="152"/>
      <c r="AM792" s="157" t="s">
        <v>737</v>
      </c>
      <c r="AN792" s="293" t="s">
        <v>315</v>
      </c>
      <c r="AP792" s="152"/>
      <c r="AQ792" s="157" t="s">
        <v>737</v>
      </c>
      <c r="AR792" s="293" t="s">
        <v>315</v>
      </c>
      <c r="AT792" s="152"/>
      <c r="AU792" s="157" t="s">
        <v>737</v>
      </c>
      <c r="AV792" s="293" t="s">
        <v>315</v>
      </c>
      <c r="AX792" s="152"/>
      <c r="AY792" s="157" t="s">
        <v>737</v>
      </c>
      <c r="AZ792" s="293" t="s">
        <v>315</v>
      </c>
      <c r="BB792" s="152"/>
      <c r="BC792" s="157" t="s">
        <v>737</v>
      </c>
      <c r="BD792" s="293" t="s">
        <v>315</v>
      </c>
      <c r="BF792" s="152"/>
      <c r="BG792" s="157" t="s">
        <v>737</v>
      </c>
      <c r="BH792" s="293" t="s">
        <v>315</v>
      </c>
      <c r="BJ792" s="152"/>
      <c r="BK792" s="157" t="s">
        <v>737</v>
      </c>
      <c r="BL792" s="293" t="s">
        <v>315</v>
      </c>
      <c r="BN792" s="152"/>
      <c r="BO792" s="157" t="s">
        <v>737</v>
      </c>
      <c r="BP792" s="293" t="s">
        <v>315</v>
      </c>
      <c r="BR792" s="152"/>
      <c r="BS792" s="157" t="s">
        <v>737</v>
      </c>
      <c r="BT792" s="293" t="s">
        <v>315</v>
      </c>
      <c r="BV792" s="152"/>
      <c r="BW792" s="157" t="s">
        <v>737</v>
      </c>
      <c r="BX792" s="293" t="s">
        <v>315</v>
      </c>
      <c r="BZ792" s="152"/>
      <c r="CA792" s="157" t="s">
        <v>737</v>
      </c>
      <c r="CB792" s="294" t="s">
        <v>121</v>
      </c>
      <c r="CD792" s="152"/>
      <c r="CE792" s="157" t="s">
        <v>737</v>
      </c>
      <c r="CF792" s="293" t="s">
        <v>315</v>
      </c>
      <c r="CH792" s="152"/>
      <c r="CI792" s="157" t="s">
        <v>737</v>
      </c>
      <c r="CJ792" s="293" t="s">
        <v>315</v>
      </c>
      <c r="CL792" s="152"/>
      <c r="CM792" s="157" t="s">
        <v>737</v>
      </c>
      <c r="CN792" s="293" t="s">
        <v>315</v>
      </c>
      <c r="CP792" s="152"/>
      <c r="CQ792" s="157" t="s">
        <v>737</v>
      </c>
      <c r="CR792" s="293" t="s">
        <v>315</v>
      </c>
      <c r="CT792" s="152"/>
      <c r="CU792" s="157" t="s">
        <v>737</v>
      </c>
      <c r="CV792" s="293" t="s">
        <v>315</v>
      </c>
      <c r="CX792" s="152"/>
      <c r="CY792" s="157" t="s">
        <v>737</v>
      </c>
      <c r="CZ792" s="293" t="s">
        <v>315</v>
      </c>
      <c r="DB792" s="152"/>
      <c r="DC792" s="157" t="s">
        <v>737</v>
      </c>
      <c r="DD792" s="293" t="s">
        <v>315</v>
      </c>
      <c r="DF792" s="152"/>
      <c r="DG792" s="157" t="s">
        <v>737</v>
      </c>
      <c r="DH792" s="293" t="s">
        <v>315</v>
      </c>
      <c r="DJ792" s="152"/>
      <c r="DK792" s="157" t="s">
        <v>737</v>
      </c>
      <c r="DL792" s="294" t="s">
        <v>121</v>
      </c>
      <c r="DN792" s="152"/>
      <c r="DO792" s="157" t="s">
        <v>737</v>
      </c>
      <c r="DP792" s="293" t="s">
        <v>315</v>
      </c>
      <c r="DR792" s="152"/>
      <c r="DS792" s="157" t="s">
        <v>737</v>
      </c>
      <c r="DT792" s="293" t="s">
        <v>315</v>
      </c>
      <c r="DV792" s="152"/>
      <c r="DW792" s="157" t="s">
        <v>737</v>
      </c>
      <c r="DX792" s="293" t="s">
        <v>315</v>
      </c>
      <c r="DZ792" s="152"/>
      <c r="EA792" s="157" t="s">
        <v>737</v>
      </c>
      <c r="EB792" s="294" t="s">
        <v>121</v>
      </c>
      <c r="ED792" s="152"/>
      <c r="EE792" s="157" t="s">
        <v>737</v>
      </c>
      <c r="EF792" s="293" t="s">
        <v>315</v>
      </c>
      <c r="EH792" s="152"/>
      <c r="EI792" s="157" t="s">
        <v>737</v>
      </c>
      <c r="EJ792" s="293" t="s">
        <v>315</v>
      </c>
      <c r="EL792" s="152"/>
      <c r="EM792" s="157" t="s">
        <v>737</v>
      </c>
      <c r="EN792" s="293" t="s">
        <v>315</v>
      </c>
      <c r="EP792" s="152"/>
      <c r="EQ792" s="157" t="s">
        <v>737</v>
      </c>
      <c r="ER792" s="293" t="s">
        <v>315</v>
      </c>
      <c r="ET792" s="152"/>
      <c r="EU792" s="157" t="s">
        <v>737</v>
      </c>
      <c r="EV792" s="293" t="s">
        <v>315</v>
      </c>
      <c r="EX792" s="152"/>
      <c r="EY792" s="157" t="s">
        <v>737</v>
      </c>
      <c r="EZ792" s="293" t="s">
        <v>315</v>
      </c>
      <c r="FB792" s="152"/>
      <c r="FC792" s="157" t="s">
        <v>737</v>
      </c>
      <c r="FD792" s="293" t="s">
        <v>315</v>
      </c>
      <c r="FF792" s="152"/>
      <c r="FG792" s="157" t="s">
        <v>737</v>
      </c>
      <c r="FH792" s="293" t="s">
        <v>315</v>
      </c>
      <c r="FJ792" s="152"/>
      <c r="FK792" s="157" t="s">
        <v>737</v>
      </c>
      <c r="FL792" s="293" t="s">
        <v>315</v>
      </c>
      <c r="FN792" s="152"/>
      <c r="FO792" s="157" t="s">
        <v>737</v>
      </c>
      <c r="FP792" s="293" t="s">
        <v>315</v>
      </c>
      <c r="FR792" s="152"/>
      <c r="FS792" s="157" t="s">
        <v>737</v>
      </c>
      <c r="FT792" s="293" t="s">
        <v>315</v>
      </c>
      <c r="FV792" s="152"/>
      <c r="FW792" s="157" t="s">
        <v>737</v>
      </c>
      <c r="FX792" s="293" t="s">
        <v>315</v>
      </c>
      <c r="FZ792" s="152"/>
      <c r="GA792" s="157" t="s">
        <v>737</v>
      </c>
      <c r="GB792" s="293" t="s">
        <v>315</v>
      </c>
      <c r="GD792" s="152"/>
      <c r="GE792" s="157" t="s">
        <v>737</v>
      </c>
      <c r="GF792" s="293" t="s">
        <v>315</v>
      </c>
      <c r="GH792" s="152"/>
      <c r="GI792" s="157" t="s">
        <v>737</v>
      </c>
      <c r="GJ792" s="293" t="s">
        <v>315</v>
      </c>
    </row>
    <row r="793" spans="1:192" s="205" customFormat="1" x14ac:dyDescent="0.15">
      <c r="A793" s="200" t="s">
        <v>168</v>
      </c>
      <c r="B793" s="201" t="s">
        <v>119</v>
      </c>
      <c r="C793" s="202"/>
      <c r="D793" s="203"/>
      <c r="E793" s="146"/>
      <c r="F793" s="152"/>
      <c r="G793" s="157" t="s">
        <v>253</v>
      </c>
      <c r="H793" s="204"/>
      <c r="I793" s="159"/>
      <c r="J793" s="152"/>
      <c r="K793" s="157" t="s">
        <v>253</v>
      </c>
      <c r="L793" s="293" t="s">
        <v>121</v>
      </c>
      <c r="N793" s="152"/>
      <c r="O793" s="157" t="s">
        <v>253</v>
      </c>
      <c r="P793" s="294" t="s">
        <v>1187</v>
      </c>
      <c r="R793" s="152"/>
      <c r="S793" s="157" t="s">
        <v>253</v>
      </c>
      <c r="T793" s="294" t="s">
        <v>1187</v>
      </c>
      <c r="V793" s="152"/>
      <c r="W793" s="157" t="s">
        <v>253</v>
      </c>
      <c r="X793" s="294" t="s">
        <v>1177</v>
      </c>
      <c r="Z793" s="152"/>
      <c r="AA793" s="157" t="s">
        <v>253</v>
      </c>
      <c r="AB793" s="294" t="s">
        <v>1177</v>
      </c>
      <c r="AD793" s="152"/>
      <c r="AE793" s="157" t="s">
        <v>253</v>
      </c>
      <c r="AF793" s="294" t="s">
        <v>1177</v>
      </c>
      <c r="AH793" s="152"/>
      <c r="AI793" s="157" t="s">
        <v>253</v>
      </c>
      <c r="AJ793" s="294" t="s">
        <v>1187</v>
      </c>
      <c r="AL793" s="152"/>
      <c r="AM793" s="157" t="s">
        <v>253</v>
      </c>
      <c r="AN793" s="294" t="s">
        <v>1187</v>
      </c>
      <c r="AP793" s="152"/>
      <c r="AQ793" s="157" t="s">
        <v>253</v>
      </c>
      <c r="AR793" s="294" t="s">
        <v>1187</v>
      </c>
      <c r="AT793" s="152"/>
      <c r="AU793" s="157" t="s">
        <v>253</v>
      </c>
      <c r="AV793" s="293" t="s">
        <v>121</v>
      </c>
      <c r="AX793" s="152"/>
      <c r="AY793" s="157" t="s">
        <v>253</v>
      </c>
      <c r="AZ793" s="294" t="s">
        <v>1187</v>
      </c>
      <c r="BB793" s="152"/>
      <c r="BC793" s="157" t="s">
        <v>253</v>
      </c>
      <c r="BD793" s="293" t="s">
        <v>121</v>
      </c>
      <c r="BF793" s="152"/>
      <c r="BG793" s="157" t="s">
        <v>253</v>
      </c>
      <c r="BH793" s="294" t="s">
        <v>1187</v>
      </c>
      <c r="BJ793" s="152"/>
      <c r="BK793" s="157" t="s">
        <v>253</v>
      </c>
      <c r="BL793" s="294" t="s">
        <v>1187</v>
      </c>
      <c r="BN793" s="152"/>
      <c r="BO793" s="157" t="s">
        <v>253</v>
      </c>
      <c r="BP793" s="294" t="s">
        <v>1187</v>
      </c>
      <c r="BR793" s="152"/>
      <c r="BS793" s="157" t="s">
        <v>253</v>
      </c>
      <c r="BT793" s="294" t="s">
        <v>1187</v>
      </c>
      <c r="BV793" s="152"/>
      <c r="BW793" s="157" t="s">
        <v>253</v>
      </c>
      <c r="BX793" s="294" t="s">
        <v>1187</v>
      </c>
      <c r="BZ793" s="152"/>
      <c r="CA793" s="157" t="s">
        <v>253</v>
      </c>
      <c r="CB793" s="294" t="s">
        <v>1177</v>
      </c>
      <c r="CD793" s="152"/>
      <c r="CE793" s="157" t="s">
        <v>253</v>
      </c>
      <c r="CF793" s="293" t="s">
        <v>121</v>
      </c>
      <c r="CH793" s="152"/>
      <c r="CI793" s="157" t="s">
        <v>253</v>
      </c>
      <c r="CJ793" s="294" t="s">
        <v>1187</v>
      </c>
      <c r="CL793" s="152"/>
      <c r="CM793" s="157" t="s">
        <v>253</v>
      </c>
      <c r="CN793" s="294" t="s">
        <v>1187</v>
      </c>
      <c r="CP793" s="152"/>
      <c r="CQ793" s="157" t="s">
        <v>253</v>
      </c>
      <c r="CR793" s="294" t="s">
        <v>1187</v>
      </c>
      <c r="CT793" s="152"/>
      <c r="CU793" s="157" t="s">
        <v>253</v>
      </c>
      <c r="CV793" s="294" t="s">
        <v>1187</v>
      </c>
      <c r="CX793" s="152"/>
      <c r="CY793" s="157" t="s">
        <v>253</v>
      </c>
      <c r="CZ793" s="294" t="s">
        <v>1187</v>
      </c>
      <c r="DB793" s="152"/>
      <c r="DC793" s="157" t="s">
        <v>253</v>
      </c>
      <c r="DD793" s="294" t="s">
        <v>1187</v>
      </c>
      <c r="DF793" s="152"/>
      <c r="DG793" s="157" t="s">
        <v>253</v>
      </c>
      <c r="DH793" s="294" t="s">
        <v>1187</v>
      </c>
      <c r="DJ793" s="152"/>
      <c r="DK793" s="157" t="s">
        <v>253</v>
      </c>
      <c r="DL793" s="294" t="s">
        <v>1177</v>
      </c>
      <c r="DN793" s="152"/>
      <c r="DO793" s="157" t="s">
        <v>253</v>
      </c>
      <c r="DP793" s="294" t="s">
        <v>1187</v>
      </c>
      <c r="DR793" s="152"/>
      <c r="DS793" s="157" t="s">
        <v>253</v>
      </c>
      <c r="DT793" s="294" t="s">
        <v>1187</v>
      </c>
      <c r="DV793" s="152"/>
      <c r="DW793" s="157" t="s">
        <v>253</v>
      </c>
      <c r="DX793" s="294" t="s">
        <v>1187</v>
      </c>
      <c r="DZ793" s="152"/>
      <c r="EA793" s="157" t="s">
        <v>253</v>
      </c>
      <c r="EB793" s="294" t="s">
        <v>1177</v>
      </c>
      <c r="ED793" s="152"/>
      <c r="EE793" s="157" t="s">
        <v>253</v>
      </c>
      <c r="EF793" s="294" t="s">
        <v>1187</v>
      </c>
      <c r="EH793" s="152"/>
      <c r="EI793" s="157" t="s">
        <v>253</v>
      </c>
      <c r="EJ793" s="294" t="s">
        <v>1187</v>
      </c>
      <c r="EL793" s="152"/>
      <c r="EM793" s="157" t="s">
        <v>253</v>
      </c>
      <c r="EN793" s="294" t="s">
        <v>1187</v>
      </c>
      <c r="EP793" s="152"/>
      <c r="EQ793" s="157" t="s">
        <v>253</v>
      </c>
      <c r="ER793" s="294" t="s">
        <v>1187</v>
      </c>
      <c r="ET793" s="152"/>
      <c r="EU793" s="157" t="s">
        <v>253</v>
      </c>
      <c r="EV793" s="294" t="s">
        <v>1187</v>
      </c>
      <c r="EX793" s="152"/>
      <c r="EY793" s="157" t="s">
        <v>253</v>
      </c>
      <c r="EZ793" s="294" t="s">
        <v>1187</v>
      </c>
      <c r="FB793" s="152"/>
      <c r="FC793" s="157" t="s">
        <v>253</v>
      </c>
      <c r="FD793" s="294" t="s">
        <v>1187</v>
      </c>
      <c r="FF793" s="152"/>
      <c r="FG793" s="157" t="s">
        <v>253</v>
      </c>
      <c r="FH793" s="294" t="s">
        <v>1187</v>
      </c>
      <c r="FJ793" s="152"/>
      <c r="FK793" s="157" t="s">
        <v>253</v>
      </c>
      <c r="FL793" s="294" t="s">
        <v>1187</v>
      </c>
      <c r="FN793" s="152"/>
      <c r="FO793" s="157" t="s">
        <v>253</v>
      </c>
      <c r="FP793" s="294" t="s">
        <v>1187</v>
      </c>
      <c r="FR793" s="152"/>
      <c r="FS793" s="157" t="s">
        <v>253</v>
      </c>
      <c r="FT793" s="294" t="s">
        <v>1187</v>
      </c>
      <c r="FV793" s="152"/>
      <c r="FW793" s="157" t="s">
        <v>253</v>
      </c>
      <c r="FX793" s="294" t="s">
        <v>1187</v>
      </c>
      <c r="FZ793" s="152"/>
      <c r="GA793" s="157" t="s">
        <v>253</v>
      </c>
      <c r="GB793" s="294" t="s">
        <v>1187</v>
      </c>
      <c r="GD793" s="152"/>
      <c r="GE793" s="157" t="s">
        <v>253</v>
      </c>
      <c r="GF793" s="294" t="s">
        <v>1187</v>
      </c>
      <c r="GH793" s="152"/>
      <c r="GI793" s="157" t="s">
        <v>253</v>
      </c>
      <c r="GJ793" s="294" t="s">
        <v>1187</v>
      </c>
    </row>
    <row r="794" spans="1:192" s="205" customFormat="1" ht="13.5" customHeight="1" x14ac:dyDescent="0.15">
      <c r="A794" s="214" t="s">
        <v>168</v>
      </c>
      <c r="B794" s="201" t="s">
        <v>119</v>
      </c>
      <c r="C794" s="202"/>
      <c r="D794" s="203"/>
      <c r="E794" s="144"/>
      <c r="F794" s="181"/>
      <c r="G794" s="157" t="s">
        <v>254</v>
      </c>
      <c r="H794" s="204"/>
      <c r="I794" s="159"/>
      <c r="J794" s="181"/>
      <c r="K794" s="157" t="s">
        <v>254</v>
      </c>
      <c r="L794" s="293" t="s">
        <v>121</v>
      </c>
      <c r="N794" s="181"/>
      <c r="O794" s="157" t="s">
        <v>254</v>
      </c>
      <c r="P794" s="294" t="s">
        <v>1187</v>
      </c>
      <c r="R794" s="181"/>
      <c r="S794" s="157" t="s">
        <v>254</v>
      </c>
      <c r="T794" s="294" t="s">
        <v>1187</v>
      </c>
      <c r="V794" s="181"/>
      <c r="W794" s="157" t="s">
        <v>254</v>
      </c>
      <c r="X794" s="294" t="s">
        <v>1177</v>
      </c>
      <c r="Z794" s="181"/>
      <c r="AA794" s="157" t="s">
        <v>254</v>
      </c>
      <c r="AB794" s="294" t="s">
        <v>1177</v>
      </c>
      <c r="AD794" s="181"/>
      <c r="AE794" s="157" t="s">
        <v>254</v>
      </c>
      <c r="AF794" s="294" t="s">
        <v>1177</v>
      </c>
      <c r="AH794" s="181"/>
      <c r="AI794" s="157" t="s">
        <v>254</v>
      </c>
      <c r="AJ794" s="294" t="s">
        <v>1187</v>
      </c>
      <c r="AL794" s="181"/>
      <c r="AM794" s="157" t="s">
        <v>254</v>
      </c>
      <c r="AN794" s="294" t="s">
        <v>1187</v>
      </c>
      <c r="AP794" s="181"/>
      <c r="AQ794" s="157" t="s">
        <v>254</v>
      </c>
      <c r="AR794" s="294" t="s">
        <v>1187</v>
      </c>
      <c r="AT794" s="181"/>
      <c r="AU794" s="157" t="s">
        <v>254</v>
      </c>
      <c r="AV794" s="293" t="s">
        <v>121</v>
      </c>
      <c r="AX794" s="181"/>
      <c r="AY794" s="157" t="s">
        <v>254</v>
      </c>
      <c r="AZ794" s="294" t="s">
        <v>1187</v>
      </c>
      <c r="BB794" s="181"/>
      <c r="BC794" s="157" t="s">
        <v>254</v>
      </c>
      <c r="BD794" s="293" t="s">
        <v>121</v>
      </c>
      <c r="BF794" s="181"/>
      <c r="BG794" s="157" t="s">
        <v>254</v>
      </c>
      <c r="BH794" s="294" t="s">
        <v>1187</v>
      </c>
      <c r="BJ794" s="181"/>
      <c r="BK794" s="157" t="s">
        <v>254</v>
      </c>
      <c r="BL794" s="294" t="s">
        <v>1187</v>
      </c>
      <c r="BN794" s="181"/>
      <c r="BO794" s="157" t="s">
        <v>254</v>
      </c>
      <c r="BP794" s="294" t="s">
        <v>1187</v>
      </c>
      <c r="BR794" s="181"/>
      <c r="BS794" s="157" t="s">
        <v>254</v>
      </c>
      <c r="BT794" s="294" t="s">
        <v>1187</v>
      </c>
      <c r="BV794" s="181"/>
      <c r="BW794" s="157" t="s">
        <v>254</v>
      </c>
      <c r="BX794" s="294" t="s">
        <v>1187</v>
      </c>
      <c r="BZ794" s="181"/>
      <c r="CA794" s="157" t="s">
        <v>254</v>
      </c>
      <c r="CB794" s="294" t="s">
        <v>1177</v>
      </c>
      <c r="CD794" s="181"/>
      <c r="CE794" s="157" t="s">
        <v>254</v>
      </c>
      <c r="CF794" s="293" t="s">
        <v>121</v>
      </c>
      <c r="CH794" s="181"/>
      <c r="CI794" s="157" t="s">
        <v>254</v>
      </c>
      <c r="CJ794" s="294" t="s">
        <v>1187</v>
      </c>
      <c r="CL794" s="181"/>
      <c r="CM794" s="157" t="s">
        <v>254</v>
      </c>
      <c r="CN794" s="294" t="s">
        <v>1187</v>
      </c>
      <c r="CP794" s="181"/>
      <c r="CQ794" s="157" t="s">
        <v>254</v>
      </c>
      <c r="CR794" s="294" t="s">
        <v>1187</v>
      </c>
      <c r="CT794" s="181"/>
      <c r="CU794" s="157" t="s">
        <v>254</v>
      </c>
      <c r="CV794" s="294" t="s">
        <v>1187</v>
      </c>
      <c r="CX794" s="181"/>
      <c r="CY794" s="157" t="s">
        <v>254</v>
      </c>
      <c r="CZ794" s="294" t="s">
        <v>1187</v>
      </c>
      <c r="DB794" s="181"/>
      <c r="DC794" s="157" t="s">
        <v>254</v>
      </c>
      <c r="DD794" s="294" t="s">
        <v>1187</v>
      </c>
      <c r="DF794" s="181"/>
      <c r="DG794" s="157" t="s">
        <v>254</v>
      </c>
      <c r="DH794" s="294" t="s">
        <v>1187</v>
      </c>
      <c r="DJ794" s="181"/>
      <c r="DK794" s="157" t="s">
        <v>254</v>
      </c>
      <c r="DL794" s="294" t="s">
        <v>1177</v>
      </c>
      <c r="DN794" s="181"/>
      <c r="DO794" s="157" t="s">
        <v>254</v>
      </c>
      <c r="DP794" s="294" t="s">
        <v>1187</v>
      </c>
      <c r="DR794" s="181"/>
      <c r="DS794" s="157" t="s">
        <v>254</v>
      </c>
      <c r="DT794" s="294" t="s">
        <v>1187</v>
      </c>
      <c r="DV794" s="181"/>
      <c r="DW794" s="157" t="s">
        <v>254</v>
      </c>
      <c r="DX794" s="294" t="s">
        <v>1187</v>
      </c>
      <c r="DZ794" s="181"/>
      <c r="EA794" s="157" t="s">
        <v>254</v>
      </c>
      <c r="EB794" s="294" t="s">
        <v>1177</v>
      </c>
      <c r="ED794" s="181"/>
      <c r="EE794" s="157" t="s">
        <v>254</v>
      </c>
      <c r="EF794" s="294" t="s">
        <v>1187</v>
      </c>
      <c r="EH794" s="181"/>
      <c r="EI794" s="157" t="s">
        <v>254</v>
      </c>
      <c r="EJ794" s="294" t="s">
        <v>1187</v>
      </c>
      <c r="EL794" s="181"/>
      <c r="EM794" s="157" t="s">
        <v>254</v>
      </c>
      <c r="EN794" s="294" t="s">
        <v>1187</v>
      </c>
      <c r="EP794" s="181"/>
      <c r="EQ794" s="157" t="s">
        <v>254</v>
      </c>
      <c r="ER794" s="294" t="s">
        <v>1187</v>
      </c>
      <c r="ET794" s="181"/>
      <c r="EU794" s="157" t="s">
        <v>254</v>
      </c>
      <c r="EV794" s="294" t="s">
        <v>1187</v>
      </c>
      <c r="EX794" s="181"/>
      <c r="EY794" s="157" t="s">
        <v>254</v>
      </c>
      <c r="EZ794" s="294" t="s">
        <v>1187</v>
      </c>
      <c r="FB794" s="181"/>
      <c r="FC794" s="157" t="s">
        <v>254</v>
      </c>
      <c r="FD794" s="294" t="s">
        <v>1187</v>
      </c>
      <c r="FF794" s="181"/>
      <c r="FG794" s="157" t="s">
        <v>254</v>
      </c>
      <c r="FH794" s="294" t="s">
        <v>1187</v>
      </c>
      <c r="FJ794" s="181"/>
      <c r="FK794" s="157" t="s">
        <v>254</v>
      </c>
      <c r="FL794" s="294" t="s">
        <v>1187</v>
      </c>
      <c r="FN794" s="181"/>
      <c r="FO794" s="157" t="s">
        <v>254</v>
      </c>
      <c r="FP794" s="294" t="s">
        <v>1187</v>
      </c>
      <c r="FR794" s="181"/>
      <c r="FS794" s="157" t="s">
        <v>254</v>
      </c>
      <c r="FT794" s="294" t="s">
        <v>1187</v>
      </c>
      <c r="FV794" s="181"/>
      <c r="FW794" s="157" t="s">
        <v>254</v>
      </c>
      <c r="FX794" s="294" t="s">
        <v>1187</v>
      </c>
      <c r="FZ794" s="181"/>
      <c r="GA794" s="157" t="s">
        <v>254</v>
      </c>
      <c r="GB794" s="294" t="s">
        <v>1187</v>
      </c>
      <c r="GD794" s="181"/>
      <c r="GE794" s="157" t="s">
        <v>254</v>
      </c>
      <c r="GF794" s="294" t="s">
        <v>1187</v>
      </c>
      <c r="GH794" s="181"/>
      <c r="GI794" s="157" t="s">
        <v>254</v>
      </c>
      <c r="GJ794" s="294" t="s">
        <v>1187</v>
      </c>
    </row>
    <row r="795" spans="1:192" s="205" customFormat="1" ht="13.5" customHeight="1" x14ac:dyDescent="0.15">
      <c r="A795" s="214" t="s">
        <v>168</v>
      </c>
      <c r="B795" s="201" t="s">
        <v>340</v>
      </c>
      <c r="C795" s="202"/>
      <c r="D795" s="203"/>
      <c r="E795" s="144"/>
      <c r="F795" s="181"/>
      <c r="G795" s="157" t="s">
        <v>283</v>
      </c>
      <c r="H795" s="204"/>
      <c r="I795" s="159"/>
      <c r="J795" s="181"/>
      <c r="K795" s="157" t="s">
        <v>283</v>
      </c>
      <c r="L795" s="293" t="s">
        <v>315</v>
      </c>
      <c r="N795" s="181"/>
      <c r="O795" s="157" t="s">
        <v>283</v>
      </c>
      <c r="P795" s="294" t="s">
        <v>121</v>
      </c>
      <c r="R795" s="181"/>
      <c r="S795" s="157" t="s">
        <v>283</v>
      </c>
      <c r="T795" s="294" t="s">
        <v>121</v>
      </c>
      <c r="V795" s="181"/>
      <c r="W795" s="157" t="s">
        <v>283</v>
      </c>
      <c r="X795" s="294" t="s">
        <v>121</v>
      </c>
      <c r="Z795" s="181"/>
      <c r="AA795" s="157" t="s">
        <v>283</v>
      </c>
      <c r="AB795" s="294" t="s">
        <v>121</v>
      </c>
      <c r="AD795" s="181"/>
      <c r="AE795" s="157" t="s">
        <v>283</v>
      </c>
      <c r="AF795" s="294" t="s">
        <v>121</v>
      </c>
      <c r="AH795" s="181"/>
      <c r="AI795" s="157" t="s">
        <v>283</v>
      </c>
      <c r="AJ795" s="294" t="s">
        <v>121</v>
      </c>
      <c r="AL795" s="181"/>
      <c r="AM795" s="157" t="s">
        <v>283</v>
      </c>
      <c r="AN795" s="294" t="s">
        <v>121</v>
      </c>
      <c r="AP795" s="181"/>
      <c r="AQ795" s="157" t="s">
        <v>283</v>
      </c>
      <c r="AR795" s="294" t="s">
        <v>121</v>
      </c>
      <c r="AT795" s="181"/>
      <c r="AU795" s="157" t="s">
        <v>283</v>
      </c>
      <c r="AV795" s="293" t="s">
        <v>315</v>
      </c>
      <c r="AX795" s="181"/>
      <c r="AY795" s="157" t="s">
        <v>283</v>
      </c>
      <c r="AZ795" s="294" t="s">
        <v>121</v>
      </c>
      <c r="BB795" s="181"/>
      <c r="BC795" s="157" t="s">
        <v>283</v>
      </c>
      <c r="BD795" s="293" t="s">
        <v>315</v>
      </c>
      <c r="BF795" s="181"/>
      <c r="BG795" s="157" t="s">
        <v>283</v>
      </c>
      <c r="BH795" s="294" t="s">
        <v>121</v>
      </c>
      <c r="BJ795" s="181"/>
      <c r="BK795" s="157" t="s">
        <v>283</v>
      </c>
      <c r="BL795" s="294" t="s">
        <v>121</v>
      </c>
      <c r="BN795" s="181"/>
      <c r="BO795" s="157" t="s">
        <v>283</v>
      </c>
      <c r="BP795" s="294" t="s">
        <v>121</v>
      </c>
      <c r="BR795" s="181"/>
      <c r="BS795" s="157" t="s">
        <v>283</v>
      </c>
      <c r="BT795" s="294" t="s">
        <v>121</v>
      </c>
      <c r="BV795" s="181"/>
      <c r="BW795" s="157" t="s">
        <v>283</v>
      </c>
      <c r="BX795" s="294" t="s">
        <v>121</v>
      </c>
      <c r="BZ795" s="181"/>
      <c r="CA795" s="157" t="s">
        <v>283</v>
      </c>
      <c r="CB795" s="294" t="s">
        <v>121</v>
      </c>
      <c r="CD795" s="181"/>
      <c r="CE795" s="157" t="s">
        <v>283</v>
      </c>
      <c r="CF795" s="293" t="s">
        <v>315</v>
      </c>
      <c r="CH795" s="181"/>
      <c r="CI795" s="157" t="s">
        <v>283</v>
      </c>
      <c r="CJ795" s="294" t="s">
        <v>121</v>
      </c>
      <c r="CL795" s="181"/>
      <c r="CM795" s="157" t="s">
        <v>283</v>
      </c>
      <c r="CN795" s="294" t="s">
        <v>121</v>
      </c>
      <c r="CP795" s="181"/>
      <c r="CQ795" s="157" t="s">
        <v>283</v>
      </c>
      <c r="CR795" s="294" t="s">
        <v>121</v>
      </c>
      <c r="CT795" s="181"/>
      <c r="CU795" s="157" t="s">
        <v>283</v>
      </c>
      <c r="CV795" s="294" t="s">
        <v>121</v>
      </c>
      <c r="CX795" s="181"/>
      <c r="CY795" s="157" t="s">
        <v>283</v>
      </c>
      <c r="CZ795" s="294" t="s">
        <v>121</v>
      </c>
      <c r="DB795" s="181"/>
      <c r="DC795" s="157" t="s">
        <v>283</v>
      </c>
      <c r="DD795" s="294" t="s">
        <v>121</v>
      </c>
      <c r="DF795" s="181"/>
      <c r="DG795" s="157" t="s">
        <v>283</v>
      </c>
      <c r="DH795" s="294" t="s">
        <v>121</v>
      </c>
      <c r="DJ795" s="181"/>
      <c r="DK795" s="157" t="s">
        <v>283</v>
      </c>
      <c r="DL795" s="294" t="s">
        <v>121</v>
      </c>
      <c r="DN795" s="181"/>
      <c r="DO795" s="157" t="s">
        <v>283</v>
      </c>
      <c r="DP795" s="294" t="s">
        <v>121</v>
      </c>
      <c r="DR795" s="181"/>
      <c r="DS795" s="157" t="s">
        <v>283</v>
      </c>
      <c r="DT795" s="294" t="s">
        <v>121</v>
      </c>
      <c r="DV795" s="181"/>
      <c r="DW795" s="157" t="s">
        <v>283</v>
      </c>
      <c r="DX795" s="294" t="s">
        <v>121</v>
      </c>
      <c r="DZ795" s="181"/>
      <c r="EA795" s="157" t="s">
        <v>283</v>
      </c>
      <c r="EB795" s="294" t="s">
        <v>121</v>
      </c>
      <c r="ED795" s="181"/>
      <c r="EE795" s="157" t="s">
        <v>283</v>
      </c>
      <c r="EF795" s="294" t="s">
        <v>121</v>
      </c>
      <c r="EH795" s="181"/>
      <c r="EI795" s="157" t="s">
        <v>283</v>
      </c>
      <c r="EJ795" s="294" t="s">
        <v>121</v>
      </c>
      <c r="EL795" s="181"/>
      <c r="EM795" s="157" t="s">
        <v>283</v>
      </c>
      <c r="EN795" s="294" t="s">
        <v>121</v>
      </c>
      <c r="EP795" s="181"/>
      <c r="EQ795" s="157" t="s">
        <v>283</v>
      </c>
      <c r="ER795" s="294" t="s">
        <v>121</v>
      </c>
      <c r="ET795" s="181"/>
      <c r="EU795" s="157" t="s">
        <v>283</v>
      </c>
      <c r="EV795" s="294" t="s">
        <v>121</v>
      </c>
      <c r="EX795" s="181"/>
      <c r="EY795" s="157" t="s">
        <v>283</v>
      </c>
      <c r="EZ795" s="294" t="s">
        <v>121</v>
      </c>
      <c r="FB795" s="181"/>
      <c r="FC795" s="157" t="s">
        <v>283</v>
      </c>
      <c r="FD795" s="294" t="s">
        <v>121</v>
      </c>
      <c r="FF795" s="181"/>
      <c r="FG795" s="157" t="s">
        <v>283</v>
      </c>
      <c r="FH795" s="294" t="s">
        <v>121</v>
      </c>
      <c r="FJ795" s="181"/>
      <c r="FK795" s="157" t="s">
        <v>283</v>
      </c>
      <c r="FL795" s="294" t="s">
        <v>121</v>
      </c>
      <c r="FN795" s="181"/>
      <c r="FO795" s="157" t="s">
        <v>283</v>
      </c>
      <c r="FP795" s="294" t="s">
        <v>121</v>
      </c>
      <c r="FR795" s="181"/>
      <c r="FS795" s="157" t="s">
        <v>283</v>
      </c>
      <c r="FT795" s="294" t="s">
        <v>121</v>
      </c>
      <c r="FV795" s="181"/>
      <c r="FW795" s="157" t="s">
        <v>283</v>
      </c>
      <c r="FX795" s="294" t="s">
        <v>121</v>
      </c>
      <c r="FZ795" s="181"/>
      <c r="GA795" s="157" t="s">
        <v>283</v>
      </c>
      <c r="GB795" s="294" t="s">
        <v>121</v>
      </c>
      <c r="GD795" s="181"/>
      <c r="GE795" s="157" t="s">
        <v>283</v>
      </c>
      <c r="GF795" s="294" t="s">
        <v>121</v>
      </c>
      <c r="GH795" s="181"/>
      <c r="GI795" s="157" t="s">
        <v>283</v>
      </c>
      <c r="GJ795" s="294" t="s">
        <v>121</v>
      </c>
    </row>
    <row r="796" spans="1:192" s="205" customFormat="1" x14ac:dyDescent="0.15">
      <c r="A796" s="208"/>
      <c r="B796" s="209"/>
      <c r="C796" s="209"/>
      <c r="D796" s="203"/>
      <c r="E796" s="144"/>
      <c r="F796" s="181"/>
      <c r="G796" s="157"/>
      <c r="H796" s="204"/>
      <c r="I796" s="159"/>
      <c r="J796" s="181"/>
      <c r="K796" s="157"/>
      <c r="L796" s="201"/>
      <c r="N796" s="181"/>
      <c r="O796" s="157"/>
      <c r="P796" s="201"/>
      <c r="R796" s="181"/>
      <c r="S796" s="157"/>
      <c r="T796" s="201"/>
      <c r="V796" s="181"/>
      <c r="W796" s="157"/>
      <c r="X796" s="201"/>
      <c r="Z796" s="181"/>
      <c r="AA796" s="157"/>
      <c r="AB796" s="201"/>
      <c r="AD796" s="181"/>
      <c r="AE796" s="157"/>
      <c r="AF796" s="201"/>
      <c r="AH796" s="181"/>
      <c r="AI796" s="157"/>
      <c r="AJ796" s="201"/>
      <c r="AL796" s="181"/>
      <c r="AM796" s="157"/>
      <c r="AN796" s="201"/>
      <c r="AP796" s="181"/>
      <c r="AQ796" s="157"/>
      <c r="AR796" s="201"/>
      <c r="AT796" s="181"/>
      <c r="AU796" s="157"/>
      <c r="AV796" s="201"/>
      <c r="AX796" s="181"/>
      <c r="AY796" s="157"/>
      <c r="AZ796" s="201"/>
      <c r="BB796" s="181"/>
      <c r="BC796" s="157"/>
      <c r="BD796" s="201"/>
      <c r="BF796" s="181"/>
      <c r="BG796" s="157"/>
      <c r="BH796" s="201"/>
      <c r="BJ796" s="181"/>
      <c r="BK796" s="157"/>
      <c r="BL796" s="201"/>
      <c r="BN796" s="181"/>
      <c r="BO796" s="157"/>
      <c r="BP796" s="201"/>
      <c r="BR796" s="181"/>
      <c r="BS796" s="157"/>
      <c r="BT796" s="201"/>
      <c r="BV796" s="181"/>
      <c r="BW796" s="157"/>
      <c r="BX796" s="201"/>
      <c r="BZ796" s="181"/>
      <c r="CA796" s="157"/>
      <c r="CB796" s="201"/>
      <c r="CD796" s="181"/>
      <c r="CE796" s="157"/>
      <c r="CF796" s="201"/>
      <c r="CH796" s="181"/>
      <c r="CI796" s="157"/>
      <c r="CJ796" s="201"/>
      <c r="CL796" s="181"/>
      <c r="CM796" s="157"/>
      <c r="CN796" s="201"/>
      <c r="CP796" s="181"/>
      <c r="CQ796" s="157"/>
      <c r="CR796" s="201"/>
      <c r="CT796" s="181"/>
      <c r="CU796" s="157"/>
      <c r="CV796" s="201"/>
      <c r="CX796" s="181"/>
      <c r="CY796" s="157"/>
      <c r="CZ796" s="201"/>
      <c r="DB796" s="181"/>
      <c r="DC796" s="157"/>
      <c r="DD796" s="201"/>
      <c r="DF796" s="181"/>
      <c r="DG796" s="157"/>
      <c r="DH796" s="201"/>
      <c r="DJ796" s="181"/>
      <c r="DK796" s="157"/>
      <c r="DL796" s="201"/>
      <c r="DN796" s="181"/>
      <c r="DO796" s="157"/>
      <c r="DP796" s="201"/>
      <c r="DR796" s="181"/>
      <c r="DS796" s="157"/>
      <c r="DT796" s="201"/>
      <c r="DV796" s="181"/>
      <c r="DW796" s="157"/>
      <c r="DX796" s="201"/>
      <c r="DZ796" s="181"/>
      <c r="EA796" s="157"/>
      <c r="EB796" s="201"/>
      <c r="ED796" s="181"/>
      <c r="EE796" s="157"/>
      <c r="EF796" s="201"/>
      <c r="EH796" s="181"/>
      <c r="EI796" s="157"/>
      <c r="EJ796" s="201"/>
      <c r="EL796" s="181"/>
      <c r="EM796" s="157"/>
      <c r="EN796" s="201"/>
      <c r="EP796" s="181"/>
      <c r="EQ796" s="157"/>
      <c r="ER796" s="201"/>
      <c r="ET796" s="181"/>
      <c r="EU796" s="157"/>
      <c r="EV796" s="201"/>
      <c r="EX796" s="181"/>
      <c r="EY796" s="157"/>
      <c r="EZ796" s="201"/>
      <c r="FB796" s="181"/>
      <c r="FC796" s="157"/>
      <c r="FD796" s="201"/>
      <c r="FF796" s="181"/>
      <c r="FG796" s="157"/>
      <c r="FH796" s="201"/>
      <c r="FJ796" s="181"/>
      <c r="FK796" s="157"/>
      <c r="FL796" s="201"/>
      <c r="FN796" s="181"/>
      <c r="FO796" s="157"/>
      <c r="FP796" s="201"/>
      <c r="FR796" s="181"/>
      <c r="FS796" s="157"/>
      <c r="FT796" s="201"/>
      <c r="FV796" s="181"/>
      <c r="FW796" s="157"/>
      <c r="FX796" s="201"/>
      <c r="FZ796" s="181"/>
      <c r="GA796" s="157"/>
      <c r="GB796" s="201"/>
      <c r="GD796" s="181"/>
      <c r="GE796" s="157"/>
      <c r="GF796" s="201"/>
      <c r="GH796" s="181"/>
      <c r="GI796" s="157"/>
      <c r="GJ796" s="201"/>
    </row>
    <row r="797" spans="1:192" s="205" customFormat="1" x14ac:dyDescent="0.15">
      <c r="A797" s="208"/>
      <c r="B797" s="209"/>
      <c r="C797" s="209"/>
      <c r="D797" s="199"/>
      <c r="E797" s="146"/>
      <c r="F797" s="213"/>
      <c r="G797" s="157"/>
      <c r="H797" s="212"/>
      <c r="I797" s="159"/>
      <c r="J797" s="213"/>
      <c r="K797" s="157"/>
      <c r="L797" s="290"/>
      <c r="N797" s="213"/>
      <c r="O797" s="157"/>
      <c r="P797" s="290"/>
      <c r="R797" s="213"/>
      <c r="S797" s="157"/>
      <c r="T797" s="290"/>
      <c r="V797" s="213"/>
      <c r="W797" s="157"/>
      <c r="X797" s="290"/>
      <c r="Z797" s="213"/>
      <c r="AA797" s="157"/>
      <c r="AB797" s="290"/>
      <c r="AD797" s="213"/>
      <c r="AE797" s="157"/>
      <c r="AF797" s="290"/>
      <c r="AH797" s="213"/>
      <c r="AI797" s="157"/>
      <c r="AJ797" s="290"/>
      <c r="AL797" s="213"/>
      <c r="AM797" s="157"/>
      <c r="AN797" s="290"/>
      <c r="AP797" s="213"/>
      <c r="AQ797" s="157"/>
      <c r="AR797" s="290"/>
      <c r="AT797" s="213"/>
      <c r="AU797" s="157"/>
      <c r="AV797" s="290"/>
      <c r="AX797" s="213"/>
      <c r="AY797" s="157"/>
      <c r="AZ797" s="290"/>
      <c r="BB797" s="213"/>
      <c r="BC797" s="157"/>
      <c r="BD797" s="290"/>
      <c r="BF797" s="213"/>
      <c r="BG797" s="157"/>
      <c r="BH797" s="290"/>
      <c r="BJ797" s="213"/>
      <c r="BK797" s="157"/>
      <c r="BL797" s="290"/>
      <c r="BN797" s="213"/>
      <c r="BO797" s="157"/>
      <c r="BP797" s="290"/>
      <c r="BR797" s="213"/>
      <c r="BS797" s="157"/>
      <c r="BT797" s="290"/>
      <c r="BV797" s="213"/>
      <c r="BW797" s="157"/>
      <c r="BX797" s="290"/>
      <c r="BZ797" s="213"/>
      <c r="CA797" s="157"/>
      <c r="CB797" s="290"/>
      <c r="CD797" s="213"/>
      <c r="CE797" s="157"/>
      <c r="CF797" s="290"/>
      <c r="CH797" s="213"/>
      <c r="CI797" s="157"/>
      <c r="CJ797" s="290"/>
      <c r="CL797" s="213"/>
      <c r="CM797" s="157"/>
      <c r="CN797" s="290"/>
      <c r="CP797" s="213"/>
      <c r="CQ797" s="157"/>
      <c r="CR797" s="290"/>
      <c r="CT797" s="213"/>
      <c r="CU797" s="157"/>
      <c r="CV797" s="290"/>
      <c r="CX797" s="213"/>
      <c r="CY797" s="157"/>
      <c r="CZ797" s="290"/>
      <c r="DB797" s="213"/>
      <c r="DC797" s="157"/>
      <c r="DD797" s="290"/>
      <c r="DF797" s="213"/>
      <c r="DG797" s="157"/>
      <c r="DH797" s="290"/>
      <c r="DJ797" s="213"/>
      <c r="DK797" s="157"/>
      <c r="DL797" s="290"/>
      <c r="DN797" s="213"/>
      <c r="DO797" s="157"/>
      <c r="DP797" s="290"/>
      <c r="DR797" s="213"/>
      <c r="DS797" s="157"/>
      <c r="DT797" s="290"/>
      <c r="DV797" s="213"/>
      <c r="DW797" s="157"/>
      <c r="DX797" s="290"/>
      <c r="DZ797" s="213"/>
      <c r="EA797" s="157"/>
      <c r="EB797" s="290"/>
      <c r="ED797" s="213"/>
      <c r="EE797" s="157"/>
      <c r="EF797" s="290"/>
      <c r="EH797" s="213"/>
      <c r="EI797" s="157"/>
      <c r="EJ797" s="290"/>
      <c r="EL797" s="213"/>
      <c r="EM797" s="157"/>
      <c r="EN797" s="290"/>
      <c r="EP797" s="213"/>
      <c r="EQ797" s="157"/>
      <c r="ER797" s="290"/>
      <c r="ET797" s="213"/>
      <c r="EU797" s="157"/>
      <c r="EV797" s="290"/>
      <c r="EX797" s="213"/>
      <c r="EY797" s="157"/>
      <c r="EZ797" s="290"/>
      <c r="FB797" s="213"/>
      <c r="FC797" s="157"/>
      <c r="FD797" s="290"/>
      <c r="FF797" s="213"/>
      <c r="FG797" s="157"/>
      <c r="FH797" s="290"/>
      <c r="FJ797" s="213"/>
      <c r="FK797" s="157"/>
      <c r="FL797" s="290"/>
      <c r="FN797" s="213"/>
      <c r="FO797" s="157"/>
      <c r="FP797" s="290"/>
      <c r="FR797" s="213"/>
      <c r="FS797" s="157"/>
      <c r="FT797" s="290"/>
      <c r="FV797" s="213"/>
      <c r="FW797" s="157"/>
      <c r="FX797" s="290"/>
      <c r="FZ797" s="213"/>
      <c r="GA797" s="157"/>
      <c r="GB797" s="290"/>
      <c r="GD797" s="213"/>
      <c r="GE797" s="157"/>
      <c r="GF797" s="290"/>
      <c r="GH797" s="213"/>
      <c r="GI797" s="157"/>
      <c r="GJ797" s="290"/>
    </row>
    <row r="798" spans="1:192" s="205" customFormat="1" x14ac:dyDescent="0.15">
      <c r="A798" s="208"/>
      <c r="B798" s="145"/>
      <c r="C798" s="162"/>
      <c r="D798" s="199"/>
      <c r="E798" s="144"/>
      <c r="F798" s="147" t="s">
        <v>738</v>
      </c>
      <c r="G798" s="123"/>
      <c r="H798" s="198"/>
      <c r="I798" s="159"/>
      <c r="J798" s="147" t="s">
        <v>738</v>
      </c>
      <c r="K798" s="288"/>
      <c r="L798" s="289"/>
      <c r="N798" s="147" t="s">
        <v>738</v>
      </c>
      <c r="O798" s="288"/>
      <c r="P798" s="289"/>
      <c r="R798" s="147" t="s">
        <v>738</v>
      </c>
      <c r="S798" s="288"/>
      <c r="T798" s="289"/>
      <c r="V798" s="147" t="s">
        <v>738</v>
      </c>
      <c r="W798" s="288"/>
      <c r="X798" s="289"/>
      <c r="Z798" s="147" t="s">
        <v>738</v>
      </c>
      <c r="AA798" s="288"/>
      <c r="AB798" s="289"/>
      <c r="AD798" s="147" t="s">
        <v>738</v>
      </c>
      <c r="AE798" s="288"/>
      <c r="AF798" s="289"/>
      <c r="AH798" s="147" t="s">
        <v>738</v>
      </c>
      <c r="AI798" s="288"/>
      <c r="AJ798" s="289"/>
      <c r="AL798" s="147" t="s">
        <v>738</v>
      </c>
      <c r="AM798" s="288"/>
      <c r="AN798" s="289"/>
      <c r="AP798" s="147" t="s">
        <v>738</v>
      </c>
      <c r="AQ798" s="288"/>
      <c r="AR798" s="289"/>
      <c r="AT798" s="147" t="s">
        <v>738</v>
      </c>
      <c r="AU798" s="288"/>
      <c r="AV798" s="289"/>
      <c r="AX798" s="147" t="s">
        <v>738</v>
      </c>
      <c r="AY798" s="288"/>
      <c r="AZ798" s="289"/>
      <c r="BB798" s="147" t="s">
        <v>738</v>
      </c>
      <c r="BC798" s="288"/>
      <c r="BD798" s="289"/>
      <c r="BF798" s="147" t="s">
        <v>738</v>
      </c>
      <c r="BG798" s="288"/>
      <c r="BH798" s="289"/>
      <c r="BJ798" s="147" t="s">
        <v>738</v>
      </c>
      <c r="BK798" s="288"/>
      <c r="BL798" s="289"/>
      <c r="BN798" s="147" t="s">
        <v>738</v>
      </c>
      <c r="BO798" s="288"/>
      <c r="BP798" s="289"/>
      <c r="BR798" s="147" t="s">
        <v>738</v>
      </c>
      <c r="BS798" s="288"/>
      <c r="BT798" s="289"/>
      <c r="BV798" s="147" t="s">
        <v>738</v>
      </c>
      <c r="BW798" s="288"/>
      <c r="BX798" s="289"/>
      <c r="BZ798" s="147" t="s">
        <v>738</v>
      </c>
      <c r="CA798" s="288"/>
      <c r="CB798" s="289"/>
      <c r="CD798" s="147" t="s">
        <v>738</v>
      </c>
      <c r="CE798" s="288"/>
      <c r="CF798" s="289"/>
      <c r="CH798" s="147" t="s">
        <v>738</v>
      </c>
      <c r="CI798" s="288"/>
      <c r="CJ798" s="289"/>
      <c r="CL798" s="147" t="s">
        <v>738</v>
      </c>
      <c r="CM798" s="288"/>
      <c r="CN798" s="289"/>
      <c r="CP798" s="147" t="s">
        <v>738</v>
      </c>
      <c r="CQ798" s="288"/>
      <c r="CR798" s="289"/>
      <c r="CT798" s="147" t="s">
        <v>738</v>
      </c>
      <c r="CU798" s="288"/>
      <c r="CV798" s="289"/>
      <c r="CX798" s="147" t="s">
        <v>738</v>
      </c>
      <c r="CY798" s="288"/>
      <c r="CZ798" s="289"/>
      <c r="DB798" s="147" t="s">
        <v>738</v>
      </c>
      <c r="DC798" s="288"/>
      <c r="DD798" s="289"/>
      <c r="DF798" s="147" t="s">
        <v>738</v>
      </c>
      <c r="DG798" s="288"/>
      <c r="DH798" s="289"/>
      <c r="DJ798" s="147" t="s">
        <v>738</v>
      </c>
      <c r="DK798" s="288"/>
      <c r="DL798" s="289"/>
      <c r="DN798" s="147" t="s">
        <v>738</v>
      </c>
      <c r="DO798" s="288"/>
      <c r="DP798" s="289"/>
      <c r="DR798" s="147" t="s">
        <v>738</v>
      </c>
      <c r="DS798" s="288"/>
      <c r="DT798" s="289"/>
      <c r="DV798" s="147" t="s">
        <v>738</v>
      </c>
      <c r="DW798" s="288"/>
      <c r="DX798" s="289"/>
      <c r="DZ798" s="147" t="s">
        <v>738</v>
      </c>
      <c r="EA798" s="288"/>
      <c r="EB798" s="289"/>
      <c r="ED798" s="147" t="s">
        <v>738</v>
      </c>
      <c r="EE798" s="288"/>
      <c r="EF798" s="289"/>
      <c r="EH798" s="147" t="s">
        <v>738</v>
      </c>
      <c r="EI798" s="288"/>
      <c r="EJ798" s="289"/>
      <c r="EL798" s="147" t="s">
        <v>738</v>
      </c>
      <c r="EM798" s="288"/>
      <c r="EN798" s="289"/>
      <c r="EP798" s="147" t="s">
        <v>738</v>
      </c>
      <c r="EQ798" s="288"/>
      <c r="ER798" s="289"/>
      <c r="ET798" s="147" t="s">
        <v>738</v>
      </c>
      <c r="EU798" s="288"/>
      <c r="EV798" s="289"/>
      <c r="EX798" s="147" t="s">
        <v>738</v>
      </c>
      <c r="EY798" s="288"/>
      <c r="EZ798" s="289"/>
      <c r="FB798" s="147" t="s">
        <v>738</v>
      </c>
      <c r="FC798" s="288"/>
      <c r="FD798" s="289"/>
      <c r="FF798" s="147" t="s">
        <v>738</v>
      </c>
      <c r="FG798" s="288"/>
      <c r="FH798" s="289"/>
      <c r="FJ798" s="147" t="s">
        <v>738</v>
      </c>
      <c r="FK798" s="288"/>
      <c r="FL798" s="289"/>
      <c r="FN798" s="147" t="s">
        <v>738</v>
      </c>
      <c r="FO798" s="288"/>
      <c r="FP798" s="289"/>
      <c r="FR798" s="147" t="s">
        <v>738</v>
      </c>
      <c r="FS798" s="288"/>
      <c r="FT798" s="289"/>
      <c r="FV798" s="147" t="s">
        <v>738</v>
      </c>
      <c r="FW798" s="288"/>
      <c r="FX798" s="289"/>
      <c r="FZ798" s="147" t="s">
        <v>738</v>
      </c>
      <c r="GA798" s="288"/>
      <c r="GB798" s="289"/>
      <c r="GD798" s="147" t="s">
        <v>738</v>
      </c>
      <c r="GE798" s="288"/>
      <c r="GF798" s="289"/>
      <c r="GH798" s="147" t="s">
        <v>738</v>
      </c>
      <c r="GI798" s="288"/>
      <c r="GJ798" s="289"/>
    </row>
    <row r="799" spans="1:192" s="205" customFormat="1" x14ac:dyDescent="0.15">
      <c r="A799" s="150" t="s">
        <v>421</v>
      </c>
      <c r="B799" s="151" t="s">
        <v>422</v>
      </c>
      <c r="C799" s="151" t="s">
        <v>423</v>
      </c>
      <c r="D799" s="199"/>
      <c r="E799" s="144"/>
      <c r="F799" s="152"/>
      <c r="G799" s="153" t="s">
        <v>150</v>
      </c>
      <c r="H799" s="154" t="s">
        <v>368</v>
      </c>
      <c r="I799" s="159"/>
      <c r="J799" s="152"/>
      <c r="K799" s="153" t="s">
        <v>150</v>
      </c>
      <c r="L799" s="271" t="s">
        <v>368</v>
      </c>
      <c r="N799" s="152"/>
      <c r="O799" s="153" t="s">
        <v>150</v>
      </c>
      <c r="P799" s="271" t="s">
        <v>368</v>
      </c>
      <c r="R799" s="152"/>
      <c r="S799" s="153" t="s">
        <v>150</v>
      </c>
      <c r="T799" s="271" t="s">
        <v>368</v>
      </c>
      <c r="V799" s="152"/>
      <c r="W799" s="153" t="s">
        <v>150</v>
      </c>
      <c r="X799" s="271" t="s">
        <v>368</v>
      </c>
      <c r="Z799" s="152"/>
      <c r="AA799" s="153" t="s">
        <v>150</v>
      </c>
      <c r="AB799" s="271" t="s">
        <v>368</v>
      </c>
      <c r="AD799" s="152"/>
      <c r="AE799" s="153" t="s">
        <v>150</v>
      </c>
      <c r="AF799" s="271" t="s">
        <v>368</v>
      </c>
      <c r="AH799" s="152"/>
      <c r="AI799" s="153" t="s">
        <v>150</v>
      </c>
      <c r="AJ799" s="271" t="s">
        <v>368</v>
      </c>
      <c r="AL799" s="152"/>
      <c r="AM799" s="153" t="s">
        <v>150</v>
      </c>
      <c r="AN799" s="271" t="s">
        <v>368</v>
      </c>
      <c r="AP799" s="152"/>
      <c r="AQ799" s="153" t="s">
        <v>150</v>
      </c>
      <c r="AR799" s="271" t="s">
        <v>368</v>
      </c>
      <c r="AT799" s="152"/>
      <c r="AU799" s="153" t="s">
        <v>150</v>
      </c>
      <c r="AV799" s="271" t="s">
        <v>368</v>
      </c>
      <c r="AX799" s="152"/>
      <c r="AY799" s="153" t="s">
        <v>150</v>
      </c>
      <c r="AZ799" s="271" t="s">
        <v>368</v>
      </c>
      <c r="BB799" s="152"/>
      <c r="BC799" s="153" t="s">
        <v>150</v>
      </c>
      <c r="BD799" s="271" t="s">
        <v>368</v>
      </c>
      <c r="BF799" s="152"/>
      <c r="BG799" s="153" t="s">
        <v>150</v>
      </c>
      <c r="BH799" s="271" t="s">
        <v>368</v>
      </c>
      <c r="BJ799" s="152"/>
      <c r="BK799" s="153" t="s">
        <v>150</v>
      </c>
      <c r="BL799" s="271" t="s">
        <v>368</v>
      </c>
      <c r="BN799" s="152"/>
      <c r="BO799" s="153" t="s">
        <v>150</v>
      </c>
      <c r="BP799" s="271" t="s">
        <v>368</v>
      </c>
      <c r="BR799" s="152"/>
      <c r="BS799" s="153" t="s">
        <v>150</v>
      </c>
      <c r="BT799" s="271" t="s">
        <v>368</v>
      </c>
      <c r="BV799" s="152"/>
      <c r="BW799" s="153" t="s">
        <v>150</v>
      </c>
      <c r="BX799" s="271" t="s">
        <v>368</v>
      </c>
      <c r="BZ799" s="152"/>
      <c r="CA799" s="153" t="s">
        <v>150</v>
      </c>
      <c r="CB799" s="271" t="s">
        <v>368</v>
      </c>
      <c r="CD799" s="152"/>
      <c r="CE799" s="153" t="s">
        <v>150</v>
      </c>
      <c r="CF799" s="271" t="s">
        <v>368</v>
      </c>
      <c r="CH799" s="152"/>
      <c r="CI799" s="153" t="s">
        <v>150</v>
      </c>
      <c r="CJ799" s="271" t="s">
        <v>368</v>
      </c>
      <c r="CL799" s="152"/>
      <c r="CM799" s="153" t="s">
        <v>150</v>
      </c>
      <c r="CN799" s="271" t="s">
        <v>368</v>
      </c>
      <c r="CP799" s="152"/>
      <c r="CQ799" s="153" t="s">
        <v>150</v>
      </c>
      <c r="CR799" s="271" t="s">
        <v>368</v>
      </c>
      <c r="CT799" s="152"/>
      <c r="CU799" s="153" t="s">
        <v>150</v>
      </c>
      <c r="CV799" s="271" t="s">
        <v>368</v>
      </c>
      <c r="CX799" s="152"/>
      <c r="CY799" s="153" t="s">
        <v>150</v>
      </c>
      <c r="CZ799" s="271" t="s">
        <v>368</v>
      </c>
      <c r="DB799" s="152"/>
      <c r="DC799" s="153" t="s">
        <v>150</v>
      </c>
      <c r="DD799" s="271" t="s">
        <v>368</v>
      </c>
      <c r="DF799" s="152"/>
      <c r="DG799" s="153" t="s">
        <v>150</v>
      </c>
      <c r="DH799" s="271" t="s">
        <v>368</v>
      </c>
      <c r="DJ799" s="152"/>
      <c r="DK799" s="153" t="s">
        <v>150</v>
      </c>
      <c r="DL799" s="271" t="s">
        <v>368</v>
      </c>
      <c r="DN799" s="152"/>
      <c r="DO799" s="153" t="s">
        <v>150</v>
      </c>
      <c r="DP799" s="271" t="s">
        <v>368</v>
      </c>
      <c r="DR799" s="152"/>
      <c r="DS799" s="153" t="s">
        <v>150</v>
      </c>
      <c r="DT799" s="271" t="s">
        <v>368</v>
      </c>
      <c r="DV799" s="152"/>
      <c r="DW799" s="153" t="s">
        <v>150</v>
      </c>
      <c r="DX799" s="271" t="s">
        <v>368</v>
      </c>
      <c r="DZ799" s="152"/>
      <c r="EA799" s="153" t="s">
        <v>150</v>
      </c>
      <c r="EB799" s="271" t="s">
        <v>368</v>
      </c>
      <c r="ED799" s="152"/>
      <c r="EE799" s="153" t="s">
        <v>150</v>
      </c>
      <c r="EF799" s="271" t="s">
        <v>368</v>
      </c>
      <c r="EH799" s="152"/>
      <c r="EI799" s="153" t="s">
        <v>150</v>
      </c>
      <c r="EJ799" s="271" t="s">
        <v>368</v>
      </c>
      <c r="EL799" s="152"/>
      <c r="EM799" s="153" t="s">
        <v>150</v>
      </c>
      <c r="EN799" s="271" t="s">
        <v>368</v>
      </c>
      <c r="EP799" s="152"/>
      <c r="EQ799" s="153" t="s">
        <v>150</v>
      </c>
      <c r="ER799" s="271" t="s">
        <v>368</v>
      </c>
      <c r="ET799" s="152"/>
      <c r="EU799" s="153" t="s">
        <v>150</v>
      </c>
      <c r="EV799" s="271" t="s">
        <v>368</v>
      </c>
      <c r="EX799" s="152"/>
      <c r="EY799" s="153" t="s">
        <v>150</v>
      </c>
      <c r="EZ799" s="271" t="s">
        <v>368</v>
      </c>
      <c r="FB799" s="152"/>
      <c r="FC799" s="153" t="s">
        <v>150</v>
      </c>
      <c r="FD799" s="271" t="s">
        <v>368</v>
      </c>
      <c r="FF799" s="152"/>
      <c r="FG799" s="153" t="s">
        <v>150</v>
      </c>
      <c r="FH799" s="271" t="s">
        <v>368</v>
      </c>
      <c r="FJ799" s="152"/>
      <c r="FK799" s="153" t="s">
        <v>150</v>
      </c>
      <c r="FL799" s="271" t="s">
        <v>368</v>
      </c>
      <c r="FN799" s="152"/>
      <c r="FO799" s="153" t="s">
        <v>150</v>
      </c>
      <c r="FP799" s="271" t="s">
        <v>368</v>
      </c>
      <c r="FR799" s="152"/>
      <c r="FS799" s="153" t="s">
        <v>150</v>
      </c>
      <c r="FT799" s="271" t="s">
        <v>368</v>
      </c>
      <c r="FV799" s="152"/>
      <c r="FW799" s="153" t="s">
        <v>150</v>
      </c>
      <c r="FX799" s="271" t="s">
        <v>368</v>
      </c>
      <c r="FZ799" s="152"/>
      <c r="GA799" s="153" t="s">
        <v>150</v>
      </c>
      <c r="GB799" s="271" t="s">
        <v>368</v>
      </c>
      <c r="GD799" s="152"/>
      <c r="GE799" s="153" t="s">
        <v>150</v>
      </c>
      <c r="GF799" s="271" t="s">
        <v>368</v>
      </c>
      <c r="GH799" s="152"/>
      <c r="GI799" s="153" t="s">
        <v>150</v>
      </c>
      <c r="GJ799" s="271" t="s">
        <v>368</v>
      </c>
    </row>
    <row r="800" spans="1:192" s="205" customFormat="1" x14ac:dyDescent="0.15">
      <c r="A800" s="214" t="s">
        <v>739</v>
      </c>
      <c r="B800" s="201" t="s">
        <v>119</v>
      </c>
      <c r="C800" s="202"/>
      <c r="D800" s="203"/>
      <c r="E800" s="146"/>
      <c r="F800" s="181"/>
      <c r="G800" s="157" t="s">
        <v>25</v>
      </c>
      <c r="H800" s="204"/>
      <c r="I800" s="159"/>
      <c r="J800" s="181"/>
      <c r="K800" s="157" t="s">
        <v>25</v>
      </c>
      <c r="L800" s="293" t="s">
        <v>121</v>
      </c>
      <c r="N800" s="181"/>
      <c r="O800" s="157" t="s">
        <v>25</v>
      </c>
      <c r="P800" s="293" t="s">
        <v>121</v>
      </c>
      <c r="R800" s="181"/>
      <c r="S800" s="157" t="s">
        <v>25</v>
      </c>
      <c r="T800" s="293" t="s">
        <v>121</v>
      </c>
      <c r="V800" s="181"/>
      <c r="W800" s="157" t="s">
        <v>25</v>
      </c>
      <c r="X800" s="294" t="s">
        <v>315</v>
      </c>
      <c r="Z800" s="181"/>
      <c r="AA800" s="157" t="s">
        <v>25</v>
      </c>
      <c r="AB800" s="293" t="s">
        <v>121</v>
      </c>
      <c r="AD800" s="181"/>
      <c r="AE800" s="157" t="s">
        <v>25</v>
      </c>
      <c r="AF800" s="294" t="s">
        <v>315</v>
      </c>
      <c r="AH800" s="181"/>
      <c r="AI800" s="157" t="s">
        <v>25</v>
      </c>
      <c r="AJ800" s="293" t="s">
        <v>121</v>
      </c>
      <c r="AL800" s="181"/>
      <c r="AM800" s="157" t="s">
        <v>25</v>
      </c>
      <c r="AN800" s="293" t="s">
        <v>121</v>
      </c>
      <c r="AP800" s="181"/>
      <c r="AQ800" s="157" t="s">
        <v>25</v>
      </c>
      <c r="AR800" s="293" t="s">
        <v>121</v>
      </c>
      <c r="AT800" s="181"/>
      <c r="AU800" s="157" t="s">
        <v>25</v>
      </c>
      <c r="AV800" s="294" t="s">
        <v>1173</v>
      </c>
      <c r="AX800" s="181"/>
      <c r="AY800" s="157" t="s">
        <v>25</v>
      </c>
      <c r="AZ800" s="294" t="s">
        <v>314</v>
      </c>
      <c r="BB800" s="181"/>
      <c r="BC800" s="157" t="s">
        <v>25</v>
      </c>
      <c r="BD800" s="294" t="s">
        <v>389</v>
      </c>
      <c r="BF800" s="181"/>
      <c r="BG800" s="157" t="s">
        <v>25</v>
      </c>
      <c r="BH800" s="294" t="s">
        <v>1162</v>
      </c>
      <c r="BJ800" s="181"/>
      <c r="BK800" s="157" t="s">
        <v>25</v>
      </c>
      <c r="BL800" s="293" t="s">
        <v>121</v>
      </c>
      <c r="BN800" s="181"/>
      <c r="BO800" s="157" t="s">
        <v>25</v>
      </c>
      <c r="BP800" s="293" t="s">
        <v>121</v>
      </c>
      <c r="BR800" s="181"/>
      <c r="BS800" s="157" t="s">
        <v>25</v>
      </c>
      <c r="BT800" s="293" t="s">
        <v>121</v>
      </c>
      <c r="BV800" s="181"/>
      <c r="BW800" s="157" t="s">
        <v>25</v>
      </c>
      <c r="BX800" s="293" t="s">
        <v>121</v>
      </c>
      <c r="BZ800" s="181"/>
      <c r="CA800" s="157" t="s">
        <v>25</v>
      </c>
      <c r="CB800" s="294" t="s">
        <v>315</v>
      </c>
      <c r="CD800" s="181"/>
      <c r="CE800" s="157" t="s">
        <v>25</v>
      </c>
      <c r="CF800" s="294" t="s">
        <v>1173</v>
      </c>
      <c r="CH800" s="181"/>
      <c r="CI800" s="157" t="s">
        <v>25</v>
      </c>
      <c r="CJ800" s="293" t="s">
        <v>121</v>
      </c>
      <c r="CL800" s="181"/>
      <c r="CM800" s="157" t="s">
        <v>25</v>
      </c>
      <c r="CN800" s="293" t="s">
        <v>121</v>
      </c>
      <c r="CP800" s="181"/>
      <c r="CQ800" s="157" t="s">
        <v>25</v>
      </c>
      <c r="CR800" s="293" t="s">
        <v>121</v>
      </c>
      <c r="CT800" s="181"/>
      <c r="CU800" s="157" t="s">
        <v>25</v>
      </c>
      <c r="CV800" s="293" t="s">
        <v>121</v>
      </c>
      <c r="CX800" s="181"/>
      <c r="CY800" s="157" t="s">
        <v>25</v>
      </c>
      <c r="CZ800" s="294" t="s">
        <v>1165</v>
      </c>
      <c r="DB800" s="181"/>
      <c r="DC800" s="157" t="s">
        <v>25</v>
      </c>
      <c r="DD800" s="293" t="s">
        <v>121</v>
      </c>
      <c r="DF800" s="181"/>
      <c r="DG800" s="157" t="s">
        <v>25</v>
      </c>
      <c r="DH800" s="293" t="s">
        <v>121</v>
      </c>
      <c r="DJ800" s="181"/>
      <c r="DK800" s="157" t="s">
        <v>25</v>
      </c>
      <c r="DL800" s="293" t="s">
        <v>121</v>
      </c>
      <c r="DN800" s="181"/>
      <c r="DO800" s="157" t="s">
        <v>25</v>
      </c>
      <c r="DP800" s="293" t="s">
        <v>121</v>
      </c>
      <c r="DR800" s="181"/>
      <c r="DS800" s="157" t="s">
        <v>25</v>
      </c>
      <c r="DT800" s="293" t="s">
        <v>121</v>
      </c>
      <c r="DV800" s="181"/>
      <c r="DW800" s="157" t="s">
        <v>25</v>
      </c>
      <c r="DX800" s="293" t="s">
        <v>121</v>
      </c>
      <c r="DZ800" s="181"/>
      <c r="EA800" s="157" t="s">
        <v>25</v>
      </c>
      <c r="EB800" s="293" t="s">
        <v>121</v>
      </c>
      <c r="ED800" s="181"/>
      <c r="EE800" s="157" t="s">
        <v>25</v>
      </c>
      <c r="EF800" s="293" t="s">
        <v>121</v>
      </c>
      <c r="EH800" s="181"/>
      <c r="EI800" s="157" t="s">
        <v>25</v>
      </c>
      <c r="EJ800" s="293" t="s">
        <v>121</v>
      </c>
      <c r="EL800" s="181"/>
      <c r="EM800" s="157" t="s">
        <v>25</v>
      </c>
      <c r="EN800" s="293" t="s">
        <v>121</v>
      </c>
      <c r="EP800" s="181"/>
      <c r="EQ800" s="157" t="s">
        <v>25</v>
      </c>
      <c r="ER800" s="293" t="s">
        <v>121</v>
      </c>
      <c r="ET800" s="181"/>
      <c r="EU800" s="157" t="s">
        <v>25</v>
      </c>
      <c r="EV800" s="293" t="s">
        <v>121</v>
      </c>
      <c r="EX800" s="181"/>
      <c r="EY800" s="157" t="s">
        <v>25</v>
      </c>
      <c r="EZ800" s="293" t="s">
        <v>121</v>
      </c>
      <c r="FB800" s="181"/>
      <c r="FC800" s="157" t="s">
        <v>25</v>
      </c>
      <c r="FD800" s="293" t="s">
        <v>121</v>
      </c>
      <c r="FF800" s="181"/>
      <c r="FG800" s="157" t="s">
        <v>25</v>
      </c>
      <c r="FH800" s="293" t="s">
        <v>121</v>
      </c>
      <c r="FJ800" s="181"/>
      <c r="FK800" s="157" t="s">
        <v>25</v>
      </c>
      <c r="FL800" s="293" t="s">
        <v>121</v>
      </c>
      <c r="FN800" s="181"/>
      <c r="FO800" s="157" t="s">
        <v>25</v>
      </c>
      <c r="FP800" s="293" t="s">
        <v>121</v>
      </c>
      <c r="FR800" s="181"/>
      <c r="FS800" s="157" t="s">
        <v>25</v>
      </c>
      <c r="FT800" s="293" t="s">
        <v>121</v>
      </c>
      <c r="FV800" s="181"/>
      <c r="FW800" s="157" t="s">
        <v>25</v>
      </c>
      <c r="FX800" s="293" t="s">
        <v>121</v>
      </c>
      <c r="FZ800" s="181"/>
      <c r="GA800" s="157" t="s">
        <v>25</v>
      </c>
      <c r="GB800" s="293" t="s">
        <v>121</v>
      </c>
      <c r="GD800" s="181"/>
      <c r="GE800" s="157" t="s">
        <v>25</v>
      </c>
      <c r="GF800" s="293" t="s">
        <v>121</v>
      </c>
      <c r="GH800" s="181"/>
      <c r="GI800" s="157" t="s">
        <v>25</v>
      </c>
      <c r="GJ800" s="293" t="s">
        <v>121</v>
      </c>
    </row>
    <row r="801" spans="1:192" s="205" customFormat="1" x14ac:dyDescent="0.15">
      <c r="A801" s="214" t="s">
        <v>740</v>
      </c>
      <c r="B801" s="201" t="s">
        <v>119</v>
      </c>
      <c r="C801" s="202"/>
      <c r="D801" s="203"/>
      <c r="E801" s="146"/>
      <c r="F801" s="181"/>
      <c r="G801" s="157" t="s">
        <v>741</v>
      </c>
      <c r="H801" s="204"/>
      <c r="I801" s="159"/>
      <c r="J801" s="181"/>
      <c r="K801" s="157" t="s">
        <v>741</v>
      </c>
      <c r="L801" s="293" t="s">
        <v>121</v>
      </c>
      <c r="N801" s="181"/>
      <c r="O801" s="157" t="s">
        <v>741</v>
      </c>
      <c r="P801" s="293" t="s">
        <v>121</v>
      </c>
      <c r="R801" s="181"/>
      <c r="S801" s="157" t="s">
        <v>741</v>
      </c>
      <c r="T801" s="293" t="s">
        <v>121</v>
      </c>
      <c r="V801" s="181"/>
      <c r="W801" s="157" t="s">
        <v>741</v>
      </c>
      <c r="X801" s="294" t="s">
        <v>1207</v>
      </c>
      <c r="Z801" s="181"/>
      <c r="AA801" s="157" t="s">
        <v>741</v>
      </c>
      <c r="AB801" s="293" t="s">
        <v>121</v>
      </c>
      <c r="AD801" s="181"/>
      <c r="AE801" s="157" t="s">
        <v>741</v>
      </c>
      <c r="AF801" s="294" t="s">
        <v>1178</v>
      </c>
      <c r="AH801" s="181"/>
      <c r="AI801" s="157" t="s">
        <v>741</v>
      </c>
      <c r="AJ801" s="293" t="s">
        <v>121</v>
      </c>
      <c r="AL801" s="181"/>
      <c r="AM801" s="157" t="s">
        <v>741</v>
      </c>
      <c r="AN801" s="293" t="s">
        <v>121</v>
      </c>
      <c r="AP801" s="181"/>
      <c r="AQ801" s="157" t="s">
        <v>741</v>
      </c>
      <c r="AR801" s="293" t="s">
        <v>121</v>
      </c>
      <c r="AT801" s="181"/>
      <c r="AU801" s="157" t="s">
        <v>741</v>
      </c>
      <c r="AV801" s="293" t="s">
        <v>121</v>
      </c>
      <c r="AX801" s="181"/>
      <c r="AY801" s="157" t="s">
        <v>741</v>
      </c>
      <c r="AZ801" s="293" t="s">
        <v>121</v>
      </c>
      <c r="BB801" s="181"/>
      <c r="BC801" s="157" t="s">
        <v>741</v>
      </c>
      <c r="BD801" s="294" t="s">
        <v>1191</v>
      </c>
      <c r="BF801" s="181"/>
      <c r="BG801" s="157" t="s">
        <v>741</v>
      </c>
      <c r="BH801" s="294" t="s">
        <v>1161</v>
      </c>
      <c r="BJ801" s="181"/>
      <c r="BK801" s="157" t="s">
        <v>741</v>
      </c>
      <c r="BL801" s="293" t="s">
        <v>121</v>
      </c>
      <c r="BN801" s="181"/>
      <c r="BO801" s="157" t="s">
        <v>741</v>
      </c>
      <c r="BP801" s="294" t="s">
        <v>1214</v>
      </c>
      <c r="BR801" s="181"/>
      <c r="BS801" s="157" t="s">
        <v>741</v>
      </c>
      <c r="BT801" s="294" t="s">
        <v>1214</v>
      </c>
      <c r="BV801" s="181"/>
      <c r="BW801" s="157" t="s">
        <v>741</v>
      </c>
      <c r="BX801" s="294" t="s">
        <v>1214</v>
      </c>
      <c r="BZ801" s="181"/>
      <c r="CA801" s="157" t="s">
        <v>741</v>
      </c>
      <c r="CB801" s="294" t="s">
        <v>1207</v>
      </c>
      <c r="CD801" s="181"/>
      <c r="CE801" s="157" t="s">
        <v>741</v>
      </c>
      <c r="CF801" s="293" t="s">
        <v>121</v>
      </c>
      <c r="CH801" s="181"/>
      <c r="CI801" s="157" t="s">
        <v>741</v>
      </c>
      <c r="CJ801" s="293" t="s">
        <v>121</v>
      </c>
      <c r="CL801" s="181"/>
      <c r="CM801" s="157" t="s">
        <v>741</v>
      </c>
      <c r="CN801" s="293" t="s">
        <v>121</v>
      </c>
      <c r="CP801" s="181"/>
      <c r="CQ801" s="157" t="s">
        <v>741</v>
      </c>
      <c r="CR801" s="293" t="s">
        <v>121</v>
      </c>
      <c r="CT801" s="181"/>
      <c r="CU801" s="157" t="s">
        <v>741</v>
      </c>
      <c r="CV801" s="293" t="s">
        <v>121</v>
      </c>
      <c r="CX801" s="181"/>
      <c r="CY801" s="157" t="s">
        <v>741</v>
      </c>
      <c r="CZ801" s="294" t="s">
        <v>410</v>
      </c>
      <c r="DB801" s="181"/>
      <c r="DC801" s="157" t="s">
        <v>741</v>
      </c>
      <c r="DD801" s="293" t="s">
        <v>121</v>
      </c>
      <c r="DF801" s="181"/>
      <c r="DG801" s="157" t="s">
        <v>741</v>
      </c>
      <c r="DH801" s="293" t="s">
        <v>121</v>
      </c>
      <c r="DJ801" s="181"/>
      <c r="DK801" s="157" t="s">
        <v>741</v>
      </c>
      <c r="DL801" s="293" t="s">
        <v>121</v>
      </c>
      <c r="DN801" s="181"/>
      <c r="DO801" s="157" t="s">
        <v>741</v>
      </c>
      <c r="DP801" s="293" t="s">
        <v>121</v>
      </c>
      <c r="DR801" s="181"/>
      <c r="DS801" s="157" t="s">
        <v>741</v>
      </c>
      <c r="DT801" s="293" t="s">
        <v>121</v>
      </c>
      <c r="DV801" s="181"/>
      <c r="DW801" s="157" t="s">
        <v>741</v>
      </c>
      <c r="DX801" s="293" t="s">
        <v>121</v>
      </c>
      <c r="DZ801" s="181"/>
      <c r="EA801" s="157" t="s">
        <v>741</v>
      </c>
      <c r="EB801" s="293" t="s">
        <v>121</v>
      </c>
      <c r="ED801" s="181"/>
      <c r="EE801" s="157" t="s">
        <v>741</v>
      </c>
      <c r="EF801" s="293" t="s">
        <v>121</v>
      </c>
      <c r="EH801" s="181"/>
      <c r="EI801" s="157" t="s">
        <v>741</v>
      </c>
      <c r="EJ801" s="293" t="s">
        <v>121</v>
      </c>
      <c r="EL801" s="181"/>
      <c r="EM801" s="157" t="s">
        <v>741</v>
      </c>
      <c r="EN801" s="293" t="s">
        <v>121</v>
      </c>
      <c r="EP801" s="181"/>
      <c r="EQ801" s="157" t="s">
        <v>741</v>
      </c>
      <c r="ER801" s="293" t="s">
        <v>121</v>
      </c>
      <c r="ET801" s="181"/>
      <c r="EU801" s="157" t="s">
        <v>741</v>
      </c>
      <c r="EV801" s="293" t="s">
        <v>121</v>
      </c>
      <c r="EX801" s="181"/>
      <c r="EY801" s="157" t="s">
        <v>741</v>
      </c>
      <c r="EZ801" s="293" t="s">
        <v>121</v>
      </c>
      <c r="FB801" s="181"/>
      <c r="FC801" s="157" t="s">
        <v>741</v>
      </c>
      <c r="FD801" s="293" t="s">
        <v>121</v>
      </c>
      <c r="FF801" s="181"/>
      <c r="FG801" s="157" t="s">
        <v>741</v>
      </c>
      <c r="FH801" s="293" t="s">
        <v>121</v>
      </c>
      <c r="FJ801" s="181"/>
      <c r="FK801" s="157" t="s">
        <v>741</v>
      </c>
      <c r="FL801" s="293" t="s">
        <v>121</v>
      </c>
      <c r="FN801" s="181"/>
      <c r="FO801" s="157" t="s">
        <v>741</v>
      </c>
      <c r="FP801" s="293" t="s">
        <v>121</v>
      </c>
      <c r="FR801" s="181"/>
      <c r="FS801" s="157" t="s">
        <v>741</v>
      </c>
      <c r="FT801" s="293" t="s">
        <v>121</v>
      </c>
      <c r="FV801" s="181"/>
      <c r="FW801" s="157" t="s">
        <v>741</v>
      </c>
      <c r="FX801" s="293" t="s">
        <v>121</v>
      </c>
      <c r="FZ801" s="181"/>
      <c r="GA801" s="157" t="s">
        <v>741</v>
      </c>
      <c r="GB801" s="293" t="s">
        <v>121</v>
      </c>
      <c r="GD801" s="181"/>
      <c r="GE801" s="157" t="s">
        <v>741</v>
      </c>
      <c r="GF801" s="293" t="s">
        <v>121</v>
      </c>
      <c r="GH801" s="181"/>
      <c r="GI801" s="157" t="s">
        <v>741</v>
      </c>
      <c r="GJ801" s="293" t="s">
        <v>121</v>
      </c>
    </row>
    <row r="802" spans="1:192" s="205" customFormat="1" x14ac:dyDescent="0.15">
      <c r="A802" s="214" t="s">
        <v>742</v>
      </c>
      <c r="B802" s="201" t="s">
        <v>119</v>
      </c>
      <c r="C802" s="202"/>
      <c r="D802" s="203"/>
      <c r="E802" s="146"/>
      <c r="F802" s="181"/>
      <c r="G802" s="157" t="s">
        <v>26</v>
      </c>
      <c r="H802" s="204"/>
      <c r="I802" s="159"/>
      <c r="J802" s="181"/>
      <c r="K802" s="157" t="s">
        <v>26</v>
      </c>
      <c r="L802" s="293" t="s">
        <v>121</v>
      </c>
      <c r="N802" s="181"/>
      <c r="O802" s="157" t="s">
        <v>26</v>
      </c>
      <c r="P802" s="293" t="s">
        <v>121</v>
      </c>
      <c r="R802" s="181"/>
      <c r="S802" s="157" t="s">
        <v>26</v>
      </c>
      <c r="T802" s="293" t="s">
        <v>121</v>
      </c>
      <c r="V802" s="181"/>
      <c r="W802" s="157" t="s">
        <v>26</v>
      </c>
      <c r="X802" s="293" t="s">
        <v>121</v>
      </c>
      <c r="Z802" s="181"/>
      <c r="AA802" s="157" t="s">
        <v>26</v>
      </c>
      <c r="AB802" s="293" t="s">
        <v>121</v>
      </c>
      <c r="AD802" s="181"/>
      <c r="AE802" s="157" t="s">
        <v>26</v>
      </c>
      <c r="AF802" s="293" t="s">
        <v>121</v>
      </c>
      <c r="AH802" s="181"/>
      <c r="AI802" s="157" t="s">
        <v>26</v>
      </c>
      <c r="AJ802" s="293" t="s">
        <v>121</v>
      </c>
      <c r="AL802" s="181"/>
      <c r="AM802" s="157" t="s">
        <v>26</v>
      </c>
      <c r="AN802" s="293" t="s">
        <v>121</v>
      </c>
      <c r="AP802" s="181"/>
      <c r="AQ802" s="157" t="s">
        <v>26</v>
      </c>
      <c r="AR802" s="293" t="s">
        <v>121</v>
      </c>
      <c r="AT802" s="181"/>
      <c r="AU802" s="157" t="s">
        <v>26</v>
      </c>
      <c r="AV802" s="293" t="s">
        <v>121</v>
      </c>
      <c r="AX802" s="181"/>
      <c r="AY802" s="157" t="s">
        <v>26</v>
      </c>
      <c r="AZ802" s="293" t="s">
        <v>121</v>
      </c>
      <c r="BB802" s="181"/>
      <c r="BC802" s="157" t="s">
        <v>26</v>
      </c>
      <c r="BD802" s="293" t="s">
        <v>121</v>
      </c>
      <c r="BF802" s="181"/>
      <c r="BG802" s="157" t="s">
        <v>26</v>
      </c>
      <c r="BH802" s="293" t="s">
        <v>121</v>
      </c>
      <c r="BJ802" s="181"/>
      <c r="BK802" s="157" t="s">
        <v>26</v>
      </c>
      <c r="BL802" s="293" t="s">
        <v>121</v>
      </c>
      <c r="BN802" s="181"/>
      <c r="BO802" s="157" t="s">
        <v>26</v>
      </c>
      <c r="BP802" s="293" t="s">
        <v>121</v>
      </c>
      <c r="BR802" s="181"/>
      <c r="BS802" s="157" t="s">
        <v>26</v>
      </c>
      <c r="BT802" s="293" t="s">
        <v>121</v>
      </c>
      <c r="BV802" s="181"/>
      <c r="BW802" s="157" t="s">
        <v>26</v>
      </c>
      <c r="BX802" s="293" t="s">
        <v>121</v>
      </c>
      <c r="BZ802" s="181"/>
      <c r="CA802" s="157" t="s">
        <v>26</v>
      </c>
      <c r="CB802" s="293" t="s">
        <v>121</v>
      </c>
      <c r="CD802" s="181"/>
      <c r="CE802" s="157" t="s">
        <v>26</v>
      </c>
      <c r="CF802" s="293" t="s">
        <v>121</v>
      </c>
      <c r="CH802" s="181"/>
      <c r="CI802" s="157" t="s">
        <v>26</v>
      </c>
      <c r="CJ802" s="293" t="s">
        <v>121</v>
      </c>
      <c r="CL802" s="181"/>
      <c r="CM802" s="157" t="s">
        <v>26</v>
      </c>
      <c r="CN802" s="293" t="s">
        <v>121</v>
      </c>
      <c r="CP802" s="181"/>
      <c r="CQ802" s="157" t="s">
        <v>26</v>
      </c>
      <c r="CR802" s="293" t="s">
        <v>121</v>
      </c>
      <c r="CT802" s="181"/>
      <c r="CU802" s="157" t="s">
        <v>26</v>
      </c>
      <c r="CV802" s="293" t="s">
        <v>121</v>
      </c>
      <c r="CX802" s="181"/>
      <c r="CY802" s="157" t="s">
        <v>26</v>
      </c>
      <c r="CZ802" s="293" t="s">
        <v>121</v>
      </c>
      <c r="DB802" s="181"/>
      <c r="DC802" s="157" t="s">
        <v>26</v>
      </c>
      <c r="DD802" s="293" t="s">
        <v>121</v>
      </c>
      <c r="DF802" s="181"/>
      <c r="DG802" s="157" t="s">
        <v>26</v>
      </c>
      <c r="DH802" s="293" t="s">
        <v>121</v>
      </c>
      <c r="DJ802" s="181"/>
      <c r="DK802" s="157" t="s">
        <v>26</v>
      </c>
      <c r="DL802" s="293" t="s">
        <v>121</v>
      </c>
      <c r="DN802" s="181"/>
      <c r="DO802" s="157" t="s">
        <v>26</v>
      </c>
      <c r="DP802" s="293" t="s">
        <v>121</v>
      </c>
      <c r="DR802" s="181"/>
      <c r="DS802" s="157" t="s">
        <v>26</v>
      </c>
      <c r="DT802" s="293" t="s">
        <v>121</v>
      </c>
      <c r="DV802" s="181"/>
      <c r="DW802" s="157" t="s">
        <v>26</v>
      </c>
      <c r="DX802" s="293" t="s">
        <v>121</v>
      </c>
      <c r="DZ802" s="181"/>
      <c r="EA802" s="157" t="s">
        <v>26</v>
      </c>
      <c r="EB802" s="293" t="s">
        <v>121</v>
      </c>
      <c r="ED802" s="181"/>
      <c r="EE802" s="157" t="s">
        <v>26</v>
      </c>
      <c r="EF802" s="293" t="s">
        <v>121</v>
      </c>
      <c r="EH802" s="181"/>
      <c r="EI802" s="157" t="s">
        <v>26</v>
      </c>
      <c r="EJ802" s="293" t="s">
        <v>121</v>
      </c>
      <c r="EL802" s="181"/>
      <c r="EM802" s="157" t="s">
        <v>26</v>
      </c>
      <c r="EN802" s="293" t="s">
        <v>121</v>
      </c>
      <c r="EP802" s="181"/>
      <c r="EQ802" s="157" t="s">
        <v>26</v>
      </c>
      <c r="ER802" s="293" t="s">
        <v>121</v>
      </c>
      <c r="ET802" s="181"/>
      <c r="EU802" s="157" t="s">
        <v>26</v>
      </c>
      <c r="EV802" s="293" t="s">
        <v>121</v>
      </c>
      <c r="EX802" s="181"/>
      <c r="EY802" s="157" t="s">
        <v>26</v>
      </c>
      <c r="EZ802" s="293" t="s">
        <v>121</v>
      </c>
      <c r="FB802" s="181"/>
      <c r="FC802" s="157" t="s">
        <v>26</v>
      </c>
      <c r="FD802" s="293" t="s">
        <v>121</v>
      </c>
      <c r="FF802" s="181"/>
      <c r="FG802" s="157" t="s">
        <v>26</v>
      </c>
      <c r="FH802" s="293" t="s">
        <v>121</v>
      </c>
      <c r="FJ802" s="181"/>
      <c r="FK802" s="157" t="s">
        <v>26</v>
      </c>
      <c r="FL802" s="293" t="s">
        <v>121</v>
      </c>
      <c r="FN802" s="181"/>
      <c r="FO802" s="157" t="s">
        <v>26</v>
      </c>
      <c r="FP802" s="293" t="s">
        <v>121</v>
      </c>
      <c r="FR802" s="181"/>
      <c r="FS802" s="157" t="s">
        <v>26</v>
      </c>
      <c r="FT802" s="293" t="s">
        <v>121</v>
      </c>
      <c r="FV802" s="181"/>
      <c r="FW802" s="157" t="s">
        <v>26</v>
      </c>
      <c r="FX802" s="293" t="s">
        <v>121</v>
      </c>
      <c r="FZ802" s="181"/>
      <c r="GA802" s="157" t="s">
        <v>26</v>
      </c>
      <c r="GB802" s="293" t="s">
        <v>121</v>
      </c>
      <c r="GD802" s="181"/>
      <c r="GE802" s="157" t="s">
        <v>26</v>
      </c>
      <c r="GF802" s="293" t="s">
        <v>121</v>
      </c>
      <c r="GH802" s="181"/>
      <c r="GI802" s="157" t="s">
        <v>26</v>
      </c>
      <c r="GJ802" s="293" t="s">
        <v>121</v>
      </c>
    </row>
    <row r="803" spans="1:192" x14ac:dyDescent="0.15">
      <c r="A803" s="214" t="s">
        <v>743</v>
      </c>
      <c r="B803" s="201" t="s">
        <v>119</v>
      </c>
      <c r="C803" s="202"/>
      <c r="D803" s="203"/>
      <c r="E803" s="146"/>
      <c r="F803" s="181"/>
      <c r="G803" s="157" t="s">
        <v>744</v>
      </c>
      <c r="H803" s="204"/>
      <c r="I803" s="159"/>
      <c r="J803" s="181"/>
      <c r="K803" s="157" t="s">
        <v>744</v>
      </c>
      <c r="L803" s="293" t="s">
        <v>121</v>
      </c>
      <c r="N803" s="181"/>
      <c r="O803" s="157" t="s">
        <v>744</v>
      </c>
      <c r="P803" s="293" t="s">
        <v>121</v>
      </c>
      <c r="R803" s="181"/>
      <c r="S803" s="157" t="s">
        <v>744</v>
      </c>
      <c r="T803" s="293" t="s">
        <v>121</v>
      </c>
      <c r="V803" s="181"/>
      <c r="W803" s="157" t="s">
        <v>744</v>
      </c>
      <c r="X803" s="293" t="s">
        <v>121</v>
      </c>
      <c r="Z803" s="181"/>
      <c r="AA803" s="157" t="s">
        <v>744</v>
      </c>
      <c r="AB803" s="293" t="s">
        <v>121</v>
      </c>
      <c r="AD803" s="181"/>
      <c r="AE803" s="157" t="s">
        <v>744</v>
      </c>
      <c r="AF803" s="294" t="s">
        <v>1163</v>
      </c>
      <c r="AH803" s="181"/>
      <c r="AI803" s="157" t="s">
        <v>744</v>
      </c>
      <c r="AJ803" s="293" t="s">
        <v>121</v>
      </c>
      <c r="AL803" s="181"/>
      <c r="AM803" s="157" t="s">
        <v>744</v>
      </c>
      <c r="AN803" s="293" t="s">
        <v>121</v>
      </c>
      <c r="AP803" s="181"/>
      <c r="AQ803" s="157" t="s">
        <v>744</v>
      </c>
      <c r="AR803" s="293" t="s">
        <v>121</v>
      </c>
      <c r="AT803" s="181"/>
      <c r="AU803" s="157" t="s">
        <v>744</v>
      </c>
      <c r="AV803" s="293" t="s">
        <v>121</v>
      </c>
      <c r="AX803" s="181"/>
      <c r="AY803" s="157" t="s">
        <v>744</v>
      </c>
      <c r="AZ803" s="293" t="s">
        <v>121</v>
      </c>
      <c r="BB803" s="181"/>
      <c r="BC803" s="157" t="s">
        <v>744</v>
      </c>
      <c r="BD803" s="294" t="s">
        <v>1173</v>
      </c>
      <c r="BF803" s="181"/>
      <c r="BG803" s="157" t="s">
        <v>744</v>
      </c>
      <c r="BH803" s="294" t="s">
        <v>1173</v>
      </c>
      <c r="BJ803" s="181"/>
      <c r="BK803" s="157" t="s">
        <v>744</v>
      </c>
      <c r="BL803" s="293" t="s">
        <v>121</v>
      </c>
      <c r="BN803" s="181"/>
      <c r="BO803" s="157" t="s">
        <v>744</v>
      </c>
      <c r="BP803" s="294" t="s">
        <v>1173</v>
      </c>
      <c r="BR803" s="181"/>
      <c r="BS803" s="157" t="s">
        <v>744</v>
      </c>
      <c r="BT803" s="294" t="s">
        <v>1173</v>
      </c>
      <c r="BV803" s="181"/>
      <c r="BW803" s="157" t="s">
        <v>744</v>
      </c>
      <c r="BX803" s="294" t="s">
        <v>1173</v>
      </c>
      <c r="BZ803" s="181"/>
      <c r="CA803" s="157" t="s">
        <v>744</v>
      </c>
      <c r="CB803" s="293" t="s">
        <v>121</v>
      </c>
      <c r="CD803" s="181"/>
      <c r="CE803" s="157" t="s">
        <v>744</v>
      </c>
      <c r="CF803" s="293" t="s">
        <v>121</v>
      </c>
      <c r="CH803" s="181"/>
      <c r="CI803" s="157" t="s">
        <v>744</v>
      </c>
      <c r="CJ803" s="293" t="s">
        <v>121</v>
      </c>
      <c r="CL803" s="181"/>
      <c r="CM803" s="157" t="s">
        <v>744</v>
      </c>
      <c r="CN803" s="293" t="s">
        <v>121</v>
      </c>
      <c r="CP803" s="181"/>
      <c r="CQ803" s="157" t="s">
        <v>744</v>
      </c>
      <c r="CR803" s="293" t="s">
        <v>121</v>
      </c>
      <c r="CT803" s="181"/>
      <c r="CU803" s="157" t="s">
        <v>744</v>
      </c>
      <c r="CV803" s="293" t="s">
        <v>121</v>
      </c>
      <c r="CX803" s="181"/>
      <c r="CY803" s="157" t="s">
        <v>744</v>
      </c>
      <c r="CZ803" s="294" t="s">
        <v>1173</v>
      </c>
      <c r="DB803" s="181"/>
      <c r="DC803" s="157" t="s">
        <v>744</v>
      </c>
      <c r="DD803" s="293" t="s">
        <v>121</v>
      </c>
      <c r="DF803" s="181"/>
      <c r="DG803" s="157" t="s">
        <v>744</v>
      </c>
      <c r="DH803" s="293" t="s">
        <v>121</v>
      </c>
      <c r="DJ803" s="181"/>
      <c r="DK803" s="157" t="s">
        <v>744</v>
      </c>
      <c r="DL803" s="293" t="s">
        <v>121</v>
      </c>
      <c r="DN803" s="181"/>
      <c r="DO803" s="157" t="s">
        <v>744</v>
      </c>
      <c r="DP803" s="293" t="s">
        <v>121</v>
      </c>
      <c r="DR803" s="181"/>
      <c r="DS803" s="157" t="s">
        <v>744</v>
      </c>
      <c r="DT803" s="293" t="s">
        <v>121</v>
      </c>
      <c r="DV803" s="181"/>
      <c r="DW803" s="157" t="s">
        <v>744</v>
      </c>
      <c r="DX803" s="293" t="s">
        <v>121</v>
      </c>
      <c r="DZ803" s="181"/>
      <c r="EA803" s="157" t="s">
        <v>744</v>
      </c>
      <c r="EB803" s="293" t="s">
        <v>121</v>
      </c>
      <c r="ED803" s="181"/>
      <c r="EE803" s="157" t="s">
        <v>744</v>
      </c>
      <c r="EF803" s="293" t="s">
        <v>121</v>
      </c>
      <c r="EH803" s="181"/>
      <c r="EI803" s="157" t="s">
        <v>744</v>
      </c>
      <c r="EJ803" s="293" t="s">
        <v>121</v>
      </c>
      <c r="EL803" s="181"/>
      <c r="EM803" s="157" t="s">
        <v>744</v>
      </c>
      <c r="EN803" s="293" t="s">
        <v>121</v>
      </c>
      <c r="EP803" s="181"/>
      <c r="EQ803" s="157" t="s">
        <v>744</v>
      </c>
      <c r="ER803" s="293" t="s">
        <v>121</v>
      </c>
      <c r="ET803" s="181"/>
      <c r="EU803" s="157" t="s">
        <v>744</v>
      </c>
      <c r="EV803" s="293" t="s">
        <v>121</v>
      </c>
      <c r="EX803" s="181"/>
      <c r="EY803" s="157" t="s">
        <v>744</v>
      </c>
      <c r="EZ803" s="293" t="s">
        <v>121</v>
      </c>
      <c r="FB803" s="181"/>
      <c r="FC803" s="157" t="s">
        <v>744</v>
      </c>
      <c r="FD803" s="293" t="s">
        <v>121</v>
      </c>
      <c r="FF803" s="181"/>
      <c r="FG803" s="157" t="s">
        <v>744</v>
      </c>
      <c r="FH803" s="293" t="s">
        <v>121</v>
      </c>
      <c r="FJ803" s="181"/>
      <c r="FK803" s="157" t="s">
        <v>744</v>
      </c>
      <c r="FL803" s="293" t="s">
        <v>121</v>
      </c>
      <c r="FN803" s="181"/>
      <c r="FO803" s="157" t="s">
        <v>744</v>
      </c>
      <c r="FP803" s="293" t="s">
        <v>121</v>
      </c>
      <c r="FR803" s="181"/>
      <c r="FS803" s="157" t="s">
        <v>744</v>
      </c>
      <c r="FT803" s="293" t="s">
        <v>121</v>
      </c>
      <c r="FV803" s="181"/>
      <c r="FW803" s="157" t="s">
        <v>744</v>
      </c>
      <c r="FX803" s="293" t="s">
        <v>121</v>
      </c>
      <c r="FZ803" s="181"/>
      <c r="GA803" s="157" t="s">
        <v>744</v>
      </c>
      <c r="GB803" s="293" t="s">
        <v>121</v>
      </c>
      <c r="GD803" s="181"/>
      <c r="GE803" s="157" t="s">
        <v>744</v>
      </c>
      <c r="GF803" s="293" t="s">
        <v>121</v>
      </c>
      <c r="GH803" s="181"/>
      <c r="GI803" s="157" t="s">
        <v>744</v>
      </c>
      <c r="GJ803" s="293" t="s">
        <v>121</v>
      </c>
    </row>
    <row r="804" spans="1:192" x14ac:dyDescent="0.15">
      <c r="A804" s="200" t="s">
        <v>745</v>
      </c>
      <c r="B804" s="201" t="s">
        <v>321</v>
      </c>
      <c r="C804" s="202"/>
      <c r="D804" s="203"/>
      <c r="E804" s="146"/>
      <c r="F804" s="181"/>
      <c r="G804" s="157" t="s">
        <v>27</v>
      </c>
      <c r="H804" s="204"/>
      <c r="I804" s="159"/>
      <c r="J804" s="181"/>
      <c r="K804" s="157" t="s">
        <v>27</v>
      </c>
      <c r="L804" s="293" t="s">
        <v>1161</v>
      </c>
      <c r="N804" s="181"/>
      <c r="O804" s="157" t="s">
        <v>27</v>
      </c>
      <c r="P804" s="294" t="s">
        <v>1167</v>
      </c>
      <c r="R804" s="181"/>
      <c r="S804" s="157" t="s">
        <v>27</v>
      </c>
      <c r="T804" s="294" t="s">
        <v>1167</v>
      </c>
      <c r="V804" s="181"/>
      <c r="W804" s="157" t="s">
        <v>27</v>
      </c>
      <c r="X804" s="294" t="s">
        <v>1162</v>
      </c>
      <c r="Z804" s="181"/>
      <c r="AA804" s="157" t="s">
        <v>27</v>
      </c>
      <c r="AB804" s="294" t="s">
        <v>1173</v>
      </c>
      <c r="AD804" s="181"/>
      <c r="AE804" s="157" t="s">
        <v>27</v>
      </c>
      <c r="AF804" s="294" t="s">
        <v>1162</v>
      </c>
      <c r="AH804" s="181"/>
      <c r="AI804" s="157" t="s">
        <v>27</v>
      </c>
      <c r="AJ804" s="294" t="s">
        <v>1167</v>
      </c>
      <c r="AL804" s="181"/>
      <c r="AM804" s="157" t="s">
        <v>27</v>
      </c>
      <c r="AN804" s="294" t="s">
        <v>1167</v>
      </c>
      <c r="AP804" s="181"/>
      <c r="AQ804" s="157" t="s">
        <v>27</v>
      </c>
      <c r="AR804" s="294" t="s">
        <v>1167</v>
      </c>
      <c r="AT804" s="181"/>
      <c r="AU804" s="157" t="s">
        <v>27</v>
      </c>
      <c r="AV804" s="294" t="s">
        <v>1167</v>
      </c>
      <c r="AX804" s="181"/>
      <c r="AY804" s="157" t="s">
        <v>27</v>
      </c>
      <c r="AZ804" s="294" t="s">
        <v>390</v>
      </c>
      <c r="BB804" s="181"/>
      <c r="BC804" s="157" t="s">
        <v>27</v>
      </c>
      <c r="BD804" s="294" t="s">
        <v>1257</v>
      </c>
      <c r="BF804" s="181"/>
      <c r="BG804" s="157" t="s">
        <v>27</v>
      </c>
      <c r="BH804" s="294" t="s">
        <v>1162</v>
      </c>
      <c r="BJ804" s="181"/>
      <c r="BK804" s="157" t="s">
        <v>27</v>
      </c>
      <c r="BL804" s="294" t="s">
        <v>1167</v>
      </c>
      <c r="BN804" s="181"/>
      <c r="BO804" s="157" t="s">
        <v>27</v>
      </c>
      <c r="BP804" s="294" t="s">
        <v>386</v>
      </c>
      <c r="BR804" s="181"/>
      <c r="BS804" s="157" t="s">
        <v>27</v>
      </c>
      <c r="BT804" s="294" t="s">
        <v>386</v>
      </c>
      <c r="BV804" s="181"/>
      <c r="BW804" s="157" t="s">
        <v>27</v>
      </c>
      <c r="BX804" s="294" t="s">
        <v>386</v>
      </c>
      <c r="BZ804" s="181"/>
      <c r="CA804" s="157" t="s">
        <v>27</v>
      </c>
      <c r="CB804" s="294" t="s">
        <v>1162</v>
      </c>
      <c r="CD804" s="181"/>
      <c r="CE804" s="157" t="s">
        <v>27</v>
      </c>
      <c r="CF804" s="294" t="s">
        <v>1167</v>
      </c>
      <c r="CH804" s="181"/>
      <c r="CI804" s="157" t="s">
        <v>27</v>
      </c>
      <c r="CJ804" s="294" t="s">
        <v>1167</v>
      </c>
      <c r="CL804" s="181"/>
      <c r="CM804" s="157" t="s">
        <v>27</v>
      </c>
      <c r="CN804" s="294" t="s">
        <v>1167</v>
      </c>
      <c r="CP804" s="181"/>
      <c r="CQ804" s="157" t="s">
        <v>27</v>
      </c>
      <c r="CR804" s="294" t="s">
        <v>1167</v>
      </c>
      <c r="CT804" s="181"/>
      <c r="CU804" s="157" t="s">
        <v>27</v>
      </c>
      <c r="CV804" s="294" t="s">
        <v>1167</v>
      </c>
      <c r="CX804" s="181"/>
      <c r="CY804" s="157" t="s">
        <v>27</v>
      </c>
      <c r="CZ804" s="294" t="s">
        <v>1173</v>
      </c>
      <c r="DB804" s="181"/>
      <c r="DC804" s="157" t="s">
        <v>27</v>
      </c>
      <c r="DD804" s="294" t="s">
        <v>1167</v>
      </c>
      <c r="DF804" s="181"/>
      <c r="DG804" s="157" t="s">
        <v>27</v>
      </c>
      <c r="DH804" s="294" t="s">
        <v>1167</v>
      </c>
      <c r="DJ804" s="181"/>
      <c r="DK804" s="157" t="s">
        <v>27</v>
      </c>
      <c r="DL804" s="294" t="s">
        <v>1173</v>
      </c>
      <c r="DN804" s="181"/>
      <c r="DO804" s="157" t="s">
        <v>27</v>
      </c>
      <c r="DP804" s="294" t="s">
        <v>1167</v>
      </c>
      <c r="DR804" s="181"/>
      <c r="DS804" s="157" t="s">
        <v>27</v>
      </c>
      <c r="DT804" s="294" t="s">
        <v>1167</v>
      </c>
      <c r="DV804" s="181"/>
      <c r="DW804" s="157" t="s">
        <v>27</v>
      </c>
      <c r="DX804" s="294" t="s">
        <v>1167</v>
      </c>
      <c r="DZ804" s="181"/>
      <c r="EA804" s="157" t="s">
        <v>27</v>
      </c>
      <c r="EB804" s="294" t="s">
        <v>1173</v>
      </c>
      <c r="ED804" s="181"/>
      <c r="EE804" s="157" t="s">
        <v>27</v>
      </c>
      <c r="EF804" s="294" t="s">
        <v>1167</v>
      </c>
      <c r="EH804" s="181"/>
      <c r="EI804" s="157" t="s">
        <v>27</v>
      </c>
      <c r="EJ804" s="294" t="s">
        <v>1167</v>
      </c>
      <c r="EL804" s="181"/>
      <c r="EM804" s="157" t="s">
        <v>27</v>
      </c>
      <c r="EN804" s="294" t="s">
        <v>1167</v>
      </c>
      <c r="EP804" s="181"/>
      <c r="EQ804" s="157" t="s">
        <v>27</v>
      </c>
      <c r="ER804" s="294" t="s">
        <v>1167</v>
      </c>
      <c r="ET804" s="181"/>
      <c r="EU804" s="157" t="s">
        <v>27</v>
      </c>
      <c r="EV804" s="294" t="s">
        <v>1167</v>
      </c>
      <c r="EX804" s="181"/>
      <c r="EY804" s="157" t="s">
        <v>27</v>
      </c>
      <c r="EZ804" s="294" t="s">
        <v>1167</v>
      </c>
      <c r="FB804" s="181"/>
      <c r="FC804" s="157" t="s">
        <v>27</v>
      </c>
      <c r="FD804" s="294" t="s">
        <v>1167</v>
      </c>
      <c r="FF804" s="181"/>
      <c r="FG804" s="157" t="s">
        <v>27</v>
      </c>
      <c r="FH804" s="294" t="s">
        <v>1167</v>
      </c>
      <c r="FJ804" s="181"/>
      <c r="FK804" s="157" t="s">
        <v>27</v>
      </c>
      <c r="FL804" s="294" t="s">
        <v>1167</v>
      </c>
      <c r="FN804" s="181"/>
      <c r="FO804" s="157" t="s">
        <v>27</v>
      </c>
      <c r="FP804" s="294" t="s">
        <v>1167</v>
      </c>
      <c r="FR804" s="181"/>
      <c r="FS804" s="157" t="s">
        <v>27</v>
      </c>
      <c r="FT804" s="294" t="s">
        <v>1167</v>
      </c>
      <c r="FV804" s="181"/>
      <c r="FW804" s="157" t="s">
        <v>27</v>
      </c>
      <c r="FX804" s="294" t="s">
        <v>1167</v>
      </c>
      <c r="FZ804" s="181"/>
      <c r="GA804" s="157" t="s">
        <v>27</v>
      </c>
      <c r="GB804" s="294" t="s">
        <v>1167</v>
      </c>
      <c r="GD804" s="181"/>
      <c r="GE804" s="157" t="s">
        <v>27</v>
      </c>
      <c r="GF804" s="294" t="s">
        <v>1167</v>
      </c>
      <c r="GH804" s="181"/>
      <c r="GI804" s="157" t="s">
        <v>27</v>
      </c>
      <c r="GJ804" s="294" t="s">
        <v>1167</v>
      </c>
    </row>
    <row r="805" spans="1:192" s="205" customFormat="1" ht="12" customHeight="1" x14ac:dyDescent="0.15">
      <c r="A805" s="200" t="s">
        <v>746</v>
      </c>
      <c r="B805" s="201" t="s">
        <v>119</v>
      </c>
      <c r="C805" s="202"/>
      <c r="D805" s="203"/>
      <c r="E805" s="146"/>
      <c r="F805" s="181"/>
      <c r="G805" s="157" t="s">
        <v>747</v>
      </c>
      <c r="H805" s="204"/>
      <c r="I805" s="159"/>
      <c r="J805" s="181"/>
      <c r="K805" s="157" t="s">
        <v>747</v>
      </c>
      <c r="L805" s="293" t="s">
        <v>121</v>
      </c>
      <c r="N805" s="181"/>
      <c r="O805" s="157" t="s">
        <v>747</v>
      </c>
      <c r="P805" s="293" t="s">
        <v>121</v>
      </c>
      <c r="R805" s="181"/>
      <c r="S805" s="157" t="s">
        <v>747</v>
      </c>
      <c r="T805" s="293" t="s">
        <v>121</v>
      </c>
      <c r="V805" s="181"/>
      <c r="W805" s="157" t="s">
        <v>747</v>
      </c>
      <c r="X805" s="294" t="s">
        <v>1167</v>
      </c>
      <c r="Z805" s="181"/>
      <c r="AA805" s="157" t="s">
        <v>747</v>
      </c>
      <c r="AB805" s="293" t="s">
        <v>121</v>
      </c>
      <c r="AD805" s="181"/>
      <c r="AE805" s="157" t="s">
        <v>747</v>
      </c>
      <c r="AF805" s="294" t="s">
        <v>1223</v>
      </c>
      <c r="AH805" s="181"/>
      <c r="AI805" s="157" t="s">
        <v>747</v>
      </c>
      <c r="AJ805" s="293" t="s">
        <v>121</v>
      </c>
      <c r="AL805" s="181"/>
      <c r="AM805" s="157" t="s">
        <v>747</v>
      </c>
      <c r="AN805" s="293" t="s">
        <v>121</v>
      </c>
      <c r="AP805" s="181"/>
      <c r="AQ805" s="157" t="s">
        <v>747</v>
      </c>
      <c r="AR805" s="293" t="s">
        <v>121</v>
      </c>
      <c r="AT805" s="181"/>
      <c r="AU805" s="157" t="s">
        <v>747</v>
      </c>
      <c r="AV805" s="293" t="s">
        <v>121</v>
      </c>
      <c r="AX805" s="181"/>
      <c r="AY805" s="157" t="s">
        <v>747</v>
      </c>
      <c r="AZ805" s="293" t="s">
        <v>121</v>
      </c>
      <c r="BB805" s="181"/>
      <c r="BC805" s="157" t="s">
        <v>747</v>
      </c>
      <c r="BD805" s="294" t="s">
        <v>1155</v>
      </c>
      <c r="BF805" s="181"/>
      <c r="BG805" s="157" t="s">
        <v>747</v>
      </c>
      <c r="BH805" s="294" t="s">
        <v>394</v>
      </c>
      <c r="BJ805" s="181"/>
      <c r="BK805" s="157" t="s">
        <v>747</v>
      </c>
      <c r="BL805" s="293" t="s">
        <v>121</v>
      </c>
      <c r="BN805" s="181"/>
      <c r="BO805" s="157" t="s">
        <v>747</v>
      </c>
      <c r="BP805" s="293" t="s">
        <v>121</v>
      </c>
      <c r="BR805" s="181"/>
      <c r="BS805" s="157" t="s">
        <v>747</v>
      </c>
      <c r="BT805" s="293" t="s">
        <v>121</v>
      </c>
      <c r="BV805" s="181"/>
      <c r="BW805" s="157" t="s">
        <v>747</v>
      </c>
      <c r="BX805" s="293" t="s">
        <v>121</v>
      </c>
      <c r="BZ805" s="181"/>
      <c r="CA805" s="157" t="s">
        <v>747</v>
      </c>
      <c r="CB805" s="294" t="s">
        <v>1167</v>
      </c>
      <c r="CD805" s="181"/>
      <c r="CE805" s="157" t="s">
        <v>747</v>
      </c>
      <c r="CF805" s="293" t="s">
        <v>121</v>
      </c>
      <c r="CH805" s="181"/>
      <c r="CI805" s="157" t="s">
        <v>747</v>
      </c>
      <c r="CJ805" s="293" t="s">
        <v>121</v>
      </c>
      <c r="CL805" s="181"/>
      <c r="CM805" s="157" t="s">
        <v>747</v>
      </c>
      <c r="CN805" s="293" t="s">
        <v>121</v>
      </c>
      <c r="CP805" s="181"/>
      <c r="CQ805" s="157" t="s">
        <v>747</v>
      </c>
      <c r="CR805" s="293" t="s">
        <v>121</v>
      </c>
      <c r="CT805" s="181"/>
      <c r="CU805" s="157" t="s">
        <v>747</v>
      </c>
      <c r="CV805" s="293" t="s">
        <v>121</v>
      </c>
      <c r="CX805" s="181"/>
      <c r="CY805" s="157" t="s">
        <v>747</v>
      </c>
      <c r="CZ805" s="294" t="s">
        <v>1155</v>
      </c>
      <c r="DB805" s="181"/>
      <c r="DC805" s="157" t="s">
        <v>747</v>
      </c>
      <c r="DD805" s="293" t="s">
        <v>121</v>
      </c>
      <c r="DF805" s="181"/>
      <c r="DG805" s="157" t="s">
        <v>747</v>
      </c>
      <c r="DH805" s="293" t="s">
        <v>121</v>
      </c>
      <c r="DJ805" s="181"/>
      <c r="DK805" s="157" t="s">
        <v>747</v>
      </c>
      <c r="DL805" s="293" t="s">
        <v>121</v>
      </c>
      <c r="DN805" s="181"/>
      <c r="DO805" s="157" t="s">
        <v>747</v>
      </c>
      <c r="DP805" s="293" t="s">
        <v>121</v>
      </c>
      <c r="DR805" s="181"/>
      <c r="DS805" s="157" t="s">
        <v>747</v>
      </c>
      <c r="DT805" s="293" t="s">
        <v>121</v>
      </c>
      <c r="DV805" s="181"/>
      <c r="DW805" s="157" t="s">
        <v>747</v>
      </c>
      <c r="DX805" s="293" t="s">
        <v>121</v>
      </c>
      <c r="DZ805" s="181"/>
      <c r="EA805" s="157" t="s">
        <v>747</v>
      </c>
      <c r="EB805" s="293" t="s">
        <v>121</v>
      </c>
      <c r="ED805" s="181"/>
      <c r="EE805" s="157" t="s">
        <v>747</v>
      </c>
      <c r="EF805" s="293" t="s">
        <v>121</v>
      </c>
      <c r="EH805" s="181"/>
      <c r="EI805" s="157" t="s">
        <v>747</v>
      </c>
      <c r="EJ805" s="293" t="s">
        <v>121</v>
      </c>
      <c r="EL805" s="181"/>
      <c r="EM805" s="157" t="s">
        <v>747</v>
      </c>
      <c r="EN805" s="293" t="s">
        <v>121</v>
      </c>
      <c r="EP805" s="181"/>
      <c r="EQ805" s="157" t="s">
        <v>747</v>
      </c>
      <c r="ER805" s="293" t="s">
        <v>121</v>
      </c>
      <c r="ET805" s="181"/>
      <c r="EU805" s="157" t="s">
        <v>747</v>
      </c>
      <c r="EV805" s="293" t="s">
        <v>121</v>
      </c>
      <c r="EX805" s="181"/>
      <c r="EY805" s="157" t="s">
        <v>747</v>
      </c>
      <c r="EZ805" s="293" t="s">
        <v>121</v>
      </c>
      <c r="FB805" s="181"/>
      <c r="FC805" s="157" t="s">
        <v>747</v>
      </c>
      <c r="FD805" s="293" t="s">
        <v>121</v>
      </c>
      <c r="FF805" s="181"/>
      <c r="FG805" s="157" t="s">
        <v>747</v>
      </c>
      <c r="FH805" s="293" t="s">
        <v>121</v>
      </c>
      <c r="FJ805" s="181"/>
      <c r="FK805" s="157" t="s">
        <v>747</v>
      </c>
      <c r="FL805" s="293" t="s">
        <v>121</v>
      </c>
      <c r="FN805" s="181"/>
      <c r="FO805" s="157" t="s">
        <v>747</v>
      </c>
      <c r="FP805" s="293" t="s">
        <v>121</v>
      </c>
      <c r="FR805" s="181"/>
      <c r="FS805" s="157" t="s">
        <v>747</v>
      </c>
      <c r="FT805" s="293" t="s">
        <v>121</v>
      </c>
      <c r="FV805" s="181"/>
      <c r="FW805" s="157" t="s">
        <v>747</v>
      </c>
      <c r="FX805" s="293" t="s">
        <v>121</v>
      </c>
      <c r="FZ805" s="181"/>
      <c r="GA805" s="157" t="s">
        <v>747</v>
      </c>
      <c r="GB805" s="293" t="s">
        <v>121</v>
      </c>
      <c r="GD805" s="181"/>
      <c r="GE805" s="157" t="s">
        <v>747</v>
      </c>
      <c r="GF805" s="293" t="s">
        <v>121</v>
      </c>
      <c r="GH805" s="181"/>
      <c r="GI805" s="157" t="s">
        <v>747</v>
      </c>
      <c r="GJ805" s="293" t="s">
        <v>121</v>
      </c>
    </row>
    <row r="806" spans="1:192" s="205" customFormat="1" x14ac:dyDescent="0.15">
      <c r="A806" s="200" t="s">
        <v>748</v>
      </c>
      <c r="B806" s="201" t="s">
        <v>344</v>
      </c>
      <c r="C806" s="202"/>
      <c r="D806" s="203"/>
      <c r="E806" s="146"/>
      <c r="F806" s="181"/>
      <c r="G806" s="157" t="s">
        <v>28</v>
      </c>
      <c r="H806" s="204"/>
      <c r="I806" s="159"/>
      <c r="J806" s="181"/>
      <c r="K806" s="157" t="s">
        <v>28</v>
      </c>
      <c r="L806" s="293" t="s">
        <v>1156</v>
      </c>
      <c r="N806" s="181"/>
      <c r="O806" s="157" t="s">
        <v>28</v>
      </c>
      <c r="P806" s="294" t="s">
        <v>390</v>
      </c>
      <c r="R806" s="181"/>
      <c r="S806" s="157" t="s">
        <v>28</v>
      </c>
      <c r="T806" s="294" t="s">
        <v>1194</v>
      </c>
      <c r="V806" s="181"/>
      <c r="W806" s="157" t="s">
        <v>28</v>
      </c>
      <c r="X806" s="294" t="s">
        <v>314</v>
      </c>
      <c r="Z806" s="181"/>
      <c r="AA806" s="157" t="s">
        <v>28</v>
      </c>
      <c r="AB806" s="294" t="s">
        <v>1163</v>
      </c>
      <c r="AD806" s="181"/>
      <c r="AE806" s="157" t="s">
        <v>28</v>
      </c>
      <c r="AF806" s="294" t="s">
        <v>1163</v>
      </c>
      <c r="AH806" s="181"/>
      <c r="AI806" s="157" t="s">
        <v>28</v>
      </c>
      <c r="AJ806" s="294" t="s">
        <v>1194</v>
      </c>
      <c r="AL806" s="181"/>
      <c r="AM806" s="157" t="s">
        <v>28</v>
      </c>
      <c r="AN806" s="294" t="s">
        <v>1194</v>
      </c>
      <c r="AP806" s="181"/>
      <c r="AQ806" s="157" t="s">
        <v>28</v>
      </c>
      <c r="AR806" s="294" t="s">
        <v>390</v>
      </c>
      <c r="AT806" s="181"/>
      <c r="AU806" s="157" t="s">
        <v>28</v>
      </c>
      <c r="AV806" s="294" t="s">
        <v>390</v>
      </c>
      <c r="AX806" s="181"/>
      <c r="AY806" s="157" t="s">
        <v>28</v>
      </c>
      <c r="AZ806" s="294" t="s">
        <v>1194</v>
      </c>
      <c r="BB806" s="181"/>
      <c r="BC806" s="157" t="s">
        <v>28</v>
      </c>
      <c r="BD806" s="294" t="s">
        <v>1173</v>
      </c>
      <c r="BF806" s="181"/>
      <c r="BG806" s="157" t="s">
        <v>28</v>
      </c>
      <c r="BH806" s="294" t="s">
        <v>1163</v>
      </c>
      <c r="BJ806" s="181"/>
      <c r="BK806" s="157" t="s">
        <v>28</v>
      </c>
      <c r="BL806" s="294" t="s">
        <v>390</v>
      </c>
      <c r="BN806" s="181"/>
      <c r="BO806" s="157" t="s">
        <v>28</v>
      </c>
      <c r="BP806" s="294" t="s">
        <v>1173</v>
      </c>
      <c r="BR806" s="181"/>
      <c r="BS806" s="157" t="s">
        <v>28</v>
      </c>
      <c r="BT806" s="294" t="s">
        <v>1173</v>
      </c>
      <c r="BV806" s="181"/>
      <c r="BW806" s="157" t="s">
        <v>28</v>
      </c>
      <c r="BX806" s="294" t="s">
        <v>1173</v>
      </c>
      <c r="BZ806" s="181"/>
      <c r="CA806" s="157" t="s">
        <v>28</v>
      </c>
      <c r="CB806" s="294" t="s">
        <v>314</v>
      </c>
      <c r="CD806" s="181"/>
      <c r="CE806" s="157" t="s">
        <v>28</v>
      </c>
      <c r="CF806" s="294" t="s">
        <v>390</v>
      </c>
      <c r="CH806" s="181"/>
      <c r="CI806" s="157" t="s">
        <v>28</v>
      </c>
      <c r="CJ806" s="294" t="s">
        <v>390</v>
      </c>
      <c r="CL806" s="181"/>
      <c r="CM806" s="157" t="s">
        <v>28</v>
      </c>
      <c r="CN806" s="294" t="s">
        <v>1194</v>
      </c>
      <c r="CP806" s="181"/>
      <c r="CQ806" s="157" t="s">
        <v>28</v>
      </c>
      <c r="CR806" s="294" t="s">
        <v>390</v>
      </c>
      <c r="CT806" s="181"/>
      <c r="CU806" s="157" t="s">
        <v>28</v>
      </c>
      <c r="CV806" s="294" t="s">
        <v>390</v>
      </c>
      <c r="CX806" s="181"/>
      <c r="CY806" s="157" t="s">
        <v>28</v>
      </c>
      <c r="CZ806" s="294" t="s">
        <v>1204</v>
      </c>
      <c r="DB806" s="181"/>
      <c r="DC806" s="157" t="s">
        <v>28</v>
      </c>
      <c r="DD806" s="294" t="s">
        <v>390</v>
      </c>
      <c r="DF806" s="181"/>
      <c r="DG806" s="157" t="s">
        <v>28</v>
      </c>
      <c r="DH806" s="294" t="s">
        <v>390</v>
      </c>
      <c r="DJ806" s="181"/>
      <c r="DK806" s="157" t="s">
        <v>28</v>
      </c>
      <c r="DL806" s="294" t="s">
        <v>1163</v>
      </c>
      <c r="DN806" s="181"/>
      <c r="DO806" s="157" t="s">
        <v>28</v>
      </c>
      <c r="DP806" s="294" t="s">
        <v>1194</v>
      </c>
      <c r="DR806" s="181"/>
      <c r="DS806" s="157" t="s">
        <v>28</v>
      </c>
      <c r="DT806" s="294" t="s">
        <v>1194</v>
      </c>
      <c r="DV806" s="181"/>
      <c r="DW806" s="157" t="s">
        <v>28</v>
      </c>
      <c r="DX806" s="294" t="s">
        <v>1194</v>
      </c>
      <c r="DZ806" s="181"/>
      <c r="EA806" s="157" t="s">
        <v>28</v>
      </c>
      <c r="EB806" s="294" t="s">
        <v>1163</v>
      </c>
      <c r="ED806" s="181"/>
      <c r="EE806" s="157" t="s">
        <v>28</v>
      </c>
      <c r="EF806" s="294" t="s">
        <v>1194</v>
      </c>
      <c r="EH806" s="181"/>
      <c r="EI806" s="157" t="s">
        <v>28</v>
      </c>
      <c r="EJ806" s="294" t="s">
        <v>1194</v>
      </c>
      <c r="EL806" s="181"/>
      <c r="EM806" s="157" t="s">
        <v>28</v>
      </c>
      <c r="EN806" s="294" t="s">
        <v>390</v>
      </c>
      <c r="EP806" s="181"/>
      <c r="EQ806" s="157" t="s">
        <v>28</v>
      </c>
      <c r="ER806" s="294" t="s">
        <v>390</v>
      </c>
      <c r="ET806" s="181"/>
      <c r="EU806" s="157" t="s">
        <v>28</v>
      </c>
      <c r="EV806" s="294" t="s">
        <v>390</v>
      </c>
      <c r="EX806" s="181"/>
      <c r="EY806" s="157" t="s">
        <v>28</v>
      </c>
      <c r="EZ806" s="294" t="s">
        <v>390</v>
      </c>
      <c r="FB806" s="181"/>
      <c r="FC806" s="157" t="s">
        <v>28</v>
      </c>
      <c r="FD806" s="294" t="s">
        <v>390</v>
      </c>
      <c r="FF806" s="181"/>
      <c r="FG806" s="157" t="s">
        <v>28</v>
      </c>
      <c r="FH806" s="294" t="s">
        <v>390</v>
      </c>
      <c r="FJ806" s="181"/>
      <c r="FK806" s="157" t="s">
        <v>28</v>
      </c>
      <c r="FL806" s="294" t="s">
        <v>1194</v>
      </c>
      <c r="FN806" s="181"/>
      <c r="FO806" s="157" t="s">
        <v>28</v>
      </c>
      <c r="FP806" s="294" t="s">
        <v>390</v>
      </c>
      <c r="FR806" s="181"/>
      <c r="FS806" s="157" t="s">
        <v>28</v>
      </c>
      <c r="FT806" s="294" t="s">
        <v>390</v>
      </c>
      <c r="FV806" s="181"/>
      <c r="FW806" s="157" t="s">
        <v>28</v>
      </c>
      <c r="FX806" s="294" t="s">
        <v>1194</v>
      </c>
      <c r="FZ806" s="181"/>
      <c r="GA806" s="157" t="s">
        <v>28</v>
      </c>
      <c r="GB806" s="294" t="s">
        <v>1194</v>
      </c>
      <c r="GD806" s="181"/>
      <c r="GE806" s="157" t="s">
        <v>28</v>
      </c>
      <c r="GF806" s="294" t="s">
        <v>1194</v>
      </c>
      <c r="GH806" s="181"/>
      <c r="GI806" s="157" t="s">
        <v>28</v>
      </c>
      <c r="GJ806" s="294" t="s">
        <v>390</v>
      </c>
    </row>
    <row r="807" spans="1:192" s="205" customFormat="1" x14ac:dyDescent="0.15">
      <c r="A807" s="200" t="s">
        <v>749</v>
      </c>
      <c r="B807" s="201" t="s">
        <v>119</v>
      </c>
      <c r="C807" s="202"/>
      <c r="D807" s="203"/>
      <c r="E807" s="146"/>
      <c r="F807" s="181"/>
      <c r="G807" s="157" t="s">
        <v>750</v>
      </c>
      <c r="H807" s="204"/>
      <c r="I807" s="159"/>
      <c r="J807" s="181"/>
      <c r="K807" s="157" t="s">
        <v>750</v>
      </c>
      <c r="L807" s="293" t="s">
        <v>121</v>
      </c>
      <c r="N807" s="181"/>
      <c r="O807" s="157" t="s">
        <v>750</v>
      </c>
      <c r="P807" s="293" t="s">
        <v>121</v>
      </c>
      <c r="R807" s="181"/>
      <c r="S807" s="157" t="s">
        <v>750</v>
      </c>
      <c r="T807" s="293" t="s">
        <v>121</v>
      </c>
      <c r="V807" s="181"/>
      <c r="W807" s="157" t="s">
        <v>750</v>
      </c>
      <c r="X807" s="294" t="s">
        <v>410</v>
      </c>
      <c r="Z807" s="181"/>
      <c r="AA807" s="157" t="s">
        <v>750</v>
      </c>
      <c r="AB807" s="294" t="s">
        <v>1214</v>
      </c>
      <c r="AD807" s="181"/>
      <c r="AE807" s="157" t="s">
        <v>750</v>
      </c>
      <c r="AF807" s="294" t="s">
        <v>1224</v>
      </c>
      <c r="AH807" s="181"/>
      <c r="AI807" s="157" t="s">
        <v>750</v>
      </c>
      <c r="AJ807" s="293" t="s">
        <v>121</v>
      </c>
      <c r="AL807" s="181"/>
      <c r="AM807" s="157" t="s">
        <v>750</v>
      </c>
      <c r="AN807" s="293" t="s">
        <v>121</v>
      </c>
      <c r="AP807" s="181"/>
      <c r="AQ807" s="157" t="s">
        <v>750</v>
      </c>
      <c r="AR807" s="293" t="s">
        <v>121</v>
      </c>
      <c r="AT807" s="181"/>
      <c r="AU807" s="157" t="s">
        <v>750</v>
      </c>
      <c r="AV807" s="293" t="s">
        <v>121</v>
      </c>
      <c r="AX807" s="181"/>
      <c r="AY807" s="157" t="s">
        <v>750</v>
      </c>
      <c r="AZ807" s="293" t="s">
        <v>121</v>
      </c>
      <c r="BB807" s="181"/>
      <c r="BC807" s="157" t="s">
        <v>750</v>
      </c>
      <c r="BD807" s="294" t="s">
        <v>1213</v>
      </c>
      <c r="BF807" s="181"/>
      <c r="BG807" s="157" t="s">
        <v>750</v>
      </c>
      <c r="BH807" s="294" t="s">
        <v>1221</v>
      </c>
      <c r="BJ807" s="181"/>
      <c r="BK807" s="157" t="s">
        <v>750</v>
      </c>
      <c r="BL807" s="293" t="s">
        <v>121</v>
      </c>
      <c r="BN807" s="181"/>
      <c r="BO807" s="157" t="s">
        <v>750</v>
      </c>
      <c r="BP807" s="294" t="s">
        <v>1213</v>
      </c>
      <c r="BR807" s="181"/>
      <c r="BS807" s="157" t="s">
        <v>750</v>
      </c>
      <c r="BT807" s="294" t="s">
        <v>1213</v>
      </c>
      <c r="BV807" s="181"/>
      <c r="BW807" s="157" t="s">
        <v>750</v>
      </c>
      <c r="BX807" s="294" t="s">
        <v>1213</v>
      </c>
      <c r="BZ807" s="181"/>
      <c r="CA807" s="157" t="s">
        <v>750</v>
      </c>
      <c r="CB807" s="294" t="s">
        <v>410</v>
      </c>
      <c r="CD807" s="181"/>
      <c r="CE807" s="157" t="s">
        <v>750</v>
      </c>
      <c r="CF807" s="293" t="s">
        <v>121</v>
      </c>
      <c r="CH807" s="181"/>
      <c r="CI807" s="157" t="s">
        <v>750</v>
      </c>
      <c r="CJ807" s="293" t="s">
        <v>121</v>
      </c>
      <c r="CL807" s="181"/>
      <c r="CM807" s="157" t="s">
        <v>750</v>
      </c>
      <c r="CN807" s="293" t="s">
        <v>121</v>
      </c>
      <c r="CP807" s="181"/>
      <c r="CQ807" s="157" t="s">
        <v>750</v>
      </c>
      <c r="CR807" s="293" t="s">
        <v>121</v>
      </c>
      <c r="CT807" s="181"/>
      <c r="CU807" s="157" t="s">
        <v>750</v>
      </c>
      <c r="CV807" s="293" t="s">
        <v>121</v>
      </c>
      <c r="CX807" s="181"/>
      <c r="CY807" s="157" t="s">
        <v>750</v>
      </c>
      <c r="CZ807" s="294" t="s">
        <v>1178</v>
      </c>
      <c r="DB807" s="181"/>
      <c r="DC807" s="157" t="s">
        <v>750</v>
      </c>
      <c r="DD807" s="293" t="s">
        <v>121</v>
      </c>
      <c r="DF807" s="181"/>
      <c r="DG807" s="157" t="s">
        <v>750</v>
      </c>
      <c r="DH807" s="293" t="s">
        <v>121</v>
      </c>
      <c r="DJ807" s="181"/>
      <c r="DK807" s="157" t="s">
        <v>750</v>
      </c>
      <c r="DL807" s="294" t="s">
        <v>1214</v>
      </c>
      <c r="DN807" s="181"/>
      <c r="DO807" s="157" t="s">
        <v>750</v>
      </c>
      <c r="DP807" s="293" t="s">
        <v>121</v>
      </c>
      <c r="DR807" s="181"/>
      <c r="DS807" s="157" t="s">
        <v>750</v>
      </c>
      <c r="DT807" s="293" t="s">
        <v>121</v>
      </c>
      <c r="DV807" s="181"/>
      <c r="DW807" s="157" t="s">
        <v>750</v>
      </c>
      <c r="DX807" s="293" t="s">
        <v>121</v>
      </c>
      <c r="DZ807" s="181"/>
      <c r="EA807" s="157" t="s">
        <v>750</v>
      </c>
      <c r="EB807" s="294" t="s">
        <v>1214</v>
      </c>
      <c r="ED807" s="181"/>
      <c r="EE807" s="157" t="s">
        <v>750</v>
      </c>
      <c r="EF807" s="293" t="s">
        <v>121</v>
      </c>
      <c r="EH807" s="181"/>
      <c r="EI807" s="157" t="s">
        <v>750</v>
      </c>
      <c r="EJ807" s="293" t="s">
        <v>121</v>
      </c>
      <c r="EL807" s="181"/>
      <c r="EM807" s="157" t="s">
        <v>750</v>
      </c>
      <c r="EN807" s="293" t="s">
        <v>121</v>
      </c>
      <c r="EP807" s="181"/>
      <c r="EQ807" s="157" t="s">
        <v>750</v>
      </c>
      <c r="ER807" s="293" t="s">
        <v>121</v>
      </c>
      <c r="ET807" s="181"/>
      <c r="EU807" s="157" t="s">
        <v>750</v>
      </c>
      <c r="EV807" s="293" t="s">
        <v>121</v>
      </c>
      <c r="EX807" s="181"/>
      <c r="EY807" s="157" t="s">
        <v>750</v>
      </c>
      <c r="EZ807" s="293" t="s">
        <v>121</v>
      </c>
      <c r="FB807" s="181"/>
      <c r="FC807" s="157" t="s">
        <v>750</v>
      </c>
      <c r="FD807" s="293" t="s">
        <v>121</v>
      </c>
      <c r="FF807" s="181"/>
      <c r="FG807" s="157" t="s">
        <v>750</v>
      </c>
      <c r="FH807" s="293" t="s">
        <v>121</v>
      </c>
      <c r="FJ807" s="181"/>
      <c r="FK807" s="157" t="s">
        <v>750</v>
      </c>
      <c r="FL807" s="293" t="s">
        <v>121</v>
      </c>
      <c r="FN807" s="181"/>
      <c r="FO807" s="157" t="s">
        <v>750</v>
      </c>
      <c r="FP807" s="293" t="s">
        <v>121</v>
      </c>
      <c r="FR807" s="181"/>
      <c r="FS807" s="157" t="s">
        <v>750</v>
      </c>
      <c r="FT807" s="293" t="s">
        <v>121</v>
      </c>
      <c r="FV807" s="181"/>
      <c r="FW807" s="157" t="s">
        <v>750</v>
      </c>
      <c r="FX807" s="293" t="s">
        <v>121</v>
      </c>
      <c r="FZ807" s="181"/>
      <c r="GA807" s="157" t="s">
        <v>750</v>
      </c>
      <c r="GB807" s="293" t="s">
        <v>121</v>
      </c>
      <c r="GD807" s="181"/>
      <c r="GE807" s="157" t="s">
        <v>750</v>
      </c>
      <c r="GF807" s="293" t="s">
        <v>121</v>
      </c>
      <c r="GH807" s="181"/>
      <c r="GI807" s="157" t="s">
        <v>750</v>
      </c>
      <c r="GJ807" s="293" t="s">
        <v>121</v>
      </c>
    </row>
    <row r="808" spans="1:192" s="205" customFormat="1" x14ac:dyDescent="0.15">
      <c r="A808" s="208"/>
      <c r="B808" s="209"/>
      <c r="C808" s="209"/>
      <c r="D808" s="210"/>
      <c r="E808" s="146"/>
      <c r="F808" s="211"/>
      <c r="G808" s="157"/>
      <c r="H808" s="212"/>
      <c r="I808" s="159"/>
      <c r="J808" s="211"/>
      <c r="K808" s="157"/>
      <c r="L808" s="290"/>
      <c r="N808" s="211"/>
      <c r="O808" s="157"/>
      <c r="P808" s="290"/>
      <c r="R808" s="211"/>
      <c r="S808" s="157"/>
      <c r="T808" s="290"/>
      <c r="V808" s="211"/>
      <c r="W808" s="157"/>
      <c r="X808" s="290"/>
      <c r="Z808" s="211"/>
      <c r="AA808" s="157"/>
      <c r="AB808" s="290"/>
      <c r="AD808" s="211"/>
      <c r="AE808" s="157"/>
      <c r="AF808" s="290"/>
      <c r="AH808" s="211"/>
      <c r="AI808" s="157"/>
      <c r="AJ808" s="290"/>
      <c r="AL808" s="211"/>
      <c r="AM808" s="157"/>
      <c r="AN808" s="290"/>
      <c r="AP808" s="211"/>
      <c r="AQ808" s="157"/>
      <c r="AR808" s="290"/>
      <c r="AT808" s="211"/>
      <c r="AU808" s="157"/>
      <c r="AV808" s="290"/>
      <c r="AX808" s="211"/>
      <c r="AY808" s="157"/>
      <c r="AZ808" s="290"/>
      <c r="BB808" s="211"/>
      <c r="BC808" s="157"/>
      <c r="BD808" s="290"/>
      <c r="BF808" s="211"/>
      <c r="BG808" s="157"/>
      <c r="BH808" s="290"/>
      <c r="BJ808" s="211"/>
      <c r="BK808" s="157"/>
      <c r="BL808" s="290"/>
      <c r="BN808" s="211"/>
      <c r="BO808" s="157"/>
      <c r="BP808" s="290"/>
      <c r="BR808" s="211"/>
      <c r="BS808" s="157"/>
      <c r="BT808" s="290"/>
      <c r="BV808" s="211"/>
      <c r="BW808" s="157"/>
      <c r="BX808" s="290"/>
      <c r="BZ808" s="211"/>
      <c r="CA808" s="157"/>
      <c r="CB808" s="290"/>
      <c r="CD808" s="211"/>
      <c r="CE808" s="157"/>
      <c r="CF808" s="290"/>
      <c r="CH808" s="211"/>
      <c r="CI808" s="157"/>
      <c r="CJ808" s="290"/>
      <c r="CL808" s="211"/>
      <c r="CM808" s="157"/>
      <c r="CN808" s="290"/>
      <c r="CP808" s="211"/>
      <c r="CQ808" s="157"/>
      <c r="CR808" s="290"/>
      <c r="CT808" s="211"/>
      <c r="CU808" s="157"/>
      <c r="CV808" s="290"/>
      <c r="CX808" s="211"/>
      <c r="CY808" s="157"/>
      <c r="CZ808" s="290"/>
      <c r="DB808" s="211"/>
      <c r="DC808" s="157"/>
      <c r="DD808" s="290"/>
      <c r="DF808" s="211"/>
      <c r="DG808" s="157"/>
      <c r="DH808" s="290"/>
      <c r="DJ808" s="211"/>
      <c r="DK808" s="157"/>
      <c r="DL808" s="290"/>
      <c r="DN808" s="211"/>
      <c r="DO808" s="157"/>
      <c r="DP808" s="290"/>
      <c r="DR808" s="211"/>
      <c r="DS808" s="157"/>
      <c r="DT808" s="290"/>
      <c r="DV808" s="211"/>
      <c r="DW808" s="157"/>
      <c r="DX808" s="290"/>
      <c r="DZ808" s="211"/>
      <c r="EA808" s="157"/>
      <c r="EB808" s="290"/>
      <c r="ED808" s="211"/>
      <c r="EE808" s="157"/>
      <c r="EF808" s="290"/>
      <c r="EH808" s="211"/>
      <c r="EI808" s="157"/>
      <c r="EJ808" s="290"/>
      <c r="EL808" s="211"/>
      <c r="EM808" s="157"/>
      <c r="EN808" s="290"/>
      <c r="EP808" s="211"/>
      <c r="EQ808" s="157"/>
      <c r="ER808" s="290"/>
      <c r="ET808" s="211"/>
      <c r="EU808" s="157"/>
      <c r="EV808" s="290"/>
      <c r="EX808" s="211"/>
      <c r="EY808" s="157"/>
      <c r="EZ808" s="290"/>
      <c r="FB808" s="211"/>
      <c r="FC808" s="157"/>
      <c r="FD808" s="290"/>
      <c r="FF808" s="211"/>
      <c r="FG808" s="157"/>
      <c r="FH808" s="290"/>
      <c r="FJ808" s="211"/>
      <c r="FK808" s="157"/>
      <c r="FL808" s="290"/>
      <c r="FN808" s="211"/>
      <c r="FO808" s="157"/>
      <c r="FP808" s="290"/>
      <c r="FR808" s="211"/>
      <c r="FS808" s="157"/>
      <c r="FT808" s="290"/>
      <c r="FV808" s="211"/>
      <c r="FW808" s="157"/>
      <c r="FX808" s="290"/>
      <c r="FZ808" s="211"/>
      <c r="GA808" s="157"/>
      <c r="GB808" s="290"/>
      <c r="GD808" s="211"/>
      <c r="GE808" s="157"/>
      <c r="GF808" s="290"/>
      <c r="GH808" s="211"/>
      <c r="GI808" s="157"/>
      <c r="GJ808" s="290"/>
    </row>
    <row r="809" spans="1:192" s="205" customFormat="1" x14ac:dyDescent="0.15">
      <c r="A809" s="208"/>
      <c r="B809" s="209"/>
      <c r="C809" s="209"/>
      <c r="D809" s="199"/>
      <c r="E809" s="146"/>
      <c r="F809" s="213"/>
      <c r="G809" s="157"/>
      <c r="H809" s="212"/>
      <c r="I809" s="159"/>
      <c r="J809" s="213"/>
      <c r="K809" s="157"/>
      <c r="L809" s="290"/>
      <c r="N809" s="213"/>
      <c r="O809" s="157"/>
      <c r="P809" s="290"/>
      <c r="R809" s="213"/>
      <c r="S809" s="157"/>
      <c r="T809" s="290"/>
      <c r="V809" s="213"/>
      <c r="W809" s="157"/>
      <c r="X809" s="290"/>
      <c r="Z809" s="213"/>
      <c r="AA809" s="157"/>
      <c r="AB809" s="290"/>
      <c r="AD809" s="213"/>
      <c r="AE809" s="157"/>
      <c r="AF809" s="290"/>
      <c r="AH809" s="213"/>
      <c r="AI809" s="157"/>
      <c r="AJ809" s="290"/>
      <c r="AL809" s="213"/>
      <c r="AM809" s="157"/>
      <c r="AN809" s="290"/>
      <c r="AP809" s="213"/>
      <c r="AQ809" s="157"/>
      <c r="AR809" s="290"/>
      <c r="AT809" s="213"/>
      <c r="AU809" s="157"/>
      <c r="AV809" s="290"/>
      <c r="AX809" s="213"/>
      <c r="AY809" s="157"/>
      <c r="AZ809" s="290"/>
      <c r="BB809" s="213"/>
      <c r="BC809" s="157"/>
      <c r="BD809" s="290"/>
      <c r="BF809" s="213"/>
      <c r="BG809" s="157"/>
      <c r="BH809" s="290"/>
      <c r="BJ809" s="213"/>
      <c r="BK809" s="157"/>
      <c r="BL809" s="290"/>
      <c r="BN809" s="213"/>
      <c r="BO809" s="157"/>
      <c r="BP809" s="290"/>
      <c r="BR809" s="213"/>
      <c r="BS809" s="157"/>
      <c r="BT809" s="290"/>
      <c r="BV809" s="213"/>
      <c r="BW809" s="157"/>
      <c r="BX809" s="290"/>
      <c r="BZ809" s="213"/>
      <c r="CA809" s="157"/>
      <c r="CB809" s="290"/>
      <c r="CD809" s="213"/>
      <c r="CE809" s="157"/>
      <c r="CF809" s="290"/>
      <c r="CH809" s="213"/>
      <c r="CI809" s="157"/>
      <c r="CJ809" s="290"/>
      <c r="CL809" s="213"/>
      <c r="CM809" s="157"/>
      <c r="CN809" s="290"/>
      <c r="CP809" s="213"/>
      <c r="CQ809" s="157"/>
      <c r="CR809" s="290"/>
      <c r="CT809" s="213"/>
      <c r="CU809" s="157"/>
      <c r="CV809" s="290"/>
      <c r="CX809" s="213"/>
      <c r="CY809" s="157"/>
      <c r="CZ809" s="290"/>
      <c r="DB809" s="213"/>
      <c r="DC809" s="157"/>
      <c r="DD809" s="290"/>
      <c r="DF809" s="213"/>
      <c r="DG809" s="157"/>
      <c r="DH809" s="290"/>
      <c r="DJ809" s="213"/>
      <c r="DK809" s="157"/>
      <c r="DL809" s="290"/>
      <c r="DN809" s="213"/>
      <c r="DO809" s="157"/>
      <c r="DP809" s="290"/>
      <c r="DR809" s="213"/>
      <c r="DS809" s="157"/>
      <c r="DT809" s="290"/>
      <c r="DV809" s="213"/>
      <c r="DW809" s="157"/>
      <c r="DX809" s="290"/>
      <c r="DZ809" s="213"/>
      <c r="EA809" s="157"/>
      <c r="EB809" s="290"/>
      <c r="ED809" s="213"/>
      <c r="EE809" s="157"/>
      <c r="EF809" s="290"/>
      <c r="EH809" s="213"/>
      <c r="EI809" s="157"/>
      <c r="EJ809" s="290"/>
      <c r="EL809" s="213"/>
      <c r="EM809" s="157"/>
      <c r="EN809" s="290"/>
      <c r="EP809" s="213"/>
      <c r="EQ809" s="157"/>
      <c r="ER809" s="290"/>
      <c r="ET809" s="213"/>
      <c r="EU809" s="157"/>
      <c r="EV809" s="290"/>
      <c r="EX809" s="213"/>
      <c r="EY809" s="157"/>
      <c r="EZ809" s="290"/>
      <c r="FB809" s="213"/>
      <c r="FC809" s="157"/>
      <c r="FD809" s="290"/>
      <c r="FF809" s="213"/>
      <c r="FG809" s="157"/>
      <c r="FH809" s="290"/>
      <c r="FJ809" s="213"/>
      <c r="FK809" s="157"/>
      <c r="FL809" s="290"/>
      <c r="FN809" s="213"/>
      <c r="FO809" s="157"/>
      <c r="FP809" s="290"/>
      <c r="FR809" s="213"/>
      <c r="FS809" s="157"/>
      <c r="FT809" s="290"/>
      <c r="FV809" s="213"/>
      <c r="FW809" s="157"/>
      <c r="FX809" s="290"/>
      <c r="FZ809" s="213"/>
      <c r="GA809" s="157"/>
      <c r="GB809" s="290"/>
      <c r="GD809" s="213"/>
      <c r="GE809" s="157"/>
      <c r="GF809" s="290"/>
      <c r="GH809" s="213"/>
      <c r="GI809" s="157"/>
      <c r="GJ809" s="290"/>
    </row>
    <row r="810" spans="1:192" s="205" customFormat="1" x14ac:dyDescent="0.15">
      <c r="A810" s="208"/>
      <c r="B810" s="145"/>
      <c r="C810" s="162"/>
      <c r="D810" s="199"/>
      <c r="E810" s="144"/>
      <c r="F810" s="147" t="s">
        <v>751</v>
      </c>
      <c r="G810" s="123"/>
      <c r="H810" s="198"/>
      <c r="I810" s="159"/>
      <c r="J810" s="147" t="s">
        <v>751</v>
      </c>
      <c r="K810" s="288"/>
      <c r="L810" s="289"/>
      <c r="N810" s="147" t="s">
        <v>751</v>
      </c>
      <c r="O810" s="288"/>
      <c r="P810" s="289"/>
      <c r="R810" s="147" t="s">
        <v>751</v>
      </c>
      <c r="S810" s="288"/>
      <c r="T810" s="289"/>
      <c r="V810" s="147" t="s">
        <v>751</v>
      </c>
      <c r="W810" s="288"/>
      <c r="X810" s="289"/>
      <c r="Z810" s="147" t="s">
        <v>751</v>
      </c>
      <c r="AA810" s="288"/>
      <c r="AB810" s="289"/>
      <c r="AD810" s="147" t="s">
        <v>751</v>
      </c>
      <c r="AE810" s="288"/>
      <c r="AF810" s="289"/>
      <c r="AH810" s="147" t="s">
        <v>751</v>
      </c>
      <c r="AI810" s="288"/>
      <c r="AJ810" s="289"/>
      <c r="AL810" s="147" t="s">
        <v>751</v>
      </c>
      <c r="AM810" s="288"/>
      <c r="AN810" s="289"/>
      <c r="AP810" s="147" t="s">
        <v>751</v>
      </c>
      <c r="AQ810" s="288"/>
      <c r="AR810" s="289"/>
      <c r="AT810" s="147" t="s">
        <v>751</v>
      </c>
      <c r="AU810" s="288"/>
      <c r="AV810" s="289"/>
      <c r="AX810" s="147" t="s">
        <v>751</v>
      </c>
      <c r="AY810" s="288"/>
      <c r="AZ810" s="289"/>
      <c r="BB810" s="147" t="s">
        <v>751</v>
      </c>
      <c r="BC810" s="288"/>
      <c r="BD810" s="289"/>
      <c r="BF810" s="147" t="s">
        <v>751</v>
      </c>
      <c r="BG810" s="288"/>
      <c r="BH810" s="289"/>
      <c r="BJ810" s="147" t="s">
        <v>751</v>
      </c>
      <c r="BK810" s="288"/>
      <c r="BL810" s="289"/>
      <c r="BN810" s="147" t="s">
        <v>751</v>
      </c>
      <c r="BO810" s="288"/>
      <c r="BP810" s="289"/>
      <c r="BR810" s="147" t="s">
        <v>751</v>
      </c>
      <c r="BS810" s="288"/>
      <c r="BT810" s="289"/>
      <c r="BV810" s="147" t="s">
        <v>751</v>
      </c>
      <c r="BW810" s="288"/>
      <c r="BX810" s="289"/>
      <c r="BZ810" s="147" t="s">
        <v>751</v>
      </c>
      <c r="CA810" s="288"/>
      <c r="CB810" s="289"/>
      <c r="CD810" s="147" t="s">
        <v>751</v>
      </c>
      <c r="CE810" s="288"/>
      <c r="CF810" s="289"/>
      <c r="CH810" s="147" t="s">
        <v>751</v>
      </c>
      <c r="CI810" s="288"/>
      <c r="CJ810" s="289"/>
      <c r="CL810" s="147" t="s">
        <v>751</v>
      </c>
      <c r="CM810" s="288"/>
      <c r="CN810" s="289"/>
      <c r="CP810" s="147" t="s">
        <v>751</v>
      </c>
      <c r="CQ810" s="288"/>
      <c r="CR810" s="289"/>
      <c r="CT810" s="147" t="s">
        <v>751</v>
      </c>
      <c r="CU810" s="288"/>
      <c r="CV810" s="289"/>
      <c r="CX810" s="147" t="s">
        <v>751</v>
      </c>
      <c r="CY810" s="288"/>
      <c r="CZ810" s="289"/>
      <c r="DB810" s="147" t="s">
        <v>751</v>
      </c>
      <c r="DC810" s="288"/>
      <c r="DD810" s="289"/>
      <c r="DF810" s="147" t="s">
        <v>751</v>
      </c>
      <c r="DG810" s="288"/>
      <c r="DH810" s="289"/>
      <c r="DJ810" s="147" t="s">
        <v>751</v>
      </c>
      <c r="DK810" s="288"/>
      <c r="DL810" s="289"/>
      <c r="DN810" s="147" t="s">
        <v>751</v>
      </c>
      <c r="DO810" s="288"/>
      <c r="DP810" s="289"/>
      <c r="DR810" s="147" t="s">
        <v>751</v>
      </c>
      <c r="DS810" s="288"/>
      <c r="DT810" s="289"/>
      <c r="DV810" s="147" t="s">
        <v>751</v>
      </c>
      <c r="DW810" s="288"/>
      <c r="DX810" s="289"/>
      <c r="DZ810" s="147" t="s">
        <v>751</v>
      </c>
      <c r="EA810" s="288"/>
      <c r="EB810" s="289"/>
      <c r="ED810" s="147" t="s">
        <v>751</v>
      </c>
      <c r="EE810" s="288"/>
      <c r="EF810" s="289"/>
      <c r="EH810" s="147" t="s">
        <v>751</v>
      </c>
      <c r="EI810" s="288"/>
      <c r="EJ810" s="289"/>
      <c r="EL810" s="147" t="s">
        <v>751</v>
      </c>
      <c r="EM810" s="288"/>
      <c r="EN810" s="289"/>
      <c r="EP810" s="147" t="s">
        <v>751</v>
      </c>
      <c r="EQ810" s="288"/>
      <c r="ER810" s="289"/>
      <c r="ET810" s="147" t="s">
        <v>751</v>
      </c>
      <c r="EU810" s="288"/>
      <c r="EV810" s="289"/>
      <c r="EX810" s="147" t="s">
        <v>751</v>
      </c>
      <c r="EY810" s="288"/>
      <c r="EZ810" s="289"/>
      <c r="FB810" s="147" t="s">
        <v>751</v>
      </c>
      <c r="FC810" s="288"/>
      <c r="FD810" s="289"/>
      <c r="FF810" s="147" t="s">
        <v>751</v>
      </c>
      <c r="FG810" s="288"/>
      <c r="FH810" s="289"/>
      <c r="FJ810" s="147" t="s">
        <v>751</v>
      </c>
      <c r="FK810" s="288"/>
      <c r="FL810" s="289"/>
      <c r="FN810" s="147" t="s">
        <v>751</v>
      </c>
      <c r="FO810" s="288"/>
      <c r="FP810" s="289"/>
      <c r="FR810" s="147" t="s">
        <v>751</v>
      </c>
      <c r="FS810" s="288"/>
      <c r="FT810" s="289"/>
      <c r="FV810" s="147" t="s">
        <v>751</v>
      </c>
      <c r="FW810" s="288"/>
      <c r="FX810" s="289"/>
      <c r="FZ810" s="147" t="s">
        <v>751</v>
      </c>
      <c r="GA810" s="288"/>
      <c r="GB810" s="289"/>
      <c r="GD810" s="147" t="s">
        <v>751</v>
      </c>
      <c r="GE810" s="288"/>
      <c r="GF810" s="289"/>
      <c r="GH810" s="147" t="s">
        <v>751</v>
      </c>
      <c r="GI810" s="288"/>
      <c r="GJ810" s="289"/>
    </row>
    <row r="811" spans="1:192" s="205" customFormat="1" x14ac:dyDescent="0.15">
      <c r="A811" s="150" t="s">
        <v>421</v>
      </c>
      <c r="B811" s="151" t="s">
        <v>422</v>
      </c>
      <c r="C811" s="151" t="s">
        <v>423</v>
      </c>
      <c r="D811" s="199"/>
      <c r="E811" s="144"/>
      <c r="F811" s="152"/>
      <c r="G811" s="153" t="s">
        <v>150</v>
      </c>
      <c r="H811" s="154" t="s">
        <v>368</v>
      </c>
      <c r="I811" s="159"/>
      <c r="J811" s="152"/>
      <c r="K811" s="153" t="s">
        <v>150</v>
      </c>
      <c r="L811" s="271" t="s">
        <v>368</v>
      </c>
      <c r="N811" s="152"/>
      <c r="O811" s="153" t="s">
        <v>150</v>
      </c>
      <c r="P811" s="271" t="s">
        <v>368</v>
      </c>
      <c r="R811" s="152"/>
      <c r="S811" s="153" t="s">
        <v>150</v>
      </c>
      <c r="T811" s="271" t="s">
        <v>368</v>
      </c>
      <c r="V811" s="152"/>
      <c r="W811" s="153" t="s">
        <v>150</v>
      </c>
      <c r="X811" s="271" t="s">
        <v>368</v>
      </c>
      <c r="Z811" s="152"/>
      <c r="AA811" s="153" t="s">
        <v>150</v>
      </c>
      <c r="AB811" s="271" t="s">
        <v>368</v>
      </c>
      <c r="AD811" s="152"/>
      <c r="AE811" s="153" t="s">
        <v>150</v>
      </c>
      <c r="AF811" s="271" t="s">
        <v>368</v>
      </c>
      <c r="AH811" s="152"/>
      <c r="AI811" s="153" t="s">
        <v>150</v>
      </c>
      <c r="AJ811" s="271" t="s">
        <v>368</v>
      </c>
      <c r="AL811" s="152"/>
      <c r="AM811" s="153" t="s">
        <v>150</v>
      </c>
      <c r="AN811" s="271" t="s">
        <v>368</v>
      </c>
      <c r="AP811" s="152"/>
      <c r="AQ811" s="153" t="s">
        <v>150</v>
      </c>
      <c r="AR811" s="271" t="s">
        <v>368</v>
      </c>
      <c r="AT811" s="152"/>
      <c r="AU811" s="153" t="s">
        <v>150</v>
      </c>
      <c r="AV811" s="271" t="s">
        <v>368</v>
      </c>
      <c r="AX811" s="152"/>
      <c r="AY811" s="153" t="s">
        <v>150</v>
      </c>
      <c r="AZ811" s="271" t="s">
        <v>368</v>
      </c>
      <c r="BB811" s="152"/>
      <c r="BC811" s="153" t="s">
        <v>150</v>
      </c>
      <c r="BD811" s="271" t="s">
        <v>368</v>
      </c>
      <c r="BF811" s="152"/>
      <c r="BG811" s="153" t="s">
        <v>150</v>
      </c>
      <c r="BH811" s="271" t="s">
        <v>368</v>
      </c>
      <c r="BJ811" s="152"/>
      <c r="BK811" s="153" t="s">
        <v>150</v>
      </c>
      <c r="BL811" s="271" t="s">
        <v>368</v>
      </c>
      <c r="BN811" s="152"/>
      <c r="BO811" s="153" t="s">
        <v>150</v>
      </c>
      <c r="BP811" s="271" t="s">
        <v>368</v>
      </c>
      <c r="BR811" s="152"/>
      <c r="BS811" s="153" t="s">
        <v>150</v>
      </c>
      <c r="BT811" s="271" t="s">
        <v>368</v>
      </c>
      <c r="BV811" s="152"/>
      <c r="BW811" s="153" t="s">
        <v>150</v>
      </c>
      <c r="BX811" s="271" t="s">
        <v>368</v>
      </c>
      <c r="BZ811" s="152"/>
      <c r="CA811" s="153" t="s">
        <v>150</v>
      </c>
      <c r="CB811" s="271" t="s">
        <v>368</v>
      </c>
      <c r="CD811" s="152"/>
      <c r="CE811" s="153" t="s">
        <v>150</v>
      </c>
      <c r="CF811" s="271" t="s">
        <v>368</v>
      </c>
      <c r="CH811" s="152"/>
      <c r="CI811" s="153" t="s">
        <v>150</v>
      </c>
      <c r="CJ811" s="271" t="s">
        <v>368</v>
      </c>
      <c r="CL811" s="152"/>
      <c r="CM811" s="153" t="s">
        <v>150</v>
      </c>
      <c r="CN811" s="271" t="s">
        <v>368</v>
      </c>
      <c r="CP811" s="152"/>
      <c r="CQ811" s="153" t="s">
        <v>150</v>
      </c>
      <c r="CR811" s="271" t="s">
        <v>368</v>
      </c>
      <c r="CT811" s="152"/>
      <c r="CU811" s="153" t="s">
        <v>150</v>
      </c>
      <c r="CV811" s="271" t="s">
        <v>368</v>
      </c>
      <c r="CX811" s="152"/>
      <c r="CY811" s="153" t="s">
        <v>150</v>
      </c>
      <c r="CZ811" s="271" t="s">
        <v>368</v>
      </c>
      <c r="DB811" s="152"/>
      <c r="DC811" s="153" t="s">
        <v>150</v>
      </c>
      <c r="DD811" s="271" t="s">
        <v>368</v>
      </c>
      <c r="DF811" s="152"/>
      <c r="DG811" s="153" t="s">
        <v>150</v>
      </c>
      <c r="DH811" s="271" t="s">
        <v>368</v>
      </c>
      <c r="DJ811" s="152"/>
      <c r="DK811" s="153" t="s">
        <v>150</v>
      </c>
      <c r="DL811" s="271" t="s">
        <v>368</v>
      </c>
      <c r="DN811" s="152"/>
      <c r="DO811" s="153" t="s">
        <v>150</v>
      </c>
      <c r="DP811" s="271" t="s">
        <v>368</v>
      </c>
      <c r="DR811" s="152"/>
      <c r="DS811" s="153" t="s">
        <v>150</v>
      </c>
      <c r="DT811" s="271" t="s">
        <v>368</v>
      </c>
      <c r="DV811" s="152"/>
      <c r="DW811" s="153" t="s">
        <v>150</v>
      </c>
      <c r="DX811" s="271" t="s">
        <v>368</v>
      </c>
      <c r="DZ811" s="152"/>
      <c r="EA811" s="153" t="s">
        <v>150</v>
      </c>
      <c r="EB811" s="271" t="s">
        <v>368</v>
      </c>
      <c r="ED811" s="152"/>
      <c r="EE811" s="153" t="s">
        <v>150</v>
      </c>
      <c r="EF811" s="271" t="s">
        <v>368</v>
      </c>
      <c r="EH811" s="152"/>
      <c r="EI811" s="153" t="s">
        <v>150</v>
      </c>
      <c r="EJ811" s="271" t="s">
        <v>368</v>
      </c>
      <c r="EL811" s="152"/>
      <c r="EM811" s="153" t="s">
        <v>150</v>
      </c>
      <c r="EN811" s="271" t="s">
        <v>368</v>
      </c>
      <c r="EP811" s="152"/>
      <c r="EQ811" s="153" t="s">
        <v>150</v>
      </c>
      <c r="ER811" s="271" t="s">
        <v>368</v>
      </c>
      <c r="ET811" s="152"/>
      <c r="EU811" s="153" t="s">
        <v>150</v>
      </c>
      <c r="EV811" s="271" t="s">
        <v>368</v>
      </c>
      <c r="EX811" s="152"/>
      <c r="EY811" s="153" t="s">
        <v>150</v>
      </c>
      <c r="EZ811" s="271" t="s">
        <v>368</v>
      </c>
      <c r="FB811" s="152"/>
      <c r="FC811" s="153" t="s">
        <v>150</v>
      </c>
      <c r="FD811" s="271" t="s">
        <v>368</v>
      </c>
      <c r="FF811" s="152"/>
      <c r="FG811" s="153" t="s">
        <v>150</v>
      </c>
      <c r="FH811" s="271" t="s">
        <v>368</v>
      </c>
      <c r="FJ811" s="152"/>
      <c r="FK811" s="153" t="s">
        <v>150</v>
      </c>
      <c r="FL811" s="271" t="s">
        <v>368</v>
      </c>
      <c r="FN811" s="152"/>
      <c r="FO811" s="153" t="s">
        <v>150</v>
      </c>
      <c r="FP811" s="271" t="s">
        <v>368</v>
      </c>
      <c r="FR811" s="152"/>
      <c r="FS811" s="153" t="s">
        <v>150</v>
      </c>
      <c r="FT811" s="271" t="s">
        <v>368</v>
      </c>
      <c r="FV811" s="152"/>
      <c r="FW811" s="153" t="s">
        <v>150</v>
      </c>
      <c r="FX811" s="271" t="s">
        <v>368</v>
      </c>
      <c r="FZ811" s="152"/>
      <c r="GA811" s="153" t="s">
        <v>150</v>
      </c>
      <c r="GB811" s="271" t="s">
        <v>368</v>
      </c>
      <c r="GD811" s="152"/>
      <c r="GE811" s="153" t="s">
        <v>150</v>
      </c>
      <c r="GF811" s="271" t="s">
        <v>368</v>
      </c>
      <c r="GH811" s="152"/>
      <c r="GI811" s="153" t="s">
        <v>150</v>
      </c>
      <c r="GJ811" s="271" t="s">
        <v>368</v>
      </c>
    </row>
    <row r="812" spans="1:192" s="205" customFormat="1" x14ac:dyDescent="0.15">
      <c r="A812" s="200" t="s">
        <v>752</v>
      </c>
      <c r="B812" s="201" t="s">
        <v>321</v>
      </c>
      <c r="C812" s="202"/>
      <c r="D812" s="203"/>
      <c r="E812" s="146"/>
      <c r="F812" s="181"/>
      <c r="G812" s="157" t="s">
        <v>5</v>
      </c>
      <c r="H812" s="204"/>
      <c r="I812" s="159"/>
      <c r="J812" s="181"/>
      <c r="K812" s="157" t="s">
        <v>5</v>
      </c>
      <c r="L812" s="293" t="s">
        <v>1161</v>
      </c>
      <c r="N812" s="181"/>
      <c r="O812" s="157" t="s">
        <v>5</v>
      </c>
      <c r="P812" s="294" t="s">
        <v>1167</v>
      </c>
      <c r="R812" s="181"/>
      <c r="S812" s="157" t="s">
        <v>5</v>
      </c>
      <c r="T812" s="294" t="s">
        <v>1167</v>
      </c>
      <c r="V812" s="181"/>
      <c r="W812" s="157" t="s">
        <v>5</v>
      </c>
      <c r="X812" s="294" t="s">
        <v>1162</v>
      </c>
      <c r="Z812" s="181"/>
      <c r="AA812" s="157" t="s">
        <v>5</v>
      </c>
      <c r="AB812" s="294" t="s">
        <v>1173</v>
      </c>
      <c r="AD812" s="181"/>
      <c r="AE812" s="157" t="s">
        <v>5</v>
      </c>
      <c r="AF812" s="294" t="s">
        <v>1162</v>
      </c>
      <c r="AH812" s="181"/>
      <c r="AI812" s="157" t="s">
        <v>5</v>
      </c>
      <c r="AJ812" s="294" t="s">
        <v>1167</v>
      </c>
      <c r="AL812" s="181"/>
      <c r="AM812" s="157" t="s">
        <v>5</v>
      </c>
      <c r="AN812" s="294" t="s">
        <v>1167</v>
      </c>
      <c r="AP812" s="181"/>
      <c r="AQ812" s="157" t="s">
        <v>5</v>
      </c>
      <c r="AR812" s="294" t="s">
        <v>1167</v>
      </c>
      <c r="AT812" s="181"/>
      <c r="AU812" s="157" t="s">
        <v>5</v>
      </c>
      <c r="AV812" s="294" t="s">
        <v>1167</v>
      </c>
      <c r="AX812" s="181"/>
      <c r="AY812" s="157" t="s">
        <v>5</v>
      </c>
      <c r="AZ812" s="294" t="s">
        <v>390</v>
      </c>
      <c r="BB812" s="181"/>
      <c r="BC812" s="157" t="s">
        <v>5</v>
      </c>
      <c r="BD812" s="294" t="s">
        <v>1257</v>
      </c>
      <c r="BF812" s="181"/>
      <c r="BG812" s="157" t="s">
        <v>5</v>
      </c>
      <c r="BH812" s="294" t="s">
        <v>1162</v>
      </c>
      <c r="BJ812" s="181"/>
      <c r="BK812" s="157" t="s">
        <v>5</v>
      </c>
      <c r="BL812" s="294" t="s">
        <v>1167</v>
      </c>
      <c r="BN812" s="181"/>
      <c r="BO812" s="157" t="s">
        <v>5</v>
      </c>
      <c r="BP812" s="294" t="s">
        <v>386</v>
      </c>
      <c r="BR812" s="181"/>
      <c r="BS812" s="157" t="s">
        <v>5</v>
      </c>
      <c r="BT812" s="294" t="s">
        <v>386</v>
      </c>
      <c r="BV812" s="181"/>
      <c r="BW812" s="157" t="s">
        <v>5</v>
      </c>
      <c r="BX812" s="294" t="s">
        <v>386</v>
      </c>
      <c r="BZ812" s="181"/>
      <c r="CA812" s="157" t="s">
        <v>5</v>
      </c>
      <c r="CB812" s="294" t="s">
        <v>1162</v>
      </c>
      <c r="CD812" s="181"/>
      <c r="CE812" s="157" t="s">
        <v>5</v>
      </c>
      <c r="CF812" s="294" t="s">
        <v>1167</v>
      </c>
      <c r="CH812" s="181"/>
      <c r="CI812" s="157" t="s">
        <v>5</v>
      </c>
      <c r="CJ812" s="294" t="s">
        <v>1167</v>
      </c>
      <c r="CL812" s="181"/>
      <c r="CM812" s="157" t="s">
        <v>5</v>
      </c>
      <c r="CN812" s="294" t="s">
        <v>1167</v>
      </c>
      <c r="CP812" s="181"/>
      <c r="CQ812" s="157" t="s">
        <v>5</v>
      </c>
      <c r="CR812" s="294" t="s">
        <v>1167</v>
      </c>
      <c r="CT812" s="181"/>
      <c r="CU812" s="157" t="s">
        <v>5</v>
      </c>
      <c r="CV812" s="294" t="s">
        <v>1167</v>
      </c>
      <c r="CX812" s="181"/>
      <c r="CY812" s="157" t="s">
        <v>5</v>
      </c>
      <c r="CZ812" s="294" t="s">
        <v>1173</v>
      </c>
      <c r="DB812" s="181"/>
      <c r="DC812" s="157" t="s">
        <v>5</v>
      </c>
      <c r="DD812" s="294" t="s">
        <v>1167</v>
      </c>
      <c r="DF812" s="181"/>
      <c r="DG812" s="157" t="s">
        <v>5</v>
      </c>
      <c r="DH812" s="294" t="s">
        <v>1167</v>
      </c>
      <c r="DJ812" s="181"/>
      <c r="DK812" s="157" t="s">
        <v>5</v>
      </c>
      <c r="DL812" s="294" t="s">
        <v>1173</v>
      </c>
      <c r="DN812" s="181"/>
      <c r="DO812" s="157" t="s">
        <v>5</v>
      </c>
      <c r="DP812" s="294" t="s">
        <v>1167</v>
      </c>
      <c r="DR812" s="181"/>
      <c r="DS812" s="157" t="s">
        <v>5</v>
      </c>
      <c r="DT812" s="294" t="s">
        <v>1167</v>
      </c>
      <c r="DV812" s="181"/>
      <c r="DW812" s="157" t="s">
        <v>5</v>
      </c>
      <c r="DX812" s="294" t="s">
        <v>1167</v>
      </c>
      <c r="DZ812" s="181"/>
      <c r="EA812" s="157" t="s">
        <v>5</v>
      </c>
      <c r="EB812" s="294" t="s">
        <v>1173</v>
      </c>
      <c r="ED812" s="181"/>
      <c r="EE812" s="157" t="s">
        <v>5</v>
      </c>
      <c r="EF812" s="294" t="s">
        <v>1167</v>
      </c>
      <c r="EH812" s="181"/>
      <c r="EI812" s="157" t="s">
        <v>5</v>
      </c>
      <c r="EJ812" s="294" t="s">
        <v>1167</v>
      </c>
      <c r="EL812" s="181"/>
      <c r="EM812" s="157" t="s">
        <v>5</v>
      </c>
      <c r="EN812" s="294" t="s">
        <v>1167</v>
      </c>
      <c r="EP812" s="181"/>
      <c r="EQ812" s="157" t="s">
        <v>5</v>
      </c>
      <c r="ER812" s="294" t="s">
        <v>1167</v>
      </c>
      <c r="ET812" s="181"/>
      <c r="EU812" s="157" t="s">
        <v>5</v>
      </c>
      <c r="EV812" s="294" t="s">
        <v>1167</v>
      </c>
      <c r="EX812" s="181"/>
      <c r="EY812" s="157" t="s">
        <v>5</v>
      </c>
      <c r="EZ812" s="294" t="s">
        <v>1167</v>
      </c>
      <c r="FB812" s="181"/>
      <c r="FC812" s="157" t="s">
        <v>5</v>
      </c>
      <c r="FD812" s="294" t="s">
        <v>1167</v>
      </c>
      <c r="FF812" s="181"/>
      <c r="FG812" s="157" t="s">
        <v>5</v>
      </c>
      <c r="FH812" s="294" t="s">
        <v>1167</v>
      </c>
      <c r="FJ812" s="181"/>
      <c r="FK812" s="157" t="s">
        <v>5</v>
      </c>
      <c r="FL812" s="294" t="s">
        <v>1167</v>
      </c>
      <c r="FN812" s="181"/>
      <c r="FO812" s="157" t="s">
        <v>5</v>
      </c>
      <c r="FP812" s="294" t="s">
        <v>1167</v>
      </c>
      <c r="FR812" s="181"/>
      <c r="FS812" s="157" t="s">
        <v>5</v>
      </c>
      <c r="FT812" s="294" t="s">
        <v>1167</v>
      </c>
      <c r="FV812" s="181"/>
      <c r="FW812" s="157" t="s">
        <v>5</v>
      </c>
      <c r="FX812" s="294" t="s">
        <v>1167</v>
      </c>
      <c r="FZ812" s="181"/>
      <c r="GA812" s="157" t="s">
        <v>5</v>
      </c>
      <c r="GB812" s="294" t="s">
        <v>1167</v>
      </c>
      <c r="GD812" s="181"/>
      <c r="GE812" s="157" t="s">
        <v>5</v>
      </c>
      <c r="GF812" s="294" t="s">
        <v>1167</v>
      </c>
      <c r="GH812" s="181"/>
      <c r="GI812" s="157" t="s">
        <v>5</v>
      </c>
      <c r="GJ812" s="294" t="s">
        <v>1167</v>
      </c>
    </row>
    <row r="813" spans="1:192" s="205" customFormat="1" x14ac:dyDescent="0.15">
      <c r="A813" s="200" t="s">
        <v>753</v>
      </c>
      <c r="B813" s="201" t="s">
        <v>119</v>
      </c>
      <c r="C813" s="202"/>
      <c r="D813" s="203"/>
      <c r="E813" s="146"/>
      <c r="F813" s="181"/>
      <c r="G813" s="157" t="s">
        <v>261</v>
      </c>
      <c r="H813" s="204"/>
      <c r="I813" s="159"/>
      <c r="J813" s="181"/>
      <c r="K813" s="157" t="s">
        <v>261</v>
      </c>
      <c r="L813" s="293" t="s">
        <v>121</v>
      </c>
      <c r="N813" s="181"/>
      <c r="O813" s="157" t="s">
        <v>261</v>
      </c>
      <c r="P813" s="293" t="s">
        <v>121</v>
      </c>
      <c r="R813" s="181"/>
      <c r="S813" s="157" t="s">
        <v>261</v>
      </c>
      <c r="T813" s="293" t="s">
        <v>121</v>
      </c>
      <c r="V813" s="181"/>
      <c r="W813" s="157" t="s">
        <v>261</v>
      </c>
      <c r="X813" s="294" t="s">
        <v>1167</v>
      </c>
      <c r="Z813" s="181"/>
      <c r="AA813" s="157" t="s">
        <v>261</v>
      </c>
      <c r="AB813" s="293" t="s">
        <v>121</v>
      </c>
      <c r="AD813" s="181"/>
      <c r="AE813" s="157" t="s">
        <v>261</v>
      </c>
      <c r="AF813" s="294" t="s">
        <v>1223</v>
      </c>
      <c r="AH813" s="181"/>
      <c r="AI813" s="157" t="s">
        <v>261</v>
      </c>
      <c r="AJ813" s="293" t="s">
        <v>121</v>
      </c>
      <c r="AL813" s="181"/>
      <c r="AM813" s="157" t="s">
        <v>261</v>
      </c>
      <c r="AN813" s="293" t="s">
        <v>121</v>
      </c>
      <c r="AP813" s="181"/>
      <c r="AQ813" s="157" t="s">
        <v>261</v>
      </c>
      <c r="AR813" s="293" t="s">
        <v>121</v>
      </c>
      <c r="AT813" s="181"/>
      <c r="AU813" s="157" t="s">
        <v>261</v>
      </c>
      <c r="AV813" s="293" t="s">
        <v>121</v>
      </c>
      <c r="AX813" s="181"/>
      <c r="AY813" s="157" t="s">
        <v>261</v>
      </c>
      <c r="AZ813" s="293" t="s">
        <v>121</v>
      </c>
      <c r="BB813" s="181"/>
      <c r="BC813" s="157" t="s">
        <v>261</v>
      </c>
      <c r="BD813" s="294" t="s">
        <v>1155</v>
      </c>
      <c r="BF813" s="181"/>
      <c r="BG813" s="157" t="s">
        <v>261</v>
      </c>
      <c r="BH813" s="294" t="s">
        <v>394</v>
      </c>
      <c r="BJ813" s="181"/>
      <c r="BK813" s="157" t="s">
        <v>261</v>
      </c>
      <c r="BL813" s="293" t="s">
        <v>121</v>
      </c>
      <c r="BN813" s="181"/>
      <c r="BO813" s="157" t="s">
        <v>261</v>
      </c>
      <c r="BP813" s="293" t="s">
        <v>121</v>
      </c>
      <c r="BR813" s="181"/>
      <c r="BS813" s="157" t="s">
        <v>261</v>
      </c>
      <c r="BT813" s="293" t="s">
        <v>121</v>
      </c>
      <c r="BV813" s="181"/>
      <c r="BW813" s="157" t="s">
        <v>261</v>
      </c>
      <c r="BX813" s="293" t="s">
        <v>121</v>
      </c>
      <c r="BZ813" s="181"/>
      <c r="CA813" s="157" t="s">
        <v>261</v>
      </c>
      <c r="CB813" s="294" t="s">
        <v>1167</v>
      </c>
      <c r="CD813" s="181"/>
      <c r="CE813" s="157" t="s">
        <v>261</v>
      </c>
      <c r="CF813" s="293" t="s">
        <v>121</v>
      </c>
      <c r="CH813" s="181"/>
      <c r="CI813" s="157" t="s">
        <v>261</v>
      </c>
      <c r="CJ813" s="293" t="s">
        <v>121</v>
      </c>
      <c r="CL813" s="181"/>
      <c r="CM813" s="157" t="s">
        <v>261</v>
      </c>
      <c r="CN813" s="293" t="s">
        <v>121</v>
      </c>
      <c r="CP813" s="181"/>
      <c r="CQ813" s="157" t="s">
        <v>261</v>
      </c>
      <c r="CR813" s="293" t="s">
        <v>121</v>
      </c>
      <c r="CT813" s="181"/>
      <c r="CU813" s="157" t="s">
        <v>261</v>
      </c>
      <c r="CV813" s="293" t="s">
        <v>121</v>
      </c>
      <c r="CX813" s="181"/>
      <c r="CY813" s="157" t="s">
        <v>261</v>
      </c>
      <c r="CZ813" s="294" t="s">
        <v>1155</v>
      </c>
      <c r="DB813" s="181"/>
      <c r="DC813" s="157" t="s">
        <v>261</v>
      </c>
      <c r="DD813" s="293" t="s">
        <v>121</v>
      </c>
      <c r="DF813" s="181"/>
      <c r="DG813" s="157" t="s">
        <v>261</v>
      </c>
      <c r="DH813" s="293" t="s">
        <v>121</v>
      </c>
      <c r="DJ813" s="181"/>
      <c r="DK813" s="157" t="s">
        <v>261</v>
      </c>
      <c r="DL813" s="293" t="s">
        <v>121</v>
      </c>
      <c r="DN813" s="181"/>
      <c r="DO813" s="157" t="s">
        <v>261</v>
      </c>
      <c r="DP813" s="293" t="s">
        <v>121</v>
      </c>
      <c r="DR813" s="181"/>
      <c r="DS813" s="157" t="s">
        <v>261</v>
      </c>
      <c r="DT813" s="293" t="s">
        <v>121</v>
      </c>
      <c r="DV813" s="181"/>
      <c r="DW813" s="157" t="s">
        <v>261</v>
      </c>
      <c r="DX813" s="293" t="s">
        <v>121</v>
      </c>
      <c r="DZ813" s="181"/>
      <c r="EA813" s="157" t="s">
        <v>261</v>
      </c>
      <c r="EB813" s="293" t="s">
        <v>121</v>
      </c>
      <c r="ED813" s="181"/>
      <c r="EE813" s="157" t="s">
        <v>261</v>
      </c>
      <c r="EF813" s="293" t="s">
        <v>121</v>
      </c>
      <c r="EH813" s="181"/>
      <c r="EI813" s="157" t="s">
        <v>261</v>
      </c>
      <c r="EJ813" s="293" t="s">
        <v>121</v>
      </c>
      <c r="EL813" s="181"/>
      <c r="EM813" s="157" t="s">
        <v>261</v>
      </c>
      <c r="EN813" s="293" t="s">
        <v>121</v>
      </c>
      <c r="EP813" s="181"/>
      <c r="EQ813" s="157" t="s">
        <v>261</v>
      </c>
      <c r="ER813" s="293" t="s">
        <v>121</v>
      </c>
      <c r="ET813" s="181"/>
      <c r="EU813" s="157" t="s">
        <v>261</v>
      </c>
      <c r="EV813" s="293" t="s">
        <v>121</v>
      </c>
      <c r="EX813" s="181"/>
      <c r="EY813" s="157" t="s">
        <v>261</v>
      </c>
      <c r="EZ813" s="293" t="s">
        <v>121</v>
      </c>
      <c r="FB813" s="181"/>
      <c r="FC813" s="157" t="s">
        <v>261</v>
      </c>
      <c r="FD813" s="293" t="s">
        <v>121</v>
      </c>
      <c r="FF813" s="181"/>
      <c r="FG813" s="157" t="s">
        <v>261</v>
      </c>
      <c r="FH813" s="293" t="s">
        <v>121</v>
      </c>
      <c r="FJ813" s="181"/>
      <c r="FK813" s="157" t="s">
        <v>261</v>
      </c>
      <c r="FL813" s="293" t="s">
        <v>121</v>
      </c>
      <c r="FN813" s="181"/>
      <c r="FO813" s="157" t="s">
        <v>261</v>
      </c>
      <c r="FP813" s="293" t="s">
        <v>121</v>
      </c>
      <c r="FR813" s="181"/>
      <c r="FS813" s="157" t="s">
        <v>261</v>
      </c>
      <c r="FT813" s="293" t="s">
        <v>121</v>
      </c>
      <c r="FV813" s="181"/>
      <c r="FW813" s="157" t="s">
        <v>261</v>
      </c>
      <c r="FX813" s="293" t="s">
        <v>121</v>
      </c>
      <c r="FZ813" s="181"/>
      <c r="GA813" s="157" t="s">
        <v>261</v>
      </c>
      <c r="GB813" s="293" t="s">
        <v>121</v>
      </c>
      <c r="GD813" s="181"/>
      <c r="GE813" s="157" t="s">
        <v>261</v>
      </c>
      <c r="GF813" s="293" t="s">
        <v>121</v>
      </c>
      <c r="GH813" s="181"/>
      <c r="GI813" s="157" t="s">
        <v>261</v>
      </c>
      <c r="GJ813" s="293" t="s">
        <v>121</v>
      </c>
    </row>
    <row r="814" spans="1:192" s="205" customFormat="1" x14ac:dyDescent="0.15">
      <c r="A814" s="200" t="s">
        <v>754</v>
      </c>
      <c r="B814" s="201" t="s">
        <v>344</v>
      </c>
      <c r="C814" s="202"/>
      <c r="D814" s="203"/>
      <c r="E814" s="146"/>
      <c r="F814" s="181"/>
      <c r="G814" s="157" t="s">
        <v>4</v>
      </c>
      <c r="H814" s="204"/>
      <c r="I814" s="159"/>
      <c r="J814" s="181"/>
      <c r="K814" s="157" t="s">
        <v>4</v>
      </c>
      <c r="L814" s="293" t="s">
        <v>1156</v>
      </c>
      <c r="N814" s="181"/>
      <c r="O814" s="157" t="s">
        <v>4</v>
      </c>
      <c r="P814" s="294" t="s">
        <v>390</v>
      </c>
      <c r="R814" s="181"/>
      <c r="S814" s="157" t="s">
        <v>4</v>
      </c>
      <c r="T814" s="294" t="s">
        <v>1194</v>
      </c>
      <c r="V814" s="181"/>
      <c r="W814" s="157" t="s">
        <v>4</v>
      </c>
      <c r="X814" s="294" t="s">
        <v>314</v>
      </c>
      <c r="Z814" s="181"/>
      <c r="AA814" s="157" t="s">
        <v>4</v>
      </c>
      <c r="AB814" s="294" t="s">
        <v>1163</v>
      </c>
      <c r="AD814" s="181"/>
      <c r="AE814" s="157" t="s">
        <v>4</v>
      </c>
      <c r="AF814" s="294" t="s">
        <v>1163</v>
      </c>
      <c r="AH814" s="181"/>
      <c r="AI814" s="157" t="s">
        <v>4</v>
      </c>
      <c r="AJ814" s="294" t="s">
        <v>1194</v>
      </c>
      <c r="AL814" s="181"/>
      <c r="AM814" s="157" t="s">
        <v>4</v>
      </c>
      <c r="AN814" s="294" t="s">
        <v>1194</v>
      </c>
      <c r="AP814" s="181"/>
      <c r="AQ814" s="157" t="s">
        <v>4</v>
      </c>
      <c r="AR814" s="294" t="s">
        <v>390</v>
      </c>
      <c r="AT814" s="181"/>
      <c r="AU814" s="157" t="s">
        <v>4</v>
      </c>
      <c r="AV814" s="294" t="s">
        <v>390</v>
      </c>
      <c r="AX814" s="181"/>
      <c r="AY814" s="157" t="s">
        <v>4</v>
      </c>
      <c r="AZ814" s="294" t="s">
        <v>1194</v>
      </c>
      <c r="BB814" s="181"/>
      <c r="BC814" s="157" t="s">
        <v>4</v>
      </c>
      <c r="BD814" s="294" t="s">
        <v>1173</v>
      </c>
      <c r="BF814" s="181"/>
      <c r="BG814" s="157" t="s">
        <v>4</v>
      </c>
      <c r="BH814" s="294" t="s">
        <v>1163</v>
      </c>
      <c r="BJ814" s="181"/>
      <c r="BK814" s="157" t="s">
        <v>4</v>
      </c>
      <c r="BL814" s="294" t="s">
        <v>390</v>
      </c>
      <c r="BN814" s="181"/>
      <c r="BO814" s="157" t="s">
        <v>4</v>
      </c>
      <c r="BP814" s="294" t="s">
        <v>1173</v>
      </c>
      <c r="BR814" s="181"/>
      <c r="BS814" s="157" t="s">
        <v>4</v>
      </c>
      <c r="BT814" s="294" t="s">
        <v>1173</v>
      </c>
      <c r="BV814" s="181"/>
      <c r="BW814" s="157" t="s">
        <v>4</v>
      </c>
      <c r="BX814" s="294" t="s">
        <v>1173</v>
      </c>
      <c r="BZ814" s="181"/>
      <c r="CA814" s="157" t="s">
        <v>4</v>
      </c>
      <c r="CB814" s="294" t="s">
        <v>314</v>
      </c>
      <c r="CD814" s="181"/>
      <c r="CE814" s="157" t="s">
        <v>4</v>
      </c>
      <c r="CF814" s="294" t="s">
        <v>390</v>
      </c>
      <c r="CH814" s="181"/>
      <c r="CI814" s="157" t="s">
        <v>4</v>
      </c>
      <c r="CJ814" s="294" t="s">
        <v>390</v>
      </c>
      <c r="CL814" s="181"/>
      <c r="CM814" s="157" t="s">
        <v>4</v>
      </c>
      <c r="CN814" s="294" t="s">
        <v>1194</v>
      </c>
      <c r="CP814" s="181"/>
      <c r="CQ814" s="157" t="s">
        <v>4</v>
      </c>
      <c r="CR814" s="294" t="s">
        <v>390</v>
      </c>
      <c r="CT814" s="181"/>
      <c r="CU814" s="157" t="s">
        <v>4</v>
      </c>
      <c r="CV814" s="294" t="s">
        <v>390</v>
      </c>
      <c r="CX814" s="181"/>
      <c r="CY814" s="157" t="s">
        <v>4</v>
      </c>
      <c r="CZ814" s="294" t="s">
        <v>1204</v>
      </c>
      <c r="DB814" s="181"/>
      <c r="DC814" s="157" t="s">
        <v>4</v>
      </c>
      <c r="DD814" s="294" t="s">
        <v>390</v>
      </c>
      <c r="DF814" s="181"/>
      <c r="DG814" s="157" t="s">
        <v>4</v>
      </c>
      <c r="DH814" s="294" t="s">
        <v>390</v>
      </c>
      <c r="DJ814" s="181"/>
      <c r="DK814" s="157" t="s">
        <v>4</v>
      </c>
      <c r="DL814" s="294" t="s">
        <v>1163</v>
      </c>
      <c r="DN814" s="181"/>
      <c r="DO814" s="157" t="s">
        <v>4</v>
      </c>
      <c r="DP814" s="294" t="s">
        <v>1194</v>
      </c>
      <c r="DR814" s="181"/>
      <c r="DS814" s="157" t="s">
        <v>4</v>
      </c>
      <c r="DT814" s="294" t="s">
        <v>1194</v>
      </c>
      <c r="DV814" s="181"/>
      <c r="DW814" s="157" t="s">
        <v>4</v>
      </c>
      <c r="DX814" s="294" t="s">
        <v>1194</v>
      </c>
      <c r="DZ814" s="181"/>
      <c r="EA814" s="157" t="s">
        <v>4</v>
      </c>
      <c r="EB814" s="294" t="s">
        <v>1163</v>
      </c>
      <c r="ED814" s="181"/>
      <c r="EE814" s="157" t="s">
        <v>4</v>
      </c>
      <c r="EF814" s="294" t="s">
        <v>1194</v>
      </c>
      <c r="EH814" s="181"/>
      <c r="EI814" s="157" t="s">
        <v>4</v>
      </c>
      <c r="EJ814" s="294" t="s">
        <v>1194</v>
      </c>
      <c r="EL814" s="181"/>
      <c r="EM814" s="157" t="s">
        <v>4</v>
      </c>
      <c r="EN814" s="294" t="s">
        <v>390</v>
      </c>
      <c r="EP814" s="181"/>
      <c r="EQ814" s="157" t="s">
        <v>4</v>
      </c>
      <c r="ER814" s="294" t="s">
        <v>390</v>
      </c>
      <c r="ET814" s="181"/>
      <c r="EU814" s="157" t="s">
        <v>4</v>
      </c>
      <c r="EV814" s="294" t="s">
        <v>390</v>
      </c>
      <c r="EX814" s="181"/>
      <c r="EY814" s="157" t="s">
        <v>4</v>
      </c>
      <c r="EZ814" s="294" t="s">
        <v>390</v>
      </c>
      <c r="FB814" s="181"/>
      <c r="FC814" s="157" t="s">
        <v>4</v>
      </c>
      <c r="FD814" s="294" t="s">
        <v>390</v>
      </c>
      <c r="FF814" s="181"/>
      <c r="FG814" s="157" t="s">
        <v>4</v>
      </c>
      <c r="FH814" s="294" t="s">
        <v>390</v>
      </c>
      <c r="FJ814" s="181"/>
      <c r="FK814" s="157" t="s">
        <v>4</v>
      </c>
      <c r="FL814" s="294" t="s">
        <v>1194</v>
      </c>
      <c r="FN814" s="181"/>
      <c r="FO814" s="157" t="s">
        <v>4</v>
      </c>
      <c r="FP814" s="294" t="s">
        <v>390</v>
      </c>
      <c r="FR814" s="181"/>
      <c r="FS814" s="157" t="s">
        <v>4</v>
      </c>
      <c r="FT814" s="294" t="s">
        <v>390</v>
      </c>
      <c r="FV814" s="181"/>
      <c r="FW814" s="157" t="s">
        <v>4</v>
      </c>
      <c r="FX814" s="294" t="s">
        <v>1194</v>
      </c>
      <c r="FZ814" s="181"/>
      <c r="GA814" s="157" t="s">
        <v>4</v>
      </c>
      <c r="GB814" s="294" t="s">
        <v>1194</v>
      </c>
      <c r="GD814" s="181"/>
      <c r="GE814" s="157" t="s">
        <v>4</v>
      </c>
      <c r="GF814" s="294" t="s">
        <v>1194</v>
      </c>
      <c r="GH814" s="181"/>
      <c r="GI814" s="157" t="s">
        <v>4</v>
      </c>
      <c r="GJ814" s="294" t="s">
        <v>390</v>
      </c>
    </row>
    <row r="815" spans="1:192" s="205" customFormat="1" x14ac:dyDescent="0.15">
      <c r="A815" s="200" t="s">
        <v>755</v>
      </c>
      <c r="B815" s="201" t="s">
        <v>119</v>
      </c>
      <c r="C815" s="202"/>
      <c r="D815" s="203"/>
      <c r="E815" s="146"/>
      <c r="F815" s="181"/>
      <c r="G815" s="157" t="s">
        <v>262</v>
      </c>
      <c r="H815" s="204"/>
      <c r="I815" s="159"/>
      <c r="J815" s="181"/>
      <c r="K815" s="157" t="s">
        <v>262</v>
      </c>
      <c r="L815" s="293" t="s">
        <v>121</v>
      </c>
      <c r="N815" s="181"/>
      <c r="O815" s="157" t="s">
        <v>262</v>
      </c>
      <c r="P815" s="293" t="s">
        <v>121</v>
      </c>
      <c r="R815" s="181"/>
      <c r="S815" s="157" t="s">
        <v>262</v>
      </c>
      <c r="T815" s="293" t="s">
        <v>121</v>
      </c>
      <c r="V815" s="181"/>
      <c r="W815" s="157" t="s">
        <v>262</v>
      </c>
      <c r="X815" s="294" t="s">
        <v>410</v>
      </c>
      <c r="Z815" s="181"/>
      <c r="AA815" s="157" t="s">
        <v>262</v>
      </c>
      <c r="AB815" s="294" t="s">
        <v>1214</v>
      </c>
      <c r="AD815" s="181"/>
      <c r="AE815" s="157" t="s">
        <v>262</v>
      </c>
      <c r="AF815" s="294" t="s">
        <v>1224</v>
      </c>
      <c r="AH815" s="181"/>
      <c r="AI815" s="157" t="s">
        <v>262</v>
      </c>
      <c r="AJ815" s="293" t="s">
        <v>121</v>
      </c>
      <c r="AL815" s="181"/>
      <c r="AM815" s="157" t="s">
        <v>262</v>
      </c>
      <c r="AN815" s="293" t="s">
        <v>121</v>
      </c>
      <c r="AP815" s="181"/>
      <c r="AQ815" s="157" t="s">
        <v>262</v>
      </c>
      <c r="AR815" s="293" t="s">
        <v>121</v>
      </c>
      <c r="AT815" s="181"/>
      <c r="AU815" s="157" t="s">
        <v>262</v>
      </c>
      <c r="AV815" s="293" t="s">
        <v>121</v>
      </c>
      <c r="AX815" s="181"/>
      <c r="AY815" s="157" t="s">
        <v>262</v>
      </c>
      <c r="AZ815" s="293" t="s">
        <v>121</v>
      </c>
      <c r="BB815" s="181"/>
      <c r="BC815" s="157" t="s">
        <v>262</v>
      </c>
      <c r="BD815" s="294" t="s">
        <v>1213</v>
      </c>
      <c r="BF815" s="181"/>
      <c r="BG815" s="157" t="s">
        <v>262</v>
      </c>
      <c r="BH815" s="294" t="s">
        <v>1221</v>
      </c>
      <c r="BJ815" s="181"/>
      <c r="BK815" s="157" t="s">
        <v>262</v>
      </c>
      <c r="BL815" s="293" t="s">
        <v>121</v>
      </c>
      <c r="BN815" s="181"/>
      <c r="BO815" s="157" t="s">
        <v>262</v>
      </c>
      <c r="BP815" s="294" t="s">
        <v>1213</v>
      </c>
      <c r="BR815" s="181"/>
      <c r="BS815" s="157" t="s">
        <v>262</v>
      </c>
      <c r="BT815" s="294" t="s">
        <v>1213</v>
      </c>
      <c r="BV815" s="181"/>
      <c r="BW815" s="157" t="s">
        <v>262</v>
      </c>
      <c r="BX815" s="294" t="s">
        <v>1213</v>
      </c>
      <c r="BZ815" s="181"/>
      <c r="CA815" s="157" t="s">
        <v>262</v>
      </c>
      <c r="CB815" s="294" t="s">
        <v>410</v>
      </c>
      <c r="CD815" s="181"/>
      <c r="CE815" s="157" t="s">
        <v>262</v>
      </c>
      <c r="CF815" s="293" t="s">
        <v>121</v>
      </c>
      <c r="CH815" s="181"/>
      <c r="CI815" s="157" t="s">
        <v>262</v>
      </c>
      <c r="CJ815" s="293" t="s">
        <v>121</v>
      </c>
      <c r="CL815" s="181"/>
      <c r="CM815" s="157" t="s">
        <v>262</v>
      </c>
      <c r="CN815" s="293" t="s">
        <v>121</v>
      </c>
      <c r="CP815" s="181"/>
      <c r="CQ815" s="157" t="s">
        <v>262</v>
      </c>
      <c r="CR815" s="293" t="s">
        <v>121</v>
      </c>
      <c r="CT815" s="181"/>
      <c r="CU815" s="157" t="s">
        <v>262</v>
      </c>
      <c r="CV815" s="293" t="s">
        <v>121</v>
      </c>
      <c r="CX815" s="181"/>
      <c r="CY815" s="157" t="s">
        <v>262</v>
      </c>
      <c r="CZ815" s="294" t="s">
        <v>1178</v>
      </c>
      <c r="DB815" s="181"/>
      <c r="DC815" s="157" t="s">
        <v>262</v>
      </c>
      <c r="DD815" s="293" t="s">
        <v>121</v>
      </c>
      <c r="DF815" s="181"/>
      <c r="DG815" s="157" t="s">
        <v>262</v>
      </c>
      <c r="DH815" s="293" t="s">
        <v>121</v>
      </c>
      <c r="DJ815" s="181"/>
      <c r="DK815" s="157" t="s">
        <v>262</v>
      </c>
      <c r="DL815" s="294" t="s">
        <v>1214</v>
      </c>
      <c r="DN815" s="181"/>
      <c r="DO815" s="157" t="s">
        <v>262</v>
      </c>
      <c r="DP815" s="293" t="s">
        <v>121</v>
      </c>
      <c r="DR815" s="181"/>
      <c r="DS815" s="157" t="s">
        <v>262</v>
      </c>
      <c r="DT815" s="293" t="s">
        <v>121</v>
      </c>
      <c r="DV815" s="181"/>
      <c r="DW815" s="157" t="s">
        <v>262</v>
      </c>
      <c r="DX815" s="293" t="s">
        <v>121</v>
      </c>
      <c r="DZ815" s="181"/>
      <c r="EA815" s="157" t="s">
        <v>262</v>
      </c>
      <c r="EB815" s="294" t="s">
        <v>1214</v>
      </c>
      <c r="ED815" s="181"/>
      <c r="EE815" s="157" t="s">
        <v>262</v>
      </c>
      <c r="EF815" s="293" t="s">
        <v>121</v>
      </c>
      <c r="EH815" s="181"/>
      <c r="EI815" s="157" t="s">
        <v>262</v>
      </c>
      <c r="EJ815" s="293" t="s">
        <v>121</v>
      </c>
      <c r="EL815" s="181"/>
      <c r="EM815" s="157" t="s">
        <v>262</v>
      </c>
      <c r="EN815" s="293" t="s">
        <v>121</v>
      </c>
      <c r="EP815" s="181"/>
      <c r="EQ815" s="157" t="s">
        <v>262</v>
      </c>
      <c r="ER815" s="293" t="s">
        <v>121</v>
      </c>
      <c r="ET815" s="181"/>
      <c r="EU815" s="157" t="s">
        <v>262</v>
      </c>
      <c r="EV815" s="293" t="s">
        <v>121</v>
      </c>
      <c r="EX815" s="181"/>
      <c r="EY815" s="157" t="s">
        <v>262</v>
      </c>
      <c r="EZ815" s="293" t="s">
        <v>121</v>
      </c>
      <c r="FB815" s="181"/>
      <c r="FC815" s="157" t="s">
        <v>262</v>
      </c>
      <c r="FD815" s="293" t="s">
        <v>121</v>
      </c>
      <c r="FF815" s="181"/>
      <c r="FG815" s="157" t="s">
        <v>262</v>
      </c>
      <c r="FH815" s="293" t="s">
        <v>121</v>
      </c>
      <c r="FJ815" s="181"/>
      <c r="FK815" s="157" t="s">
        <v>262</v>
      </c>
      <c r="FL815" s="293" t="s">
        <v>121</v>
      </c>
      <c r="FN815" s="181"/>
      <c r="FO815" s="157" t="s">
        <v>262</v>
      </c>
      <c r="FP815" s="293" t="s">
        <v>121</v>
      </c>
      <c r="FR815" s="181"/>
      <c r="FS815" s="157" t="s">
        <v>262</v>
      </c>
      <c r="FT815" s="293" t="s">
        <v>121</v>
      </c>
      <c r="FV815" s="181"/>
      <c r="FW815" s="157" t="s">
        <v>262</v>
      </c>
      <c r="FX815" s="293" t="s">
        <v>121</v>
      </c>
      <c r="FZ815" s="181"/>
      <c r="GA815" s="157" t="s">
        <v>262</v>
      </c>
      <c r="GB815" s="293" t="s">
        <v>121</v>
      </c>
      <c r="GD815" s="181"/>
      <c r="GE815" s="157" t="s">
        <v>262</v>
      </c>
      <c r="GF815" s="293" t="s">
        <v>121</v>
      </c>
      <c r="GH815" s="181"/>
      <c r="GI815" s="157" t="s">
        <v>262</v>
      </c>
      <c r="GJ815" s="293" t="s">
        <v>121</v>
      </c>
    </row>
    <row r="816" spans="1:192" s="205" customFormat="1" x14ac:dyDescent="0.15">
      <c r="A816" s="208"/>
      <c r="B816" s="215"/>
      <c r="C816" s="215"/>
      <c r="D816" s="216"/>
      <c r="E816" s="146"/>
      <c r="F816" s="211"/>
      <c r="G816" s="157"/>
      <c r="H816" s="204"/>
      <c r="I816" s="159"/>
      <c r="J816" s="211"/>
      <c r="K816" s="157"/>
      <c r="L816" s="201"/>
      <c r="N816" s="211"/>
      <c r="O816" s="157"/>
      <c r="P816" s="201"/>
      <c r="R816" s="211"/>
      <c r="S816" s="157"/>
      <c r="T816" s="201"/>
      <c r="V816" s="211"/>
      <c r="W816" s="157"/>
      <c r="X816" s="201"/>
      <c r="Z816" s="211"/>
      <c r="AA816" s="157"/>
      <c r="AB816" s="201"/>
      <c r="AD816" s="211"/>
      <c r="AE816" s="157"/>
      <c r="AF816" s="201"/>
      <c r="AH816" s="211"/>
      <c r="AI816" s="157"/>
      <c r="AJ816" s="201"/>
      <c r="AL816" s="211"/>
      <c r="AM816" s="157"/>
      <c r="AN816" s="201"/>
      <c r="AP816" s="211"/>
      <c r="AQ816" s="157"/>
      <c r="AR816" s="201"/>
      <c r="AT816" s="211"/>
      <c r="AU816" s="157"/>
      <c r="AV816" s="201"/>
      <c r="AX816" s="211"/>
      <c r="AY816" s="157"/>
      <c r="AZ816" s="201"/>
      <c r="BB816" s="211"/>
      <c r="BC816" s="157"/>
      <c r="BD816" s="201"/>
      <c r="BF816" s="211"/>
      <c r="BG816" s="157"/>
      <c r="BH816" s="201"/>
      <c r="BJ816" s="211"/>
      <c r="BK816" s="157"/>
      <c r="BL816" s="201"/>
      <c r="BN816" s="211"/>
      <c r="BO816" s="157"/>
      <c r="BP816" s="201"/>
      <c r="BR816" s="211"/>
      <c r="BS816" s="157"/>
      <c r="BT816" s="201"/>
      <c r="BV816" s="211"/>
      <c r="BW816" s="157"/>
      <c r="BX816" s="201"/>
      <c r="BZ816" s="211"/>
      <c r="CA816" s="157"/>
      <c r="CB816" s="201"/>
      <c r="CD816" s="211"/>
      <c r="CE816" s="157"/>
      <c r="CF816" s="201"/>
      <c r="CH816" s="211"/>
      <c r="CI816" s="157"/>
      <c r="CJ816" s="201"/>
      <c r="CL816" s="211"/>
      <c r="CM816" s="157"/>
      <c r="CN816" s="201"/>
      <c r="CP816" s="211"/>
      <c r="CQ816" s="157"/>
      <c r="CR816" s="201"/>
      <c r="CT816" s="211"/>
      <c r="CU816" s="157"/>
      <c r="CV816" s="201"/>
      <c r="CX816" s="211"/>
      <c r="CY816" s="157"/>
      <c r="CZ816" s="201"/>
      <c r="DB816" s="211"/>
      <c r="DC816" s="157"/>
      <c r="DD816" s="201"/>
      <c r="DF816" s="211"/>
      <c r="DG816" s="157"/>
      <c r="DH816" s="201"/>
      <c r="DJ816" s="211"/>
      <c r="DK816" s="157"/>
      <c r="DL816" s="201"/>
      <c r="DN816" s="211"/>
      <c r="DO816" s="157"/>
      <c r="DP816" s="201"/>
      <c r="DR816" s="211"/>
      <c r="DS816" s="157"/>
      <c r="DT816" s="201"/>
      <c r="DV816" s="211"/>
      <c r="DW816" s="157"/>
      <c r="DX816" s="201"/>
      <c r="DZ816" s="211"/>
      <c r="EA816" s="157"/>
      <c r="EB816" s="201"/>
      <c r="ED816" s="211"/>
      <c r="EE816" s="157"/>
      <c r="EF816" s="201"/>
      <c r="EH816" s="211"/>
      <c r="EI816" s="157"/>
      <c r="EJ816" s="201"/>
      <c r="EL816" s="211"/>
      <c r="EM816" s="157"/>
      <c r="EN816" s="201"/>
      <c r="EP816" s="211"/>
      <c r="EQ816" s="157"/>
      <c r="ER816" s="201"/>
      <c r="ET816" s="211"/>
      <c r="EU816" s="157"/>
      <c r="EV816" s="201"/>
      <c r="EX816" s="211"/>
      <c r="EY816" s="157"/>
      <c r="EZ816" s="201"/>
      <c r="FB816" s="211"/>
      <c r="FC816" s="157"/>
      <c r="FD816" s="201"/>
      <c r="FF816" s="211"/>
      <c r="FG816" s="157"/>
      <c r="FH816" s="201"/>
      <c r="FJ816" s="211"/>
      <c r="FK816" s="157"/>
      <c r="FL816" s="201"/>
      <c r="FN816" s="211"/>
      <c r="FO816" s="157"/>
      <c r="FP816" s="201"/>
      <c r="FR816" s="211"/>
      <c r="FS816" s="157"/>
      <c r="FT816" s="201"/>
      <c r="FV816" s="211"/>
      <c r="FW816" s="157"/>
      <c r="FX816" s="201"/>
      <c r="FZ816" s="211"/>
      <c r="GA816" s="157"/>
      <c r="GB816" s="201"/>
      <c r="GD816" s="211"/>
      <c r="GE816" s="157"/>
      <c r="GF816" s="201"/>
      <c r="GH816" s="211"/>
      <c r="GI816" s="157"/>
      <c r="GJ816" s="201"/>
    </row>
    <row r="817" spans="1:192" x14ac:dyDescent="0.15">
      <c r="A817" s="208"/>
      <c r="B817" s="215"/>
      <c r="C817" s="215"/>
      <c r="D817" s="216"/>
      <c r="E817" s="146"/>
      <c r="F817" s="213"/>
      <c r="G817" s="157"/>
      <c r="H817" s="204"/>
      <c r="I817" s="159"/>
      <c r="J817" s="213"/>
      <c r="K817" s="157"/>
      <c r="L817" s="201"/>
      <c r="N817" s="213"/>
      <c r="O817" s="157"/>
      <c r="P817" s="201"/>
      <c r="R817" s="213"/>
      <c r="S817" s="157"/>
      <c r="T817" s="201"/>
      <c r="V817" s="213"/>
      <c r="W817" s="157"/>
      <c r="X817" s="201"/>
      <c r="Z817" s="213"/>
      <c r="AA817" s="157"/>
      <c r="AB817" s="201"/>
      <c r="AD817" s="213"/>
      <c r="AE817" s="157"/>
      <c r="AF817" s="201"/>
      <c r="AH817" s="213"/>
      <c r="AI817" s="157"/>
      <c r="AJ817" s="201"/>
      <c r="AL817" s="213"/>
      <c r="AM817" s="157"/>
      <c r="AN817" s="201"/>
      <c r="AP817" s="213"/>
      <c r="AQ817" s="157"/>
      <c r="AR817" s="201"/>
      <c r="AT817" s="213"/>
      <c r="AU817" s="157"/>
      <c r="AV817" s="201"/>
      <c r="AX817" s="213"/>
      <c r="AY817" s="157"/>
      <c r="AZ817" s="201"/>
      <c r="BB817" s="213"/>
      <c r="BC817" s="157"/>
      <c r="BD817" s="201"/>
      <c r="BF817" s="213"/>
      <c r="BG817" s="157"/>
      <c r="BH817" s="201"/>
      <c r="BJ817" s="213"/>
      <c r="BK817" s="157"/>
      <c r="BL817" s="201"/>
      <c r="BN817" s="213"/>
      <c r="BO817" s="157"/>
      <c r="BP817" s="201"/>
      <c r="BR817" s="213"/>
      <c r="BS817" s="157"/>
      <c r="BT817" s="201"/>
      <c r="BV817" s="213"/>
      <c r="BW817" s="157"/>
      <c r="BX817" s="201"/>
      <c r="BZ817" s="213"/>
      <c r="CA817" s="157"/>
      <c r="CB817" s="201"/>
      <c r="CD817" s="213"/>
      <c r="CE817" s="157"/>
      <c r="CF817" s="201"/>
      <c r="CH817" s="213"/>
      <c r="CI817" s="157"/>
      <c r="CJ817" s="201"/>
      <c r="CL817" s="213"/>
      <c r="CM817" s="157"/>
      <c r="CN817" s="201"/>
      <c r="CP817" s="213"/>
      <c r="CQ817" s="157"/>
      <c r="CR817" s="201"/>
      <c r="CT817" s="213"/>
      <c r="CU817" s="157"/>
      <c r="CV817" s="201"/>
      <c r="CX817" s="213"/>
      <c r="CY817" s="157"/>
      <c r="CZ817" s="201"/>
      <c r="DB817" s="213"/>
      <c r="DC817" s="157"/>
      <c r="DD817" s="201"/>
      <c r="DF817" s="213"/>
      <c r="DG817" s="157"/>
      <c r="DH817" s="201"/>
      <c r="DJ817" s="213"/>
      <c r="DK817" s="157"/>
      <c r="DL817" s="201"/>
      <c r="DN817" s="213"/>
      <c r="DO817" s="157"/>
      <c r="DP817" s="201"/>
      <c r="DR817" s="213"/>
      <c r="DS817" s="157"/>
      <c r="DT817" s="201"/>
      <c r="DV817" s="213"/>
      <c r="DW817" s="157"/>
      <c r="DX817" s="201"/>
      <c r="DZ817" s="213"/>
      <c r="EA817" s="157"/>
      <c r="EB817" s="201"/>
      <c r="ED817" s="213"/>
      <c r="EE817" s="157"/>
      <c r="EF817" s="201"/>
      <c r="EH817" s="213"/>
      <c r="EI817" s="157"/>
      <c r="EJ817" s="201"/>
      <c r="EL817" s="213"/>
      <c r="EM817" s="157"/>
      <c r="EN817" s="201"/>
      <c r="EP817" s="213"/>
      <c r="EQ817" s="157"/>
      <c r="ER817" s="201"/>
      <c r="ET817" s="213"/>
      <c r="EU817" s="157"/>
      <c r="EV817" s="201"/>
      <c r="EX817" s="213"/>
      <c r="EY817" s="157"/>
      <c r="EZ817" s="201"/>
      <c r="FB817" s="213"/>
      <c r="FC817" s="157"/>
      <c r="FD817" s="201"/>
      <c r="FF817" s="213"/>
      <c r="FG817" s="157"/>
      <c r="FH817" s="201"/>
      <c r="FJ817" s="213"/>
      <c r="FK817" s="157"/>
      <c r="FL817" s="201"/>
      <c r="FN817" s="213"/>
      <c r="FO817" s="157"/>
      <c r="FP817" s="201"/>
      <c r="FR817" s="213"/>
      <c r="FS817" s="157"/>
      <c r="FT817" s="201"/>
      <c r="FV817" s="213"/>
      <c r="FW817" s="157"/>
      <c r="FX817" s="201"/>
      <c r="FZ817" s="213"/>
      <c r="GA817" s="157"/>
      <c r="GB817" s="201"/>
      <c r="GD817" s="213"/>
      <c r="GE817" s="157"/>
      <c r="GF817" s="201"/>
      <c r="GH817" s="213"/>
      <c r="GI817" s="157"/>
      <c r="GJ817" s="201"/>
    </row>
    <row r="818" spans="1:192" x14ac:dyDescent="0.15">
      <c r="A818" s="208"/>
      <c r="B818" s="145"/>
      <c r="C818" s="162"/>
      <c r="D818" s="199"/>
      <c r="E818" s="144"/>
      <c r="F818" s="152" t="s">
        <v>756</v>
      </c>
      <c r="G818" s="217"/>
      <c r="H818" s="218"/>
      <c r="I818" s="159"/>
      <c r="J818" s="152" t="s">
        <v>756</v>
      </c>
      <c r="K818" s="217"/>
      <c r="L818" s="291"/>
      <c r="N818" s="152" t="s">
        <v>756</v>
      </c>
      <c r="O818" s="217"/>
      <c r="P818" s="291"/>
      <c r="R818" s="152" t="s">
        <v>756</v>
      </c>
      <c r="S818" s="217"/>
      <c r="T818" s="291"/>
      <c r="V818" s="152" t="s">
        <v>756</v>
      </c>
      <c r="W818" s="217"/>
      <c r="X818" s="291"/>
      <c r="Z818" s="152" t="s">
        <v>756</v>
      </c>
      <c r="AA818" s="217"/>
      <c r="AB818" s="291"/>
      <c r="AD818" s="152" t="s">
        <v>756</v>
      </c>
      <c r="AE818" s="217"/>
      <c r="AF818" s="291"/>
      <c r="AH818" s="152" t="s">
        <v>756</v>
      </c>
      <c r="AI818" s="217"/>
      <c r="AJ818" s="291"/>
      <c r="AL818" s="152" t="s">
        <v>756</v>
      </c>
      <c r="AM818" s="217"/>
      <c r="AN818" s="291"/>
      <c r="AP818" s="152" t="s">
        <v>756</v>
      </c>
      <c r="AQ818" s="217"/>
      <c r="AR818" s="291"/>
      <c r="AT818" s="152" t="s">
        <v>756</v>
      </c>
      <c r="AU818" s="217"/>
      <c r="AV818" s="291"/>
      <c r="AX818" s="152" t="s">
        <v>756</v>
      </c>
      <c r="AY818" s="217"/>
      <c r="AZ818" s="291"/>
      <c r="BB818" s="152" t="s">
        <v>756</v>
      </c>
      <c r="BC818" s="217"/>
      <c r="BD818" s="291"/>
      <c r="BF818" s="152" t="s">
        <v>756</v>
      </c>
      <c r="BG818" s="217"/>
      <c r="BH818" s="291"/>
      <c r="BJ818" s="152" t="s">
        <v>756</v>
      </c>
      <c r="BK818" s="217"/>
      <c r="BL818" s="291"/>
      <c r="BN818" s="152" t="s">
        <v>756</v>
      </c>
      <c r="BO818" s="217"/>
      <c r="BP818" s="291"/>
      <c r="BR818" s="152" t="s">
        <v>756</v>
      </c>
      <c r="BS818" s="217"/>
      <c r="BT818" s="291"/>
      <c r="BV818" s="152" t="s">
        <v>756</v>
      </c>
      <c r="BW818" s="217"/>
      <c r="BX818" s="291"/>
      <c r="BZ818" s="152" t="s">
        <v>756</v>
      </c>
      <c r="CA818" s="217"/>
      <c r="CB818" s="291"/>
      <c r="CD818" s="152" t="s">
        <v>756</v>
      </c>
      <c r="CE818" s="217"/>
      <c r="CF818" s="291"/>
      <c r="CH818" s="152" t="s">
        <v>756</v>
      </c>
      <c r="CI818" s="217"/>
      <c r="CJ818" s="291"/>
      <c r="CL818" s="152" t="s">
        <v>756</v>
      </c>
      <c r="CM818" s="217"/>
      <c r="CN818" s="291"/>
      <c r="CP818" s="152" t="s">
        <v>756</v>
      </c>
      <c r="CQ818" s="217"/>
      <c r="CR818" s="291"/>
      <c r="CT818" s="152" t="s">
        <v>756</v>
      </c>
      <c r="CU818" s="217"/>
      <c r="CV818" s="291"/>
      <c r="CX818" s="152" t="s">
        <v>756</v>
      </c>
      <c r="CY818" s="217"/>
      <c r="CZ818" s="291"/>
      <c r="DB818" s="152" t="s">
        <v>756</v>
      </c>
      <c r="DC818" s="217"/>
      <c r="DD818" s="291"/>
      <c r="DF818" s="152" t="s">
        <v>756</v>
      </c>
      <c r="DG818" s="217"/>
      <c r="DH818" s="291"/>
      <c r="DJ818" s="152" t="s">
        <v>756</v>
      </c>
      <c r="DK818" s="217"/>
      <c r="DL818" s="291"/>
      <c r="DN818" s="152" t="s">
        <v>756</v>
      </c>
      <c r="DO818" s="217"/>
      <c r="DP818" s="291"/>
      <c r="DR818" s="152" t="s">
        <v>756</v>
      </c>
      <c r="DS818" s="217"/>
      <c r="DT818" s="291"/>
      <c r="DV818" s="152" t="s">
        <v>756</v>
      </c>
      <c r="DW818" s="217"/>
      <c r="DX818" s="291"/>
      <c r="DZ818" s="152" t="s">
        <v>756</v>
      </c>
      <c r="EA818" s="217"/>
      <c r="EB818" s="291"/>
      <c r="ED818" s="152" t="s">
        <v>756</v>
      </c>
      <c r="EE818" s="217"/>
      <c r="EF818" s="291"/>
      <c r="EH818" s="152" t="s">
        <v>756</v>
      </c>
      <c r="EI818" s="217"/>
      <c r="EJ818" s="291"/>
      <c r="EL818" s="152" t="s">
        <v>756</v>
      </c>
      <c r="EM818" s="217"/>
      <c r="EN818" s="291"/>
      <c r="EP818" s="152" t="s">
        <v>756</v>
      </c>
      <c r="EQ818" s="217"/>
      <c r="ER818" s="291"/>
      <c r="ET818" s="152" t="s">
        <v>756</v>
      </c>
      <c r="EU818" s="217"/>
      <c r="EV818" s="291"/>
      <c r="EX818" s="152" t="s">
        <v>756</v>
      </c>
      <c r="EY818" s="217"/>
      <c r="EZ818" s="291"/>
      <c r="FB818" s="152" t="s">
        <v>756</v>
      </c>
      <c r="FC818" s="217"/>
      <c r="FD818" s="291"/>
      <c r="FF818" s="152" t="s">
        <v>756</v>
      </c>
      <c r="FG818" s="217"/>
      <c r="FH818" s="291"/>
      <c r="FJ818" s="152" t="s">
        <v>756</v>
      </c>
      <c r="FK818" s="217"/>
      <c r="FL818" s="291"/>
      <c r="FN818" s="152" t="s">
        <v>756</v>
      </c>
      <c r="FO818" s="217"/>
      <c r="FP818" s="291"/>
      <c r="FR818" s="152" t="s">
        <v>756</v>
      </c>
      <c r="FS818" s="217"/>
      <c r="FT818" s="291"/>
      <c r="FV818" s="152" t="s">
        <v>756</v>
      </c>
      <c r="FW818" s="217"/>
      <c r="FX818" s="291"/>
      <c r="FZ818" s="152" t="s">
        <v>756</v>
      </c>
      <c r="GA818" s="217"/>
      <c r="GB818" s="291"/>
      <c r="GD818" s="152" t="s">
        <v>756</v>
      </c>
      <c r="GE818" s="217"/>
      <c r="GF818" s="291"/>
      <c r="GH818" s="152" t="s">
        <v>756</v>
      </c>
      <c r="GI818" s="217"/>
      <c r="GJ818" s="291"/>
    </row>
    <row r="819" spans="1:192" s="205" customFormat="1" ht="12.75" customHeight="1" x14ac:dyDescent="0.15">
      <c r="A819" s="150" t="s">
        <v>421</v>
      </c>
      <c r="B819" s="151" t="s">
        <v>422</v>
      </c>
      <c r="C819" s="151" t="s">
        <v>423</v>
      </c>
      <c r="D819" s="199"/>
      <c r="E819" s="144"/>
      <c r="F819" s="152"/>
      <c r="G819" s="153" t="s">
        <v>150</v>
      </c>
      <c r="H819" s="154" t="s">
        <v>368</v>
      </c>
      <c r="I819" s="159"/>
      <c r="J819" s="152"/>
      <c r="K819" s="153" t="s">
        <v>150</v>
      </c>
      <c r="L819" s="271" t="s">
        <v>368</v>
      </c>
      <c r="N819" s="152"/>
      <c r="O819" s="153" t="s">
        <v>150</v>
      </c>
      <c r="P819" s="271" t="s">
        <v>368</v>
      </c>
      <c r="R819" s="152"/>
      <c r="S819" s="153" t="s">
        <v>150</v>
      </c>
      <c r="T819" s="271" t="s">
        <v>368</v>
      </c>
      <c r="V819" s="152"/>
      <c r="W819" s="153" t="s">
        <v>150</v>
      </c>
      <c r="X819" s="271" t="s">
        <v>368</v>
      </c>
      <c r="Z819" s="152"/>
      <c r="AA819" s="153" t="s">
        <v>150</v>
      </c>
      <c r="AB819" s="271" t="s">
        <v>368</v>
      </c>
      <c r="AD819" s="152"/>
      <c r="AE819" s="153" t="s">
        <v>150</v>
      </c>
      <c r="AF819" s="271" t="s">
        <v>368</v>
      </c>
      <c r="AH819" s="152"/>
      <c r="AI819" s="153" t="s">
        <v>150</v>
      </c>
      <c r="AJ819" s="271" t="s">
        <v>368</v>
      </c>
      <c r="AL819" s="152"/>
      <c r="AM819" s="153" t="s">
        <v>150</v>
      </c>
      <c r="AN819" s="271" t="s">
        <v>368</v>
      </c>
      <c r="AP819" s="152"/>
      <c r="AQ819" s="153" t="s">
        <v>150</v>
      </c>
      <c r="AR819" s="271" t="s">
        <v>368</v>
      </c>
      <c r="AT819" s="152"/>
      <c r="AU819" s="153" t="s">
        <v>150</v>
      </c>
      <c r="AV819" s="271" t="s">
        <v>368</v>
      </c>
      <c r="AX819" s="152"/>
      <c r="AY819" s="153" t="s">
        <v>150</v>
      </c>
      <c r="AZ819" s="271" t="s">
        <v>368</v>
      </c>
      <c r="BB819" s="152"/>
      <c r="BC819" s="153" t="s">
        <v>150</v>
      </c>
      <c r="BD819" s="271" t="s">
        <v>368</v>
      </c>
      <c r="BF819" s="152"/>
      <c r="BG819" s="153" t="s">
        <v>150</v>
      </c>
      <c r="BH819" s="271" t="s">
        <v>368</v>
      </c>
      <c r="BJ819" s="152"/>
      <c r="BK819" s="153" t="s">
        <v>150</v>
      </c>
      <c r="BL819" s="271" t="s">
        <v>368</v>
      </c>
      <c r="BN819" s="152"/>
      <c r="BO819" s="153" t="s">
        <v>150</v>
      </c>
      <c r="BP819" s="271" t="s">
        <v>368</v>
      </c>
      <c r="BR819" s="152"/>
      <c r="BS819" s="153" t="s">
        <v>150</v>
      </c>
      <c r="BT819" s="271" t="s">
        <v>368</v>
      </c>
      <c r="BV819" s="152"/>
      <c r="BW819" s="153" t="s">
        <v>150</v>
      </c>
      <c r="BX819" s="271" t="s">
        <v>368</v>
      </c>
      <c r="BZ819" s="152"/>
      <c r="CA819" s="153" t="s">
        <v>150</v>
      </c>
      <c r="CB819" s="271" t="s">
        <v>368</v>
      </c>
      <c r="CD819" s="152"/>
      <c r="CE819" s="153" t="s">
        <v>150</v>
      </c>
      <c r="CF819" s="271" t="s">
        <v>368</v>
      </c>
      <c r="CH819" s="152"/>
      <c r="CI819" s="153" t="s">
        <v>150</v>
      </c>
      <c r="CJ819" s="271" t="s">
        <v>368</v>
      </c>
      <c r="CL819" s="152"/>
      <c r="CM819" s="153" t="s">
        <v>150</v>
      </c>
      <c r="CN819" s="271" t="s">
        <v>368</v>
      </c>
      <c r="CP819" s="152"/>
      <c r="CQ819" s="153" t="s">
        <v>150</v>
      </c>
      <c r="CR819" s="271" t="s">
        <v>368</v>
      </c>
      <c r="CT819" s="152"/>
      <c r="CU819" s="153" t="s">
        <v>150</v>
      </c>
      <c r="CV819" s="271" t="s">
        <v>368</v>
      </c>
      <c r="CX819" s="152"/>
      <c r="CY819" s="153" t="s">
        <v>150</v>
      </c>
      <c r="CZ819" s="271" t="s">
        <v>368</v>
      </c>
      <c r="DB819" s="152"/>
      <c r="DC819" s="153" t="s">
        <v>150</v>
      </c>
      <c r="DD819" s="271" t="s">
        <v>368</v>
      </c>
      <c r="DF819" s="152"/>
      <c r="DG819" s="153" t="s">
        <v>150</v>
      </c>
      <c r="DH819" s="271" t="s">
        <v>368</v>
      </c>
      <c r="DJ819" s="152"/>
      <c r="DK819" s="153" t="s">
        <v>150</v>
      </c>
      <c r="DL819" s="271" t="s">
        <v>368</v>
      </c>
      <c r="DN819" s="152"/>
      <c r="DO819" s="153" t="s">
        <v>150</v>
      </c>
      <c r="DP819" s="271" t="s">
        <v>368</v>
      </c>
      <c r="DR819" s="152"/>
      <c r="DS819" s="153" t="s">
        <v>150</v>
      </c>
      <c r="DT819" s="271" t="s">
        <v>368</v>
      </c>
      <c r="DV819" s="152"/>
      <c r="DW819" s="153" t="s">
        <v>150</v>
      </c>
      <c r="DX819" s="271" t="s">
        <v>368</v>
      </c>
      <c r="DZ819" s="152"/>
      <c r="EA819" s="153" t="s">
        <v>150</v>
      </c>
      <c r="EB819" s="271" t="s">
        <v>368</v>
      </c>
      <c r="ED819" s="152"/>
      <c r="EE819" s="153" t="s">
        <v>150</v>
      </c>
      <c r="EF819" s="271" t="s">
        <v>368</v>
      </c>
      <c r="EH819" s="152"/>
      <c r="EI819" s="153" t="s">
        <v>150</v>
      </c>
      <c r="EJ819" s="271" t="s">
        <v>368</v>
      </c>
      <c r="EL819" s="152"/>
      <c r="EM819" s="153" t="s">
        <v>150</v>
      </c>
      <c r="EN819" s="271" t="s">
        <v>368</v>
      </c>
      <c r="EP819" s="152"/>
      <c r="EQ819" s="153" t="s">
        <v>150</v>
      </c>
      <c r="ER819" s="271" t="s">
        <v>368</v>
      </c>
      <c r="ET819" s="152"/>
      <c r="EU819" s="153" t="s">
        <v>150</v>
      </c>
      <c r="EV819" s="271" t="s">
        <v>368</v>
      </c>
      <c r="EX819" s="152"/>
      <c r="EY819" s="153" t="s">
        <v>150</v>
      </c>
      <c r="EZ819" s="271" t="s">
        <v>368</v>
      </c>
      <c r="FB819" s="152"/>
      <c r="FC819" s="153" t="s">
        <v>150</v>
      </c>
      <c r="FD819" s="271" t="s">
        <v>368</v>
      </c>
      <c r="FF819" s="152"/>
      <c r="FG819" s="153" t="s">
        <v>150</v>
      </c>
      <c r="FH819" s="271" t="s">
        <v>368</v>
      </c>
      <c r="FJ819" s="152"/>
      <c r="FK819" s="153" t="s">
        <v>150</v>
      </c>
      <c r="FL819" s="271" t="s">
        <v>368</v>
      </c>
      <c r="FN819" s="152"/>
      <c r="FO819" s="153" t="s">
        <v>150</v>
      </c>
      <c r="FP819" s="271" t="s">
        <v>368</v>
      </c>
      <c r="FR819" s="152"/>
      <c r="FS819" s="153" t="s">
        <v>150</v>
      </c>
      <c r="FT819" s="271" t="s">
        <v>368</v>
      </c>
      <c r="FV819" s="152"/>
      <c r="FW819" s="153" t="s">
        <v>150</v>
      </c>
      <c r="FX819" s="271" t="s">
        <v>368</v>
      </c>
      <c r="FZ819" s="152"/>
      <c r="GA819" s="153" t="s">
        <v>150</v>
      </c>
      <c r="GB819" s="271" t="s">
        <v>368</v>
      </c>
      <c r="GD819" s="152"/>
      <c r="GE819" s="153" t="s">
        <v>150</v>
      </c>
      <c r="GF819" s="271" t="s">
        <v>368</v>
      </c>
      <c r="GH819" s="152"/>
      <c r="GI819" s="153" t="s">
        <v>150</v>
      </c>
      <c r="GJ819" s="271" t="s">
        <v>368</v>
      </c>
    </row>
    <row r="820" spans="1:192" s="205" customFormat="1" x14ac:dyDescent="0.15">
      <c r="A820" s="214" t="s">
        <v>264</v>
      </c>
      <c r="B820" s="201" t="s">
        <v>319</v>
      </c>
      <c r="C820" s="202"/>
      <c r="D820" s="203"/>
      <c r="E820" s="144"/>
      <c r="F820" s="152"/>
      <c r="G820" s="219" t="s">
        <v>12</v>
      </c>
      <c r="H820" s="204"/>
      <c r="I820" s="159"/>
      <c r="J820" s="152"/>
      <c r="K820" s="219" t="s">
        <v>12</v>
      </c>
      <c r="L820" s="293" t="s">
        <v>1162</v>
      </c>
      <c r="N820" s="152"/>
      <c r="O820" s="219" t="s">
        <v>12</v>
      </c>
      <c r="P820" s="293" t="s">
        <v>1162</v>
      </c>
      <c r="R820" s="152"/>
      <c r="S820" s="219" t="s">
        <v>12</v>
      </c>
      <c r="T820" s="293" t="s">
        <v>1162</v>
      </c>
      <c r="V820" s="152"/>
      <c r="W820" s="219" t="s">
        <v>12</v>
      </c>
      <c r="X820" s="293" t="s">
        <v>1162</v>
      </c>
      <c r="Z820" s="152"/>
      <c r="AA820" s="219" t="s">
        <v>12</v>
      </c>
      <c r="AB820" s="293" t="s">
        <v>1162</v>
      </c>
      <c r="AD820" s="152"/>
      <c r="AE820" s="219" t="s">
        <v>12</v>
      </c>
      <c r="AF820" s="293" t="s">
        <v>1162</v>
      </c>
      <c r="AH820" s="152"/>
      <c r="AI820" s="219" t="s">
        <v>12</v>
      </c>
      <c r="AJ820" s="293" t="s">
        <v>1162</v>
      </c>
      <c r="AL820" s="152"/>
      <c r="AM820" s="219" t="s">
        <v>12</v>
      </c>
      <c r="AN820" s="293" t="s">
        <v>1162</v>
      </c>
      <c r="AP820" s="152"/>
      <c r="AQ820" s="219" t="s">
        <v>12</v>
      </c>
      <c r="AR820" s="293" t="s">
        <v>1162</v>
      </c>
      <c r="AT820" s="152"/>
      <c r="AU820" s="219" t="s">
        <v>12</v>
      </c>
      <c r="AV820" s="293" t="s">
        <v>1162</v>
      </c>
      <c r="AX820" s="152"/>
      <c r="AY820" s="219" t="s">
        <v>12</v>
      </c>
      <c r="AZ820" s="293" t="s">
        <v>1162</v>
      </c>
      <c r="BB820" s="152"/>
      <c r="BC820" s="219" t="s">
        <v>12</v>
      </c>
      <c r="BD820" s="293" t="s">
        <v>1162</v>
      </c>
      <c r="BF820" s="152"/>
      <c r="BG820" s="219" t="s">
        <v>12</v>
      </c>
      <c r="BH820" s="293" t="s">
        <v>1162</v>
      </c>
      <c r="BJ820" s="152"/>
      <c r="BK820" s="219" t="s">
        <v>12</v>
      </c>
      <c r="BL820" s="293" t="s">
        <v>1162</v>
      </c>
      <c r="BN820" s="152"/>
      <c r="BO820" s="219" t="s">
        <v>12</v>
      </c>
      <c r="BP820" s="293" t="s">
        <v>1162</v>
      </c>
      <c r="BR820" s="152"/>
      <c r="BS820" s="219" t="s">
        <v>12</v>
      </c>
      <c r="BT820" s="293" t="s">
        <v>1162</v>
      </c>
      <c r="BV820" s="152"/>
      <c r="BW820" s="219" t="s">
        <v>12</v>
      </c>
      <c r="BX820" s="293" t="s">
        <v>1162</v>
      </c>
      <c r="BZ820" s="152"/>
      <c r="CA820" s="219" t="s">
        <v>12</v>
      </c>
      <c r="CB820" s="293" t="s">
        <v>1162</v>
      </c>
      <c r="CD820" s="152"/>
      <c r="CE820" s="219" t="s">
        <v>12</v>
      </c>
      <c r="CF820" s="293" t="s">
        <v>1162</v>
      </c>
      <c r="CH820" s="152"/>
      <c r="CI820" s="219" t="s">
        <v>12</v>
      </c>
      <c r="CJ820" s="293" t="s">
        <v>1162</v>
      </c>
      <c r="CL820" s="152"/>
      <c r="CM820" s="219" t="s">
        <v>12</v>
      </c>
      <c r="CN820" s="293" t="s">
        <v>1162</v>
      </c>
      <c r="CP820" s="152"/>
      <c r="CQ820" s="219" t="s">
        <v>12</v>
      </c>
      <c r="CR820" s="293" t="s">
        <v>1162</v>
      </c>
      <c r="CT820" s="152"/>
      <c r="CU820" s="219" t="s">
        <v>12</v>
      </c>
      <c r="CV820" s="293" t="s">
        <v>1162</v>
      </c>
      <c r="CX820" s="152"/>
      <c r="CY820" s="219" t="s">
        <v>12</v>
      </c>
      <c r="CZ820" s="293" t="s">
        <v>1162</v>
      </c>
      <c r="DB820" s="152"/>
      <c r="DC820" s="219" t="s">
        <v>12</v>
      </c>
      <c r="DD820" s="293" t="s">
        <v>1162</v>
      </c>
      <c r="DF820" s="152"/>
      <c r="DG820" s="219" t="s">
        <v>12</v>
      </c>
      <c r="DH820" s="293" t="s">
        <v>1162</v>
      </c>
      <c r="DJ820" s="152"/>
      <c r="DK820" s="219" t="s">
        <v>12</v>
      </c>
      <c r="DL820" s="293" t="s">
        <v>1162</v>
      </c>
      <c r="DN820" s="152"/>
      <c r="DO820" s="219" t="s">
        <v>12</v>
      </c>
      <c r="DP820" s="293" t="s">
        <v>1162</v>
      </c>
      <c r="DR820" s="152"/>
      <c r="DS820" s="219" t="s">
        <v>12</v>
      </c>
      <c r="DT820" s="293" t="s">
        <v>1162</v>
      </c>
      <c r="DV820" s="152"/>
      <c r="DW820" s="219" t="s">
        <v>12</v>
      </c>
      <c r="DX820" s="293" t="s">
        <v>1162</v>
      </c>
      <c r="DZ820" s="152"/>
      <c r="EA820" s="219" t="s">
        <v>12</v>
      </c>
      <c r="EB820" s="293" t="s">
        <v>1162</v>
      </c>
      <c r="ED820" s="152"/>
      <c r="EE820" s="219" t="s">
        <v>12</v>
      </c>
      <c r="EF820" s="293" t="s">
        <v>1162</v>
      </c>
      <c r="EH820" s="152"/>
      <c r="EI820" s="219" t="s">
        <v>12</v>
      </c>
      <c r="EJ820" s="293" t="s">
        <v>1162</v>
      </c>
      <c r="EL820" s="152"/>
      <c r="EM820" s="219" t="s">
        <v>12</v>
      </c>
      <c r="EN820" s="293" t="s">
        <v>1162</v>
      </c>
      <c r="EP820" s="152"/>
      <c r="EQ820" s="219" t="s">
        <v>12</v>
      </c>
      <c r="ER820" s="293" t="s">
        <v>1162</v>
      </c>
      <c r="ET820" s="152"/>
      <c r="EU820" s="219" t="s">
        <v>12</v>
      </c>
      <c r="EV820" s="293" t="s">
        <v>1162</v>
      </c>
      <c r="EX820" s="152"/>
      <c r="EY820" s="219" t="s">
        <v>12</v>
      </c>
      <c r="EZ820" s="293" t="s">
        <v>1162</v>
      </c>
      <c r="FB820" s="152"/>
      <c r="FC820" s="219" t="s">
        <v>12</v>
      </c>
      <c r="FD820" s="293" t="s">
        <v>1162</v>
      </c>
      <c r="FF820" s="152"/>
      <c r="FG820" s="219" t="s">
        <v>12</v>
      </c>
      <c r="FH820" s="293" t="s">
        <v>1162</v>
      </c>
      <c r="FJ820" s="152"/>
      <c r="FK820" s="219" t="s">
        <v>12</v>
      </c>
      <c r="FL820" s="293" t="s">
        <v>1162</v>
      </c>
      <c r="FN820" s="152"/>
      <c r="FO820" s="219" t="s">
        <v>12</v>
      </c>
      <c r="FP820" s="293" t="s">
        <v>1162</v>
      </c>
      <c r="FR820" s="152"/>
      <c r="FS820" s="219" t="s">
        <v>12</v>
      </c>
      <c r="FT820" s="293" t="s">
        <v>1162</v>
      </c>
      <c r="FV820" s="152"/>
      <c r="FW820" s="219" t="s">
        <v>12</v>
      </c>
      <c r="FX820" s="293" t="s">
        <v>1162</v>
      </c>
      <c r="FZ820" s="152"/>
      <c r="GA820" s="219" t="s">
        <v>12</v>
      </c>
      <c r="GB820" s="293" t="s">
        <v>1162</v>
      </c>
      <c r="GD820" s="152"/>
      <c r="GE820" s="219" t="s">
        <v>12</v>
      </c>
      <c r="GF820" s="293" t="s">
        <v>1162</v>
      </c>
      <c r="GH820" s="152"/>
      <c r="GI820" s="219" t="s">
        <v>12</v>
      </c>
      <c r="GJ820" s="293" t="s">
        <v>1162</v>
      </c>
    </row>
    <row r="821" spans="1:192" s="205" customFormat="1" x14ac:dyDescent="0.15">
      <c r="A821" s="214" t="s">
        <v>265</v>
      </c>
      <c r="B821" s="201" t="s">
        <v>339</v>
      </c>
      <c r="C821" s="202"/>
      <c r="D821" s="203"/>
      <c r="E821" s="144"/>
      <c r="F821" s="152"/>
      <c r="G821" s="219" t="s">
        <v>13</v>
      </c>
      <c r="H821" s="204"/>
      <c r="I821" s="159"/>
      <c r="J821" s="152"/>
      <c r="K821" s="219" t="s">
        <v>13</v>
      </c>
      <c r="L821" s="294" t="s">
        <v>1163</v>
      </c>
      <c r="N821" s="152"/>
      <c r="O821" s="219" t="s">
        <v>13</v>
      </c>
      <c r="P821" s="294" t="s">
        <v>1163</v>
      </c>
      <c r="R821" s="152"/>
      <c r="S821" s="219" t="s">
        <v>13</v>
      </c>
      <c r="T821" s="293" t="s">
        <v>314</v>
      </c>
      <c r="V821" s="152"/>
      <c r="W821" s="219" t="s">
        <v>13</v>
      </c>
      <c r="X821" s="293" t="s">
        <v>314</v>
      </c>
      <c r="Z821" s="152"/>
      <c r="AA821" s="219" t="s">
        <v>13</v>
      </c>
      <c r="AB821" s="293" t="s">
        <v>314</v>
      </c>
      <c r="AD821" s="152"/>
      <c r="AE821" s="219" t="s">
        <v>13</v>
      </c>
      <c r="AF821" s="294" t="s">
        <v>1163</v>
      </c>
      <c r="AH821" s="152"/>
      <c r="AI821" s="219" t="s">
        <v>13</v>
      </c>
      <c r="AJ821" s="293" t="s">
        <v>314</v>
      </c>
      <c r="AL821" s="152"/>
      <c r="AM821" s="219" t="s">
        <v>13</v>
      </c>
      <c r="AN821" s="293" t="s">
        <v>314</v>
      </c>
      <c r="AP821" s="152"/>
      <c r="AQ821" s="219" t="s">
        <v>13</v>
      </c>
      <c r="AR821" s="293" t="s">
        <v>314</v>
      </c>
      <c r="AT821" s="152"/>
      <c r="AU821" s="219" t="s">
        <v>13</v>
      </c>
      <c r="AV821" s="294" t="s">
        <v>1163</v>
      </c>
      <c r="AX821" s="152"/>
      <c r="AY821" s="219" t="s">
        <v>13</v>
      </c>
      <c r="AZ821" s="293" t="s">
        <v>314</v>
      </c>
      <c r="BB821" s="152"/>
      <c r="BC821" s="219" t="s">
        <v>13</v>
      </c>
      <c r="BD821" s="294" t="s">
        <v>1163</v>
      </c>
      <c r="BF821" s="152"/>
      <c r="BG821" s="219" t="s">
        <v>13</v>
      </c>
      <c r="BH821" s="293" t="s">
        <v>314</v>
      </c>
      <c r="BJ821" s="152"/>
      <c r="BK821" s="219" t="s">
        <v>13</v>
      </c>
      <c r="BL821" s="293" t="s">
        <v>314</v>
      </c>
      <c r="BN821" s="152"/>
      <c r="BO821" s="219" t="s">
        <v>13</v>
      </c>
      <c r="BP821" s="293" t="s">
        <v>314</v>
      </c>
      <c r="BR821" s="152"/>
      <c r="BS821" s="219" t="s">
        <v>13</v>
      </c>
      <c r="BT821" s="293" t="s">
        <v>314</v>
      </c>
      <c r="BV821" s="152"/>
      <c r="BW821" s="219" t="s">
        <v>13</v>
      </c>
      <c r="BX821" s="293" t="s">
        <v>314</v>
      </c>
      <c r="BZ821" s="152"/>
      <c r="CA821" s="219" t="s">
        <v>13</v>
      </c>
      <c r="CB821" s="293" t="s">
        <v>314</v>
      </c>
      <c r="CD821" s="152"/>
      <c r="CE821" s="219" t="s">
        <v>13</v>
      </c>
      <c r="CF821" s="293" t="s">
        <v>314</v>
      </c>
      <c r="CH821" s="152"/>
      <c r="CI821" s="219" t="s">
        <v>13</v>
      </c>
      <c r="CJ821" s="293" t="s">
        <v>314</v>
      </c>
      <c r="CL821" s="152"/>
      <c r="CM821" s="219" t="s">
        <v>13</v>
      </c>
      <c r="CN821" s="293" t="s">
        <v>314</v>
      </c>
      <c r="CP821" s="152"/>
      <c r="CQ821" s="219" t="s">
        <v>13</v>
      </c>
      <c r="CR821" s="293" t="s">
        <v>314</v>
      </c>
      <c r="CT821" s="152"/>
      <c r="CU821" s="219" t="s">
        <v>13</v>
      </c>
      <c r="CV821" s="293" t="s">
        <v>314</v>
      </c>
      <c r="CX821" s="152"/>
      <c r="CY821" s="219" t="s">
        <v>13</v>
      </c>
      <c r="CZ821" s="294" t="s">
        <v>1163</v>
      </c>
      <c r="DB821" s="152"/>
      <c r="DC821" s="219" t="s">
        <v>13</v>
      </c>
      <c r="DD821" s="293" t="s">
        <v>314</v>
      </c>
      <c r="DF821" s="152"/>
      <c r="DG821" s="219" t="s">
        <v>13</v>
      </c>
      <c r="DH821" s="293" t="s">
        <v>314</v>
      </c>
      <c r="DJ821" s="152"/>
      <c r="DK821" s="219" t="s">
        <v>13</v>
      </c>
      <c r="DL821" s="293" t="s">
        <v>314</v>
      </c>
      <c r="DN821" s="152"/>
      <c r="DO821" s="219" t="s">
        <v>13</v>
      </c>
      <c r="DP821" s="293" t="s">
        <v>314</v>
      </c>
      <c r="DR821" s="152"/>
      <c r="DS821" s="219" t="s">
        <v>13</v>
      </c>
      <c r="DT821" s="293" t="s">
        <v>314</v>
      </c>
      <c r="DV821" s="152"/>
      <c r="DW821" s="219" t="s">
        <v>13</v>
      </c>
      <c r="DX821" s="293" t="s">
        <v>314</v>
      </c>
      <c r="DZ821" s="152"/>
      <c r="EA821" s="219" t="s">
        <v>13</v>
      </c>
      <c r="EB821" s="293" t="s">
        <v>314</v>
      </c>
      <c r="ED821" s="152"/>
      <c r="EE821" s="219" t="s">
        <v>13</v>
      </c>
      <c r="EF821" s="293" t="s">
        <v>314</v>
      </c>
      <c r="EH821" s="152"/>
      <c r="EI821" s="219" t="s">
        <v>13</v>
      </c>
      <c r="EJ821" s="293" t="s">
        <v>314</v>
      </c>
      <c r="EL821" s="152"/>
      <c r="EM821" s="219" t="s">
        <v>13</v>
      </c>
      <c r="EN821" s="293" t="s">
        <v>314</v>
      </c>
      <c r="EP821" s="152"/>
      <c r="EQ821" s="219" t="s">
        <v>13</v>
      </c>
      <c r="ER821" s="293" t="s">
        <v>314</v>
      </c>
      <c r="ET821" s="152"/>
      <c r="EU821" s="219" t="s">
        <v>13</v>
      </c>
      <c r="EV821" s="293" t="s">
        <v>314</v>
      </c>
      <c r="EX821" s="152"/>
      <c r="EY821" s="219" t="s">
        <v>13</v>
      </c>
      <c r="EZ821" s="293" t="s">
        <v>314</v>
      </c>
      <c r="FB821" s="152"/>
      <c r="FC821" s="219" t="s">
        <v>13</v>
      </c>
      <c r="FD821" s="293" t="s">
        <v>314</v>
      </c>
      <c r="FF821" s="152"/>
      <c r="FG821" s="219" t="s">
        <v>13</v>
      </c>
      <c r="FH821" s="293" t="s">
        <v>314</v>
      </c>
      <c r="FJ821" s="152"/>
      <c r="FK821" s="219" t="s">
        <v>13</v>
      </c>
      <c r="FL821" s="293" t="s">
        <v>314</v>
      </c>
      <c r="FN821" s="152"/>
      <c r="FO821" s="219" t="s">
        <v>13</v>
      </c>
      <c r="FP821" s="293" t="s">
        <v>314</v>
      </c>
      <c r="FR821" s="152"/>
      <c r="FS821" s="219" t="s">
        <v>13</v>
      </c>
      <c r="FT821" s="293" t="s">
        <v>314</v>
      </c>
      <c r="FV821" s="152"/>
      <c r="FW821" s="219" t="s">
        <v>13</v>
      </c>
      <c r="FX821" s="293" t="s">
        <v>314</v>
      </c>
      <c r="FZ821" s="152"/>
      <c r="GA821" s="219" t="s">
        <v>13</v>
      </c>
      <c r="GB821" s="293" t="s">
        <v>314</v>
      </c>
      <c r="GD821" s="152"/>
      <c r="GE821" s="219" t="s">
        <v>13</v>
      </c>
      <c r="GF821" s="293" t="s">
        <v>314</v>
      </c>
      <c r="GH821" s="152"/>
      <c r="GI821" s="219" t="s">
        <v>13</v>
      </c>
      <c r="GJ821" s="294" t="s">
        <v>1163</v>
      </c>
    </row>
    <row r="822" spans="1:192" s="205" customFormat="1" x14ac:dyDescent="0.15">
      <c r="A822" s="214" t="s">
        <v>266</v>
      </c>
      <c r="B822" s="201" t="s">
        <v>317</v>
      </c>
      <c r="C822" s="202"/>
      <c r="D822" s="203"/>
      <c r="E822" s="144"/>
      <c r="F822" s="152"/>
      <c r="G822" s="219" t="s">
        <v>10</v>
      </c>
      <c r="H822" s="204"/>
      <c r="I822" s="159"/>
      <c r="J822" s="152"/>
      <c r="K822" s="219" t="s">
        <v>10</v>
      </c>
      <c r="L822" s="293" t="s">
        <v>1163</v>
      </c>
      <c r="N822" s="152"/>
      <c r="O822" s="219" t="s">
        <v>10</v>
      </c>
      <c r="P822" s="293" t="s">
        <v>1163</v>
      </c>
      <c r="R822" s="152"/>
      <c r="S822" s="219" t="s">
        <v>10</v>
      </c>
      <c r="T822" s="293" t="s">
        <v>1163</v>
      </c>
      <c r="V822" s="152"/>
      <c r="W822" s="219" t="s">
        <v>10</v>
      </c>
      <c r="X822" s="293" t="s">
        <v>1163</v>
      </c>
      <c r="Z822" s="152"/>
      <c r="AA822" s="219" t="s">
        <v>10</v>
      </c>
      <c r="AB822" s="293" t="s">
        <v>1163</v>
      </c>
      <c r="AD822" s="152"/>
      <c r="AE822" s="219" t="s">
        <v>10</v>
      </c>
      <c r="AF822" s="293" t="s">
        <v>1163</v>
      </c>
      <c r="AH822" s="152"/>
      <c r="AI822" s="219" t="s">
        <v>10</v>
      </c>
      <c r="AJ822" s="293" t="s">
        <v>1163</v>
      </c>
      <c r="AL822" s="152"/>
      <c r="AM822" s="219" t="s">
        <v>10</v>
      </c>
      <c r="AN822" s="293" t="s">
        <v>1163</v>
      </c>
      <c r="AP822" s="152"/>
      <c r="AQ822" s="219" t="s">
        <v>10</v>
      </c>
      <c r="AR822" s="293" t="s">
        <v>1163</v>
      </c>
      <c r="AT822" s="152"/>
      <c r="AU822" s="219" t="s">
        <v>10</v>
      </c>
      <c r="AV822" s="293" t="s">
        <v>1163</v>
      </c>
      <c r="AX822" s="152"/>
      <c r="AY822" s="219" t="s">
        <v>10</v>
      </c>
      <c r="AZ822" s="293" t="s">
        <v>1163</v>
      </c>
      <c r="BB822" s="152"/>
      <c r="BC822" s="219" t="s">
        <v>10</v>
      </c>
      <c r="BD822" s="293" t="s">
        <v>1163</v>
      </c>
      <c r="BF822" s="152"/>
      <c r="BG822" s="219" t="s">
        <v>10</v>
      </c>
      <c r="BH822" s="293" t="s">
        <v>1163</v>
      </c>
      <c r="BJ822" s="152"/>
      <c r="BK822" s="219" t="s">
        <v>10</v>
      </c>
      <c r="BL822" s="293" t="s">
        <v>1163</v>
      </c>
      <c r="BN822" s="152"/>
      <c r="BO822" s="219" t="s">
        <v>10</v>
      </c>
      <c r="BP822" s="293" t="s">
        <v>1163</v>
      </c>
      <c r="BR822" s="152"/>
      <c r="BS822" s="219" t="s">
        <v>10</v>
      </c>
      <c r="BT822" s="293" t="s">
        <v>1163</v>
      </c>
      <c r="BV822" s="152"/>
      <c r="BW822" s="219" t="s">
        <v>10</v>
      </c>
      <c r="BX822" s="293" t="s">
        <v>1163</v>
      </c>
      <c r="BZ822" s="152"/>
      <c r="CA822" s="219" t="s">
        <v>10</v>
      </c>
      <c r="CB822" s="293" t="s">
        <v>1163</v>
      </c>
      <c r="CD822" s="152"/>
      <c r="CE822" s="219" t="s">
        <v>10</v>
      </c>
      <c r="CF822" s="293" t="s">
        <v>1163</v>
      </c>
      <c r="CH822" s="152"/>
      <c r="CI822" s="219" t="s">
        <v>10</v>
      </c>
      <c r="CJ822" s="293" t="s">
        <v>1163</v>
      </c>
      <c r="CL822" s="152"/>
      <c r="CM822" s="219" t="s">
        <v>10</v>
      </c>
      <c r="CN822" s="293" t="s">
        <v>1163</v>
      </c>
      <c r="CP822" s="152"/>
      <c r="CQ822" s="219" t="s">
        <v>10</v>
      </c>
      <c r="CR822" s="293" t="s">
        <v>1163</v>
      </c>
      <c r="CT822" s="152"/>
      <c r="CU822" s="219" t="s">
        <v>10</v>
      </c>
      <c r="CV822" s="293" t="s">
        <v>1163</v>
      </c>
      <c r="CX822" s="152"/>
      <c r="CY822" s="219" t="s">
        <v>10</v>
      </c>
      <c r="CZ822" s="294" t="s">
        <v>314</v>
      </c>
      <c r="DB822" s="152"/>
      <c r="DC822" s="219" t="s">
        <v>10</v>
      </c>
      <c r="DD822" s="293" t="s">
        <v>1163</v>
      </c>
      <c r="DF822" s="152"/>
      <c r="DG822" s="219" t="s">
        <v>10</v>
      </c>
      <c r="DH822" s="293" t="s">
        <v>1163</v>
      </c>
      <c r="DJ822" s="152"/>
      <c r="DK822" s="219" t="s">
        <v>10</v>
      </c>
      <c r="DL822" s="293" t="s">
        <v>1163</v>
      </c>
      <c r="DN822" s="152"/>
      <c r="DO822" s="219" t="s">
        <v>10</v>
      </c>
      <c r="DP822" s="293" t="s">
        <v>1163</v>
      </c>
      <c r="DR822" s="152"/>
      <c r="DS822" s="219" t="s">
        <v>10</v>
      </c>
      <c r="DT822" s="293" t="s">
        <v>1163</v>
      </c>
      <c r="DV822" s="152"/>
      <c r="DW822" s="219" t="s">
        <v>10</v>
      </c>
      <c r="DX822" s="293" t="s">
        <v>1163</v>
      </c>
      <c r="DZ822" s="152"/>
      <c r="EA822" s="219" t="s">
        <v>10</v>
      </c>
      <c r="EB822" s="293" t="s">
        <v>1163</v>
      </c>
      <c r="ED822" s="152"/>
      <c r="EE822" s="219" t="s">
        <v>10</v>
      </c>
      <c r="EF822" s="293" t="s">
        <v>1163</v>
      </c>
      <c r="EH822" s="152"/>
      <c r="EI822" s="219" t="s">
        <v>10</v>
      </c>
      <c r="EJ822" s="293" t="s">
        <v>1163</v>
      </c>
      <c r="EL822" s="152"/>
      <c r="EM822" s="219" t="s">
        <v>10</v>
      </c>
      <c r="EN822" s="293" t="s">
        <v>1163</v>
      </c>
      <c r="EP822" s="152"/>
      <c r="EQ822" s="219" t="s">
        <v>10</v>
      </c>
      <c r="ER822" s="293" t="s">
        <v>1163</v>
      </c>
      <c r="ET822" s="152"/>
      <c r="EU822" s="219" t="s">
        <v>10</v>
      </c>
      <c r="EV822" s="293" t="s">
        <v>1163</v>
      </c>
      <c r="EX822" s="152"/>
      <c r="EY822" s="219" t="s">
        <v>10</v>
      </c>
      <c r="EZ822" s="293" t="s">
        <v>1163</v>
      </c>
      <c r="FB822" s="152"/>
      <c r="FC822" s="219" t="s">
        <v>10</v>
      </c>
      <c r="FD822" s="293" t="s">
        <v>1163</v>
      </c>
      <c r="FF822" s="152"/>
      <c r="FG822" s="219" t="s">
        <v>10</v>
      </c>
      <c r="FH822" s="293" t="s">
        <v>1163</v>
      </c>
      <c r="FJ822" s="152"/>
      <c r="FK822" s="219" t="s">
        <v>10</v>
      </c>
      <c r="FL822" s="293" t="s">
        <v>1163</v>
      </c>
      <c r="FN822" s="152"/>
      <c r="FO822" s="219" t="s">
        <v>10</v>
      </c>
      <c r="FP822" s="293" t="s">
        <v>1163</v>
      </c>
      <c r="FR822" s="152"/>
      <c r="FS822" s="219" t="s">
        <v>10</v>
      </c>
      <c r="FT822" s="293" t="s">
        <v>1163</v>
      </c>
      <c r="FV822" s="152"/>
      <c r="FW822" s="219" t="s">
        <v>10</v>
      </c>
      <c r="FX822" s="293" t="s">
        <v>1163</v>
      </c>
      <c r="FZ822" s="152"/>
      <c r="GA822" s="219" t="s">
        <v>10</v>
      </c>
      <c r="GB822" s="293" t="s">
        <v>1163</v>
      </c>
      <c r="GD822" s="152"/>
      <c r="GE822" s="219" t="s">
        <v>10</v>
      </c>
      <c r="GF822" s="293" t="s">
        <v>1163</v>
      </c>
      <c r="GH822" s="152"/>
      <c r="GI822" s="219" t="s">
        <v>10</v>
      </c>
      <c r="GJ822" s="293" t="s">
        <v>1163</v>
      </c>
    </row>
    <row r="823" spans="1:192" s="205" customFormat="1" x14ac:dyDescent="0.15">
      <c r="A823" s="214" t="s">
        <v>757</v>
      </c>
      <c r="B823" s="201" t="s">
        <v>340</v>
      </c>
      <c r="C823" s="202"/>
      <c r="D823" s="203"/>
      <c r="E823" s="144"/>
      <c r="F823" s="152"/>
      <c r="G823" s="219" t="s">
        <v>22</v>
      </c>
      <c r="H823" s="204"/>
      <c r="I823" s="159"/>
      <c r="J823" s="152"/>
      <c r="K823" s="219" t="s">
        <v>22</v>
      </c>
      <c r="L823" s="293" t="s">
        <v>315</v>
      </c>
      <c r="N823" s="152"/>
      <c r="O823" s="219" t="s">
        <v>22</v>
      </c>
      <c r="P823" s="293" t="s">
        <v>315</v>
      </c>
      <c r="R823" s="152"/>
      <c r="S823" s="219" t="s">
        <v>22</v>
      </c>
      <c r="T823" s="294" t="s">
        <v>121</v>
      </c>
      <c r="V823" s="152"/>
      <c r="W823" s="219" t="s">
        <v>22</v>
      </c>
      <c r="X823" s="293" t="s">
        <v>315</v>
      </c>
      <c r="Z823" s="152"/>
      <c r="AA823" s="219" t="s">
        <v>22</v>
      </c>
      <c r="AB823" s="293" t="s">
        <v>315</v>
      </c>
      <c r="AD823" s="152"/>
      <c r="AE823" s="219" t="s">
        <v>22</v>
      </c>
      <c r="AF823" s="293" t="s">
        <v>315</v>
      </c>
      <c r="AH823" s="152"/>
      <c r="AI823" s="219" t="s">
        <v>22</v>
      </c>
      <c r="AJ823" s="294" t="s">
        <v>121</v>
      </c>
      <c r="AL823" s="152"/>
      <c r="AM823" s="219" t="s">
        <v>22</v>
      </c>
      <c r="AN823" s="294" t="s">
        <v>121</v>
      </c>
      <c r="AP823" s="152"/>
      <c r="AQ823" s="219" t="s">
        <v>22</v>
      </c>
      <c r="AR823" s="294" t="s">
        <v>121</v>
      </c>
      <c r="AT823" s="152"/>
      <c r="AU823" s="219" t="s">
        <v>22</v>
      </c>
      <c r="AV823" s="293" t="s">
        <v>315</v>
      </c>
      <c r="AX823" s="152"/>
      <c r="AY823" s="219" t="s">
        <v>22</v>
      </c>
      <c r="AZ823" s="294" t="s">
        <v>121</v>
      </c>
      <c r="BB823" s="152"/>
      <c r="BC823" s="219" t="s">
        <v>22</v>
      </c>
      <c r="BD823" s="293" t="s">
        <v>315</v>
      </c>
      <c r="BF823" s="152"/>
      <c r="BG823" s="219" t="s">
        <v>22</v>
      </c>
      <c r="BH823" s="293" t="s">
        <v>315</v>
      </c>
      <c r="BJ823" s="152"/>
      <c r="BK823" s="219" t="s">
        <v>22</v>
      </c>
      <c r="BL823" s="294" t="s">
        <v>121</v>
      </c>
      <c r="BN823" s="152"/>
      <c r="BO823" s="219" t="s">
        <v>22</v>
      </c>
      <c r="BP823" s="294" t="s">
        <v>121</v>
      </c>
      <c r="BR823" s="152"/>
      <c r="BS823" s="219" t="s">
        <v>22</v>
      </c>
      <c r="BT823" s="294" t="s">
        <v>121</v>
      </c>
      <c r="BV823" s="152"/>
      <c r="BW823" s="219" t="s">
        <v>22</v>
      </c>
      <c r="BX823" s="294" t="s">
        <v>121</v>
      </c>
      <c r="BZ823" s="152"/>
      <c r="CA823" s="219" t="s">
        <v>22</v>
      </c>
      <c r="CB823" s="293" t="s">
        <v>315</v>
      </c>
      <c r="CD823" s="152"/>
      <c r="CE823" s="219" t="s">
        <v>22</v>
      </c>
      <c r="CF823" s="294" t="s">
        <v>121</v>
      </c>
      <c r="CH823" s="152"/>
      <c r="CI823" s="219" t="s">
        <v>22</v>
      </c>
      <c r="CJ823" s="294" t="s">
        <v>121</v>
      </c>
      <c r="CL823" s="152"/>
      <c r="CM823" s="219" t="s">
        <v>22</v>
      </c>
      <c r="CN823" s="294" t="s">
        <v>121</v>
      </c>
      <c r="CP823" s="152"/>
      <c r="CQ823" s="219" t="s">
        <v>22</v>
      </c>
      <c r="CR823" s="293" t="s">
        <v>315</v>
      </c>
      <c r="CT823" s="152"/>
      <c r="CU823" s="219" t="s">
        <v>22</v>
      </c>
      <c r="CV823" s="293" t="s">
        <v>315</v>
      </c>
      <c r="CX823" s="152"/>
      <c r="CY823" s="219" t="s">
        <v>22</v>
      </c>
      <c r="CZ823" s="294" t="s">
        <v>121</v>
      </c>
      <c r="DB823" s="152"/>
      <c r="DC823" s="219" t="s">
        <v>22</v>
      </c>
      <c r="DD823" s="293" t="s">
        <v>315</v>
      </c>
      <c r="DF823" s="152"/>
      <c r="DG823" s="219" t="s">
        <v>22</v>
      </c>
      <c r="DH823" s="293" t="s">
        <v>315</v>
      </c>
      <c r="DJ823" s="152"/>
      <c r="DK823" s="219" t="s">
        <v>22</v>
      </c>
      <c r="DL823" s="293" t="s">
        <v>315</v>
      </c>
      <c r="DN823" s="152"/>
      <c r="DO823" s="219" t="s">
        <v>22</v>
      </c>
      <c r="DP823" s="293" t="s">
        <v>315</v>
      </c>
      <c r="DR823" s="152"/>
      <c r="DS823" s="219" t="s">
        <v>22</v>
      </c>
      <c r="DT823" s="294" t="s">
        <v>121</v>
      </c>
      <c r="DV823" s="152"/>
      <c r="DW823" s="219" t="s">
        <v>22</v>
      </c>
      <c r="DX823" s="294" t="s">
        <v>121</v>
      </c>
      <c r="DZ823" s="152"/>
      <c r="EA823" s="219" t="s">
        <v>22</v>
      </c>
      <c r="EB823" s="293" t="s">
        <v>315</v>
      </c>
      <c r="ED823" s="152"/>
      <c r="EE823" s="219" t="s">
        <v>22</v>
      </c>
      <c r="EF823" s="294" t="s">
        <v>121</v>
      </c>
      <c r="EH823" s="152"/>
      <c r="EI823" s="219" t="s">
        <v>22</v>
      </c>
      <c r="EJ823" s="294" t="s">
        <v>121</v>
      </c>
      <c r="EL823" s="152"/>
      <c r="EM823" s="219" t="s">
        <v>22</v>
      </c>
      <c r="EN823" s="294" t="s">
        <v>121</v>
      </c>
      <c r="EP823" s="152"/>
      <c r="EQ823" s="219" t="s">
        <v>22</v>
      </c>
      <c r="ER823" s="294" t="s">
        <v>121</v>
      </c>
      <c r="ET823" s="152"/>
      <c r="EU823" s="219" t="s">
        <v>22</v>
      </c>
      <c r="EV823" s="293" t="s">
        <v>315</v>
      </c>
      <c r="EX823" s="152"/>
      <c r="EY823" s="219" t="s">
        <v>22</v>
      </c>
      <c r="EZ823" s="293" t="s">
        <v>315</v>
      </c>
      <c r="FB823" s="152"/>
      <c r="FC823" s="219" t="s">
        <v>22</v>
      </c>
      <c r="FD823" s="294" t="s">
        <v>121</v>
      </c>
      <c r="FF823" s="152"/>
      <c r="FG823" s="219" t="s">
        <v>22</v>
      </c>
      <c r="FH823" s="293" t="s">
        <v>315</v>
      </c>
      <c r="FJ823" s="152"/>
      <c r="FK823" s="219" t="s">
        <v>22</v>
      </c>
      <c r="FL823" s="294" t="s">
        <v>121</v>
      </c>
      <c r="FN823" s="152"/>
      <c r="FO823" s="219" t="s">
        <v>22</v>
      </c>
      <c r="FP823" s="293" t="s">
        <v>315</v>
      </c>
      <c r="FR823" s="152"/>
      <c r="FS823" s="219" t="s">
        <v>22</v>
      </c>
      <c r="FT823" s="294" t="s">
        <v>121</v>
      </c>
      <c r="FV823" s="152"/>
      <c r="FW823" s="219" t="s">
        <v>22</v>
      </c>
      <c r="FX823" s="293" t="s">
        <v>315</v>
      </c>
      <c r="FZ823" s="152"/>
      <c r="GA823" s="219" t="s">
        <v>22</v>
      </c>
      <c r="GB823" s="294" t="s">
        <v>121</v>
      </c>
      <c r="GD823" s="152"/>
      <c r="GE823" s="219" t="s">
        <v>22</v>
      </c>
      <c r="GF823" s="294" t="s">
        <v>121</v>
      </c>
      <c r="GH823" s="152"/>
      <c r="GI823" s="219" t="s">
        <v>22</v>
      </c>
      <c r="GJ823" s="293" t="s">
        <v>315</v>
      </c>
    </row>
    <row r="824" spans="1:192" x14ac:dyDescent="0.15">
      <c r="A824" s="214" t="s">
        <v>758</v>
      </c>
      <c r="B824" s="201" t="s">
        <v>1090</v>
      </c>
      <c r="C824" s="202"/>
      <c r="D824" s="203"/>
      <c r="E824" s="144"/>
      <c r="F824" s="152"/>
      <c r="G824" s="219" t="s">
        <v>267</v>
      </c>
      <c r="H824" s="204"/>
      <c r="I824" s="159"/>
      <c r="J824" s="152"/>
      <c r="K824" s="219" t="s">
        <v>267</v>
      </c>
      <c r="L824" s="294" t="s">
        <v>1164</v>
      </c>
      <c r="N824" s="152"/>
      <c r="O824" s="219" t="s">
        <v>267</v>
      </c>
      <c r="P824" s="294" t="s">
        <v>1188</v>
      </c>
      <c r="R824" s="152"/>
      <c r="S824" s="219" t="s">
        <v>267</v>
      </c>
      <c r="T824" s="294" t="s">
        <v>1197</v>
      </c>
      <c r="V824" s="152"/>
      <c r="W824" s="219" t="s">
        <v>267</v>
      </c>
      <c r="X824" s="293" t="s">
        <v>414</v>
      </c>
      <c r="Z824" s="152"/>
      <c r="AA824" s="219" t="s">
        <v>267</v>
      </c>
      <c r="AB824" s="294" t="s">
        <v>1215</v>
      </c>
      <c r="AD824" s="152"/>
      <c r="AE824" s="219" t="s">
        <v>267</v>
      </c>
      <c r="AF824" s="294" t="s">
        <v>1225</v>
      </c>
      <c r="AH824" s="152"/>
      <c r="AI824" s="219" t="s">
        <v>267</v>
      </c>
      <c r="AJ824" s="294" t="s">
        <v>1197</v>
      </c>
      <c r="AL824" s="152"/>
      <c r="AM824" s="219" t="s">
        <v>267</v>
      </c>
      <c r="AN824" s="294" t="s">
        <v>1232</v>
      </c>
      <c r="AP824" s="152"/>
      <c r="AQ824" s="219" t="s">
        <v>267</v>
      </c>
      <c r="AR824" s="294" t="s">
        <v>1236</v>
      </c>
      <c r="AT824" s="152"/>
      <c r="AU824" s="219" t="s">
        <v>267</v>
      </c>
      <c r="AV824" s="294" t="s">
        <v>1188</v>
      </c>
      <c r="AX824" s="152"/>
      <c r="AY824" s="219" t="s">
        <v>267</v>
      </c>
      <c r="AZ824" s="294" t="s">
        <v>415</v>
      </c>
      <c r="BB824" s="152"/>
      <c r="BC824" s="219" t="s">
        <v>267</v>
      </c>
      <c r="BD824" s="294" t="s">
        <v>1258</v>
      </c>
      <c r="BF824" s="152"/>
      <c r="BG824" s="219" t="s">
        <v>267</v>
      </c>
      <c r="BH824" s="294" t="s">
        <v>1165</v>
      </c>
      <c r="BJ824" s="152"/>
      <c r="BK824" s="219" t="s">
        <v>267</v>
      </c>
      <c r="BL824" s="294" t="s">
        <v>1268</v>
      </c>
      <c r="BN824" s="152"/>
      <c r="BO824" s="219" t="s">
        <v>267</v>
      </c>
      <c r="BP824" s="294" t="s">
        <v>1197</v>
      </c>
      <c r="BR824" s="152"/>
      <c r="BS824" s="219" t="s">
        <v>267</v>
      </c>
      <c r="BT824" s="294" t="s">
        <v>1197</v>
      </c>
      <c r="BV824" s="152"/>
      <c r="BW824" s="219" t="s">
        <v>267</v>
      </c>
      <c r="BX824" s="294" t="s">
        <v>1232</v>
      </c>
      <c r="BZ824" s="152"/>
      <c r="CA824" s="219" t="s">
        <v>267</v>
      </c>
      <c r="CB824" s="294" t="s">
        <v>1278</v>
      </c>
      <c r="CD824" s="152"/>
      <c r="CE824" s="219" t="s">
        <v>267</v>
      </c>
      <c r="CF824" s="294" t="s">
        <v>1228</v>
      </c>
      <c r="CH824" s="152"/>
      <c r="CI824" s="219" t="s">
        <v>267</v>
      </c>
      <c r="CJ824" s="294" t="s">
        <v>1228</v>
      </c>
      <c r="CL824" s="152"/>
      <c r="CM824" s="219" t="s">
        <v>267</v>
      </c>
      <c r="CN824" s="294" t="s">
        <v>1197</v>
      </c>
      <c r="CP824" s="152"/>
      <c r="CQ824" s="219" t="s">
        <v>267</v>
      </c>
      <c r="CR824" s="294" t="s">
        <v>1188</v>
      </c>
      <c r="CT824" s="152"/>
      <c r="CU824" s="219" t="s">
        <v>267</v>
      </c>
      <c r="CV824" s="294" t="s">
        <v>1188</v>
      </c>
      <c r="CX824" s="152"/>
      <c r="CY824" s="219" t="s">
        <v>267</v>
      </c>
      <c r="CZ824" s="294" t="s">
        <v>1299</v>
      </c>
      <c r="DB824" s="152"/>
      <c r="DC824" s="219" t="s">
        <v>267</v>
      </c>
      <c r="DD824" s="293" t="s">
        <v>414</v>
      </c>
      <c r="DF824" s="152"/>
      <c r="DG824" s="219" t="s">
        <v>267</v>
      </c>
      <c r="DH824" s="293" t="s">
        <v>414</v>
      </c>
      <c r="DJ824" s="152"/>
      <c r="DK824" s="219" t="s">
        <v>267</v>
      </c>
      <c r="DL824" s="293" t="s">
        <v>414</v>
      </c>
      <c r="DN824" s="152"/>
      <c r="DO824" s="219" t="s">
        <v>267</v>
      </c>
      <c r="DP824" s="293" t="s">
        <v>414</v>
      </c>
      <c r="DR824" s="152"/>
      <c r="DS824" s="219" t="s">
        <v>267</v>
      </c>
      <c r="DT824" s="294" t="s">
        <v>1317</v>
      </c>
      <c r="DV824" s="152"/>
      <c r="DW824" s="219" t="s">
        <v>267</v>
      </c>
      <c r="DX824" s="294" t="s">
        <v>1317</v>
      </c>
      <c r="DZ824" s="152"/>
      <c r="EA824" s="219" t="s">
        <v>267</v>
      </c>
      <c r="EB824" s="293" t="s">
        <v>414</v>
      </c>
      <c r="ED824" s="152"/>
      <c r="EE824" s="219" t="s">
        <v>267</v>
      </c>
      <c r="EF824" s="294" t="s">
        <v>1326</v>
      </c>
      <c r="EH824" s="152"/>
      <c r="EI824" s="219" t="s">
        <v>267</v>
      </c>
      <c r="EJ824" s="294" t="s">
        <v>1326</v>
      </c>
      <c r="EL824" s="152"/>
      <c r="EM824" s="219" t="s">
        <v>267</v>
      </c>
      <c r="EN824" s="294" t="s">
        <v>1333</v>
      </c>
      <c r="EP824" s="152"/>
      <c r="EQ824" s="219" t="s">
        <v>267</v>
      </c>
      <c r="ER824" s="294" t="s">
        <v>1333</v>
      </c>
      <c r="ET824" s="152"/>
      <c r="EU824" s="219" t="s">
        <v>267</v>
      </c>
      <c r="EV824" s="294" t="s">
        <v>1188</v>
      </c>
      <c r="EX824" s="152"/>
      <c r="EY824" s="219" t="s">
        <v>267</v>
      </c>
      <c r="EZ824" s="294" t="s">
        <v>1188</v>
      </c>
      <c r="FB824" s="152"/>
      <c r="FC824" s="219" t="s">
        <v>267</v>
      </c>
      <c r="FD824" s="294" t="s">
        <v>1326</v>
      </c>
      <c r="FF824" s="152"/>
      <c r="FG824" s="219" t="s">
        <v>267</v>
      </c>
      <c r="FH824" s="294" t="s">
        <v>1348</v>
      </c>
      <c r="FJ824" s="152"/>
      <c r="FK824" s="219" t="s">
        <v>267</v>
      </c>
      <c r="FL824" s="294" t="s">
        <v>1326</v>
      </c>
      <c r="FN824" s="152"/>
      <c r="FO824" s="219" t="s">
        <v>267</v>
      </c>
      <c r="FP824" s="294" t="s">
        <v>1355</v>
      </c>
      <c r="FR824" s="152"/>
      <c r="FS824" s="219" t="s">
        <v>267</v>
      </c>
      <c r="FT824" s="294" t="s">
        <v>1358</v>
      </c>
      <c r="FV824" s="152"/>
      <c r="FW824" s="219" t="s">
        <v>267</v>
      </c>
      <c r="FX824" s="294" t="s">
        <v>407</v>
      </c>
      <c r="FZ824" s="152"/>
      <c r="GA824" s="219" t="s">
        <v>267</v>
      </c>
      <c r="GB824" s="294" t="s">
        <v>1197</v>
      </c>
      <c r="GD824" s="152"/>
      <c r="GE824" s="219" t="s">
        <v>267</v>
      </c>
      <c r="GF824" s="294" t="s">
        <v>1197</v>
      </c>
      <c r="GH824" s="152"/>
      <c r="GI824" s="219" t="s">
        <v>267</v>
      </c>
      <c r="GJ824" s="294" t="s">
        <v>1367</v>
      </c>
    </row>
    <row r="825" spans="1:192" x14ac:dyDescent="0.15">
      <c r="A825" s="214" t="s">
        <v>268</v>
      </c>
      <c r="B825" s="201" t="s">
        <v>340</v>
      </c>
      <c r="C825" s="202"/>
      <c r="D825" s="203"/>
      <c r="E825" s="144"/>
      <c r="F825" s="152"/>
      <c r="G825" s="219" t="s">
        <v>11</v>
      </c>
      <c r="H825" s="204"/>
      <c r="I825" s="159"/>
      <c r="J825" s="152"/>
      <c r="K825" s="219" t="s">
        <v>11</v>
      </c>
      <c r="L825" s="294" t="s">
        <v>314</v>
      </c>
      <c r="N825" s="152"/>
      <c r="O825" s="219" t="s">
        <v>11</v>
      </c>
      <c r="P825" s="294" t="s">
        <v>314</v>
      </c>
      <c r="R825" s="152"/>
      <c r="S825" s="219" t="s">
        <v>11</v>
      </c>
      <c r="T825" s="294" t="s">
        <v>314</v>
      </c>
      <c r="V825" s="152"/>
      <c r="W825" s="219" t="s">
        <v>11</v>
      </c>
      <c r="X825" s="294" t="s">
        <v>314</v>
      </c>
      <c r="Z825" s="152"/>
      <c r="AA825" s="219" t="s">
        <v>11</v>
      </c>
      <c r="AB825" s="293" t="s">
        <v>315</v>
      </c>
      <c r="AD825" s="152"/>
      <c r="AE825" s="219" t="s">
        <v>11</v>
      </c>
      <c r="AF825" s="294" t="s">
        <v>1173</v>
      </c>
      <c r="AH825" s="152"/>
      <c r="AI825" s="219" t="s">
        <v>11</v>
      </c>
      <c r="AJ825" s="294" t="s">
        <v>314</v>
      </c>
      <c r="AL825" s="152"/>
      <c r="AM825" s="219" t="s">
        <v>11</v>
      </c>
      <c r="AN825" s="294" t="s">
        <v>314</v>
      </c>
      <c r="AP825" s="152"/>
      <c r="AQ825" s="219" t="s">
        <v>11</v>
      </c>
      <c r="AR825" s="294" t="s">
        <v>1163</v>
      </c>
      <c r="AT825" s="152"/>
      <c r="AU825" s="219" t="s">
        <v>11</v>
      </c>
      <c r="AV825" s="294" t="s">
        <v>314</v>
      </c>
      <c r="AX825" s="152"/>
      <c r="AY825" s="219" t="s">
        <v>11</v>
      </c>
      <c r="AZ825" s="294" t="s">
        <v>1173</v>
      </c>
      <c r="BB825" s="152"/>
      <c r="BC825" s="219" t="s">
        <v>11</v>
      </c>
      <c r="BD825" s="294" t="s">
        <v>1173</v>
      </c>
      <c r="BF825" s="152"/>
      <c r="BG825" s="219" t="s">
        <v>11</v>
      </c>
      <c r="BH825" s="294" t="s">
        <v>1173</v>
      </c>
      <c r="BJ825" s="152"/>
      <c r="BK825" s="219" t="s">
        <v>11</v>
      </c>
      <c r="BL825" s="294" t="s">
        <v>314</v>
      </c>
      <c r="BN825" s="152"/>
      <c r="BO825" s="219" t="s">
        <v>11</v>
      </c>
      <c r="BP825" s="294" t="s">
        <v>314</v>
      </c>
      <c r="BR825" s="152"/>
      <c r="BS825" s="219" t="s">
        <v>11</v>
      </c>
      <c r="BT825" s="294" t="s">
        <v>314</v>
      </c>
      <c r="BV825" s="152"/>
      <c r="BW825" s="219" t="s">
        <v>11</v>
      </c>
      <c r="BX825" s="294" t="s">
        <v>314</v>
      </c>
      <c r="BZ825" s="152"/>
      <c r="CA825" s="219" t="s">
        <v>11</v>
      </c>
      <c r="CB825" s="294" t="s">
        <v>314</v>
      </c>
      <c r="CD825" s="152"/>
      <c r="CE825" s="219" t="s">
        <v>11</v>
      </c>
      <c r="CF825" s="294" t="s">
        <v>314</v>
      </c>
      <c r="CH825" s="152"/>
      <c r="CI825" s="219" t="s">
        <v>11</v>
      </c>
      <c r="CJ825" s="294" t="s">
        <v>314</v>
      </c>
      <c r="CL825" s="152"/>
      <c r="CM825" s="219" t="s">
        <v>11</v>
      </c>
      <c r="CN825" s="294" t="s">
        <v>314</v>
      </c>
      <c r="CP825" s="152"/>
      <c r="CQ825" s="219" t="s">
        <v>11</v>
      </c>
      <c r="CR825" s="294" t="s">
        <v>314</v>
      </c>
      <c r="CT825" s="152"/>
      <c r="CU825" s="219" t="s">
        <v>11</v>
      </c>
      <c r="CV825" s="294" t="s">
        <v>314</v>
      </c>
      <c r="CX825" s="152"/>
      <c r="CY825" s="219" t="s">
        <v>11</v>
      </c>
      <c r="CZ825" s="294" t="s">
        <v>1173</v>
      </c>
      <c r="DB825" s="152"/>
      <c r="DC825" s="219" t="s">
        <v>11</v>
      </c>
      <c r="DD825" s="294" t="s">
        <v>314</v>
      </c>
      <c r="DF825" s="152"/>
      <c r="DG825" s="219" t="s">
        <v>11</v>
      </c>
      <c r="DH825" s="294" t="s">
        <v>1163</v>
      </c>
      <c r="DJ825" s="152"/>
      <c r="DK825" s="219" t="s">
        <v>11</v>
      </c>
      <c r="DL825" s="293" t="s">
        <v>315</v>
      </c>
      <c r="DN825" s="152"/>
      <c r="DO825" s="219" t="s">
        <v>11</v>
      </c>
      <c r="DP825" s="294" t="s">
        <v>314</v>
      </c>
      <c r="DR825" s="152"/>
      <c r="DS825" s="219" t="s">
        <v>11</v>
      </c>
      <c r="DT825" s="294" t="s">
        <v>314</v>
      </c>
      <c r="DV825" s="152"/>
      <c r="DW825" s="219" t="s">
        <v>11</v>
      </c>
      <c r="DX825" s="294" t="s">
        <v>314</v>
      </c>
      <c r="DZ825" s="152"/>
      <c r="EA825" s="219" t="s">
        <v>11</v>
      </c>
      <c r="EB825" s="294" t="s">
        <v>314</v>
      </c>
      <c r="ED825" s="152"/>
      <c r="EE825" s="219" t="s">
        <v>11</v>
      </c>
      <c r="EF825" s="294" t="s">
        <v>314</v>
      </c>
      <c r="EH825" s="152"/>
      <c r="EI825" s="219" t="s">
        <v>11</v>
      </c>
      <c r="EJ825" s="294" t="s">
        <v>314</v>
      </c>
      <c r="EL825" s="152"/>
      <c r="EM825" s="219" t="s">
        <v>11</v>
      </c>
      <c r="EN825" s="294" t="s">
        <v>314</v>
      </c>
      <c r="EP825" s="152"/>
      <c r="EQ825" s="219" t="s">
        <v>11</v>
      </c>
      <c r="ER825" s="294" t="s">
        <v>314</v>
      </c>
      <c r="ET825" s="152"/>
      <c r="EU825" s="219" t="s">
        <v>11</v>
      </c>
      <c r="EV825" s="294" t="s">
        <v>314</v>
      </c>
      <c r="EX825" s="152"/>
      <c r="EY825" s="219" t="s">
        <v>11</v>
      </c>
      <c r="EZ825" s="294" t="s">
        <v>314</v>
      </c>
      <c r="FB825" s="152"/>
      <c r="FC825" s="219" t="s">
        <v>11</v>
      </c>
      <c r="FD825" s="294" t="s">
        <v>314</v>
      </c>
      <c r="FF825" s="152"/>
      <c r="FG825" s="219" t="s">
        <v>11</v>
      </c>
      <c r="FH825" s="294" t="s">
        <v>314</v>
      </c>
      <c r="FJ825" s="152"/>
      <c r="FK825" s="219" t="s">
        <v>11</v>
      </c>
      <c r="FL825" s="294" t="s">
        <v>314</v>
      </c>
      <c r="FN825" s="152"/>
      <c r="FO825" s="219" t="s">
        <v>11</v>
      </c>
      <c r="FP825" s="294" t="s">
        <v>314</v>
      </c>
      <c r="FR825" s="152"/>
      <c r="FS825" s="219" t="s">
        <v>11</v>
      </c>
      <c r="FT825" s="294" t="s">
        <v>314</v>
      </c>
      <c r="FV825" s="152"/>
      <c r="FW825" s="219" t="s">
        <v>11</v>
      </c>
      <c r="FX825" s="294" t="s">
        <v>314</v>
      </c>
      <c r="FZ825" s="152"/>
      <c r="GA825" s="219" t="s">
        <v>11</v>
      </c>
      <c r="GB825" s="294" t="s">
        <v>314</v>
      </c>
      <c r="GD825" s="152"/>
      <c r="GE825" s="219" t="s">
        <v>11</v>
      </c>
      <c r="GF825" s="294" t="s">
        <v>314</v>
      </c>
      <c r="GH825" s="152"/>
      <c r="GI825" s="219" t="s">
        <v>11</v>
      </c>
      <c r="GJ825" s="294" t="s">
        <v>1163</v>
      </c>
    </row>
    <row r="826" spans="1:192" ht="12.75" customHeight="1" x14ac:dyDescent="0.15">
      <c r="A826" s="220" t="s">
        <v>80</v>
      </c>
      <c r="B826" s="201" t="s">
        <v>343</v>
      </c>
      <c r="C826" s="202"/>
      <c r="D826" s="203"/>
      <c r="E826" s="144"/>
      <c r="F826" s="181"/>
      <c r="G826" s="163" t="s">
        <v>20</v>
      </c>
      <c r="H826" s="204"/>
      <c r="I826" s="197"/>
      <c r="J826" s="181"/>
      <c r="K826" s="163" t="s">
        <v>20</v>
      </c>
      <c r="L826" s="293" t="s">
        <v>1165</v>
      </c>
      <c r="N826" s="181"/>
      <c r="O826" s="163" t="s">
        <v>20</v>
      </c>
      <c r="P826" s="293" t="s">
        <v>1165</v>
      </c>
      <c r="R826" s="181"/>
      <c r="S826" s="163" t="s">
        <v>20</v>
      </c>
      <c r="T826" s="293" t="s">
        <v>1165</v>
      </c>
      <c r="V826" s="181"/>
      <c r="W826" s="163" t="s">
        <v>20</v>
      </c>
      <c r="X826" s="293" t="s">
        <v>1165</v>
      </c>
      <c r="Z826" s="181"/>
      <c r="AA826" s="163" t="s">
        <v>20</v>
      </c>
      <c r="AB826" s="293" t="s">
        <v>1165</v>
      </c>
      <c r="AD826" s="181"/>
      <c r="AE826" s="163" t="s">
        <v>20</v>
      </c>
      <c r="AF826" s="293" t="s">
        <v>1165</v>
      </c>
      <c r="AH826" s="181"/>
      <c r="AI826" s="163" t="s">
        <v>20</v>
      </c>
      <c r="AJ826" s="293" t="s">
        <v>1165</v>
      </c>
      <c r="AL826" s="181"/>
      <c r="AM826" s="163" t="s">
        <v>20</v>
      </c>
      <c r="AN826" s="293" t="s">
        <v>1165</v>
      </c>
      <c r="AP826" s="181"/>
      <c r="AQ826" s="163" t="s">
        <v>20</v>
      </c>
      <c r="AR826" s="293" t="s">
        <v>1165</v>
      </c>
      <c r="AT826" s="181"/>
      <c r="AU826" s="163" t="s">
        <v>20</v>
      </c>
      <c r="AV826" s="293" t="s">
        <v>1165</v>
      </c>
      <c r="AX826" s="181"/>
      <c r="AY826" s="163" t="s">
        <v>20</v>
      </c>
      <c r="AZ826" s="293" t="s">
        <v>1165</v>
      </c>
      <c r="BB826" s="181"/>
      <c r="BC826" s="163" t="s">
        <v>20</v>
      </c>
      <c r="BD826" s="293" t="s">
        <v>1165</v>
      </c>
      <c r="BF826" s="181"/>
      <c r="BG826" s="163" t="s">
        <v>20</v>
      </c>
      <c r="BH826" s="293" t="s">
        <v>1165</v>
      </c>
      <c r="BJ826" s="181"/>
      <c r="BK826" s="163" t="s">
        <v>20</v>
      </c>
      <c r="BL826" s="293" t="s">
        <v>1165</v>
      </c>
      <c r="BN826" s="181"/>
      <c r="BO826" s="163" t="s">
        <v>20</v>
      </c>
      <c r="BP826" s="293" t="s">
        <v>1165</v>
      </c>
      <c r="BR826" s="181"/>
      <c r="BS826" s="163" t="s">
        <v>20</v>
      </c>
      <c r="BT826" s="293" t="s">
        <v>1165</v>
      </c>
      <c r="BV826" s="181"/>
      <c r="BW826" s="163" t="s">
        <v>20</v>
      </c>
      <c r="BX826" s="293" t="s">
        <v>1165</v>
      </c>
      <c r="BZ826" s="181"/>
      <c r="CA826" s="163" t="s">
        <v>20</v>
      </c>
      <c r="CB826" s="293" t="s">
        <v>1165</v>
      </c>
      <c r="CD826" s="181"/>
      <c r="CE826" s="163" t="s">
        <v>20</v>
      </c>
      <c r="CF826" s="293" t="s">
        <v>1165</v>
      </c>
      <c r="CH826" s="181"/>
      <c r="CI826" s="163" t="s">
        <v>20</v>
      </c>
      <c r="CJ826" s="293" t="s">
        <v>1165</v>
      </c>
      <c r="CL826" s="181"/>
      <c r="CM826" s="163" t="s">
        <v>20</v>
      </c>
      <c r="CN826" s="293" t="s">
        <v>1165</v>
      </c>
      <c r="CP826" s="181"/>
      <c r="CQ826" s="163" t="s">
        <v>20</v>
      </c>
      <c r="CR826" s="293" t="s">
        <v>1165</v>
      </c>
      <c r="CT826" s="181"/>
      <c r="CU826" s="163" t="s">
        <v>20</v>
      </c>
      <c r="CV826" s="293" t="s">
        <v>1165</v>
      </c>
      <c r="CX826" s="181"/>
      <c r="CY826" s="163" t="s">
        <v>20</v>
      </c>
      <c r="CZ826" s="293" t="s">
        <v>1165</v>
      </c>
      <c r="DB826" s="181"/>
      <c r="DC826" s="163" t="s">
        <v>20</v>
      </c>
      <c r="DD826" s="293" t="s">
        <v>1165</v>
      </c>
      <c r="DF826" s="181"/>
      <c r="DG826" s="163" t="s">
        <v>20</v>
      </c>
      <c r="DH826" s="293" t="s">
        <v>1165</v>
      </c>
      <c r="DJ826" s="181"/>
      <c r="DK826" s="163" t="s">
        <v>20</v>
      </c>
      <c r="DL826" s="293" t="s">
        <v>1165</v>
      </c>
      <c r="DN826" s="181"/>
      <c r="DO826" s="163" t="s">
        <v>20</v>
      </c>
      <c r="DP826" s="293" t="s">
        <v>1165</v>
      </c>
      <c r="DR826" s="181"/>
      <c r="DS826" s="163" t="s">
        <v>20</v>
      </c>
      <c r="DT826" s="293" t="s">
        <v>1165</v>
      </c>
      <c r="DV826" s="181"/>
      <c r="DW826" s="163" t="s">
        <v>20</v>
      </c>
      <c r="DX826" s="293" t="s">
        <v>1165</v>
      </c>
      <c r="DZ826" s="181"/>
      <c r="EA826" s="163" t="s">
        <v>20</v>
      </c>
      <c r="EB826" s="293" t="s">
        <v>1165</v>
      </c>
      <c r="ED826" s="181"/>
      <c r="EE826" s="163" t="s">
        <v>20</v>
      </c>
      <c r="EF826" s="293" t="s">
        <v>1165</v>
      </c>
      <c r="EH826" s="181"/>
      <c r="EI826" s="163" t="s">
        <v>20</v>
      </c>
      <c r="EJ826" s="293" t="s">
        <v>1165</v>
      </c>
      <c r="EL826" s="181"/>
      <c r="EM826" s="163" t="s">
        <v>20</v>
      </c>
      <c r="EN826" s="293" t="s">
        <v>1165</v>
      </c>
      <c r="EP826" s="181"/>
      <c r="EQ826" s="163" t="s">
        <v>20</v>
      </c>
      <c r="ER826" s="293" t="s">
        <v>1165</v>
      </c>
      <c r="ET826" s="181"/>
      <c r="EU826" s="163" t="s">
        <v>20</v>
      </c>
      <c r="EV826" s="293" t="s">
        <v>1165</v>
      </c>
      <c r="EX826" s="181"/>
      <c r="EY826" s="163" t="s">
        <v>20</v>
      </c>
      <c r="EZ826" s="293" t="s">
        <v>1165</v>
      </c>
      <c r="FB826" s="181"/>
      <c r="FC826" s="163" t="s">
        <v>20</v>
      </c>
      <c r="FD826" s="293" t="s">
        <v>1165</v>
      </c>
      <c r="FF826" s="181"/>
      <c r="FG826" s="163" t="s">
        <v>20</v>
      </c>
      <c r="FH826" s="293" t="s">
        <v>1165</v>
      </c>
      <c r="FJ826" s="181"/>
      <c r="FK826" s="163" t="s">
        <v>20</v>
      </c>
      <c r="FL826" s="293" t="s">
        <v>1165</v>
      </c>
      <c r="FN826" s="181"/>
      <c r="FO826" s="163" t="s">
        <v>20</v>
      </c>
      <c r="FP826" s="293" t="s">
        <v>1165</v>
      </c>
      <c r="FR826" s="181"/>
      <c r="FS826" s="163" t="s">
        <v>20</v>
      </c>
      <c r="FT826" s="293" t="s">
        <v>1165</v>
      </c>
      <c r="FV826" s="181"/>
      <c r="FW826" s="163" t="s">
        <v>20</v>
      </c>
      <c r="FX826" s="293" t="s">
        <v>1165</v>
      </c>
      <c r="FZ826" s="181"/>
      <c r="GA826" s="163" t="s">
        <v>20</v>
      </c>
      <c r="GB826" s="293" t="s">
        <v>1165</v>
      </c>
      <c r="GD826" s="181"/>
      <c r="GE826" s="163" t="s">
        <v>20</v>
      </c>
      <c r="GF826" s="293" t="s">
        <v>1165</v>
      </c>
      <c r="GH826" s="181"/>
      <c r="GI826" s="163" t="s">
        <v>20</v>
      </c>
      <c r="GJ826" s="293" t="s">
        <v>1165</v>
      </c>
    </row>
    <row r="827" spans="1:192" x14ac:dyDescent="0.15">
      <c r="A827" s="220" t="s">
        <v>759</v>
      </c>
      <c r="B827" s="201" t="s">
        <v>340</v>
      </c>
      <c r="C827" s="202"/>
      <c r="D827" s="203"/>
      <c r="E827" s="144"/>
      <c r="F827" s="181"/>
      <c r="G827" s="163" t="s">
        <v>21</v>
      </c>
      <c r="H827" s="204"/>
      <c r="I827" s="197"/>
      <c r="J827" s="181"/>
      <c r="K827" s="163" t="s">
        <v>21</v>
      </c>
      <c r="L827" s="293" t="s">
        <v>315</v>
      </c>
      <c r="N827" s="181"/>
      <c r="O827" s="163" t="s">
        <v>21</v>
      </c>
      <c r="P827" s="293" t="s">
        <v>315</v>
      </c>
      <c r="R827" s="181"/>
      <c r="S827" s="163" t="s">
        <v>21</v>
      </c>
      <c r="T827" s="293" t="s">
        <v>315</v>
      </c>
      <c r="V827" s="181"/>
      <c r="W827" s="163" t="s">
        <v>21</v>
      </c>
      <c r="X827" s="293" t="s">
        <v>315</v>
      </c>
      <c r="Z827" s="181"/>
      <c r="AA827" s="163" t="s">
        <v>21</v>
      </c>
      <c r="AB827" s="293" t="s">
        <v>315</v>
      </c>
      <c r="AD827" s="181"/>
      <c r="AE827" s="163" t="s">
        <v>21</v>
      </c>
      <c r="AF827" s="293" t="s">
        <v>315</v>
      </c>
      <c r="AH827" s="181"/>
      <c r="AI827" s="163" t="s">
        <v>21</v>
      </c>
      <c r="AJ827" s="293" t="s">
        <v>315</v>
      </c>
      <c r="AL827" s="181"/>
      <c r="AM827" s="163" t="s">
        <v>21</v>
      </c>
      <c r="AN827" s="293" t="s">
        <v>315</v>
      </c>
      <c r="AP827" s="181"/>
      <c r="AQ827" s="163" t="s">
        <v>21</v>
      </c>
      <c r="AR827" s="293" t="s">
        <v>315</v>
      </c>
      <c r="AT827" s="181"/>
      <c r="AU827" s="163" t="s">
        <v>21</v>
      </c>
      <c r="AV827" s="293" t="s">
        <v>315</v>
      </c>
      <c r="AX827" s="181"/>
      <c r="AY827" s="163" t="s">
        <v>21</v>
      </c>
      <c r="AZ827" s="293" t="s">
        <v>315</v>
      </c>
      <c r="BB827" s="181"/>
      <c r="BC827" s="163" t="s">
        <v>21</v>
      </c>
      <c r="BD827" s="293" t="s">
        <v>315</v>
      </c>
      <c r="BF827" s="181"/>
      <c r="BG827" s="163" t="s">
        <v>21</v>
      </c>
      <c r="BH827" s="293" t="s">
        <v>315</v>
      </c>
      <c r="BJ827" s="181"/>
      <c r="BK827" s="163" t="s">
        <v>21</v>
      </c>
      <c r="BL827" s="294" t="s">
        <v>314</v>
      </c>
      <c r="BN827" s="181"/>
      <c r="BO827" s="163" t="s">
        <v>21</v>
      </c>
      <c r="BP827" s="293" t="s">
        <v>315</v>
      </c>
      <c r="BR827" s="181"/>
      <c r="BS827" s="163" t="s">
        <v>21</v>
      </c>
      <c r="BT827" s="293" t="s">
        <v>315</v>
      </c>
      <c r="BV827" s="181"/>
      <c r="BW827" s="163" t="s">
        <v>21</v>
      </c>
      <c r="BX827" s="293" t="s">
        <v>315</v>
      </c>
      <c r="BZ827" s="181"/>
      <c r="CA827" s="163" t="s">
        <v>21</v>
      </c>
      <c r="CB827" s="293" t="s">
        <v>315</v>
      </c>
      <c r="CD827" s="181"/>
      <c r="CE827" s="163" t="s">
        <v>21</v>
      </c>
      <c r="CF827" s="294" t="s">
        <v>314</v>
      </c>
      <c r="CH827" s="181"/>
      <c r="CI827" s="163" t="s">
        <v>21</v>
      </c>
      <c r="CJ827" s="294" t="s">
        <v>314</v>
      </c>
      <c r="CL827" s="181"/>
      <c r="CM827" s="163" t="s">
        <v>21</v>
      </c>
      <c r="CN827" s="293" t="s">
        <v>315</v>
      </c>
      <c r="CP827" s="181"/>
      <c r="CQ827" s="163" t="s">
        <v>21</v>
      </c>
      <c r="CR827" s="293" t="s">
        <v>315</v>
      </c>
      <c r="CT827" s="181"/>
      <c r="CU827" s="163" t="s">
        <v>21</v>
      </c>
      <c r="CV827" s="293" t="s">
        <v>315</v>
      </c>
      <c r="CX827" s="181"/>
      <c r="CY827" s="163" t="s">
        <v>21</v>
      </c>
      <c r="CZ827" s="293" t="s">
        <v>315</v>
      </c>
      <c r="DB827" s="181"/>
      <c r="DC827" s="163" t="s">
        <v>21</v>
      </c>
      <c r="DD827" s="293" t="s">
        <v>315</v>
      </c>
      <c r="DF827" s="181"/>
      <c r="DG827" s="163" t="s">
        <v>21</v>
      </c>
      <c r="DH827" s="293" t="s">
        <v>315</v>
      </c>
      <c r="DJ827" s="181"/>
      <c r="DK827" s="163" t="s">
        <v>21</v>
      </c>
      <c r="DL827" s="293" t="s">
        <v>315</v>
      </c>
      <c r="DN827" s="181"/>
      <c r="DO827" s="163" t="s">
        <v>21</v>
      </c>
      <c r="DP827" s="293" t="s">
        <v>315</v>
      </c>
      <c r="DR827" s="181"/>
      <c r="DS827" s="163" t="s">
        <v>21</v>
      </c>
      <c r="DT827" s="293" t="s">
        <v>315</v>
      </c>
      <c r="DV827" s="181"/>
      <c r="DW827" s="163" t="s">
        <v>21</v>
      </c>
      <c r="DX827" s="293" t="s">
        <v>315</v>
      </c>
      <c r="DZ827" s="181"/>
      <c r="EA827" s="163" t="s">
        <v>21</v>
      </c>
      <c r="EB827" s="293" t="s">
        <v>315</v>
      </c>
      <c r="ED827" s="181"/>
      <c r="EE827" s="163" t="s">
        <v>21</v>
      </c>
      <c r="EF827" s="293" t="s">
        <v>315</v>
      </c>
      <c r="EH827" s="181"/>
      <c r="EI827" s="163" t="s">
        <v>21</v>
      </c>
      <c r="EJ827" s="293" t="s">
        <v>315</v>
      </c>
      <c r="EL827" s="181"/>
      <c r="EM827" s="163" t="s">
        <v>21</v>
      </c>
      <c r="EN827" s="293" t="s">
        <v>315</v>
      </c>
      <c r="EP827" s="181"/>
      <c r="EQ827" s="163" t="s">
        <v>21</v>
      </c>
      <c r="ER827" s="293" t="s">
        <v>315</v>
      </c>
      <c r="ET827" s="181"/>
      <c r="EU827" s="163" t="s">
        <v>21</v>
      </c>
      <c r="EV827" s="293" t="s">
        <v>315</v>
      </c>
      <c r="EX827" s="181"/>
      <c r="EY827" s="163" t="s">
        <v>21</v>
      </c>
      <c r="EZ827" s="293" t="s">
        <v>315</v>
      </c>
      <c r="FB827" s="181"/>
      <c r="FC827" s="163" t="s">
        <v>21</v>
      </c>
      <c r="FD827" s="293" t="s">
        <v>315</v>
      </c>
      <c r="FF827" s="181"/>
      <c r="FG827" s="163" t="s">
        <v>21</v>
      </c>
      <c r="FH827" s="293" t="s">
        <v>315</v>
      </c>
      <c r="FJ827" s="181"/>
      <c r="FK827" s="163" t="s">
        <v>21</v>
      </c>
      <c r="FL827" s="293" t="s">
        <v>315</v>
      </c>
      <c r="FN827" s="181"/>
      <c r="FO827" s="163" t="s">
        <v>21</v>
      </c>
      <c r="FP827" s="293" t="s">
        <v>315</v>
      </c>
      <c r="FR827" s="181"/>
      <c r="FS827" s="163" t="s">
        <v>21</v>
      </c>
      <c r="FT827" s="293" t="s">
        <v>315</v>
      </c>
      <c r="FV827" s="181"/>
      <c r="FW827" s="163" t="s">
        <v>21</v>
      </c>
      <c r="FX827" s="293" t="s">
        <v>315</v>
      </c>
      <c r="FZ827" s="181"/>
      <c r="GA827" s="163" t="s">
        <v>21</v>
      </c>
      <c r="GB827" s="293" t="s">
        <v>315</v>
      </c>
      <c r="GD827" s="181"/>
      <c r="GE827" s="163" t="s">
        <v>21</v>
      </c>
      <c r="GF827" s="293" t="s">
        <v>315</v>
      </c>
      <c r="GH827" s="181"/>
      <c r="GI827" s="163" t="s">
        <v>21</v>
      </c>
      <c r="GJ827" s="293" t="s">
        <v>315</v>
      </c>
    </row>
    <row r="828" spans="1:192" x14ac:dyDescent="0.15">
      <c r="A828" s="220" t="s">
        <v>760</v>
      </c>
      <c r="B828" s="201" t="s">
        <v>1110</v>
      </c>
      <c r="C828" s="202"/>
      <c r="D828" s="203"/>
      <c r="E828" s="144"/>
      <c r="F828" s="152"/>
      <c r="G828" s="219" t="s">
        <v>761</v>
      </c>
      <c r="H828" s="204"/>
      <c r="I828" s="197"/>
      <c r="J828" s="152"/>
      <c r="K828" s="219" t="s">
        <v>761</v>
      </c>
      <c r="L828" s="294" t="s">
        <v>1166</v>
      </c>
      <c r="N828" s="152"/>
      <c r="O828" s="219" t="s">
        <v>761</v>
      </c>
      <c r="P828" s="294" t="s">
        <v>1189</v>
      </c>
      <c r="R828" s="152"/>
      <c r="S828" s="219" t="s">
        <v>761</v>
      </c>
      <c r="T828" s="294" t="s">
        <v>1198</v>
      </c>
      <c r="V828" s="152"/>
      <c r="W828" s="219" t="s">
        <v>761</v>
      </c>
      <c r="X828" s="294" t="s">
        <v>1208</v>
      </c>
      <c r="Z828" s="152"/>
      <c r="AA828" s="219" t="s">
        <v>761</v>
      </c>
      <c r="AB828" s="294" t="s">
        <v>1178</v>
      </c>
      <c r="AD828" s="152"/>
      <c r="AE828" s="219" t="s">
        <v>761</v>
      </c>
      <c r="AF828" s="294" t="s">
        <v>1190</v>
      </c>
      <c r="AH828" s="152"/>
      <c r="AI828" s="219" t="s">
        <v>761</v>
      </c>
      <c r="AJ828" s="294" t="s">
        <v>1198</v>
      </c>
      <c r="AL828" s="152"/>
      <c r="AM828" s="219" t="s">
        <v>761</v>
      </c>
      <c r="AN828" s="294" t="s">
        <v>1187</v>
      </c>
      <c r="AP828" s="152"/>
      <c r="AQ828" s="219" t="s">
        <v>761</v>
      </c>
      <c r="AR828" s="294" t="s">
        <v>1237</v>
      </c>
      <c r="AT828" s="152"/>
      <c r="AU828" s="219" t="s">
        <v>761</v>
      </c>
      <c r="AV828" s="294" t="s">
        <v>1189</v>
      </c>
      <c r="AX828" s="152"/>
      <c r="AY828" s="219" t="s">
        <v>761</v>
      </c>
      <c r="AZ828" s="294" t="s">
        <v>1250</v>
      </c>
      <c r="BB828" s="152"/>
      <c r="BC828" s="219" t="s">
        <v>761</v>
      </c>
      <c r="BD828" s="294" t="s">
        <v>1175</v>
      </c>
      <c r="BF828" s="152"/>
      <c r="BG828" s="219" t="s">
        <v>761</v>
      </c>
      <c r="BH828" s="294" t="s">
        <v>1264</v>
      </c>
      <c r="BJ828" s="152"/>
      <c r="BK828" s="219" t="s">
        <v>761</v>
      </c>
      <c r="BL828" s="294" t="s">
        <v>1269</v>
      </c>
      <c r="BN828" s="152"/>
      <c r="BO828" s="219" t="s">
        <v>761</v>
      </c>
      <c r="BP828" s="294" t="s">
        <v>1198</v>
      </c>
      <c r="BR828" s="152"/>
      <c r="BS828" s="219" t="s">
        <v>761</v>
      </c>
      <c r="BT828" s="294" t="s">
        <v>1198</v>
      </c>
      <c r="BV828" s="152"/>
      <c r="BW828" s="219" t="s">
        <v>761</v>
      </c>
      <c r="BX828" s="294" t="s">
        <v>1187</v>
      </c>
      <c r="BZ828" s="152"/>
      <c r="CA828" s="219" t="s">
        <v>761</v>
      </c>
      <c r="CB828" s="294" t="s">
        <v>1208</v>
      </c>
      <c r="CD828" s="152"/>
      <c r="CE828" s="219" t="s">
        <v>761</v>
      </c>
      <c r="CF828" s="294" t="s">
        <v>1269</v>
      </c>
      <c r="CH828" s="152"/>
      <c r="CI828" s="219" t="s">
        <v>761</v>
      </c>
      <c r="CJ828" s="294" t="s">
        <v>1269</v>
      </c>
      <c r="CL828" s="152"/>
      <c r="CM828" s="219" t="s">
        <v>761</v>
      </c>
      <c r="CN828" s="294" t="s">
        <v>1215</v>
      </c>
      <c r="CP828" s="152"/>
      <c r="CQ828" s="219" t="s">
        <v>761</v>
      </c>
      <c r="CR828" s="294" t="s">
        <v>1290</v>
      </c>
      <c r="CT828" s="152"/>
      <c r="CU828" s="219" t="s">
        <v>761</v>
      </c>
      <c r="CV828" s="294" t="s">
        <v>1290</v>
      </c>
      <c r="CX828" s="152"/>
      <c r="CY828" s="219" t="s">
        <v>761</v>
      </c>
      <c r="CZ828" s="294" t="s">
        <v>1190</v>
      </c>
      <c r="DB828" s="152"/>
      <c r="DC828" s="219" t="s">
        <v>761</v>
      </c>
      <c r="DD828" s="294" t="s">
        <v>1294</v>
      </c>
      <c r="DF828" s="152"/>
      <c r="DG828" s="219" t="s">
        <v>761</v>
      </c>
      <c r="DH828" s="294" t="s">
        <v>1307</v>
      </c>
      <c r="DJ828" s="152"/>
      <c r="DK828" s="219" t="s">
        <v>761</v>
      </c>
      <c r="DL828" s="294" t="s">
        <v>1310</v>
      </c>
      <c r="DN828" s="152"/>
      <c r="DO828" s="219" t="s">
        <v>761</v>
      </c>
      <c r="DP828" s="294" t="s">
        <v>1294</v>
      </c>
      <c r="DR828" s="152"/>
      <c r="DS828" s="219" t="s">
        <v>761</v>
      </c>
      <c r="DT828" s="294" t="s">
        <v>1164</v>
      </c>
      <c r="DV828" s="152"/>
      <c r="DW828" s="219" t="s">
        <v>761</v>
      </c>
      <c r="DX828" s="294" t="s">
        <v>1164</v>
      </c>
      <c r="DZ828" s="152"/>
      <c r="EA828" s="219" t="s">
        <v>761</v>
      </c>
      <c r="EB828" s="294" t="s">
        <v>1310</v>
      </c>
      <c r="ED828" s="152"/>
      <c r="EE828" s="219" t="s">
        <v>761</v>
      </c>
      <c r="EF828" s="294" t="s">
        <v>1327</v>
      </c>
      <c r="EH828" s="152"/>
      <c r="EI828" s="219" t="s">
        <v>761</v>
      </c>
      <c r="EJ828" s="294" t="s">
        <v>1327</v>
      </c>
      <c r="EL828" s="152"/>
      <c r="EM828" s="219" t="s">
        <v>761</v>
      </c>
      <c r="EN828" s="294" t="s">
        <v>1334</v>
      </c>
      <c r="EP828" s="152"/>
      <c r="EQ828" s="219" t="s">
        <v>761</v>
      </c>
      <c r="ER828" s="294" t="s">
        <v>1334</v>
      </c>
      <c r="ET828" s="152"/>
      <c r="EU828" s="219" t="s">
        <v>761</v>
      </c>
      <c r="EV828" s="294" t="s">
        <v>1290</v>
      </c>
      <c r="EX828" s="152"/>
      <c r="EY828" s="219" t="s">
        <v>761</v>
      </c>
      <c r="EZ828" s="294" t="s">
        <v>1290</v>
      </c>
      <c r="FB828" s="152"/>
      <c r="FC828" s="219" t="s">
        <v>761</v>
      </c>
      <c r="FD828" s="294" t="s">
        <v>1237</v>
      </c>
      <c r="FF828" s="152"/>
      <c r="FG828" s="219" t="s">
        <v>761</v>
      </c>
      <c r="FH828" s="294" t="s">
        <v>1349</v>
      </c>
      <c r="FJ828" s="152"/>
      <c r="FK828" s="219" t="s">
        <v>761</v>
      </c>
      <c r="FL828" s="294" t="s">
        <v>1237</v>
      </c>
      <c r="FN828" s="152"/>
      <c r="FO828" s="219" t="s">
        <v>761</v>
      </c>
      <c r="FP828" s="294" t="s">
        <v>1197</v>
      </c>
      <c r="FR828" s="152"/>
      <c r="FS828" s="219" t="s">
        <v>761</v>
      </c>
      <c r="FT828" s="294" t="s">
        <v>1327</v>
      </c>
      <c r="FV828" s="152"/>
      <c r="FW828" s="219" t="s">
        <v>761</v>
      </c>
      <c r="FX828" s="294" t="s">
        <v>1361</v>
      </c>
      <c r="FZ828" s="152"/>
      <c r="GA828" s="219" t="s">
        <v>761</v>
      </c>
      <c r="GB828" s="294" t="s">
        <v>1361</v>
      </c>
      <c r="GD828" s="152"/>
      <c r="GE828" s="219" t="s">
        <v>761</v>
      </c>
      <c r="GF828" s="294" t="s">
        <v>1361</v>
      </c>
      <c r="GH828" s="152"/>
      <c r="GI828" s="219" t="s">
        <v>761</v>
      </c>
      <c r="GJ828" s="294" t="s">
        <v>1368</v>
      </c>
    </row>
    <row r="829" spans="1:192" ht="12.75" customHeight="1" x14ac:dyDescent="0.15">
      <c r="A829" s="208"/>
      <c r="B829" s="221"/>
      <c r="C829" s="145"/>
      <c r="D829" s="205"/>
      <c r="E829" s="144"/>
      <c r="F829" s="181"/>
      <c r="G829" s="163"/>
      <c r="H829" s="204"/>
      <c r="I829" s="197"/>
      <c r="J829" s="181"/>
      <c r="K829" s="163"/>
      <c r="L829" s="201"/>
      <c r="N829" s="181"/>
      <c r="O829" s="163"/>
      <c r="P829" s="201"/>
      <c r="R829" s="181"/>
      <c r="S829" s="163"/>
      <c r="T829" s="201"/>
      <c r="V829" s="181"/>
      <c r="W829" s="163"/>
      <c r="X829" s="201"/>
      <c r="Z829" s="181"/>
      <c r="AA829" s="163"/>
      <c r="AB829" s="201"/>
      <c r="AD829" s="181"/>
      <c r="AE829" s="163"/>
      <c r="AF829" s="201"/>
      <c r="AH829" s="181"/>
      <c r="AI829" s="163"/>
      <c r="AJ829" s="201"/>
      <c r="AL829" s="181"/>
      <c r="AM829" s="163"/>
      <c r="AN829" s="201"/>
      <c r="AP829" s="181"/>
      <c r="AQ829" s="163"/>
      <c r="AR829" s="201"/>
      <c r="AT829" s="181"/>
      <c r="AU829" s="163"/>
      <c r="AV829" s="201"/>
      <c r="AX829" s="181"/>
      <c r="AY829" s="163"/>
      <c r="AZ829" s="201"/>
      <c r="BB829" s="181"/>
      <c r="BC829" s="163"/>
      <c r="BD829" s="201"/>
      <c r="BF829" s="181"/>
      <c r="BG829" s="163"/>
      <c r="BH829" s="201"/>
      <c r="BJ829" s="181"/>
      <c r="BK829" s="163"/>
      <c r="BL829" s="201"/>
      <c r="BN829" s="181"/>
      <c r="BO829" s="163"/>
      <c r="BP829" s="201"/>
      <c r="BR829" s="181"/>
      <c r="BS829" s="163"/>
      <c r="BT829" s="201"/>
      <c r="BV829" s="181"/>
      <c r="BW829" s="163"/>
      <c r="BX829" s="201"/>
      <c r="BZ829" s="181"/>
      <c r="CA829" s="163"/>
      <c r="CB829" s="201"/>
      <c r="CD829" s="181"/>
      <c r="CE829" s="163"/>
      <c r="CF829" s="201"/>
      <c r="CH829" s="181"/>
      <c r="CI829" s="163"/>
      <c r="CJ829" s="201"/>
      <c r="CL829" s="181"/>
      <c r="CM829" s="163"/>
      <c r="CN829" s="201"/>
      <c r="CP829" s="181"/>
      <c r="CQ829" s="163"/>
      <c r="CR829" s="201"/>
      <c r="CT829" s="181"/>
      <c r="CU829" s="163"/>
      <c r="CV829" s="201"/>
      <c r="CX829" s="181"/>
      <c r="CY829" s="163"/>
      <c r="CZ829" s="201"/>
      <c r="DB829" s="181"/>
      <c r="DC829" s="163"/>
      <c r="DD829" s="201"/>
      <c r="DF829" s="181"/>
      <c r="DG829" s="163"/>
      <c r="DH829" s="201"/>
      <c r="DJ829" s="181"/>
      <c r="DK829" s="163"/>
      <c r="DL829" s="201"/>
      <c r="DN829" s="181"/>
      <c r="DO829" s="163"/>
      <c r="DP829" s="201"/>
      <c r="DR829" s="181"/>
      <c r="DS829" s="163"/>
      <c r="DT829" s="201"/>
      <c r="DV829" s="181"/>
      <c r="DW829" s="163"/>
      <c r="DX829" s="201"/>
      <c r="DZ829" s="181"/>
      <c r="EA829" s="163"/>
      <c r="EB829" s="201"/>
      <c r="ED829" s="181"/>
      <c r="EE829" s="163"/>
      <c r="EF829" s="201"/>
      <c r="EH829" s="181"/>
      <c r="EI829" s="163"/>
      <c r="EJ829" s="201"/>
      <c r="EL829" s="181"/>
      <c r="EM829" s="163"/>
      <c r="EN829" s="201"/>
      <c r="EP829" s="181"/>
      <c r="EQ829" s="163"/>
      <c r="ER829" s="201"/>
      <c r="ET829" s="181"/>
      <c r="EU829" s="163"/>
      <c r="EV829" s="201"/>
      <c r="EX829" s="181"/>
      <c r="EY829" s="163"/>
      <c r="EZ829" s="201"/>
      <c r="FB829" s="181"/>
      <c r="FC829" s="163"/>
      <c r="FD829" s="201"/>
      <c r="FF829" s="181"/>
      <c r="FG829" s="163"/>
      <c r="FH829" s="201"/>
      <c r="FJ829" s="181"/>
      <c r="FK829" s="163"/>
      <c r="FL829" s="201"/>
      <c r="FN829" s="181"/>
      <c r="FO829" s="163"/>
      <c r="FP829" s="201"/>
      <c r="FR829" s="181"/>
      <c r="FS829" s="163"/>
      <c r="FT829" s="201"/>
      <c r="FV829" s="181"/>
      <c r="FW829" s="163"/>
      <c r="FX829" s="201"/>
      <c r="FZ829" s="181"/>
      <c r="GA829" s="163"/>
      <c r="GB829" s="201"/>
      <c r="GD829" s="181"/>
      <c r="GE829" s="163"/>
      <c r="GF829" s="201"/>
      <c r="GH829" s="181"/>
      <c r="GI829" s="163"/>
      <c r="GJ829" s="201"/>
    </row>
    <row r="830" spans="1:192" ht="12.75" customHeight="1" x14ac:dyDescent="0.15">
      <c r="A830" s="208"/>
      <c r="B830" s="209"/>
      <c r="C830" s="145"/>
      <c r="D830" s="205"/>
      <c r="E830" s="144"/>
      <c r="F830" s="213"/>
      <c r="G830" s="163"/>
      <c r="H830" s="204"/>
      <c r="I830" s="197"/>
      <c r="J830" s="213"/>
      <c r="K830" s="163"/>
      <c r="L830" s="201"/>
      <c r="N830" s="213"/>
      <c r="O830" s="163"/>
      <c r="P830" s="201"/>
      <c r="R830" s="213"/>
      <c r="S830" s="163"/>
      <c r="T830" s="201"/>
      <c r="V830" s="213"/>
      <c r="W830" s="163"/>
      <c r="X830" s="201"/>
      <c r="Z830" s="213"/>
      <c r="AA830" s="163"/>
      <c r="AB830" s="201"/>
      <c r="AD830" s="213"/>
      <c r="AE830" s="163"/>
      <c r="AF830" s="201"/>
      <c r="AH830" s="213"/>
      <c r="AI830" s="163"/>
      <c r="AJ830" s="201"/>
      <c r="AL830" s="213"/>
      <c r="AM830" s="163"/>
      <c r="AN830" s="201"/>
      <c r="AP830" s="213"/>
      <c r="AQ830" s="163"/>
      <c r="AR830" s="201"/>
      <c r="AT830" s="213"/>
      <c r="AU830" s="163"/>
      <c r="AV830" s="201"/>
      <c r="AX830" s="213"/>
      <c r="AY830" s="163"/>
      <c r="AZ830" s="201"/>
      <c r="BB830" s="213"/>
      <c r="BC830" s="163"/>
      <c r="BD830" s="201"/>
      <c r="BF830" s="213"/>
      <c r="BG830" s="163"/>
      <c r="BH830" s="201"/>
      <c r="BJ830" s="213"/>
      <c r="BK830" s="163"/>
      <c r="BL830" s="201"/>
      <c r="BN830" s="213"/>
      <c r="BO830" s="163"/>
      <c r="BP830" s="201"/>
      <c r="BR830" s="213"/>
      <c r="BS830" s="163"/>
      <c r="BT830" s="201"/>
      <c r="BV830" s="213"/>
      <c r="BW830" s="163"/>
      <c r="BX830" s="201"/>
      <c r="BZ830" s="213"/>
      <c r="CA830" s="163"/>
      <c r="CB830" s="201"/>
      <c r="CD830" s="213"/>
      <c r="CE830" s="163"/>
      <c r="CF830" s="201"/>
      <c r="CH830" s="213"/>
      <c r="CI830" s="163"/>
      <c r="CJ830" s="201"/>
      <c r="CL830" s="213"/>
      <c r="CM830" s="163"/>
      <c r="CN830" s="201"/>
      <c r="CP830" s="213"/>
      <c r="CQ830" s="163"/>
      <c r="CR830" s="201"/>
      <c r="CT830" s="213"/>
      <c r="CU830" s="163"/>
      <c r="CV830" s="201"/>
      <c r="CX830" s="213"/>
      <c r="CY830" s="163"/>
      <c r="CZ830" s="201"/>
      <c r="DB830" s="213"/>
      <c r="DC830" s="163"/>
      <c r="DD830" s="201"/>
      <c r="DF830" s="213"/>
      <c r="DG830" s="163"/>
      <c r="DH830" s="201"/>
      <c r="DJ830" s="213"/>
      <c r="DK830" s="163"/>
      <c r="DL830" s="201"/>
      <c r="DN830" s="213"/>
      <c r="DO830" s="163"/>
      <c r="DP830" s="201"/>
      <c r="DR830" s="213"/>
      <c r="DS830" s="163"/>
      <c r="DT830" s="201"/>
      <c r="DV830" s="213"/>
      <c r="DW830" s="163"/>
      <c r="DX830" s="201"/>
      <c r="DZ830" s="213"/>
      <c r="EA830" s="163"/>
      <c r="EB830" s="201"/>
      <c r="ED830" s="213"/>
      <c r="EE830" s="163"/>
      <c r="EF830" s="201"/>
      <c r="EH830" s="213"/>
      <c r="EI830" s="163"/>
      <c r="EJ830" s="201"/>
      <c r="EL830" s="213"/>
      <c r="EM830" s="163"/>
      <c r="EN830" s="201"/>
      <c r="EP830" s="213"/>
      <c r="EQ830" s="163"/>
      <c r="ER830" s="201"/>
      <c r="ET830" s="213"/>
      <c r="EU830" s="163"/>
      <c r="EV830" s="201"/>
      <c r="EX830" s="213"/>
      <c r="EY830" s="163"/>
      <c r="EZ830" s="201"/>
      <c r="FB830" s="213"/>
      <c r="FC830" s="163"/>
      <c r="FD830" s="201"/>
      <c r="FF830" s="213"/>
      <c r="FG830" s="163"/>
      <c r="FH830" s="201"/>
      <c r="FJ830" s="213"/>
      <c r="FK830" s="163"/>
      <c r="FL830" s="201"/>
      <c r="FN830" s="213"/>
      <c r="FO830" s="163"/>
      <c r="FP830" s="201"/>
      <c r="FR830" s="213"/>
      <c r="FS830" s="163"/>
      <c r="FT830" s="201"/>
      <c r="FV830" s="213"/>
      <c r="FW830" s="163"/>
      <c r="FX830" s="201"/>
      <c r="FZ830" s="213"/>
      <c r="GA830" s="163"/>
      <c r="GB830" s="201"/>
      <c r="GD830" s="213"/>
      <c r="GE830" s="163"/>
      <c r="GF830" s="201"/>
      <c r="GH830" s="213"/>
      <c r="GI830" s="163"/>
      <c r="GJ830" s="201"/>
    </row>
    <row r="831" spans="1:192" x14ac:dyDescent="0.15">
      <c r="A831" s="208"/>
      <c r="B831" s="145"/>
      <c r="C831" s="162"/>
      <c r="D831" s="199"/>
      <c r="E831" s="144"/>
      <c r="F831" s="152" t="s">
        <v>762</v>
      </c>
      <c r="G831" s="217"/>
      <c r="H831" s="218"/>
      <c r="I831" s="159"/>
      <c r="J831" s="152" t="s">
        <v>762</v>
      </c>
      <c r="K831" s="217"/>
      <c r="L831" s="291"/>
      <c r="N831" s="152" t="s">
        <v>762</v>
      </c>
      <c r="O831" s="217"/>
      <c r="P831" s="291"/>
      <c r="R831" s="152" t="s">
        <v>762</v>
      </c>
      <c r="S831" s="217"/>
      <c r="T831" s="291"/>
      <c r="V831" s="152" t="s">
        <v>762</v>
      </c>
      <c r="W831" s="217"/>
      <c r="X831" s="291"/>
      <c r="Z831" s="152" t="s">
        <v>762</v>
      </c>
      <c r="AA831" s="217"/>
      <c r="AB831" s="291"/>
      <c r="AD831" s="152" t="s">
        <v>762</v>
      </c>
      <c r="AE831" s="217"/>
      <c r="AF831" s="291"/>
      <c r="AH831" s="152" t="s">
        <v>762</v>
      </c>
      <c r="AI831" s="217"/>
      <c r="AJ831" s="291"/>
      <c r="AL831" s="152" t="s">
        <v>762</v>
      </c>
      <c r="AM831" s="217"/>
      <c r="AN831" s="291"/>
      <c r="AP831" s="152" t="s">
        <v>762</v>
      </c>
      <c r="AQ831" s="217"/>
      <c r="AR831" s="291"/>
      <c r="AT831" s="152" t="s">
        <v>762</v>
      </c>
      <c r="AU831" s="217"/>
      <c r="AV831" s="291"/>
      <c r="AX831" s="152" t="s">
        <v>762</v>
      </c>
      <c r="AY831" s="217"/>
      <c r="AZ831" s="291"/>
      <c r="BB831" s="152" t="s">
        <v>762</v>
      </c>
      <c r="BC831" s="217"/>
      <c r="BD831" s="291"/>
      <c r="BF831" s="152" t="s">
        <v>762</v>
      </c>
      <c r="BG831" s="217"/>
      <c r="BH831" s="291"/>
      <c r="BJ831" s="152" t="s">
        <v>762</v>
      </c>
      <c r="BK831" s="217"/>
      <c r="BL831" s="291"/>
      <c r="BN831" s="152" t="s">
        <v>762</v>
      </c>
      <c r="BO831" s="217"/>
      <c r="BP831" s="291"/>
      <c r="BR831" s="152" t="s">
        <v>762</v>
      </c>
      <c r="BS831" s="217"/>
      <c r="BT831" s="291"/>
      <c r="BV831" s="152" t="s">
        <v>762</v>
      </c>
      <c r="BW831" s="217"/>
      <c r="BX831" s="291"/>
      <c r="BZ831" s="152" t="s">
        <v>762</v>
      </c>
      <c r="CA831" s="217"/>
      <c r="CB831" s="291"/>
      <c r="CD831" s="152" t="s">
        <v>762</v>
      </c>
      <c r="CE831" s="217"/>
      <c r="CF831" s="291"/>
      <c r="CH831" s="152" t="s">
        <v>762</v>
      </c>
      <c r="CI831" s="217"/>
      <c r="CJ831" s="291"/>
      <c r="CL831" s="152" t="s">
        <v>762</v>
      </c>
      <c r="CM831" s="217"/>
      <c r="CN831" s="291"/>
      <c r="CP831" s="152" t="s">
        <v>762</v>
      </c>
      <c r="CQ831" s="217"/>
      <c r="CR831" s="291"/>
      <c r="CT831" s="152" t="s">
        <v>762</v>
      </c>
      <c r="CU831" s="217"/>
      <c r="CV831" s="291"/>
      <c r="CX831" s="152" t="s">
        <v>762</v>
      </c>
      <c r="CY831" s="217"/>
      <c r="CZ831" s="291"/>
      <c r="DB831" s="152" t="s">
        <v>762</v>
      </c>
      <c r="DC831" s="217"/>
      <c r="DD831" s="291"/>
      <c r="DF831" s="152" t="s">
        <v>762</v>
      </c>
      <c r="DG831" s="217"/>
      <c r="DH831" s="291"/>
      <c r="DJ831" s="152" t="s">
        <v>762</v>
      </c>
      <c r="DK831" s="217"/>
      <c r="DL831" s="291"/>
      <c r="DN831" s="152" t="s">
        <v>762</v>
      </c>
      <c r="DO831" s="217"/>
      <c r="DP831" s="291"/>
      <c r="DR831" s="152" t="s">
        <v>762</v>
      </c>
      <c r="DS831" s="217"/>
      <c r="DT831" s="291"/>
      <c r="DV831" s="152" t="s">
        <v>762</v>
      </c>
      <c r="DW831" s="217"/>
      <c r="DX831" s="291"/>
      <c r="DZ831" s="152" t="s">
        <v>762</v>
      </c>
      <c r="EA831" s="217"/>
      <c r="EB831" s="291"/>
      <c r="ED831" s="152" t="s">
        <v>762</v>
      </c>
      <c r="EE831" s="217"/>
      <c r="EF831" s="291"/>
      <c r="EH831" s="152" t="s">
        <v>762</v>
      </c>
      <c r="EI831" s="217"/>
      <c r="EJ831" s="291"/>
      <c r="EL831" s="152" t="s">
        <v>762</v>
      </c>
      <c r="EM831" s="217"/>
      <c r="EN831" s="291"/>
      <c r="EP831" s="152" t="s">
        <v>762</v>
      </c>
      <c r="EQ831" s="217"/>
      <c r="ER831" s="291"/>
      <c r="ET831" s="152" t="s">
        <v>762</v>
      </c>
      <c r="EU831" s="217"/>
      <c r="EV831" s="291"/>
      <c r="EX831" s="152" t="s">
        <v>762</v>
      </c>
      <c r="EY831" s="217"/>
      <c r="EZ831" s="291"/>
      <c r="FB831" s="152" t="s">
        <v>762</v>
      </c>
      <c r="FC831" s="217"/>
      <c r="FD831" s="291"/>
      <c r="FF831" s="152" t="s">
        <v>762</v>
      </c>
      <c r="FG831" s="217"/>
      <c r="FH831" s="291"/>
      <c r="FJ831" s="152" t="s">
        <v>762</v>
      </c>
      <c r="FK831" s="217"/>
      <c r="FL831" s="291"/>
      <c r="FN831" s="152" t="s">
        <v>762</v>
      </c>
      <c r="FO831" s="217"/>
      <c r="FP831" s="291"/>
      <c r="FR831" s="152" t="s">
        <v>762</v>
      </c>
      <c r="FS831" s="217"/>
      <c r="FT831" s="291"/>
      <c r="FV831" s="152" t="s">
        <v>762</v>
      </c>
      <c r="FW831" s="217"/>
      <c r="FX831" s="291"/>
      <c r="FZ831" s="152" t="s">
        <v>762</v>
      </c>
      <c r="GA831" s="217"/>
      <c r="GB831" s="291"/>
      <c r="GD831" s="152" t="s">
        <v>762</v>
      </c>
      <c r="GE831" s="217"/>
      <c r="GF831" s="291"/>
      <c r="GH831" s="152" t="s">
        <v>762</v>
      </c>
      <c r="GI831" s="217"/>
      <c r="GJ831" s="291"/>
    </row>
    <row r="832" spans="1:192" s="205" customFormat="1" ht="12.75" customHeight="1" x14ac:dyDescent="0.15">
      <c r="A832" s="150" t="s">
        <v>421</v>
      </c>
      <c r="B832" s="151" t="s">
        <v>422</v>
      </c>
      <c r="C832" s="151" t="s">
        <v>423</v>
      </c>
      <c r="D832" s="199"/>
      <c r="E832" s="144"/>
      <c r="F832" s="152"/>
      <c r="G832" s="153" t="s">
        <v>150</v>
      </c>
      <c r="H832" s="154" t="s">
        <v>368</v>
      </c>
      <c r="I832" s="159"/>
      <c r="J832" s="152"/>
      <c r="K832" s="153" t="s">
        <v>150</v>
      </c>
      <c r="L832" s="271" t="s">
        <v>368</v>
      </c>
      <c r="N832" s="152"/>
      <c r="O832" s="153" t="s">
        <v>150</v>
      </c>
      <c r="P832" s="271" t="s">
        <v>368</v>
      </c>
      <c r="R832" s="152"/>
      <c r="S832" s="153" t="s">
        <v>150</v>
      </c>
      <c r="T832" s="271" t="s">
        <v>368</v>
      </c>
      <c r="V832" s="152"/>
      <c r="W832" s="153" t="s">
        <v>150</v>
      </c>
      <c r="X832" s="271" t="s">
        <v>368</v>
      </c>
      <c r="Z832" s="152"/>
      <c r="AA832" s="153" t="s">
        <v>150</v>
      </c>
      <c r="AB832" s="271" t="s">
        <v>368</v>
      </c>
      <c r="AD832" s="152"/>
      <c r="AE832" s="153" t="s">
        <v>150</v>
      </c>
      <c r="AF832" s="271" t="s">
        <v>368</v>
      </c>
      <c r="AH832" s="152"/>
      <c r="AI832" s="153" t="s">
        <v>150</v>
      </c>
      <c r="AJ832" s="271" t="s">
        <v>368</v>
      </c>
      <c r="AL832" s="152"/>
      <c r="AM832" s="153" t="s">
        <v>150</v>
      </c>
      <c r="AN832" s="271" t="s">
        <v>368</v>
      </c>
      <c r="AP832" s="152"/>
      <c r="AQ832" s="153" t="s">
        <v>150</v>
      </c>
      <c r="AR832" s="271" t="s">
        <v>368</v>
      </c>
      <c r="AT832" s="152"/>
      <c r="AU832" s="153" t="s">
        <v>150</v>
      </c>
      <c r="AV832" s="271" t="s">
        <v>368</v>
      </c>
      <c r="AX832" s="152"/>
      <c r="AY832" s="153" t="s">
        <v>150</v>
      </c>
      <c r="AZ832" s="271" t="s">
        <v>368</v>
      </c>
      <c r="BB832" s="152"/>
      <c r="BC832" s="153" t="s">
        <v>150</v>
      </c>
      <c r="BD832" s="271" t="s">
        <v>368</v>
      </c>
      <c r="BF832" s="152"/>
      <c r="BG832" s="153" t="s">
        <v>150</v>
      </c>
      <c r="BH832" s="271" t="s">
        <v>368</v>
      </c>
      <c r="BJ832" s="152"/>
      <c r="BK832" s="153" t="s">
        <v>150</v>
      </c>
      <c r="BL832" s="271" t="s">
        <v>368</v>
      </c>
      <c r="BN832" s="152"/>
      <c r="BO832" s="153" t="s">
        <v>150</v>
      </c>
      <c r="BP832" s="271" t="s">
        <v>368</v>
      </c>
      <c r="BR832" s="152"/>
      <c r="BS832" s="153" t="s">
        <v>150</v>
      </c>
      <c r="BT832" s="271" t="s">
        <v>368</v>
      </c>
      <c r="BV832" s="152"/>
      <c r="BW832" s="153" t="s">
        <v>150</v>
      </c>
      <c r="BX832" s="271" t="s">
        <v>368</v>
      </c>
      <c r="BZ832" s="152"/>
      <c r="CA832" s="153" t="s">
        <v>150</v>
      </c>
      <c r="CB832" s="271" t="s">
        <v>368</v>
      </c>
      <c r="CD832" s="152"/>
      <c r="CE832" s="153" t="s">
        <v>150</v>
      </c>
      <c r="CF832" s="271" t="s">
        <v>368</v>
      </c>
      <c r="CH832" s="152"/>
      <c r="CI832" s="153" t="s">
        <v>150</v>
      </c>
      <c r="CJ832" s="271" t="s">
        <v>368</v>
      </c>
      <c r="CL832" s="152"/>
      <c r="CM832" s="153" t="s">
        <v>150</v>
      </c>
      <c r="CN832" s="271" t="s">
        <v>368</v>
      </c>
      <c r="CP832" s="152"/>
      <c r="CQ832" s="153" t="s">
        <v>150</v>
      </c>
      <c r="CR832" s="271" t="s">
        <v>368</v>
      </c>
      <c r="CT832" s="152"/>
      <c r="CU832" s="153" t="s">
        <v>150</v>
      </c>
      <c r="CV832" s="271" t="s">
        <v>368</v>
      </c>
      <c r="CX832" s="152"/>
      <c r="CY832" s="153" t="s">
        <v>150</v>
      </c>
      <c r="CZ832" s="271" t="s">
        <v>368</v>
      </c>
      <c r="DB832" s="152"/>
      <c r="DC832" s="153" t="s">
        <v>150</v>
      </c>
      <c r="DD832" s="271" t="s">
        <v>368</v>
      </c>
      <c r="DF832" s="152"/>
      <c r="DG832" s="153" t="s">
        <v>150</v>
      </c>
      <c r="DH832" s="271" t="s">
        <v>368</v>
      </c>
      <c r="DJ832" s="152"/>
      <c r="DK832" s="153" t="s">
        <v>150</v>
      </c>
      <c r="DL832" s="271" t="s">
        <v>368</v>
      </c>
      <c r="DN832" s="152"/>
      <c r="DO832" s="153" t="s">
        <v>150</v>
      </c>
      <c r="DP832" s="271" t="s">
        <v>368</v>
      </c>
      <c r="DR832" s="152"/>
      <c r="DS832" s="153" t="s">
        <v>150</v>
      </c>
      <c r="DT832" s="271" t="s">
        <v>368</v>
      </c>
      <c r="DV832" s="152"/>
      <c r="DW832" s="153" t="s">
        <v>150</v>
      </c>
      <c r="DX832" s="271" t="s">
        <v>368</v>
      </c>
      <c r="DZ832" s="152"/>
      <c r="EA832" s="153" t="s">
        <v>150</v>
      </c>
      <c r="EB832" s="271" t="s">
        <v>368</v>
      </c>
      <c r="ED832" s="152"/>
      <c r="EE832" s="153" t="s">
        <v>150</v>
      </c>
      <c r="EF832" s="271" t="s">
        <v>368</v>
      </c>
      <c r="EH832" s="152"/>
      <c r="EI832" s="153" t="s">
        <v>150</v>
      </c>
      <c r="EJ832" s="271" t="s">
        <v>368</v>
      </c>
      <c r="EL832" s="152"/>
      <c r="EM832" s="153" t="s">
        <v>150</v>
      </c>
      <c r="EN832" s="271" t="s">
        <v>368</v>
      </c>
      <c r="EP832" s="152"/>
      <c r="EQ832" s="153" t="s">
        <v>150</v>
      </c>
      <c r="ER832" s="271" t="s">
        <v>368</v>
      </c>
      <c r="ET832" s="152"/>
      <c r="EU832" s="153" t="s">
        <v>150</v>
      </c>
      <c r="EV832" s="271" t="s">
        <v>368</v>
      </c>
      <c r="EX832" s="152"/>
      <c r="EY832" s="153" t="s">
        <v>150</v>
      </c>
      <c r="EZ832" s="271" t="s">
        <v>368</v>
      </c>
      <c r="FB832" s="152"/>
      <c r="FC832" s="153" t="s">
        <v>150</v>
      </c>
      <c r="FD832" s="271" t="s">
        <v>368</v>
      </c>
      <c r="FF832" s="152"/>
      <c r="FG832" s="153" t="s">
        <v>150</v>
      </c>
      <c r="FH832" s="271" t="s">
        <v>368</v>
      </c>
      <c r="FJ832" s="152"/>
      <c r="FK832" s="153" t="s">
        <v>150</v>
      </c>
      <c r="FL832" s="271" t="s">
        <v>368</v>
      </c>
      <c r="FN832" s="152"/>
      <c r="FO832" s="153" t="s">
        <v>150</v>
      </c>
      <c r="FP832" s="271" t="s">
        <v>368</v>
      </c>
      <c r="FR832" s="152"/>
      <c r="FS832" s="153" t="s">
        <v>150</v>
      </c>
      <c r="FT832" s="271" t="s">
        <v>368</v>
      </c>
      <c r="FV832" s="152"/>
      <c r="FW832" s="153" t="s">
        <v>150</v>
      </c>
      <c r="FX832" s="271" t="s">
        <v>368</v>
      </c>
      <c r="FZ832" s="152"/>
      <c r="GA832" s="153" t="s">
        <v>150</v>
      </c>
      <c r="GB832" s="271" t="s">
        <v>368</v>
      </c>
      <c r="GD832" s="152"/>
      <c r="GE832" s="153" t="s">
        <v>150</v>
      </c>
      <c r="GF832" s="271" t="s">
        <v>368</v>
      </c>
      <c r="GH832" s="152"/>
      <c r="GI832" s="153" t="s">
        <v>150</v>
      </c>
      <c r="GJ832" s="271" t="s">
        <v>368</v>
      </c>
    </row>
    <row r="833" spans="1:192" s="205" customFormat="1" x14ac:dyDescent="0.15">
      <c r="A833" s="200" t="s">
        <v>168</v>
      </c>
      <c r="B833" s="201" t="s">
        <v>119</v>
      </c>
      <c r="C833" s="202"/>
      <c r="D833" s="203"/>
      <c r="E833" s="144"/>
      <c r="F833" s="152"/>
      <c r="G833" s="222" t="s">
        <v>282</v>
      </c>
      <c r="H833" s="204"/>
      <c r="I833" s="159"/>
      <c r="J833" s="152"/>
      <c r="K833" s="222" t="s">
        <v>282</v>
      </c>
      <c r="L833" s="293" t="s">
        <v>121</v>
      </c>
      <c r="N833" s="152"/>
      <c r="O833" s="222" t="s">
        <v>282</v>
      </c>
      <c r="P833" s="293" t="s">
        <v>121</v>
      </c>
      <c r="R833" s="152"/>
      <c r="S833" s="222" t="s">
        <v>282</v>
      </c>
      <c r="T833" s="293" t="s">
        <v>121</v>
      </c>
      <c r="V833" s="152"/>
      <c r="W833" s="222" t="s">
        <v>282</v>
      </c>
      <c r="X833" s="293" t="s">
        <v>121</v>
      </c>
      <c r="Z833" s="152"/>
      <c r="AA833" s="222" t="s">
        <v>282</v>
      </c>
      <c r="AB833" s="293" t="s">
        <v>121</v>
      </c>
      <c r="AD833" s="152"/>
      <c r="AE833" s="222" t="s">
        <v>282</v>
      </c>
      <c r="AF833" s="293" t="s">
        <v>121</v>
      </c>
      <c r="AH833" s="152"/>
      <c r="AI833" s="222" t="s">
        <v>282</v>
      </c>
      <c r="AJ833" s="293" t="s">
        <v>121</v>
      </c>
      <c r="AL833" s="152"/>
      <c r="AM833" s="222" t="s">
        <v>282</v>
      </c>
      <c r="AN833" s="293" t="s">
        <v>121</v>
      </c>
      <c r="AP833" s="152"/>
      <c r="AQ833" s="222" t="s">
        <v>282</v>
      </c>
      <c r="AR833" s="293" t="s">
        <v>121</v>
      </c>
      <c r="AT833" s="152"/>
      <c r="AU833" s="222" t="s">
        <v>282</v>
      </c>
      <c r="AV833" s="293" t="s">
        <v>121</v>
      </c>
      <c r="AX833" s="152"/>
      <c r="AY833" s="222" t="s">
        <v>282</v>
      </c>
      <c r="AZ833" s="293" t="s">
        <v>121</v>
      </c>
      <c r="BB833" s="152"/>
      <c r="BC833" s="222" t="s">
        <v>282</v>
      </c>
      <c r="BD833" s="293" t="s">
        <v>121</v>
      </c>
      <c r="BF833" s="152"/>
      <c r="BG833" s="222" t="s">
        <v>282</v>
      </c>
      <c r="BH833" s="293" t="s">
        <v>121</v>
      </c>
      <c r="BJ833" s="152"/>
      <c r="BK833" s="222" t="s">
        <v>282</v>
      </c>
      <c r="BL833" s="293" t="s">
        <v>121</v>
      </c>
      <c r="BN833" s="152"/>
      <c r="BO833" s="222" t="s">
        <v>282</v>
      </c>
      <c r="BP833" s="293" t="s">
        <v>121</v>
      </c>
      <c r="BR833" s="152"/>
      <c r="BS833" s="222" t="s">
        <v>282</v>
      </c>
      <c r="BT833" s="293" t="s">
        <v>121</v>
      </c>
      <c r="BV833" s="152"/>
      <c r="BW833" s="222" t="s">
        <v>282</v>
      </c>
      <c r="BX833" s="293" t="s">
        <v>121</v>
      </c>
      <c r="BZ833" s="152"/>
      <c r="CA833" s="222" t="s">
        <v>282</v>
      </c>
      <c r="CB833" s="293" t="s">
        <v>121</v>
      </c>
      <c r="CD833" s="152"/>
      <c r="CE833" s="222" t="s">
        <v>282</v>
      </c>
      <c r="CF833" s="293" t="s">
        <v>121</v>
      </c>
      <c r="CH833" s="152"/>
      <c r="CI833" s="222" t="s">
        <v>282</v>
      </c>
      <c r="CJ833" s="293" t="s">
        <v>121</v>
      </c>
      <c r="CL833" s="152"/>
      <c r="CM833" s="222" t="s">
        <v>282</v>
      </c>
      <c r="CN833" s="293" t="s">
        <v>121</v>
      </c>
      <c r="CP833" s="152"/>
      <c r="CQ833" s="222" t="s">
        <v>282</v>
      </c>
      <c r="CR833" s="293" t="s">
        <v>121</v>
      </c>
      <c r="CT833" s="152"/>
      <c r="CU833" s="222" t="s">
        <v>282</v>
      </c>
      <c r="CV833" s="293" t="s">
        <v>121</v>
      </c>
      <c r="CX833" s="152"/>
      <c r="CY833" s="222" t="s">
        <v>282</v>
      </c>
      <c r="CZ833" s="293" t="s">
        <v>121</v>
      </c>
      <c r="DB833" s="152"/>
      <c r="DC833" s="222" t="s">
        <v>282</v>
      </c>
      <c r="DD833" s="293" t="s">
        <v>121</v>
      </c>
      <c r="DF833" s="152"/>
      <c r="DG833" s="222" t="s">
        <v>282</v>
      </c>
      <c r="DH833" s="293" t="s">
        <v>121</v>
      </c>
      <c r="DJ833" s="152"/>
      <c r="DK833" s="222" t="s">
        <v>282</v>
      </c>
      <c r="DL833" s="293" t="s">
        <v>121</v>
      </c>
      <c r="DN833" s="152"/>
      <c r="DO833" s="222" t="s">
        <v>282</v>
      </c>
      <c r="DP833" s="293" t="s">
        <v>121</v>
      </c>
      <c r="DR833" s="152"/>
      <c r="DS833" s="222" t="s">
        <v>282</v>
      </c>
      <c r="DT833" s="293" t="s">
        <v>121</v>
      </c>
      <c r="DV833" s="152"/>
      <c r="DW833" s="222" t="s">
        <v>282</v>
      </c>
      <c r="DX833" s="293" t="s">
        <v>121</v>
      </c>
      <c r="DZ833" s="152"/>
      <c r="EA833" s="222" t="s">
        <v>282</v>
      </c>
      <c r="EB833" s="293" t="s">
        <v>121</v>
      </c>
      <c r="ED833" s="152"/>
      <c r="EE833" s="222" t="s">
        <v>282</v>
      </c>
      <c r="EF833" s="293" t="s">
        <v>121</v>
      </c>
      <c r="EH833" s="152"/>
      <c r="EI833" s="222" t="s">
        <v>282</v>
      </c>
      <c r="EJ833" s="293" t="s">
        <v>121</v>
      </c>
      <c r="EL833" s="152"/>
      <c r="EM833" s="222" t="s">
        <v>282</v>
      </c>
      <c r="EN833" s="293" t="s">
        <v>121</v>
      </c>
      <c r="EP833" s="152"/>
      <c r="EQ833" s="222" t="s">
        <v>282</v>
      </c>
      <c r="ER833" s="293" t="s">
        <v>121</v>
      </c>
      <c r="ET833" s="152"/>
      <c r="EU833" s="222" t="s">
        <v>282</v>
      </c>
      <c r="EV833" s="293" t="s">
        <v>121</v>
      </c>
      <c r="EX833" s="152"/>
      <c r="EY833" s="222" t="s">
        <v>282</v>
      </c>
      <c r="EZ833" s="293" t="s">
        <v>121</v>
      </c>
      <c r="FB833" s="152"/>
      <c r="FC833" s="222" t="s">
        <v>282</v>
      </c>
      <c r="FD833" s="293" t="s">
        <v>121</v>
      </c>
      <c r="FF833" s="152"/>
      <c r="FG833" s="222" t="s">
        <v>282</v>
      </c>
      <c r="FH833" s="293" t="s">
        <v>121</v>
      </c>
      <c r="FJ833" s="152"/>
      <c r="FK833" s="222" t="s">
        <v>282</v>
      </c>
      <c r="FL833" s="293" t="s">
        <v>121</v>
      </c>
      <c r="FN833" s="152"/>
      <c r="FO833" s="222" t="s">
        <v>282</v>
      </c>
      <c r="FP833" s="293" t="s">
        <v>121</v>
      </c>
      <c r="FR833" s="152"/>
      <c r="FS833" s="222" t="s">
        <v>282</v>
      </c>
      <c r="FT833" s="293" t="s">
        <v>121</v>
      </c>
      <c r="FV833" s="152"/>
      <c r="FW833" s="222" t="s">
        <v>282</v>
      </c>
      <c r="FX833" s="293" t="s">
        <v>121</v>
      </c>
      <c r="FZ833" s="152"/>
      <c r="GA833" s="222" t="s">
        <v>282</v>
      </c>
      <c r="GB833" s="293" t="s">
        <v>121</v>
      </c>
      <c r="GD833" s="152"/>
      <c r="GE833" s="222" t="s">
        <v>282</v>
      </c>
      <c r="GF833" s="293" t="s">
        <v>121</v>
      </c>
      <c r="GH833" s="152"/>
      <c r="GI833" s="222" t="s">
        <v>282</v>
      </c>
      <c r="GJ833" s="293" t="s">
        <v>121</v>
      </c>
    </row>
    <row r="834" spans="1:192" s="205" customFormat="1" x14ac:dyDescent="0.15">
      <c r="A834" s="200" t="s">
        <v>168</v>
      </c>
      <c r="B834" s="201" t="s">
        <v>331</v>
      </c>
      <c r="C834" s="202"/>
      <c r="D834" s="203"/>
      <c r="E834" s="144"/>
      <c r="F834" s="152"/>
      <c r="G834" s="222" t="s">
        <v>763</v>
      </c>
      <c r="H834" s="204"/>
      <c r="I834" s="159"/>
      <c r="J834" s="152"/>
      <c r="K834" s="222" t="s">
        <v>763</v>
      </c>
      <c r="L834" s="293" t="s">
        <v>1167</v>
      </c>
      <c r="N834" s="152"/>
      <c r="O834" s="222" t="s">
        <v>763</v>
      </c>
      <c r="P834" s="293" t="s">
        <v>1167</v>
      </c>
      <c r="R834" s="152"/>
      <c r="S834" s="222" t="s">
        <v>763</v>
      </c>
      <c r="T834" s="293" t="s">
        <v>1167</v>
      </c>
      <c r="V834" s="152"/>
      <c r="W834" s="222" t="s">
        <v>763</v>
      </c>
      <c r="X834" s="293" t="s">
        <v>1167</v>
      </c>
      <c r="Z834" s="152"/>
      <c r="AA834" s="222" t="s">
        <v>763</v>
      </c>
      <c r="AB834" s="293" t="s">
        <v>1167</v>
      </c>
      <c r="AD834" s="152"/>
      <c r="AE834" s="222" t="s">
        <v>763</v>
      </c>
      <c r="AF834" s="293" t="s">
        <v>1167</v>
      </c>
      <c r="AH834" s="152"/>
      <c r="AI834" s="222" t="s">
        <v>763</v>
      </c>
      <c r="AJ834" s="293" t="s">
        <v>1167</v>
      </c>
      <c r="AL834" s="152"/>
      <c r="AM834" s="222" t="s">
        <v>763</v>
      </c>
      <c r="AN834" s="293" t="s">
        <v>1167</v>
      </c>
      <c r="AP834" s="152"/>
      <c r="AQ834" s="222" t="s">
        <v>763</v>
      </c>
      <c r="AR834" s="293" t="s">
        <v>1167</v>
      </c>
      <c r="AT834" s="152"/>
      <c r="AU834" s="222" t="s">
        <v>763</v>
      </c>
      <c r="AV834" s="293" t="s">
        <v>1167</v>
      </c>
      <c r="AX834" s="152"/>
      <c r="AY834" s="222" t="s">
        <v>763</v>
      </c>
      <c r="AZ834" s="293" t="s">
        <v>1167</v>
      </c>
      <c r="BB834" s="152"/>
      <c r="BC834" s="222" t="s">
        <v>763</v>
      </c>
      <c r="BD834" s="293" t="s">
        <v>1167</v>
      </c>
      <c r="BF834" s="152"/>
      <c r="BG834" s="222" t="s">
        <v>763</v>
      </c>
      <c r="BH834" s="293" t="s">
        <v>1167</v>
      </c>
      <c r="BJ834" s="152"/>
      <c r="BK834" s="222" t="s">
        <v>763</v>
      </c>
      <c r="BL834" s="293" t="s">
        <v>1167</v>
      </c>
      <c r="BN834" s="152"/>
      <c r="BO834" s="222" t="s">
        <v>763</v>
      </c>
      <c r="BP834" s="293" t="s">
        <v>1167</v>
      </c>
      <c r="BR834" s="152"/>
      <c r="BS834" s="222" t="s">
        <v>763</v>
      </c>
      <c r="BT834" s="293" t="s">
        <v>1167</v>
      </c>
      <c r="BV834" s="152"/>
      <c r="BW834" s="222" t="s">
        <v>763</v>
      </c>
      <c r="BX834" s="293" t="s">
        <v>1167</v>
      </c>
      <c r="BZ834" s="152"/>
      <c r="CA834" s="222" t="s">
        <v>763</v>
      </c>
      <c r="CB834" s="293" t="s">
        <v>1167</v>
      </c>
      <c r="CD834" s="152"/>
      <c r="CE834" s="222" t="s">
        <v>763</v>
      </c>
      <c r="CF834" s="293" t="s">
        <v>1167</v>
      </c>
      <c r="CH834" s="152"/>
      <c r="CI834" s="222" t="s">
        <v>763</v>
      </c>
      <c r="CJ834" s="293" t="s">
        <v>1167</v>
      </c>
      <c r="CL834" s="152"/>
      <c r="CM834" s="222" t="s">
        <v>763</v>
      </c>
      <c r="CN834" s="293" t="s">
        <v>1167</v>
      </c>
      <c r="CP834" s="152"/>
      <c r="CQ834" s="222" t="s">
        <v>763</v>
      </c>
      <c r="CR834" s="293" t="s">
        <v>1167</v>
      </c>
      <c r="CT834" s="152"/>
      <c r="CU834" s="222" t="s">
        <v>763</v>
      </c>
      <c r="CV834" s="293" t="s">
        <v>1167</v>
      </c>
      <c r="CX834" s="152"/>
      <c r="CY834" s="222" t="s">
        <v>763</v>
      </c>
      <c r="CZ834" s="293" t="s">
        <v>1167</v>
      </c>
      <c r="DB834" s="152"/>
      <c r="DC834" s="222" t="s">
        <v>763</v>
      </c>
      <c r="DD834" s="293" t="s">
        <v>1167</v>
      </c>
      <c r="DF834" s="152"/>
      <c r="DG834" s="222" t="s">
        <v>763</v>
      </c>
      <c r="DH834" s="293" t="s">
        <v>1167</v>
      </c>
      <c r="DJ834" s="152"/>
      <c r="DK834" s="222" t="s">
        <v>763</v>
      </c>
      <c r="DL834" s="293" t="s">
        <v>1167</v>
      </c>
      <c r="DN834" s="152"/>
      <c r="DO834" s="222" t="s">
        <v>763</v>
      </c>
      <c r="DP834" s="293" t="s">
        <v>1167</v>
      </c>
      <c r="DR834" s="152"/>
      <c r="DS834" s="222" t="s">
        <v>763</v>
      </c>
      <c r="DT834" s="293" t="s">
        <v>1167</v>
      </c>
      <c r="DV834" s="152"/>
      <c r="DW834" s="222" t="s">
        <v>763</v>
      </c>
      <c r="DX834" s="293" t="s">
        <v>1167</v>
      </c>
      <c r="DZ834" s="152"/>
      <c r="EA834" s="222" t="s">
        <v>763</v>
      </c>
      <c r="EB834" s="293" t="s">
        <v>1167</v>
      </c>
      <c r="ED834" s="152"/>
      <c r="EE834" s="222" t="s">
        <v>763</v>
      </c>
      <c r="EF834" s="293" t="s">
        <v>1167</v>
      </c>
      <c r="EH834" s="152"/>
      <c r="EI834" s="222" t="s">
        <v>763</v>
      </c>
      <c r="EJ834" s="293" t="s">
        <v>1167</v>
      </c>
      <c r="EL834" s="152"/>
      <c r="EM834" s="222" t="s">
        <v>763</v>
      </c>
      <c r="EN834" s="293" t="s">
        <v>1167</v>
      </c>
      <c r="EP834" s="152"/>
      <c r="EQ834" s="222" t="s">
        <v>763</v>
      </c>
      <c r="ER834" s="293" t="s">
        <v>1167</v>
      </c>
      <c r="ET834" s="152"/>
      <c r="EU834" s="222" t="s">
        <v>763</v>
      </c>
      <c r="EV834" s="293" t="s">
        <v>1167</v>
      </c>
      <c r="EX834" s="152"/>
      <c r="EY834" s="222" t="s">
        <v>763</v>
      </c>
      <c r="EZ834" s="293" t="s">
        <v>1167</v>
      </c>
      <c r="FB834" s="152"/>
      <c r="FC834" s="222" t="s">
        <v>763</v>
      </c>
      <c r="FD834" s="293" t="s">
        <v>1167</v>
      </c>
      <c r="FF834" s="152"/>
      <c r="FG834" s="222" t="s">
        <v>763</v>
      </c>
      <c r="FH834" s="293" t="s">
        <v>1167</v>
      </c>
      <c r="FJ834" s="152"/>
      <c r="FK834" s="222" t="s">
        <v>763</v>
      </c>
      <c r="FL834" s="293" t="s">
        <v>1167</v>
      </c>
      <c r="FN834" s="152"/>
      <c r="FO834" s="222" t="s">
        <v>763</v>
      </c>
      <c r="FP834" s="293" t="s">
        <v>1167</v>
      </c>
      <c r="FR834" s="152"/>
      <c r="FS834" s="222" t="s">
        <v>763</v>
      </c>
      <c r="FT834" s="293" t="s">
        <v>1167</v>
      </c>
      <c r="FV834" s="152"/>
      <c r="FW834" s="222" t="s">
        <v>763</v>
      </c>
      <c r="FX834" s="293" t="s">
        <v>1167</v>
      </c>
      <c r="FZ834" s="152"/>
      <c r="GA834" s="222" t="s">
        <v>763</v>
      </c>
      <c r="GB834" s="293" t="s">
        <v>1167</v>
      </c>
      <c r="GD834" s="152"/>
      <c r="GE834" s="222" t="s">
        <v>763</v>
      </c>
      <c r="GF834" s="293" t="s">
        <v>1167</v>
      </c>
      <c r="GH834" s="152"/>
      <c r="GI834" s="222" t="s">
        <v>763</v>
      </c>
      <c r="GJ834" s="293" t="s">
        <v>1167</v>
      </c>
    </row>
    <row r="835" spans="1:192" s="205" customFormat="1" x14ac:dyDescent="0.15">
      <c r="A835" s="200" t="s">
        <v>168</v>
      </c>
      <c r="B835" s="201" t="s">
        <v>119</v>
      </c>
      <c r="C835" s="202"/>
      <c r="D835" s="203"/>
      <c r="E835" s="144"/>
      <c r="F835" s="152"/>
      <c r="G835" s="222" t="s">
        <v>764</v>
      </c>
      <c r="H835" s="204"/>
      <c r="I835" s="159"/>
      <c r="J835" s="152"/>
      <c r="K835" s="222" t="s">
        <v>764</v>
      </c>
      <c r="L835" s="293" t="s">
        <v>121</v>
      </c>
      <c r="N835" s="152"/>
      <c r="O835" s="222" t="s">
        <v>764</v>
      </c>
      <c r="P835" s="293" t="s">
        <v>121</v>
      </c>
      <c r="R835" s="152"/>
      <c r="S835" s="222" t="s">
        <v>764</v>
      </c>
      <c r="T835" s="293" t="s">
        <v>121</v>
      </c>
      <c r="V835" s="152"/>
      <c r="W835" s="222" t="s">
        <v>764</v>
      </c>
      <c r="X835" s="293" t="s">
        <v>121</v>
      </c>
      <c r="Z835" s="152"/>
      <c r="AA835" s="222" t="s">
        <v>764</v>
      </c>
      <c r="AB835" s="293" t="s">
        <v>121</v>
      </c>
      <c r="AD835" s="152"/>
      <c r="AE835" s="222" t="s">
        <v>764</v>
      </c>
      <c r="AF835" s="293" t="s">
        <v>121</v>
      </c>
      <c r="AH835" s="152"/>
      <c r="AI835" s="222" t="s">
        <v>764</v>
      </c>
      <c r="AJ835" s="293" t="s">
        <v>121</v>
      </c>
      <c r="AL835" s="152"/>
      <c r="AM835" s="222" t="s">
        <v>764</v>
      </c>
      <c r="AN835" s="293" t="s">
        <v>121</v>
      </c>
      <c r="AP835" s="152"/>
      <c r="AQ835" s="222" t="s">
        <v>764</v>
      </c>
      <c r="AR835" s="293" t="s">
        <v>121</v>
      </c>
      <c r="AT835" s="152"/>
      <c r="AU835" s="222" t="s">
        <v>764</v>
      </c>
      <c r="AV835" s="293" t="s">
        <v>121</v>
      </c>
      <c r="AX835" s="152"/>
      <c r="AY835" s="222" t="s">
        <v>764</v>
      </c>
      <c r="AZ835" s="293" t="s">
        <v>121</v>
      </c>
      <c r="BB835" s="152"/>
      <c r="BC835" s="222" t="s">
        <v>764</v>
      </c>
      <c r="BD835" s="293" t="s">
        <v>121</v>
      </c>
      <c r="BF835" s="152"/>
      <c r="BG835" s="222" t="s">
        <v>764</v>
      </c>
      <c r="BH835" s="293" t="s">
        <v>121</v>
      </c>
      <c r="BJ835" s="152"/>
      <c r="BK835" s="222" t="s">
        <v>764</v>
      </c>
      <c r="BL835" s="293" t="s">
        <v>121</v>
      </c>
      <c r="BN835" s="152"/>
      <c r="BO835" s="222" t="s">
        <v>764</v>
      </c>
      <c r="BP835" s="293" t="s">
        <v>121</v>
      </c>
      <c r="BR835" s="152"/>
      <c r="BS835" s="222" t="s">
        <v>764</v>
      </c>
      <c r="BT835" s="293" t="s">
        <v>121</v>
      </c>
      <c r="BV835" s="152"/>
      <c r="BW835" s="222" t="s">
        <v>764</v>
      </c>
      <c r="BX835" s="293" t="s">
        <v>121</v>
      </c>
      <c r="BZ835" s="152"/>
      <c r="CA835" s="222" t="s">
        <v>764</v>
      </c>
      <c r="CB835" s="293" t="s">
        <v>121</v>
      </c>
      <c r="CD835" s="152"/>
      <c r="CE835" s="222" t="s">
        <v>764</v>
      </c>
      <c r="CF835" s="293" t="s">
        <v>121</v>
      </c>
      <c r="CH835" s="152"/>
      <c r="CI835" s="222" t="s">
        <v>764</v>
      </c>
      <c r="CJ835" s="293" t="s">
        <v>121</v>
      </c>
      <c r="CL835" s="152"/>
      <c r="CM835" s="222" t="s">
        <v>764</v>
      </c>
      <c r="CN835" s="293" t="s">
        <v>121</v>
      </c>
      <c r="CP835" s="152"/>
      <c r="CQ835" s="222" t="s">
        <v>764</v>
      </c>
      <c r="CR835" s="293" t="s">
        <v>121</v>
      </c>
      <c r="CT835" s="152"/>
      <c r="CU835" s="222" t="s">
        <v>764</v>
      </c>
      <c r="CV835" s="293" t="s">
        <v>121</v>
      </c>
      <c r="CX835" s="152"/>
      <c r="CY835" s="222" t="s">
        <v>764</v>
      </c>
      <c r="CZ835" s="293" t="s">
        <v>121</v>
      </c>
      <c r="DB835" s="152"/>
      <c r="DC835" s="222" t="s">
        <v>764</v>
      </c>
      <c r="DD835" s="293" t="s">
        <v>121</v>
      </c>
      <c r="DF835" s="152"/>
      <c r="DG835" s="222" t="s">
        <v>764</v>
      </c>
      <c r="DH835" s="293" t="s">
        <v>121</v>
      </c>
      <c r="DJ835" s="152"/>
      <c r="DK835" s="222" t="s">
        <v>764</v>
      </c>
      <c r="DL835" s="293" t="s">
        <v>121</v>
      </c>
      <c r="DN835" s="152"/>
      <c r="DO835" s="222" t="s">
        <v>764</v>
      </c>
      <c r="DP835" s="293" t="s">
        <v>121</v>
      </c>
      <c r="DR835" s="152"/>
      <c r="DS835" s="222" t="s">
        <v>764</v>
      </c>
      <c r="DT835" s="293" t="s">
        <v>121</v>
      </c>
      <c r="DV835" s="152"/>
      <c r="DW835" s="222" t="s">
        <v>764</v>
      </c>
      <c r="DX835" s="293" t="s">
        <v>121</v>
      </c>
      <c r="DZ835" s="152"/>
      <c r="EA835" s="222" t="s">
        <v>764</v>
      </c>
      <c r="EB835" s="293" t="s">
        <v>121</v>
      </c>
      <c r="ED835" s="152"/>
      <c r="EE835" s="222" t="s">
        <v>764</v>
      </c>
      <c r="EF835" s="293" t="s">
        <v>121</v>
      </c>
      <c r="EH835" s="152"/>
      <c r="EI835" s="222" t="s">
        <v>764</v>
      </c>
      <c r="EJ835" s="293" t="s">
        <v>121</v>
      </c>
      <c r="EL835" s="152"/>
      <c r="EM835" s="222" t="s">
        <v>764</v>
      </c>
      <c r="EN835" s="293" t="s">
        <v>121</v>
      </c>
      <c r="EP835" s="152"/>
      <c r="EQ835" s="222" t="s">
        <v>764</v>
      </c>
      <c r="ER835" s="293" t="s">
        <v>121</v>
      </c>
      <c r="ET835" s="152"/>
      <c r="EU835" s="222" t="s">
        <v>764</v>
      </c>
      <c r="EV835" s="293" t="s">
        <v>121</v>
      </c>
      <c r="EX835" s="152"/>
      <c r="EY835" s="222" t="s">
        <v>764</v>
      </c>
      <c r="EZ835" s="293" t="s">
        <v>121</v>
      </c>
      <c r="FB835" s="152"/>
      <c r="FC835" s="222" t="s">
        <v>764</v>
      </c>
      <c r="FD835" s="293" t="s">
        <v>121</v>
      </c>
      <c r="FF835" s="152"/>
      <c r="FG835" s="222" t="s">
        <v>764</v>
      </c>
      <c r="FH835" s="293" t="s">
        <v>121</v>
      </c>
      <c r="FJ835" s="152"/>
      <c r="FK835" s="222" t="s">
        <v>764</v>
      </c>
      <c r="FL835" s="293" t="s">
        <v>121</v>
      </c>
      <c r="FN835" s="152"/>
      <c r="FO835" s="222" t="s">
        <v>764</v>
      </c>
      <c r="FP835" s="293" t="s">
        <v>121</v>
      </c>
      <c r="FR835" s="152"/>
      <c r="FS835" s="222" t="s">
        <v>764</v>
      </c>
      <c r="FT835" s="293" t="s">
        <v>121</v>
      </c>
      <c r="FV835" s="152"/>
      <c r="FW835" s="222" t="s">
        <v>764</v>
      </c>
      <c r="FX835" s="293" t="s">
        <v>121</v>
      </c>
      <c r="FZ835" s="152"/>
      <c r="GA835" s="222" t="s">
        <v>764</v>
      </c>
      <c r="GB835" s="293" t="s">
        <v>121</v>
      </c>
      <c r="GD835" s="152"/>
      <c r="GE835" s="222" t="s">
        <v>764</v>
      </c>
      <c r="GF835" s="293" t="s">
        <v>121</v>
      </c>
      <c r="GH835" s="152"/>
      <c r="GI835" s="222" t="s">
        <v>764</v>
      </c>
      <c r="GJ835" s="293" t="s">
        <v>121</v>
      </c>
    </row>
    <row r="836" spans="1:192" s="205" customFormat="1" x14ac:dyDescent="0.15">
      <c r="A836" s="200" t="s">
        <v>168</v>
      </c>
      <c r="B836" s="201" t="s">
        <v>343</v>
      </c>
      <c r="C836" s="202"/>
      <c r="D836" s="203"/>
      <c r="E836" s="144"/>
      <c r="F836" s="152"/>
      <c r="G836" s="222" t="s">
        <v>765</v>
      </c>
      <c r="H836" s="204"/>
      <c r="I836" s="159"/>
      <c r="J836" s="152"/>
      <c r="K836" s="222" t="s">
        <v>765</v>
      </c>
      <c r="L836" s="293" t="s">
        <v>1165</v>
      </c>
      <c r="N836" s="152"/>
      <c r="O836" s="222" t="s">
        <v>765</v>
      </c>
      <c r="P836" s="293" t="s">
        <v>1165</v>
      </c>
      <c r="R836" s="152"/>
      <c r="S836" s="222" t="s">
        <v>765</v>
      </c>
      <c r="T836" s="293" t="s">
        <v>1165</v>
      </c>
      <c r="V836" s="152"/>
      <c r="W836" s="222" t="s">
        <v>765</v>
      </c>
      <c r="X836" s="293" t="s">
        <v>1165</v>
      </c>
      <c r="Z836" s="152"/>
      <c r="AA836" s="222" t="s">
        <v>765</v>
      </c>
      <c r="AB836" s="293" t="s">
        <v>1165</v>
      </c>
      <c r="AD836" s="152"/>
      <c r="AE836" s="222" t="s">
        <v>765</v>
      </c>
      <c r="AF836" s="293" t="s">
        <v>1165</v>
      </c>
      <c r="AH836" s="152"/>
      <c r="AI836" s="222" t="s">
        <v>765</v>
      </c>
      <c r="AJ836" s="293" t="s">
        <v>1165</v>
      </c>
      <c r="AL836" s="152"/>
      <c r="AM836" s="222" t="s">
        <v>765</v>
      </c>
      <c r="AN836" s="293" t="s">
        <v>1165</v>
      </c>
      <c r="AP836" s="152"/>
      <c r="AQ836" s="222" t="s">
        <v>765</v>
      </c>
      <c r="AR836" s="293" t="s">
        <v>1165</v>
      </c>
      <c r="AT836" s="152"/>
      <c r="AU836" s="222" t="s">
        <v>765</v>
      </c>
      <c r="AV836" s="293" t="s">
        <v>1165</v>
      </c>
      <c r="AX836" s="152"/>
      <c r="AY836" s="222" t="s">
        <v>765</v>
      </c>
      <c r="AZ836" s="293" t="s">
        <v>1165</v>
      </c>
      <c r="BB836" s="152"/>
      <c r="BC836" s="222" t="s">
        <v>765</v>
      </c>
      <c r="BD836" s="293" t="s">
        <v>1165</v>
      </c>
      <c r="BF836" s="152"/>
      <c r="BG836" s="222" t="s">
        <v>765</v>
      </c>
      <c r="BH836" s="293" t="s">
        <v>1165</v>
      </c>
      <c r="BJ836" s="152"/>
      <c r="BK836" s="222" t="s">
        <v>765</v>
      </c>
      <c r="BL836" s="293" t="s">
        <v>1165</v>
      </c>
      <c r="BN836" s="152"/>
      <c r="BO836" s="222" t="s">
        <v>765</v>
      </c>
      <c r="BP836" s="293" t="s">
        <v>1165</v>
      </c>
      <c r="BR836" s="152"/>
      <c r="BS836" s="222" t="s">
        <v>765</v>
      </c>
      <c r="BT836" s="293" t="s">
        <v>1165</v>
      </c>
      <c r="BV836" s="152"/>
      <c r="BW836" s="222" t="s">
        <v>765</v>
      </c>
      <c r="BX836" s="293" t="s">
        <v>1165</v>
      </c>
      <c r="BZ836" s="152"/>
      <c r="CA836" s="222" t="s">
        <v>765</v>
      </c>
      <c r="CB836" s="293" t="s">
        <v>1165</v>
      </c>
      <c r="CD836" s="152"/>
      <c r="CE836" s="222" t="s">
        <v>765</v>
      </c>
      <c r="CF836" s="293" t="s">
        <v>1165</v>
      </c>
      <c r="CH836" s="152"/>
      <c r="CI836" s="222" t="s">
        <v>765</v>
      </c>
      <c r="CJ836" s="293" t="s">
        <v>1165</v>
      </c>
      <c r="CL836" s="152"/>
      <c r="CM836" s="222" t="s">
        <v>765</v>
      </c>
      <c r="CN836" s="293" t="s">
        <v>1165</v>
      </c>
      <c r="CP836" s="152"/>
      <c r="CQ836" s="222" t="s">
        <v>765</v>
      </c>
      <c r="CR836" s="293" t="s">
        <v>1165</v>
      </c>
      <c r="CT836" s="152"/>
      <c r="CU836" s="222" t="s">
        <v>765</v>
      </c>
      <c r="CV836" s="293" t="s">
        <v>1165</v>
      </c>
      <c r="CX836" s="152"/>
      <c r="CY836" s="222" t="s">
        <v>765</v>
      </c>
      <c r="CZ836" s="293" t="s">
        <v>1165</v>
      </c>
      <c r="DB836" s="152"/>
      <c r="DC836" s="222" t="s">
        <v>765</v>
      </c>
      <c r="DD836" s="293" t="s">
        <v>1165</v>
      </c>
      <c r="DF836" s="152"/>
      <c r="DG836" s="222" t="s">
        <v>765</v>
      </c>
      <c r="DH836" s="293" t="s">
        <v>1165</v>
      </c>
      <c r="DJ836" s="152"/>
      <c r="DK836" s="222" t="s">
        <v>765</v>
      </c>
      <c r="DL836" s="293" t="s">
        <v>1165</v>
      </c>
      <c r="DN836" s="152"/>
      <c r="DO836" s="222" t="s">
        <v>765</v>
      </c>
      <c r="DP836" s="293" t="s">
        <v>1165</v>
      </c>
      <c r="DR836" s="152"/>
      <c r="DS836" s="222" t="s">
        <v>765</v>
      </c>
      <c r="DT836" s="293" t="s">
        <v>1165</v>
      </c>
      <c r="DV836" s="152"/>
      <c r="DW836" s="222" t="s">
        <v>765</v>
      </c>
      <c r="DX836" s="293" t="s">
        <v>1165</v>
      </c>
      <c r="DZ836" s="152"/>
      <c r="EA836" s="222" t="s">
        <v>765</v>
      </c>
      <c r="EB836" s="293" t="s">
        <v>1165</v>
      </c>
      <c r="ED836" s="152"/>
      <c r="EE836" s="222" t="s">
        <v>765</v>
      </c>
      <c r="EF836" s="293" t="s">
        <v>1165</v>
      </c>
      <c r="EH836" s="152"/>
      <c r="EI836" s="222" t="s">
        <v>765</v>
      </c>
      <c r="EJ836" s="293" t="s">
        <v>1165</v>
      </c>
      <c r="EL836" s="152"/>
      <c r="EM836" s="222" t="s">
        <v>765</v>
      </c>
      <c r="EN836" s="293" t="s">
        <v>1165</v>
      </c>
      <c r="EP836" s="152"/>
      <c r="EQ836" s="222" t="s">
        <v>765</v>
      </c>
      <c r="ER836" s="293" t="s">
        <v>1165</v>
      </c>
      <c r="ET836" s="152"/>
      <c r="EU836" s="222" t="s">
        <v>765</v>
      </c>
      <c r="EV836" s="293" t="s">
        <v>1165</v>
      </c>
      <c r="EX836" s="152"/>
      <c r="EY836" s="222" t="s">
        <v>765</v>
      </c>
      <c r="EZ836" s="293" t="s">
        <v>1165</v>
      </c>
      <c r="FB836" s="152"/>
      <c r="FC836" s="222" t="s">
        <v>765</v>
      </c>
      <c r="FD836" s="293" t="s">
        <v>1165</v>
      </c>
      <c r="FF836" s="152"/>
      <c r="FG836" s="222" t="s">
        <v>765</v>
      </c>
      <c r="FH836" s="293" t="s">
        <v>1165</v>
      </c>
      <c r="FJ836" s="152"/>
      <c r="FK836" s="222" t="s">
        <v>765</v>
      </c>
      <c r="FL836" s="293" t="s">
        <v>1165</v>
      </c>
      <c r="FN836" s="152"/>
      <c r="FO836" s="222" t="s">
        <v>765</v>
      </c>
      <c r="FP836" s="293" t="s">
        <v>1165</v>
      </c>
      <c r="FR836" s="152"/>
      <c r="FS836" s="222" t="s">
        <v>765</v>
      </c>
      <c r="FT836" s="293" t="s">
        <v>1165</v>
      </c>
      <c r="FV836" s="152"/>
      <c r="FW836" s="222" t="s">
        <v>765</v>
      </c>
      <c r="FX836" s="293" t="s">
        <v>1165</v>
      </c>
      <c r="FZ836" s="152"/>
      <c r="GA836" s="222" t="s">
        <v>765</v>
      </c>
      <c r="GB836" s="293" t="s">
        <v>1165</v>
      </c>
      <c r="GD836" s="152"/>
      <c r="GE836" s="222" t="s">
        <v>765</v>
      </c>
      <c r="GF836" s="293" t="s">
        <v>1165</v>
      </c>
      <c r="GH836" s="152"/>
      <c r="GI836" s="222" t="s">
        <v>765</v>
      </c>
      <c r="GJ836" s="293" t="s">
        <v>1165</v>
      </c>
    </row>
    <row r="837" spans="1:192" x14ac:dyDescent="0.15">
      <c r="A837" s="200" t="s">
        <v>168</v>
      </c>
      <c r="B837" s="201" t="s">
        <v>119</v>
      </c>
      <c r="C837" s="202"/>
      <c r="D837" s="203"/>
      <c r="E837" s="144"/>
      <c r="F837" s="152"/>
      <c r="G837" s="222" t="s">
        <v>766</v>
      </c>
      <c r="H837" s="204"/>
      <c r="I837" s="159"/>
      <c r="J837" s="152"/>
      <c r="K837" s="222" t="s">
        <v>766</v>
      </c>
      <c r="L837" s="293" t="s">
        <v>121</v>
      </c>
      <c r="N837" s="152"/>
      <c r="O837" s="222" t="s">
        <v>766</v>
      </c>
      <c r="P837" s="293" t="s">
        <v>121</v>
      </c>
      <c r="R837" s="152"/>
      <c r="S837" s="222" t="s">
        <v>766</v>
      </c>
      <c r="T837" s="293" t="s">
        <v>121</v>
      </c>
      <c r="V837" s="152"/>
      <c r="W837" s="222" t="s">
        <v>766</v>
      </c>
      <c r="X837" s="293" t="s">
        <v>121</v>
      </c>
      <c r="Z837" s="152"/>
      <c r="AA837" s="222" t="s">
        <v>766</v>
      </c>
      <c r="AB837" s="293" t="s">
        <v>121</v>
      </c>
      <c r="AD837" s="152"/>
      <c r="AE837" s="222" t="s">
        <v>766</v>
      </c>
      <c r="AF837" s="293" t="s">
        <v>121</v>
      </c>
      <c r="AH837" s="152"/>
      <c r="AI837" s="222" t="s">
        <v>766</v>
      </c>
      <c r="AJ837" s="293" t="s">
        <v>121</v>
      </c>
      <c r="AL837" s="152"/>
      <c r="AM837" s="222" t="s">
        <v>766</v>
      </c>
      <c r="AN837" s="293" t="s">
        <v>121</v>
      </c>
      <c r="AP837" s="152"/>
      <c r="AQ837" s="222" t="s">
        <v>766</v>
      </c>
      <c r="AR837" s="293" t="s">
        <v>121</v>
      </c>
      <c r="AT837" s="152"/>
      <c r="AU837" s="222" t="s">
        <v>766</v>
      </c>
      <c r="AV837" s="293" t="s">
        <v>121</v>
      </c>
      <c r="AX837" s="152"/>
      <c r="AY837" s="222" t="s">
        <v>766</v>
      </c>
      <c r="AZ837" s="293" t="s">
        <v>121</v>
      </c>
      <c r="BB837" s="152"/>
      <c r="BC837" s="222" t="s">
        <v>766</v>
      </c>
      <c r="BD837" s="293" t="s">
        <v>121</v>
      </c>
      <c r="BF837" s="152"/>
      <c r="BG837" s="222" t="s">
        <v>766</v>
      </c>
      <c r="BH837" s="293" t="s">
        <v>121</v>
      </c>
      <c r="BJ837" s="152"/>
      <c r="BK837" s="222" t="s">
        <v>766</v>
      </c>
      <c r="BL837" s="293" t="s">
        <v>121</v>
      </c>
      <c r="BN837" s="152"/>
      <c r="BO837" s="222" t="s">
        <v>766</v>
      </c>
      <c r="BP837" s="293" t="s">
        <v>121</v>
      </c>
      <c r="BR837" s="152"/>
      <c r="BS837" s="222" t="s">
        <v>766</v>
      </c>
      <c r="BT837" s="293" t="s">
        <v>121</v>
      </c>
      <c r="BV837" s="152"/>
      <c r="BW837" s="222" t="s">
        <v>766</v>
      </c>
      <c r="BX837" s="293" t="s">
        <v>121</v>
      </c>
      <c r="BZ837" s="152"/>
      <c r="CA837" s="222" t="s">
        <v>766</v>
      </c>
      <c r="CB837" s="293" t="s">
        <v>121</v>
      </c>
      <c r="CD837" s="152"/>
      <c r="CE837" s="222" t="s">
        <v>766</v>
      </c>
      <c r="CF837" s="293" t="s">
        <v>121</v>
      </c>
      <c r="CH837" s="152"/>
      <c r="CI837" s="222" t="s">
        <v>766</v>
      </c>
      <c r="CJ837" s="293" t="s">
        <v>121</v>
      </c>
      <c r="CL837" s="152"/>
      <c r="CM837" s="222" t="s">
        <v>766</v>
      </c>
      <c r="CN837" s="293" t="s">
        <v>121</v>
      </c>
      <c r="CP837" s="152"/>
      <c r="CQ837" s="222" t="s">
        <v>766</v>
      </c>
      <c r="CR837" s="293" t="s">
        <v>121</v>
      </c>
      <c r="CT837" s="152"/>
      <c r="CU837" s="222" t="s">
        <v>766</v>
      </c>
      <c r="CV837" s="293" t="s">
        <v>121</v>
      </c>
      <c r="CX837" s="152"/>
      <c r="CY837" s="222" t="s">
        <v>766</v>
      </c>
      <c r="CZ837" s="293" t="s">
        <v>121</v>
      </c>
      <c r="DB837" s="152"/>
      <c r="DC837" s="222" t="s">
        <v>766</v>
      </c>
      <c r="DD837" s="293" t="s">
        <v>121</v>
      </c>
      <c r="DF837" s="152"/>
      <c r="DG837" s="222" t="s">
        <v>766</v>
      </c>
      <c r="DH837" s="293" t="s">
        <v>121</v>
      </c>
      <c r="DJ837" s="152"/>
      <c r="DK837" s="222" t="s">
        <v>766</v>
      </c>
      <c r="DL837" s="293" t="s">
        <v>121</v>
      </c>
      <c r="DN837" s="152"/>
      <c r="DO837" s="222" t="s">
        <v>766</v>
      </c>
      <c r="DP837" s="293" t="s">
        <v>121</v>
      </c>
      <c r="DR837" s="152"/>
      <c r="DS837" s="222" t="s">
        <v>766</v>
      </c>
      <c r="DT837" s="293" t="s">
        <v>121</v>
      </c>
      <c r="DV837" s="152"/>
      <c r="DW837" s="222" t="s">
        <v>766</v>
      </c>
      <c r="DX837" s="293" t="s">
        <v>121</v>
      </c>
      <c r="DZ837" s="152"/>
      <c r="EA837" s="222" t="s">
        <v>766</v>
      </c>
      <c r="EB837" s="293" t="s">
        <v>121</v>
      </c>
      <c r="ED837" s="152"/>
      <c r="EE837" s="222" t="s">
        <v>766</v>
      </c>
      <c r="EF837" s="293" t="s">
        <v>121</v>
      </c>
      <c r="EH837" s="152"/>
      <c r="EI837" s="222" t="s">
        <v>766</v>
      </c>
      <c r="EJ837" s="293" t="s">
        <v>121</v>
      </c>
      <c r="EL837" s="152"/>
      <c r="EM837" s="222" t="s">
        <v>766</v>
      </c>
      <c r="EN837" s="293" t="s">
        <v>121</v>
      </c>
      <c r="EP837" s="152"/>
      <c r="EQ837" s="222" t="s">
        <v>766</v>
      </c>
      <c r="ER837" s="293" t="s">
        <v>121</v>
      </c>
      <c r="ET837" s="152"/>
      <c r="EU837" s="222" t="s">
        <v>766</v>
      </c>
      <c r="EV837" s="293" t="s">
        <v>121</v>
      </c>
      <c r="EX837" s="152"/>
      <c r="EY837" s="222" t="s">
        <v>766</v>
      </c>
      <c r="EZ837" s="293" t="s">
        <v>121</v>
      </c>
      <c r="FB837" s="152"/>
      <c r="FC837" s="222" t="s">
        <v>766</v>
      </c>
      <c r="FD837" s="293" t="s">
        <v>121</v>
      </c>
      <c r="FF837" s="152"/>
      <c r="FG837" s="222" t="s">
        <v>766</v>
      </c>
      <c r="FH837" s="293" t="s">
        <v>121</v>
      </c>
      <c r="FJ837" s="152"/>
      <c r="FK837" s="222" t="s">
        <v>766</v>
      </c>
      <c r="FL837" s="293" t="s">
        <v>121</v>
      </c>
      <c r="FN837" s="152"/>
      <c r="FO837" s="222" t="s">
        <v>766</v>
      </c>
      <c r="FP837" s="293" t="s">
        <v>121</v>
      </c>
      <c r="FR837" s="152"/>
      <c r="FS837" s="222" t="s">
        <v>766</v>
      </c>
      <c r="FT837" s="293" t="s">
        <v>121</v>
      </c>
      <c r="FV837" s="152"/>
      <c r="FW837" s="222" t="s">
        <v>766</v>
      </c>
      <c r="FX837" s="293" t="s">
        <v>121</v>
      </c>
      <c r="FZ837" s="152"/>
      <c r="GA837" s="222" t="s">
        <v>766</v>
      </c>
      <c r="GB837" s="293" t="s">
        <v>121</v>
      </c>
      <c r="GD837" s="152"/>
      <c r="GE837" s="222" t="s">
        <v>766</v>
      </c>
      <c r="GF837" s="293" t="s">
        <v>121</v>
      </c>
      <c r="GH837" s="152"/>
      <c r="GI837" s="222" t="s">
        <v>766</v>
      </c>
      <c r="GJ837" s="293" t="s">
        <v>121</v>
      </c>
    </row>
    <row r="838" spans="1:192" s="224" customFormat="1" x14ac:dyDescent="0.15">
      <c r="A838" s="348" t="s">
        <v>168</v>
      </c>
      <c r="B838" s="223" t="s">
        <v>119</v>
      </c>
      <c r="C838" s="223"/>
      <c r="E838" s="225"/>
      <c r="F838" s="226"/>
      <c r="G838" s="227" t="s">
        <v>376</v>
      </c>
      <c r="H838" s="228"/>
      <c r="I838" s="175"/>
      <c r="J838" s="226"/>
      <c r="K838" s="227" t="s">
        <v>376</v>
      </c>
      <c r="L838" s="231" t="s">
        <v>121</v>
      </c>
      <c r="N838" s="226"/>
      <c r="O838" s="227" t="s">
        <v>376</v>
      </c>
      <c r="P838" s="295" t="s">
        <v>315</v>
      </c>
      <c r="R838" s="226"/>
      <c r="S838" s="227" t="s">
        <v>376</v>
      </c>
      <c r="T838" s="295" t="s">
        <v>315</v>
      </c>
      <c r="V838" s="226"/>
      <c r="W838" s="227" t="s">
        <v>376</v>
      </c>
      <c r="X838" s="231" t="s">
        <v>121</v>
      </c>
      <c r="Z838" s="226"/>
      <c r="AA838" s="227" t="s">
        <v>376</v>
      </c>
      <c r="AB838" s="295" t="s">
        <v>315</v>
      </c>
      <c r="AD838" s="226"/>
      <c r="AE838" s="227" t="s">
        <v>376</v>
      </c>
      <c r="AF838" s="295" t="s">
        <v>315</v>
      </c>
      <c r="AH838" s="226"/>
      <c r="AI838" s="227" t="s">
        <v>376</v>
      </c>
      <c r="AJ838" s="295" t="s">
        <v>315</v>
      </c>
      <c r="AL838" s="226"/>
      <c r="AM838" s="227" t="s">
        <v>376</v>
      </c>
      <c r="AN838" s="295" t="s">
        <v>315</v>
      </c>
      <c r="AP838" s="226"/>
      <c r="AQ838" s="227" t="s">
        <v>376</v>
      </c>
      <c r="AR838" s="295" t="s">
        <v>315</v>
      </c>
      <c r="AT838" s="226"/>
      <c r="AU838" s="227" t="s">
        <v>376</v>
      </c>
      <c r="AV838" s="231" t="s">
        <v>121</v>
      </c>
      <c r="AX838" s="226"/>
      <c r="AY838" s="227" t="s">
        <v>376</v>
      </c>
      <c r="AZ838" s="295" t="s">
        <v>315</v>
      </c>
      <c r="BB838" s="226"/>
      <c r="BC838" s="227" t="s">
        <v>376</v>
      </c>
      <c r="BD838" s="231" t="s">
        <v>121</v>
      </c>
      <c r="BF838" s="226"/>
      <c r="BG838" s="227" t="s">
        <v>376</v>
      </c>
      <c r="BH838" s="295" t="s">
        <v>315</v>
      </c>
      <c r="BJ838" s="226"/>
      <c r="BK838" s="227" t="s">
        <v>376</v>
      </c>
      <c r="BL838" s="295" t="s">
        <v>315</v>
      </c>
      <c r="BN838" s="226"/>
      <c r="BO838" s="227" t="s">
        <v>376</v>
      </c>
      <c r="BP838" s="295" t="s">
        <v>315</v>
      </c>
      <c r="BR838" s="226"/>
      <c r="BS838" s="227" t="s">
        <v>376</v>
      </c>
      <c r="BT838" s="295" t="s">
        <v>315</v>
      </c>
      <c r="BV838" s="226"/>
      <c r="BW838" s="227" t="s">
        <v>376</v>
      </c>
      <c r="BX838" s="295" t="s">
        <v>315</v>
      </c>
      <c r="BZ838" s="226"/>
      <c r="CA838" s="227" t="s">
        <v>376</v>
      </c>
      <c r="CB838" s="231" t="s">
        <v>121</v>
      </c>
      <c r="CD838" s="226"/>
      <c r="CE838" s="227" t="s">
        <v>376</v>
      </c>
      <c r="CF838" s="231" t="s">
        <v>121</v>
      </c>
      <c r="CH838" s="226"/>
      <c r="CI838" s="227" t="s">
        <v>376</v>
      </c>
      <c r="CJ838" s="295" t="s">
        <v>315</v>
      </c>
      <c r="CL838" s="226"/>
      <c r="CM838" s="227" t="s">
        <v>376</v>
      </c>
      <c r="CN838" s="295" t="s">
        <v>315</v>
      </c>
      <c r="CP838" s="226"/>
      <c r="CQ838" s="227" t="s">
        <v>376</v>
      </c>
      <c r="CR838" s="295" t="s">
        <v>315</v>
      </c>
      <c r="CT838" s="226"/>
      <c r="CU838" s="227" t="s">
        <v>376</v>
      </c>
      <c r="CV838" s="295" t="s">
        <v>315</v>
      </c>
      <c r="CX838" s="226"/>
      <c r="CY838" s="227" t="s">
        <v>376</v>
      </c>
      <c r="CZ838" s="295" t="s">
        <v>315</v>
      </c>
      <c r="DB838" s="226"/>
      <c r="DC838" s="227" t="s">
        <v>376</v>
      </c>
      <c r="DD838" s="295" t="s">
        <v>315</v>
      </c>
      <c r="DF838" s="226"/>
      <c r="DG838" s="227" t="s">
        <v>376</v>
      </c>
      <c r="DH838" s="295" t="s">
        <v>315</v>
      </c>
      <c r="DJ838" s="226"/>
      <c r="DK838" s="227" t="s">
        <v>376</v>
      </c>
      <c r="DL838" s="295" t="s">
        <v>315</v>
      </c>
      <c r="DN838" s="226"/>
      <c r="DO838" s="227" t="s">
        <v>376</v>
      </c>
      <c r="DP838" s="295" t="s">
        <v>315</v>
      </c>
      <c r="DR838" s="226"/>
      <c r="DS838" s="227" t="s">
        <v>376</v>
      </c>
      <c r="DT838" s="295" t="s">
        <v>315</v>
      </c>
      <c r="DV838" s="226"/>
      <c r="DW838" s="227" t="s">
        <v>376</v>
      </c>
      <c r="DX838" s="295" t="s">
        <v>315</v>
      </c>
      <c r="DZ838" s="226"/>
      <c r="EA838" s="227" t="s">
        <v>376</v>
      </c>
      <c r="EB838" s="295" t="s">
        <v>315</v>
      </c>
      <c r="ED838" s="226"/>
      <c r="EE838" s="227" t="s">
        <v>376</v>
      </c>
      <c r="EF838" s="295" t="s">
        <v>315</v>
      </c>
      <c r="EH838" s="226"/>
      <c r="EI838" s="227" t="s">
        <v>376</v>
      </c>
      <c r="EJ838" s="295" t="s">
        <v>315</v>
      </c>
      <c r="EL838" s="226"/>
      <c r="EM838" s="227" t="s">
        <v>376</v>
      </c>
      <c r="EN838" s="295" t="s">
        <v>315</v>
      </c>
      <c r="EP838" s="226"/>
      <c r="EQ838" s="227" t="s">
        <v>376</v>
      </c>
      <c r="ER838" s="295" t="s">
        <v>315</v>
      </c>
      <c r="ET838" s="226"/>
      <c r="EU838" s="227" t="s">
        <v>376</v>
      </c>
      <c r="EV838" s="295" t="s">
        <v>315</v>
      </c>
      <c r="EX838" s="226"/>
      <c r="EY838" s="227" t="s">
        <v>376</v>
      </c>
      <c r="EZ838" s="295" t="s">
        <v>315</v>
      </c>
      <c r="FB838" s="226"/>
      <c r="FC838" s="227" t="s">
        <v>376</v>
      </c>
      <c r="FD838" s="295" t="s">
        <v>315</v>
      </c>
      <c r="FF838" s="226"/>
      <c r="FG838" s="227" t="s">
        <v>376</v>
      </c>
      <c r="FH838" s="295" t="s">
        <v>315</v>
      </c>
      <c r="FJ838" s="226"/>
      <c r="FK838" s="227" t="s">
        <v>376</v>
      </c>
      <c r="FL838" s="295" t="s">
        <v>315</v>
      </c>
      <c r="FN838" s="226"/>
      <c r="FO838" s="227" t="s">
        <v>376</v>
      </c>
      <c r="FP838" s="295" t="s">
        <v>315</v>
      </c>
      <c r="FR838" s="226"/>
      <c r="FS838" s="227" t="s">
        <v>376</v>
      </c>
      <c r="FT838" s="295" t="s">
        <v>315</v>
      </c>
      <c r="FV838" s="226"/>
      <c r="FW838" s="227" t="s">
        <v>376</v>
      </c>
      <c r="FX838" s="295" t="s">
        <v>315</v>
      </c>
      <c r="FZ838" s="226"/>
      <c r="GA838" s="227" t="s">
        <v>376</v>
      </c>
      <c r="GB838" s="295" t="s">
        <v>315</v>
      </c>
      <c r="GD838" s="226"/>
      <c r="GE838" s="227" t="s">
        <v>376</v>
      </c>
      <c r="GF838" s="295" t="s">
        <v>315</v>
      </c>
      <c r="GH838" s="226"/>
      <c r="GI838" s="227" t="s">
        <v>376</v>
      </c>
      <c r="GJ838" s="295" t="s">
        <v>315</v>
      </c>
    </row>
    <row r="839" spans="1:192" s="224" customFormat="1" x14ac:dyDescent="0.15">
      <c r="A839" s="348" t="s">
        <v>168</v>
      </c>
      <c r="B839" s="223" t="s">
        <v>119</v>
      </c>
      <c r="C839" s="223"/>
      <c r="E839" s="225"/>
      <c r="F839" s="226"/>
      <c r="G839" s="227" t="s">
        <v>377</v>
      </c>
      <c r="H839" s="228"/>
      <c r="I839" s="175"/>
      <c r="J839" s="226"/>
      <c r="K839" s="227" t="s">
        <v>377</v>
      </c>
      <c r="L839" s="231" t="s">
        <v>121</v>
      </c>
      <c r="N839" s="226"/>
      <c r="O839" s="227" t="s">
        <v>377</v>
      </c>
      <c r="P839" s="295" t="s">
        <v>315</v>
      </c>
      <c r="R839" s="226"/>
      <c r="S839" s="227" t="s">
        <v>377</v>
      </c>
      <c r="T839" s="295" t="s">
        <v>315</v>
      </c>
      <c r="V839" s="226"/>
      <c r="W839" s="227" t="s">
        <v>377</v>
      </c>
      <c r="X839" s="231" t="s">
        <v>121</v>
      </c>
      <c r="Z839" s="226"/>
      <c r="AA839" s="227" t="s">
        <v>377</v>
      </c>
      <c r="AB839" s="295" t="s">
        <v>315</v>
      </c>
      <c r="AD839" s="226"/>
      <c r="AE839" s="227" t="s">
        <v>377</v>
      </c>
      <c r="AF839" s="295" t="s">
        <v>315</v>
      </c>
      <c r="AH839" s="226"/>
      <c r="AI839" s="227" t="s">
        <v>377</v>
      </c>
      <c r="AJ839" s="295" t="s">
        <v>315</v>
      </c>
      <c r="AL839" s="226"/>
      <c r="AM839" s="227" t="s">
        <v>377</v>
      </c>
      <c r="AN839" s="295" t="s">
        <v>315</v>
      </c>
      <c r="AP839" s="226"/>
      <c r="AQ839" s="227" t="s">
        <v>377</v>
      </c>
      <c r="AR839" s="295" t="s">
        <v>315</v>
      </c>
      <c r="AT839" s="226"/>
      <c r="AU839" s="227" t="s">
        <v>377</v>
      </c>
      <c r="AV839" s="231" t="s">
        <v>121</v>
      </c>
      <c r="AX839" s="226"/>
      <c r="AY839" s="227" t="s">
        <v>377</v>
      </c>
      <c r="AZ839" s="295" t="s">
        <v>315</v>
      </c>
      <c r="BB839" s="226"/>
      <c r="BC839" s="227" t="s">
        <v>377</v>
      </c>
      <c r="BD839" s="231" t="s">
        <v>121</v>
      </c>
      <c r="BF839" s="226"/>
      <c r="BG839" s="227" t="s">
        <v>377</v>
      </c>
      <c r="BH839" s="295" t="s">
        <v>315</v>
      </c>
      <c r="BJ839" s="226"/>
      <c r="BK839" s="227" t="s">
        <v>377</v>
      </c>
      <c r="BL839" s="295" t="s">
        <v>315</v>
      </c>
      <c r="BN839" s="226"/>
      <c r="BO839" s="227" t="s">
        <v>377</v>
      </c>
      <c r="BP839" s="295" t="s">
        <v>315</v>
      </c>
      <c r="BR839" s="226"/>
      <c r="BS839" s="227" t="s">
        <v>377</v>
      </c>
      <c r="BT839" s="295" t="s">
        <v>315</v>
      </c>
      <c r="BV839" s="226"/>
      <c r="BW839" s="227" t="s">
        <v>377</v>
      </c>
      <c r="BX839" s="295" t="s">
        <v>315</v>
      </c>
      <c r="BZ839" s="226"/>
      <c r="CA839" s="227" t="s">
        <v>377</v>
      </c>
      <c r="CB839" s="231" t="s">
        <v>121</v>
      </c>
      <c r="CD839" s="226"/>
      <c r="CE839" s="227" t="s">
        <v>377</v>
      </c>
      <c r="CF839" s="231" t="s">
        <v>121</v>
      </c>
      <c r="CH839" s="226"/>
      <c r="CI839" s="227" t="s">
        <v>377</v>
      </c>
      <c r="CJ839" s="295" t="s">
        <v>315</v>
      </c>
      <c r="CL839" s="226"/>
      <c r="CM839" s="227" t="s">
        <v>377</v>
      </c>
      <c r="CN839" s="295" t="s">
        <v>315</v>
      </c>
      <c r="CP839" s="226"/>
      <c r="CQ839" s="227" t="s">
        <v>377</v>
      </c>
      <c r="CR839" s="295" t="s">
        <v>315</v>
      </c>
      <c r="CT839" s="226"/>
      <c r="CU839" s="227" t="s">
        <v>377</v>
      </c>
      <c r="CV839" s="295" t="s">
        <v>315</v>
      </c>
      <c r="CX839" s="226"/>
      <c r="CY839" s="227" t="s">
        <v>377</v>
      </c>
      <c r="CZ839" s="295" t="s">
        <v>315</v>
      </c>
      <c r="DB839" s="226"/>
      <c r="DC839" s="227" t="s">
        <v>377</v>
      </c>
      <c r="DD839" s="295" t="s">
        <v>315</v>
      </c>
      <c r="DF839" s="226"/>
      <c r="DG839" s="227" t="s">
        <v>377</v>
      </c>
      <c r="DH839" s="295" t="s">
        <v>315</v>
      </c>
      <c r="DJ839" s="226"/>
      <c r="DK839" s="227" t="s">
        <v>377</v>
      </c>
      <c r="DL839" s="295" t="s">
        <v>315</v>
      </c>
      <c r="DN839" s="226"/>
      <c r="DO839" s="227" t="s">
        <v>377</v>
      </c>
      <c r="DP839" s="295" t="s">
        <v>315</v>
      </c>
      <c r="DR839" s="226"/>
      <c r="DS839" s="227" t="s">
        <v>377</v>
      </c>
      <c r="DT839" s="295" t="s">
        <v>315</v>
      </c>
      <c r="DV839" s="226"/>
      <c r="DW839" s="227" t="s">
        <v>377</v>
      </c>
      <c r="DX839" s="295" t="s">
        <v>315</v>
      </c>
      <c r="DZ839" s="226"/>
      <c r="EA839" s="227" t="s">
        <v>377</v>
      </c>
      <c r="EB839" s="295" t="s">
        <v>315</v>
      </c>
      <c r="ED839" s="226"/>
      <c r="EE839" s="227" t="s">
        <v>377</v>
      </c>
      <c r="EF839" s="295" t="s">
        <v>315</v>
      </c>
      <c r="EH839" s="226"/>
      <c r="EI839" s="227" t="s">
        <v>377</v>
      </c>
      <c r="EJ839" s="295" t="s">
        <v>315</v>
      </c>
      <c r="EL839" s="226"/>
      <c r="EM839" s="227" t="s">
        <v>377</v>
      </c>
      <c r="EN839" s="295" t="s">
        <v>315</v>
      </c>
      <c r="EP839" s="226"/>
      <c r="EQ839" s="227" t="s">
        <v>377</v>
      </c>
      <c r="ER839" s="295" t="s">
        <v>315</v>
      </c>
      <c r="ET839" s="226"/>
      <c r="EU839" s="227" t="s">
        <v>377</v>
      </c>
      <c r="EV839" s="295" t="s">
        <v>315</v>
      </c>
      <c r="EX839" s="226"/>
      <c r="EY839" s="227" t="s">
        <v>377</v>
      </c>
      <c r="EZ839" s="295" t="s">
        <v>315</v>
      </c>
      <c r="FB839" s="226"/>
      <c r="FC839" s="227" t="s">
        <v>377</v>
      </c>
      <c r="FD839" s="295" t="s">
        <v>315</v>
      </c>
      <c r="FF839" s="226"/>
      <c r="FG839" s="227" t="s">
        <v>377</v>
      </c>
      <c r="FH839" s="295" t="s">
        <v>315</v>
      </c>
      <c r="FJ839" s="226"/>
      <c r="FK839" s="227" t="s">
        <v>377</v>
      </c>
      <c r="FL839" s="295" t="s">
        <v>315</v>
      </c>
      <c r="FN839" s="226"/>
      <c r="FO839" s="227" t="s">
        <v>377</v>
      </c>
      <c r="FP839" s="295" t="s">
        <v>315</v>
      </c>
      <c r="FR839" s="226"/>
      <c r="FS839" s="227" t="s">
        <v>377</v>
      </c>
      <c r="FT839" s="295" t="s">
        <v>315</v>
      </c>
      <c r="FV839" s="226"/>
      <c r="FW839" s="227" t="s">
        <v>377</v>
      </c>
      <c r="FX839" s="295" t="s">
        <v>315</v>
      </c>
      <c r="FZ839" s="226"/>
      <c r="GA839" s="227" t="s">
        <v>377</v>
      </c>
      <c r="GB839" s="295" t="s">
        <v>315</v>
      </c>
      <c r="GD839" s="226"/>
      <c r="GE839" s="227" t="s">
        <v>377</v>
      </c>
      <c r="GF839" s="295" t="s">
        <v>315</v>
      </c>
      <c r="GH839" s="226"/>
      <c r="GI839" s="227" t="s">
        <v>377</v>
      </c>
      <c r="GJ839" s="295" t="s">
        <v>315</v>
      </c>
    </row>
    <row r="840" spans="1:192" s="224" customFormat="1" x14ac:dyDescent="0.15">
      <c r="A840" s="348" t="s">
        <v>168</v>
      </c>
      <c r="B840" s="223" t="s">
        <v>119</v>
      </c>
      <c r="C840" s="223"/>
      <c r="E840" s="225"/>
      <c r="F840" s="226"/>
      <c r="G840" s="227" t="s">
        <v>378</v>
      </c>
      <c r="H840" s="228"/>
      <c r="I840" s="175"/>
      <c r="J840" s="226"/>
      <c r="K840" s="227" t="s">
        <v>378</v>
      </c>
      <c r="L840" s="231" t="s">
        <v>121</v>
      </c>
      <c r="N840" s="226"/>
      <c r="O840" s="227" t="s">
        <v>378</v>
      </c>
      <c r="P840" s="295" t="s">
        <v>315</v>
      </c>
      <c r="R840" s="226"/>
      <c r="S840" s="227" t="s">
        <v>378</v>
      </c>
      <c r="T840" s="295" t="s">
        <v>315</v>
      </c>
      <c r="V840" s="226"/>
      <c r="W840" s="227" t="s">
        <v>378</v>
      </c>
      <c r="X840" s="231" t="s">
        <v>121</v>
      </c>
      <c r="Z840" s="226"/>
      <c r="AA840" s="227" t="s">
        <v>378</v>
      </c>
      <c r="AB840" s="295" t="s">
        <v>315</v>
      </c>
      <c r="AD840" s="226"/>
      <c r="AE840" s="227" t="s">
        <v>378</v>
      </c>
      <c r="AF840" s="295" t="s">
        <v>315</v>
      </c>
      <c r="AH840" s="226"/>
      <c r="AI840" s="227" t="s">
        <v>378</v>
      </c>
      <c r="AJ840" s="295" t="s">
        <v>315</v>
      </c>
      <c r="AL840" s="226"/>
      <c r="AM840" s="227" t="s">
        <v>378</v>
      </c>
      <c r="AN840" s="295" t="s">
        <v>315</v>
      </c>
      <c r="AP840" s="226"/>
      <c r="AQ840" s="227" t="s">
        <v>378</v>
      </c>
      <c r="AR840" s="295" t="s">
        <v>315</v>
      </c>
      <c r="AT840" s="226"/>
      <c r="AU840" s="227" t="s">
        <v>378</v>
      </c>
      <c r="AV840" s="231" t="s">
        <v>121</v>
      </c>
      <c r="AX840" s="226"/>
      <c r="AY840" s="227" t="s">
        <v>378</v>
      </c>
      <c r="AZ840" s="295" t="s">
        <v>315</v>
      </c>
      <c r="BB840" s="226"/>
      <c r="BC840" s="227" t="s">
        <v>378</v>
      </c>
      <c r="BD840" s="231" t="s">
        <v>121</v>
      </c>
      <c r="BF840" s="226"/>
      <c r="BG840" s="227" t="s">
        <v>378</v>
      </c>
      <c r="BH840" s="295" t="s">
        <v>315</v>
      </c>
      <c r="BJ840" s="226"/>
      <c r="BK840" s="227" t="s">
        <v>378</v>
      </c>
      <c r="BL840" s="295" t="s">
        <v>315</v>
      </c>
      <c r="BN840" s="226"/>
      <c r="BO840" s="227" t="s">
        <v>378</v>
      </c>
      <c r="BP840" s="295" t="s">
        <v>315</v>
      </c>
      <c r="BR840" s="226"/>
      <c r="BS840" s="227" t="s">
        <v>378</v>
      </c>
      <c r="BT840" s="295" t="s">
        <v>315</v>
      </c>
      <c r="BV840" s="226"/>
      <c r="BW840" s="227" t="s">
        <v>378</v>
      </c>
      <c r="BX840" s="295" t="s">
        <v>315</v>
      </c>
      <c r="BZ840" s="226"/>
      <c r="CA840" s="227" t="s">
        <v>378</v>
      </c>
      <c r="CB840" s="231" t="s">
        <v>121</v>
      </c>
      <c r="CD840" s="226"/>
      <c r="CE840" s="227" t="s">
        <v>378</v>
      </c>
      <c r="CF840" s="231" t="s">
        <v>121</v>
      </c>
      <c r="CH840" s="226"/>
      <c r="CI840" s="227" t="s">
        <v>378</v>
      </c>
      <c r="CJ840" s="295" t="s">
        <v>315</v>
      </c>
      <c r="CL840" s="226"/>
      <c r="CM840" s="227" t="s">
        <v>378</v>
      </c>
      <c r="CN840" s="295" t="s">
        <v>315</v>
      </c>
      <c r="CP840" s="226"/>
      <c r="CQ840" s="227" t="s">
        <v>378</v>
      </c>
      <c r="CR840" s="295" t="s">
        <v>315</v>
      </c>
      <c r="CT840" s="226"/>
      <c r="CU840" s="227" t="s">
        <v>378</v>
      </c>
      <c r="CV840" s="295" t="s">
        <v>315</v>
      </c>
      <c r="CX840" s="226"/>
      <c r="CY840" s="227" t="s">
        <v>378</v>
      </c>
      <c r="CZ840" s="295" t="s">
        <v>315</v>
      </c>
      <c r="DB840" s="226"/>
      <c r="DC840" s="227" t="s">
        <v>378</v>
      </c>
      <c r="DD840" s="295" t="s">
        <v>315</v>
      </c>
      <c r="DF840" s="226"/>
      <c r="DG840" s="227" t="s">
        <v>378</v>
      </c>
      <c r="DH840" s="295" t="s">
        <v>315</v>
      </c>
      <c r="DJ840" s="226"/>
      <c r="DK840" s="227" t="s">
        <v>378</v>
      </c>
      <c r="DL840" s="295" t="s">
        <v>315</v>
      </c>
      <c r="DN840" s="226"/>
      <c r="DO840" s="227" t="s">
        <v>378</v>
      </c>
      <c r="DP840" s="295" t="s">
        <v>315</v>
      </c>
      <c r="DR840" s="226"/>
      <c r="DS840" s="227" t="s">
        <v>378</v>
      </c>
      <c r="DT840" s="295" t="s">
        <v>315</v>
      </c>
      <c r="DV840" s="226"/>
      <c r="DW840" s="227" t="s">
        <v>378</v>
      </c>
      <c r="DX840" s="295" t="s">
        <v>315</v>
      </c>
      <c r="DZ840" s="226"/>
      <c r="EA840" s="227" t="s">
        <v>378</v>
      </c>
      <c r="EB840" s="295" t="s">
        <v>315</v>
      </c>
      <c r="ED840" s="226"/>
      <c r="EE840" s="227" t="s">
        <v>378</v>
      </c>
      <c r="EF840" s="295" t="s">
        <v>315</v>
      </c>
      <c r="EH840" s="226"/>
      <c r="EI840" s="227" t="s">
        <v>378</v>
      </c>
      <c r="EJ840" s="295" t="s">
        <v>315</v>
      </c>
      <c r="EL840" s="226"/>
      <c r="EM840" s="227" t="s">
        <v>378</v>
      </c>
      <c r="EN840" s="295" t="s">
        <v>315</v>
      </c>
      <c r="EP840" s="226"/>
      <c r="EQ840" s="227" t="s">
        <v>378</v>
      </c>
      <c r="ER840" s="295" t="s">
        <v>315</v>
      </c>
      <c r="ET840" s="226"/>
      <c r="EU840" s="227" t="s">
        <v>378</v>
      </c>
      <c r="EV840" s="295" t="s">
        <v>315</v>
      </c>
      <c r="EX840" s="226"/>
      <c r="EY840" s="227" t="s">
        <v>378</v>
      </c>
      <c r="EZ840" s="295" t="s">
        <v>315</v>
      </c>
      <c r="FB840" s="226"/>
      <c r="FC840" s="227" t="s">
        <v>378</v>
      </c>
      <c r="FD840" s="295" t="s">
        <v>315</v>
      </c>
      <c r="FF840" s="226"/>
      <c r="FG840" s="227" t="s">
        <v>378</v>
      </c>
      <c r="FH840" s="295" t="s">
        <v>315</v>
      </c>
      <c r="FJ840" s="226"/>
      <c r="FK840" s="227" t="s">
        <v>378</v>
      </c>
      <c r="FL840" s="295" t="s">
        <v>315</v>
      </c>
      <c r="FN840" s="226"/>
      <c r="FO840" s="227" t="s">
        <v>378</v>
      </c>
      <c r="FP840" s="295" t="s">
        <v>315</v>
      </c>
      <c r="FR840" s="226"/>
      <c r="FS840" s="227" t="s">
        <v>378</v>
      </c>
      <c r="FT840" s="295" t="s">
        <v>315</v>
      </c>
      <c r="FV840" s="226"/>
      <c r="FW840" s="227" t="s">
        <v>378</v>
      </c>
      <c r="FX840" s="295" t="s">
        <v>315</v>
      </c>
      <c r="FZ840" s="226"/>
      <c r="GA840" s="227" t="s">
        <v>378</v>
      </c>
      <c r="GB840" s="295" t="s">
        <v>315</v>
      </c>
      <c r="GD840" s="226"/>
      <c r="GE840" s="227" t="s">
        <v>378</v>
      </c>
      <c r="GF840" s="295" t="s">
        <v>315</v>
      </c>
      <c r="GH840" s="226"/>
      <c r="GI840" s="227" t="s">
        <v>378</v>
      </c>
      <c r="GJ840" s="295" t="s">
        <v>315</v>
      </c>
    </row>
    <row r="841" spans="1:192" s="224" customFormat="1" x14ac:dyDescent="0.15">
      <c r="A841" s="348" t="s">
        <v>168</v>
      </c>
      <c r="B841" s="223" t="s">
        <v>119</v>
      </c>
      <c r="C841" s="223"/>
      <c r="E841" s="225"/>
      <c r="F841" s="226"/>
      <c r="G841" s="227" t="s">
        <v>379</v>
      </c>
      <c r="H841" s="228"/>
      <c r="I841" s="175"/>
      <c r="J841" s="226"/>
      <c r="K841" s="227" t="s">
        <v>379</v>
      </c>
      <c r="L841" s="295" t="s">
        <v>1163</v>
      </c>
      <c r="N841" s="226"/>
      <c r="O841" s="227" t="s">
        <v>379</v>
      </c>
      <c r="P841" s="295" t="s">
        <v>314</v>
      </c>
      <c r="R841" s="226"/>
      <c r="S841" s="227" t="s">
        <v>379</v>
      </c>
      <c r="T841" s="295" t="s">
        <v>314</v>
      </c>
      <c r="V841" s="226"/>
      <c r="W841" s="227" t="s">
        <v>379</v>
      </c>
      <c r="X841" s="295" t="s">
        <v>1163</v>
      </c>
      <c r="Z841" s="226"/>
      <c r="AA841" s="227" t="s">
        <v>379</v>
      </c>
      <c r="AB841" s="295" t="s">
        <v>314</v>
      </c>
      <c r="AD841" s="226"/>
      <c r="AE841" s="227" t="s">
        <v>379</v>
      </c>
      <c r="AF841" s="295" t="s">
        <v>314</v>
      </c>
      <c r="AH841" s="226"/>
      <c r="AI841" s="227" t="s">
        <v>379</v>
      </c>
      <c r="AJ841" s="295" t="s">
        <v>314</v>
      </c>
      <c r="AL841" s="226"/>
      <c r="AM841" s="227" t="s">
        <v>379</v>
      </c>
      <c r="AN841" s="295" t="s">
        <v>314</v>
      </c>
      <c r="AP841" s="226"/>
      <c r="AQ841" s="227" t="s">
        <v>379</v>
      </c>
      <c r="AR841" s="295" t="s">
        <v>314</v>
      </c>
      <c r="AT841" s="226"/>
      <c r="AU841" s="227" t="s">
        <v>379</v>
      </c>
      <c r="AV841" s="295" t="s">
        <v>1163</v>
      </c>
      <c r="AX841" s="226"/>
      <c r="AY841" s="227" t="s">
        <v>379</v>
      </c>
      <c r="AZ841" s="295" t="s">
        <v>314</v>
      </c>
      <c r="BB841" s="226"/>
      <c r="BC841" s="227" t="s">
        <v>379</v>
      </c>
      <c r="BD841" s="295" t="s">
        <v>1163</v>
      </c>
      <c r="BF841" s="226"/>
      <c r="BG841" s="227" t="s">
        <v>379</v>
      </c>
      <c r="BH841" s="295" t="s">
        <v>314</v>
      </c>
      <c r="BJ841" s="226"/>
      <c r="BK841" s="227" t="s">
        <v>379</v>
      </c>
      <c r="BL841" s="295" t="s">
        <v>314</v>
      </c>
      <c r="BN841" s="226"/>
      <c r="BO841" s="227" t="s">
        <v>379</v>
      </c>
      <c r="BP841" s="295" t="s">
        <v>314</v>
      </c>
      <c r="BR841" s="226"/>
      <c r="BS841" s="227" t="s">
        <v>379</v>
      </c>
      <c r="BT841" s="295" t="s">
        <v>314</v>
      </c>
      <c r="BV841" s="226"/>
      <c r="BW841" s="227" t="s">
        <v>379</v>
      </c>
      <c r="BX841" s="295" t="s">
        <v>314</v>
      </c>
      <c r="BZ841" s="226"/>
      <c r="CA841" s="227" t="s">
        <v>379</v>
      </c>
      <c r="CB841" s="295" t="s">
        <v>1163</v>
      </c>
      <c r="CD841" s="226"/>
      <c r="CE841" s="227" t="s">
        <v>379</v>
      </c>
      <c r="CF841" s="295" t="s">
        <v>1163</v>
      </c>
      <c r="CH841" s="226"/>
      <c r="CI841" s="227" t="s">
        <v>379</v>
      </c>
      <c r="CJ841" s="295" t="s">
        <v>314</v>
      </c>
      <c r="CL841" s="226"/>
      <c r="CM841" s="227" t="s">
        <v>379</v>
      </c>
      <c r="CN841" s="295" t="s">
        <v>314</v>
      </c>
      <c r="CP841" s="226"/>
      <c r="CQ841" s="227" t="s">
        <v>379</v>
      </c>
      <c r="CR841" s="295" t="s">
        <v>314</v>
      </c>
      <c r="CT841" s="226"/>
      <c r="CU841" s="227" t="s">
        <v>379</v>
      </c>
      <c r="CV841" s="295" t="s">
        <v>314</v>
      </c>
      <c r="CX841" s="226"/>
      <c r="CY841" s="227" t="s">
        <v>379</v>
      </c>
      <c r="CZ841" s="295" t="s">
        <v>314</v>
      </c>
      <c r="DB841" s="226"/>
      <c r="DC841" s="227" t="s">
        <v>379</v>
      </c>
      <c r="DD841" s="295" t="s">
        <v>314</v>
      </c>
      <c r="DF841" s="226"/>
      <c r="DG841" s="227" t="s">
        <v>379</v>
      </c>
      <c r="DH841" s="295" t="s">
        <v>314</v>
      </c>
      <c r="DJ841" s="226"/>
      <c r="DK841" s="227" t="s">
        <v>379</v>
      </c>
      <c r="DL841" s="295" t="s">
        <v>314</v>
      </c>
      <c r="DN841" s="226"/>
      <c r="DO841" s="227" t="s">
        <v>379</v>
      </c>
      <c r="DP841" s="295" t="s">
        <v>314</v>
      </c>
      <c r="DR841" s="226"/>
      <c r="DS841" s="227" t="s">
        <v>379</v>
      </c>
      <c r="DT841" s="295" t="s">
        <v>314</v>
      </c>
      <c r="DV841" s="226"/>
      <c r="DW841" s="227" t="s">
        <v>379</v>
      </c>
      <c r="DX841" s="295" t="s">
        <v>314</v>
      </c>
      <c r="DZ841" s="226"/>
      <c r="EA841" s="227" t="s">
        <v>379</v>
      </c>
      <c r="EB841" s="295" t="s">
        <v>314</v>
      </c>
      <c r="ED841" s="226"/>
      <c r="EE841" s="227" t="s">
        <v>379</v>
      </c>
      <c r="EF841" s="295" t="s">
        <v>314</v>
      </c>
      <c r="EH841" s="226"/>
      <c r="EI841" s="227" t="s">
        <v>379</v>
      </c>
      <c r="EJ841" s="295" t="s">
        <v>314</v>
      </c>
      <c r="EL841" s="226"/>
      <c r="EM841" s="227" t="s">
        <v>379</v>
      </c>
      <c r="EN841" s="295" t="s">
        <v>314</v>
      </c>
      <c r="EP841" s="226"/>
      <c r="EQ841" s="227" t="s">
        <v>379</v>
      </c>
      <c r="ER841" s="295" t="s">
        <v>314</v>
      </c>
      <c r="ET841" s="226"/>
      <c r="EU841" s="227" t="s">
        <v>379</v>
      </c>
      <c r="EV841" s="295" t="s">
        <v>314</v>
      </c>
      <c r="EX841" s="226"/>
      <c r="EY841" s="227" t="s">
        <v>379</v>
      </c>
      <c r="EZ841" s="295" t="s">
        <v>314</v>
      </c>
      <c r="FB841" s="226"/>
      <c r="FC841" s="227" t="s">
        <v>379</v>
      </c>
      <c r="FD841" s="295" t="s">
        <v>314</v>
      </c>
      <c r="FF841" s="226"/>
      <c r="FG841" s="227" t="s">
        <v>379</v>
      </c>
      <c r="FH841" s="295" t="s">
        <v>314</v>
      </c>
      <c r="FJ841" s="226"/>
      <c r="FK841" s="227" t="s">
        <v>379</v>
      </c>
      <c r="FL841" s="295" t="s">
        <v>314</v>
      </c>
      <c r="FN841" s="226"/>
      <c r="FO841" s="227" t="s">
        <v>379</v>
      </c>
      <c r="FP841" s="295" t="s">
        <v>314</v>
      </c>
      <c r="FR841" s="226"/>
      <c r="FS841" s="227" t="s">
        <v>379</v>
      </c>
      <c r="FT841" s="295" t="s">
        <v>314</v>
      </c>
      <c r="FV841" s="226"/>
      <c r="FW841" s="227" t="s">
        <v>379</v>
      </c>
      <c r="FX841" s="295" t="s">
        <v>314</v>
      </c>
      <c r="FZ841" s="226"/>
      <c r="GA841" s="227" t="s">
        <v>379</v>
      </c>
      <c r="GB841" s="295" t="s">
        <v>314</v>
      </c>
      <c r="GD841" s="226"/>
      <c r="GE841" s="227" t="s">
        <v>379</v>
      </c>
      <c r="GF841" s="295" t="s">
        <v>314</v>
      </c>
      <c r="GH841" s="226"/>
      <c r="GI841" s="227" t="s">
        <v>379</v>
      </c>
      <c r="GJ841" s="295" t="s">
        <v>314</v>
      </c>
    </row>
    <row r="842" spans="1:192" s="224" customFormat="1" x14ac:dyDescent="0.15">
      <c r="A842" s="348" t="s">
        <v>168</v>
      </c>
      <c r="B842" s="223" t="s">
        <v>343</v>
      </c>
      <c r="C842" s="223"/>
      <c r="E842" s="225"/>
      <c r="F842" s="226"/>
      <c r="G842" s="227" t="s">
        <v>375</v>
      </c>
      <c r="H842" s="228"/>
      <c r="I842" s="175"/>
      <c r="J842" s="226"/>
      <c r="K842" s="227" t="s">
        <v>375</v>
      </c>
      <c r="L842" s="295" t="s">
        <v>121</v>
      </c>
      <c r="N842" s="226"/>
      <c r="O842" s="227" t="s">
        <v>375</v>
      </c>
      <c r="P842" s="231" t="s">
        <v>1165</v>
      </c>
      <c r="R842" s="226"/>
      <c r="S842" s="227" t="s">
        <v>375</v>
      </c>
      <c r="T842" s="231" t="s">
        <v>1165</v>
      </c>
      <c r="V842" s="226"/>
      <c r="W842" s="227" t="s">
        <v>375</v>
      </c>
      <c r="X842" s="231" t="s">
        <v>1165</v>
      </c>
      <c r="Z842" s="226"/>
      <c r="AA842" s="227" t="s">
        <v>375</v>
      </c>
      <c r="AB842" s="231" t="s">
        <v>1165</v>
      </c>
      <c r="AD842" s="226"/>
      <c r="AE842" s="227" t="s">
        <v>375</v>
      </c>
      <c r="AF842" s="231" t="s">
        <v>1165</v>
      </c>
      <c r="AH842" s="226"/>
      <c r="AI842" s="227" t="s">
        <v>375</v>
      </c>
      <c r="AJ842" s="231" t="s">
        <v>1165</v>
      </c>
      <c r="AL842" s="226"/>
      <c r="AM842" s="227" t="s">
        <v>375</v>
      </c>
      <c r="AN842" s="231" t="s">
        <v>1165</v>
      </c>
      <c r="AP842" s="226"/>
      <c r="AQ842" s="227" t="s">
        <v>375</v>
      </c>
      <c r="AR842" s="231" t="s">
        <v>1165</v>
      </c>
      <c r="AT842" s="226"/>
      <c r="AU842" s="227" t="s">
        <v>375</v>
      </c>
      <c r="AV842" s="295" t="s">
        <v>121</v>
      </c>
      <c r="AX842" s="226"/>
      <c r="AY842" s="227" t="s">
        <v>375</v>
      </c>
      <c r="AZ842" s="231" t="s">
        <v>1165</v>
      </c>
      <c r="BB842" s="226"/>
      <c r="BC842" s="227" t="s">
        <v>375</v>
      </c>
      <c r="BD842" s="295" t="s">
        <v>121</v>
      </c>
      <c r="BF842" s="226"/>
      <c r="BG842" s="227" t="s">
        <v>375</v>
      </c>
      <c r="BH842" s="231" t="s">
        <v>1165</v>
      </c>
      <c r="BJ842" s="226"/>
      <c r="BK842" s="227" t="s">
        <v>375</v>
      </c>
      <c r="BL842" s="231" t="s">
        <v>1165</v>
      </c>
      <c r="BN842" s="226"/>
      <c r="BO842" s="227" t="s">
        <v>375</v>
      </c>
      <c r="BP842" s="231" t="s">
        <v>1165</v>
      </c>
      <c r="BR842" s="226"/>
      <c r="BS842" s="227" t="s">
        <v>375</v>
      </c>
      <c r="BT842" s="231" t="s">
        <v>1165</v>
      </c>
      <c r="BV842" s="226"/>
      <c r="BW842" s="227" t="s">
        <v>375</v>
      </c>
      <c r="BX842" s="231" t="s">
        <v>1165</v>
      </c>
      <c r="BZ842" s="226"/>
      <c r="CA842" s="227" t="s">
        <v>375</v>
      </c>
      <c r="CB842" s="231" t="s">
        <v>1165</v>
      </c>
      <c r="CD842" s="226"/>
      <c r="CE842" s="227" t="s">
        <v>375</v>
      </c>
      <c r="CF842" s="295" t="s">
        <v>121</v>
      </c>
      <c r="CH842" s="226"/>
      <c r="CI842" s="227" t="s">
        <v>375</v>
      </c>
      <c r="CJ842" s="231" t="s">
        <v>1165</v>
      </c>
      <c r="CL842" s="226"/>
      <c r="CM842" s="227" t="s">
        <v>375</v>
      </c>
      <c r="CN842" s="231" t="s">
        <v>1165</v>
      </c>
      <c r="CP842" s="226"/>
      <c r="CQ842" s="227" t="s">
        <v>375</v>
      </c>
      <c r="CR842" s="231" t="s">
        <v>1165</v>
      </c>
      <c r="CT842" s="226"/>
      <c r="CU842" s="227" t="s">
        <v>375</v>
      </c>
      <c r="CV842" s="231" t="s">
        <v>1165</v>
      </c>
      <c r="CX842" s="226"/>
      <c r="CY842" s="227" t="s">
        <v>375</v>
      </c>
      <c r="CZ842" s="231" t="s">
        <v>1165</v>
      </c>
      <c r="DB842" s="226"/>
      <c r="DC842" s="227" t="s">
        <v>375</v>
      </c>
      <c r="DD842" s="231" t="s">
        <v>1165</v>
      </c>
      <c r="DF842" s="226"/>
      <c r="DG842" s="227" t="s">
        <v>375</v>
      </c>
      <c r="DH842" s="231" t="s">
        <v>1165</v>
      </c>
      <c r="DJ842" s="226"/>
      <c r="DK842" s="227" t="s">
        <v>375</v>
      </c>
      <c r="DL842" s="231" t="s">
        <v>1165</v>
      </c>
      <c r="DN842" s="226"/>
      <c r="DO842" s="227" t="s">
        <v>375</v>
      </c>
      <c r="DP842" s="231" t="s">
        <v>1165</v>
      </c>
      <c r="DR842" s="226"/>
      <c r="DS842" s="227" t="s">
        <v>375</v>
      </c>
      <c r="DT842" s="231" t="s">
        <v>1165</v>
      </c>
      <c r="DV842" s="226"/>
      <c r="DW842" s="227" t="s">
        <v>375</v>
      </c>
      <c r="DX842" s="231" t="s">
        <v>1165</v>
      </c>
      <c r="DZ842" s="226"/>
      <c r="EA842" s="227" t="s">
        <v>375</v>
      </c>
      <c r="EB842" s="231" t="s">
        <v>1165</v>
      </c>
      <c r="ED842" s="226"/>
      <c r="EE842" s="227" t="s">
        <v>375</v>
      </c>
      <c r="EF842" s="231" t="s">
        <v>1165</v>
      </c>
      <c r="EH842" s="226"/>
      <c r="EI842" s="227" t="s">
        <v>375</v>
      </c>
      <c r="EJ842" s="231" t="s">
        <v>1165</v>
      </c>
      <c r="EL842" s="226"/>
      <c r="EM842" s="227" t="s">
        <v>375</v>
      </c>
      <c r="EN842" s="231" t="s">
        <v>1165</v>
      </c>
      <c r="EP842" s="226"/>
      <c r="EQ842" s="227" t="s">
        <v>375</v>
      </c>
      <c r="ER842" s="231" t="s">
        <v>1165</v>
      </c>
      <c r="ET842" s="226"/>
      <c r="EU842" s="227" t="s">
        <v>375</v>
      </c>
      <c r="EV842" s="231" t="s">
        <v>1165</v>
      </c>
      <c r="EX842" s="226"/>
      <c r="EY842" s="227" t="s">
        <v>375</v>
      </c>
      <c r="EZ842" s="231" t="s">
        <v>1165</v>
      </c>
      <c r="FB842" s="226"/>
      <c r="FC842" s="227" t="s">
        <v>375</v>
      </c>
      <c r="FD842" s="231" t="s">
        <v>1165</v>
      </c>
      <c r="FF842" s="226"/>
      <c r="FG842" s="227" t="s">
        <v>375</v>
      </c>
      <c r="FH842" s="231" t="s">
        <v>1165</v>
      </c>
      <c r="FJ842" s="226"/>
      <c r="FK842" s="227" t="s">
        <v>375</v>
      </c>
      <c r="FL842" s="231" t="s">
        <v>1165</v>
      </c>
      <c r="FN842" s="226"/>
      <c r="FO842" s="227" t="s">
        <v>375</v>
      </c>
      <c r="FP842" s="231" t="s">
        <v>1165</v>
      </c>
      <c r="FR842" s="226"/>
      <c r="FS842" s="227" t="s">
        <v>375</v>
      </c>
      <c r="FT842" s="231" t="s">
        <v>1165</v>
      </c>
      <c r="FV842" s="226"/>
      <c r="FW842" s="227" t="s">
        <v>375</v>
      </c>
      <c r="FX842" s="231" t="s">
        <v>1165</v>
      </c>
      <c r="FZ842" s="226"/>
      <c r="GA842" s="227" t="s">
        <v>375</v>
      </c>
      <c r="GB842" s="231" t="s">
        <v>1165</v>
      </c>
      <c r="GD842" s="226"/>
      <c r="GE842" s="227" t="s">
        <v>375</v>
      </c>
      <c r="GF842" s="231" t="s">
        <v>1165</v>
      </c>
      <c r="GH842" s="226"/>
      <c r="GI842" s="227" t="s">
        <v>375</v>
      </c>
      <c r="GJ842" s="231" t="s">
        <v>1165</v>
      </c>
    </row>
    <row r="843" spans="1:192" s="224" customFormat="1" x14ac:dyDescent="0.15">
      <c r="A843" s="348" t="s">
        <v>168</v>
      </c>
      <c r="B843" s="223" t="s">
        <v>119</v>
      </c>
      <c r="C843" s="223"/>
      <c r="E843" s="225"/>
      <c r="F843" s="226"/>
      <c r="G843" s="227" t="s">
        <v>369</v>
      </c>
      <c r="H843" s="228"/>
      <c r="I843" s="175"/>
      <c r="J843" s="226"/>
      <c r="K843" s="227" t="s">
        <v>369</v>
      </c>
      <c r="L843" s="231" t="s">
        <v>121</v>
      </c>
      <c r="N843" s="226"/>
      <c r="O843" s="227" t="s">
        <v>369</v>
      </c>
      <c r="P843" s="231" t="s">
        <v>121</v>
      </c>
      <c r="R843" s="226"/>
      <c r="S843" s="227" t="s">
        <v>369</v>
      </c>
      <c r="T843" s="231" t="s">
        <v>121</v>
      </c>
      <c r="V843" s="226"/>
      <c r="W843" s="227" t="s">
        <v>369</v>
      </c>
      <c r="X843" s="231" t="s">
        <v>121</v>
      </c>
      <c r="Z843" s="226"/>
      <c r="AA843" s="227" t="s">
        <v>369</v>
      </c>
      <c r="AB843" s="231" t="s">
        <v>121</v>
      </c>
      <c r="AD843" s="226"/>
      <c r="AE843" s="227" t="s">
        <v>369</v>
      </c>
      <c r="AF843" s="295" t="s">
        <v>315</v>
      </c>
      <c r="AH843" s="226"/>
      <c r="AI843" s="227" t="s">
        <v>369</v>
      </c>
      <c r="AJ843" s="231" t="s">
        <v>121</v>
      </c>
      <c r="AL843" s="226"/>
      <c r="AM843" s="227" t="s">
        <v>369</v>
      </c>
      <c r="AN843" s="231" t="s">
        <v>121</v>
      </c>
      <c r="AP843" s="226"/>
      <c r="AQ843" s="227" t="s">
        <v>369</v>
      </c>
      <c r="AR843" s="231" t="s">
        <v>121</v>
      </c>
      <c r="AT843" s="226"/>
      <c r="AU843" s="227" t="s">
        <v>369</v>
      </c>
      <c r="AV843" s="231" t="s">
        <v>121</v>
      </c>
      <c r="AX843" s="226"/>
      <c r="AY843" s="227" t="s">
        <v>369</v>
      </c>
      <c r="AZ843" s="231" t="s">
        <v>121</v>
      </c>
      <c r="BB843" s="226"/>
      <c r="BC843" s="227" t="s">
        <v>369</v>
      </c>
      <c r="BD843" s="231" t="s">
        <v>121</v>
      </c>
      <c r="BF843" s="226"/>
      <c r="BG843" s="227" t="s">
        <v>369</v>
      </c>
      <c r="BH843" s="231" t="s">
        <v>121</v>
      </c>
      <c r="BJ843" s="226"/>
      <c r="BK843" s="227" t="s">
        <v>369</v>
      </c>
      <c r="BL843" s="231" t="s">
        <v>121</v>
      </c>
      <c r="BN843" s="226"/>
      <c r="BO843" s="227" t="s">
        <v>369</v>
      </c>
      <c r="BP843" s="231" t="s">
        <v>121</v>
      </c>
      <c r="BR843" s="226"/>
      <c r="BS843" s="227" t="s">
        <v>369</v>
      </c>
      <c r="BT843" s="231" t="s">
        <v>121</v>
      </c>
      <c r="BV843" s="226"/>
      <c r="BW843" s="227" t="s">
        <v>369</v>
      </c>
      <c r="BX843" s="231" t="s">
        <v>121</v>
      </c>
      <c r="BZ843" s="226"/>
      <c r="CA843" s="227" t="s">
        <v>369</v>
      </c>
      <c r="CB843" s="231" t="s">
        <v>121</v>
      </c>
      <c r="CD843" s="226"/>
      <c r="CE843" s="227" t="s">
        <v>369</v>
      </c>
      <c r="CF843" s="231" t="s">
        <v>121</v>
      </c>
      <c r="CH843" s="226"/>
      <c r="CI843" s="227" t="s">
        <v>369</v>
      </c>
      <c r="CJ843" s="231" t="s">
        <v>121</v>
      </c>
      <c r="CL843" s="226"/>
      <c r="CM843" s="227" t="s">
        <v>369</v>
      </c>
      <c r="CN843" s="231" t="s">
        <v>121</v>
      </c>
      <c r="CP843" s="226"/>
      <c r="CQ843" s="227" t="s">
        <v>369</v>
      </c>
      <c r="CR843" s="231" t="s">
        <v>121</v>
      </c>
      <c r="CT843" s="226"/>
      <c r="CU843" s="227" t="s">
        <v>369</v>
      </c>
      <c r="CV843" s="231" t="s">
        <v>121</v>
      </c>
      <c r="CX843" s="226"/>
      <c r="CY843" s="227" t="s">
        <v>369</v>
      </c>
      <c r="CZ843" s="231" t="s">
        <v>121</v>
      </c>
      <c r="DB843" s="226"/>
      <c r="DC843" s="227" t="s">
        <v>369</v>
      </c>
      <c r="DD843" s="231" t="s">
        <v>121</v>
      </c>
      <c r="DF843" s="226"/>
      <c r="DG843" s="227" t="s">
        <v>369</v>
      </c>
      <c r="DH843" s="231" t="s">
        <v>121</v>
      </c>
      <c r="DJ843" s="226"/>
      <c r="DK843" s="227" t="s">
        <v>369</v>
      </c>
      <c r="DL843" s="231" t="s">
        <v>121</v>
      </c>
      <c r="DN843" s="226"/>
      <c r="DO843" s="227" t="s">
        <v>369</v>
      </c>
      <c r="DP843" s="231" t="s">
        <v>121</v>
      </c>
      <c r="DR843" s="226"/>
      <c r="DS843" s="227" t="s">
        <v>369</v>
      </c>
      <c r="DT843" s="231" t="s">
        <v>121</v>
      </c>
      <c r="DV843" s="226"/>
      <c r="DW843" s="227" t="s">
        <v>369</v>
      </c>
      <c r="DX843" s="231" t="s">
        <v>121</v>
      </c>
      <c r="DZ843" s="226"/>
      <c r="EA843" s="227" t="s">
        <v>369</v>
      </c>
      <c r="EB843" s="295" t="s">
        <v>315</v>
      </c>
      <c r="ED843" s="226"/>
      <c r="EE843" s="227" t="s">
        <v>369</v>
      </c>
      <c r="EF843" s="231" t="s">
        <v>121</v>
      </c>
      <c r="EH843" s="226"/>
      <c r="EI843" s="227" t="s">
        <v>369</v>
      </c>
      <c r="EJ843" s="231" t="s">
        <v>121</v>
      </c>
      <c r="EL843" s="226"/>
      <c r="EM843" s="227" t="s">
        <v>369</v>
      </c>
      <c r="EN843" s="231" t="s">
        <v>121</v>
      </c>
      <c r="EP843" s="226"/>
      <c r="EQ843" s="227" t="s">
        <v>369</v>
      </c>
      <c r="ER843" s="231" t="s">
        <v>121</v>
      </c>
      <c r="ET843" s="226"/>
      <c r="EU843" s="227" t="s">
        <v>369</v>
      </c>
      <c r="EV843" s="231" t="s">
        <v>121</v>
      </c>
      <c r="EX843" s="226"/>
      <c r="EY843" s="227" t="s">
        <v>369</v>
      </c>
      <c r="EZ843" s="231" t="s">
        <v>121</v>
      </c>
      <c r="FB843" s="226"/>
      <c r="FC843" s="227" t="s">
        <v>369</v>
      </c>
      <c r="FD843" s="231" t="s">
        <v>121</v>
      </c>
      <c r="FF843" s="226"/>
      <c r="FG843" s="227" t="s">
        <v>369</v>
      </c>
      <c r="FH843" s="231" t="s">
        <v>121</v>
      </c>
      <c r="FJ843" s="226"/>
      <c r="FK843" s="227" t="s">
        <v>369</v>
      </c>
      <c r="FL843" s="231" t="s">
        <v>121</v>
      </c>
      <c r="FN843" s="226"/>
      <c r="FO843" s="227" t="s">
        <v>369</v>
      </c>
      <c r="FP843" s="231" t="s">
        <v>121</v>
      </c>
      <c r="FR843" s="226"/>
      <c r="FS843" s="227" t="s">
        <v>369</v>
      </c>
      <c r="FT843" s="231" t="s">
        <v>121</v>
      </c>
      <c r="FV843" s="226"/>
      <c r="FW843" s="227" t="s">
        <v>369</v>
      </c>
      <c r="FX843" s="231" t="s">
        <v>121</v>
      </c>
      <c r="FZ843" s="226"/>
      <c r="GA843" s="227" t="s">
        <v>369</v>
      </c>
      <c r="GB843" s="231" t="s">
        <v>121</v>
      </c>
      <c r="GD843" s="226"/>
      <c r="GE843" s="227" t="s">
        <v>369</v>
      </c>
      <c r="GF843" s="231" t="s">
        <v>121</v>
      </c>
      <c r="GH843" s="226"/>
      <c r="GI843" s="227" t="s">
        <v>369</v>
      </c>
      <c r="GJ843" s="231" t="s">
        <v>121</v>
      </c>
    </row>
    <row r="844" spans="1:192" s="224" customFormat="1" x14ac:dyDescent="0.15">
      <c r="A844" s="348" t="s">
        <v>168</v>
      </c>
      <c r="B844" s="223" t="s">
        <v>119</v>
      </c>
      <c r="C844" s="223"/>
      <c r="E844" s="225"/>
      <c r="F844" s="226"/>
      <c r="G844" s="227" t="s">
        <v>370</v>
      </c>
      <c r="H844" s="228"/>
      <c r="I844" s="175"/>
      <c r="J844" s="226"/>
      <c r="K844" s="227" t="s">
        <v>370</v>
      </c>
      <c r="L844" s="231" t="s">
        <v>121</v>
      </c>
      <c r="N844" s="226"/>
      <c r="O844" s="227" t="s">
        <v>370</v>
      </c>
      <c r="P844" s="231" t="s">
        <v>121</v>
      </c>
      <c r="R844" s="226"/>
      <c r="S844" s="227" t="s">
        <v>370</v>
      </c>
      <c r="T844" s="231" t="s">
        <v>121</v>
      </c>
      <c r="V844" s="226"/>
      <c r="W844" s="227" t="s">
        <v>370</v>
      </c>
      <c r="X844" s="231" t="s">
        <v>121</v>
      </c>
      <c r="Z844" s="226"/>
      <c r="AA844" s="227" t="s">
        <v>370</v>
      </c>
      <c r="AB844" s="295" t="s">
        <v>1216</v>
      </c>
      <c r="AD844" s="226"/>
      <c r="AE844" s="227" t="s">
        <v>370</v>
      </c>
      <c r="AF844" s="295" t="s">
        <v>1190</v>
      </c>
      <c r="AH844" s="226"/>
      <c r="AI844" s="227" t="s">
        <v>370</v>
      </c>
      <c r="AJ844" s="231" t="s">
        <v>121</v>
      </c>
      <c r="AL844" s="226"/>
      <c r="AM844" s="227" t="s">
        <v>370</v>
      </c>
      <c r="AN844" s="231" t="s">
        <v>121</v>
      </c>
      <c r="AP844" s="226"/>
      <c r="AQ844" s="227" t="s">
        <v>370</v>
      </c>
      <c r="AR844" s="295" t="s">
        <v>1216</v>
      </c>
      <c r="AT844" s="226"/>
      <c r="AU844" s="227" t="s">
        <v>370</v>
      </c>
      <c r="AV844" s="231" t="s">
        <v>121</v>
      </c>
      <c r="AX844" s="226"/>
      <c r="AY844" s="227" t="s">
        <v>370</v>
      </c>
      <c r="AZ844" s="295" t="s">
        <v>1216</v>
      </c>
      <c r="BB844" s="226"/>
      <c r="BC844" s="227" t="s">
        <v>370</v>
      </c>
      <c r="BD844" s="231" t="s">
        <v>121</v>
      </c>
      <c r="BF844" s="226"/>
      <c r="BG844" s="227" t="s">
        <v>370</v>
      </c>
      <c r="BH844" s="295" t="s">
        <v>1216</v>
      </c>
      <c r="BJ844" s="226"/>
      <c r="BK844" s="227" t="s">
        <v>370</v>
      </c>
      <c r="BL844" s="231" t="s">
        <v>121</v>
      </c>
      <c r="BN844" s="226"/>
      <c r="BO844" s="227" t="s">
        <v>370</v>
      </c>
      <c r="BP844" s="231" t="s">
        <v>121</v>
      </c>
      <c r="BR844" s="226"/>
      <c r="BS844" s="227" t="s">
        <v>370</v>
      </c>
      <c r="BT844" s="231" t="s">
        <v>121</v>
      </c>
      <c r="BV844" s="226"/>
      <c r="BW844" s="227" t="s">
        <v>370</v>
      </c>
      <c r="BX844" s="231" t="s">
        <v>121</v>
      </c>
      <c r="BZ844" s="226"/>
      <c r="CA844" s="227" t="s">
        <v>370</v>
      </c>
      <c r="CB844" s="231" t="s">
        <v>121</v>
      </c>
      <c r="CD844" s="226"/>
      <c r="CE844" s="227" t="s">
        <v>370</v>
      </c>
      <c r="CF844" s="231" t="s">
        <v>121</v>
      </c>
      <c r="CH844" s="226"/>
      <c r="CI844" s="227" t="s">
        <v>370</v>
      </c>
      <c r="CJ844" s="231" t="s">
        <v>121</v>
      </c>
      <c r="CL844" s="226"/>
      <c r="CM844" s="227" t="s">
        <v>370</v>
      </c>
      <c r="CN844" s="231" t="s">
        <v>121</v>
      </c>
      <c r="CP844" s="226"/>
      <c r="CQ844" s="227" t="s">
        <v>370</v>
      </c>
      <c r="CR844" s="231" t="s">
        <v>121</v>
      </c>
      <c r="CT844" s="226"/>
      <c r="CU844" s="227" t="s">
        <v>370</v>
      </c>
      <c r="CV844" s="231" t="s">
        <v>121</v>
      </c>
      <c r="CX844" s="226"/>
      <c r="CY844" s="227" t="s">
        <v>370</v>
      </c>
      <c r="CZ844" s="295" t="s">
        <v>1216</v>
      </c>
      <c r="DB844" s="226"/>
      <c r="DC844" s="227" t="s">
        <v>370</v>
      </c>
      <c r="DD844" s="231" t="s">
        <v>121</v>
      </c>
      <c r="DF844" s="226"/>
      <c r="DG844" s="227" t="s">
        <v>370</v>
      </c>
      <c r="DH844" s="295" t="s">
        <v>1216</v>
      </c>
      <c r="DJ844" s="226"/>
      <c r="DK844" s="227" t="s">
        <v>370</v>
      </c>
      <c r="DL844" s="295" t="s">
        <v>1216</v>
      </c>
      <c r="DN844" s="226"/>
      <c r="DO844" s="227" t="s">
        <v>370</v>
      </c>
      <c r="DP844" s="231" t="s">
        <v>121</v>
      </c>
      <c r="DR844" s="226"/>
      <c r="DS844" s="227" t="s">
        <v>370</v>
      </c>
      <c r="DT844" s="231" t="s">
        <v>121</v>
      </c>
      <c r="DV844" s="226"/>
      <c r="DW844" s="227" t="s">
        <v>370</v>
      </c>
      <c r="DX844" s="231" t="s">
        <v>121</v>
      </c>
      <c r="DZ844" s="226"/>
      <c r="EA844" s="227" t="s">
        <v>370</v>
      </c>
      <c r="EB844" s="295" t="s">
        <v>1190</v>
      </c>
      <c r="ED844" s="226"/>
      <c r="EE844" s="227" t="s">
        <v>370</v>
      </c>
      <c r="EF844" s="231" t="s">
        <v>121</v>
      </c>
      <c r="EH844" s="226"/>
      <c r="EI844" s="227" t="s">
        <v>370</v>
      </c>
      <c r="EJ844" s="231" t="s">
        <v>121</v>
      </c>
      <c r="EL844" s="226"/>
      <c r="EM844" s="227" t="s">
        <v>370</v>
      </c>
      <c r="EN844" s="231" t="s">
        <v>121</v>
      </c>
      <c r="EP844" s="226"/>
      <c r="EQ844" s="227" t="s">
        <v>370</v>
      </c>
      <c r="ER844" s="231" t="s">
        <v>121</v>
      </c>
      <c r="ET844" s="226"/>
      <c r="EU844" s="227" t="s">
        <v>370</v>
      </c>
      <c r="EV844" s="231" t="s">
        <v>121</v>
      </c>
      <c r="EX844" s="226"/>
      <c r="EY844" s="227" t="s">
        <v>370</v>
      </c>
      <c r="EZ844" s="231" t="s">
        <v>121</v>
      </c>
      <c r="FB844" s="226"/>
      <c r="FC844" s="227" t="s">
        <v>370</v>
      </c>
      <c r="FD844" s="231" t="s">
        <v>121</v>
      </c>
      <c r="FF844" s="226"/>
      <c r="FG844" s="227" t="s">
        <v>370</v>
      </c>
      <c r="FH844" s="231" t="s">
        <v>121</v>
      </c>
      <c r="FJ844" s="226"/>
      <c r="FK844" s="227" t="s">
        <v>370</v>
      </c>
      <c r="FL844" s="231" t="s">
        <v>121</v>
      </c>
      <c r="FN844" s="226"/>
      <c r="FO844" s="227" t="s">
        <v>370</v>
      </c>
      <c r="FP844" s="231" t="s">
        <v>121</v>
      </c>
      <c r="FR844" s="226"/>
      <c r="FS844" s="227" t="s">
        <v>370</v>
      </c>
      <c r="FT844" s="231" t="s">
        <v>121</v>
      </c>
      <c r="FV844" s="226"/>
      <c r="FW844" s="227" t="s">
        <v>370</v>
      </c>
      <c r="FX844" s="231" t="s">
        <v>121</v>
      </c>
      <c r="FZ844" s="226"/>
      <c r="GA844" s="227" t="s">
        <v>370</v>
      </c>
      <c r="GB844" s="231" t="s">
        <v>121</v>
      </c>
      <c r="GD844" s="226"/>
      <c r="GE844" s="227" t="s">
        <v>370</v>
      </c>
      <c r="GF844" s="231" t="s">
        <v>121</v>
      </c>
      <c r="GH844" s="226"/>
      <c r="GI844" s="227" t="s">
        <v>370</v>
      </c>
      <c r="GJ844" s="231" t="s">
        <v>121</v>
      </c>
    </row>
    <row r="845" spans="1:192" s="224" customFormat="1" x14ac:dyDescent="0.15">
      <c r="A845" s="348" t="s">
        <v>168</v>
      </c>
      <c r="B845" s="223" t="s">
        <v>119</v>
      </c>
      <c r="C845" s="223"/>
      <c r="E845" s="225"/>
      <c r="F845" s="226"/>
      <c r="G845" s="227" t="s">
        <v>371</v>
      </c>
      <c r="H845" s="228"/>
      <c r="I845" s="175"/>
      <c r="J845" s="226"/>
      <c r="K845" s="227" t="s">
        <v>371</v>
      </c>
      <c r="L845" s="231" t="s">
        <v>121</v>
      </c>
      <c r="N845" s="226"/>
      <c r="O845" s="227" t="s">
        <v>371</v>
      </c>
      <c r="P845" s="231" t="s">
        <v>121</v>
      </c>
      <c r="R845" s="226"/>
      <c r="S845" s="227" t="s">
        <v>371</v>
      </c>
      <c r="T845" s="231" t="s">
        <v>121</v>
      </c>
      <c r="V845" s="226"/>
      <c r="W845" s="227" t="s">
        <v>371</v>
      </c>
      <c r="X845" s="231" t="s">
        <v>121</v>
      </c>
      <c r="Z845" s="226"/>
      <c r="AA845" s="227" t="s">
        <v>371</v>
      </c>
      <c r="AB845" s="231" t="s">
        <v>121</v>
      </c>
      <c r="AD845" s="226"/>
      <c r="AE845" s="227" t="s">
        <v>371</v>
      </c>
      <c r="AF845" s="295" t="s">
        <v>315</v>
      </c>
      <c r="AH845" s="226"/>
      <c r="AI845" s="227" t="s">
        <v>371</v>
      </c>
      <c r="AJ845" s="231" t="s">
        <v>121</v>
      </c>
      <c r="AL845" s="226"/>
      <c r="AM845" s="227" t="s">
        <v>371</v>
      </c>
      <c r="AN845" s="231" t="s">
        <v>121</v>
      </c>
      <c r="AP845" s="226"/>
      <c r="AQ845" s="227" t="s">
        <v>371</v>
      </c>
      <c r="AR845" s="231" t="s">
        <v>121</v>
      </c>
      <c r="AT845" s="226"/>
      <c r="AU845" s="227" t="s">
        <v>371</v>
      </c>
      <c r="AV845" s="231" t="s">
        <v>121</v>
      </c>
      <c r="AX845" s="226"/>
      <c r="AY845" s="227" t="s">
        <v>371</v>
      </c>
      <c r="AZ845" s="231" t="s">
        <v>121</v>
      </c>
      <c r="BB845" s="226"/>
      <c r="BC845" s="227" t="s">
        <v>371</v>
      </c>
      <c r="BD845" s="231" t="s">
        <v>121</v>
      </c>
      <c r="BF845" s="226"/>
      <c r="BG845" s="227" t="s">
        <v>371</v>
      </c>
      <c r="BH845" s="231" t="s">
        <v>121</v>
      </c>
      <c r="BJ845" s="226"/>
      <c r="BK845" s="227" t="s">
        <v>371</v>
      </c>
      <c r="BL845" s="231" t="s">
        <v>121</v>
      </c>
      <c r="BN845" s="226"/>
      <c r="BO845" s="227" t="s">
        <v>371</v>
      </c>
      <c r="BP845" s="231" t="s">
        <v>121</v>
      </c>
      <c r="BR845" s="226"/>
      <c r="BS845" s="227" t="s">
        <v>371</v>
      </c>
      <c r="BT845" s="231" t="s">
        <v>121</v>
      </c>
      <c r="BV845" s="226"/>
      <c r="BW845" s="227" t="s">
        <v>371</v>
      </c>
      <c r="BX845" s="231" t="s">
        <v>121</v>
      </c>
      <c r="BZ845" s="226"/>
      <c r="CA845" s="227" t="s">
        <v>371</v>
      </c>
      <c r="CB845" s="231" t="s">
        <v>121</v>
      </c>
      <c r="CD845" s="226"/>
      <c r="CE845" s="227" t="s">
        <v>371</v>
      </c>
      <c r="CF845" s="231" t="s">
        <v>121</v>
      </c>
      <c r="CH845" s="226"/>
      <c r="CI845" s="227" t="s">
        <v>371</v>
      </c>
      <c r="CJ845" s="231" t="s">
        <v>121</v>
      </c>
      <c r="CL845" s="226"/>
      <c r="CM845" s="227" t="s">
        <v>371</v>
      </c>
      <c r="CN845" s="231" t="s">
        <v>121</v>
      </c>
      <c r="CP845" s="226"/>
      <c r="CQ845" s="227" t="s">
        <v>371</v>
      </c>
      <c r="CR845" s="231" t="s">
        <v>121</v>
      </c>
      <c r="CT845" s="226"/>
      <c r="CU845" s="227" t="s">
        <v>371</v>
      </c>
      <c r="CV845" s="231" t="s">
        <v>121</v>
      </c>
      <c r="CX845" s="226"/>
      <c r="CY845" s="227" t="s">
        <v>371</v>
      </c>
      <c r="CZ845" s="231" t="s">
        <v>121</v>
      </c>
      <c r="DB845" s="226"/>
      <c r="DC845" s="227" t="s">
        <v>371</v>
      </c>
      <c r="DD845" s="231" t="s">
        <v>121</v>
      </c>
      <c r="DF845" s="226"/>
      <c r="DG845" s="227" t="s">
        <v>371</v>
      </c>
      <c r="DH845" s="231" t="s">
        <v>121</v>
      </c>
      <c r="DJ845" s="226"/>
      <c r="DK845" s="227" t="s">
        <v>371</v>
      </c>
      <c r="DL845" s="231" t="s">
        <v>121</v>
      </c>
      <c r="DN845" s="226"/>
      <c r="DO845" s="227" t="s">
        <v>371</v>
      </c>
      <c r="DP845" s="231" t="s">
        <v>121</v>
      </c>
      <c r="DR845" s="226"/>
      <c r="DS845" s="227" t="s">
        <v>371</v>
      </c>
      <c r="DT845" s="231" t="s">
        <v>121</v>
      </c>
      <c r="DV845" s="226"/>
      <c r="DW845" s="227" t="s">
        <v>371</v>
      </c>
      <c r="DX845" s="231" t="s">
        <v>121</v>
      </c>
      <c r="DZ845" s="226"/>
      <c r="EA845" s="227" t="s">
        <v>371</v>
      </c>
      <c r="EB845" s="295" t="s">
        <v>315</v>
      </c>
      <c r="ED845" s="226"/>
      <c r="EE845" s="227" t="s">
        <v>371</v>
      </c>
      <c r="EF845" s="231" t="s">
        <v>121</v>
      </c>
      <c r="EH845" s="226"/>
      <c r="EI845" s="227" t="s">
        <v>371</v>
      </c>
      <c r="EJ845" s="231" t="s">
        <v>121</v>
      </c>
      <c r="EL845" s="226"/>
      <c r="EM845" s="227" t="s">
        <v>371</v>
      </c>
      <c r="EN845" s="231" t="s">
        <v>121</v>
      </c>
      <c r="EP845" s="226"/>
      <c r="EQ845" s="227" t="s">
        <v>371</v>
      </c>
      <c r="ER845" s="231" t="s">
        <v>121</v>
      </c>
      <c r="ET845" s="226"/>
      <c r="EU845" s="227" t="s">
        <v>371</v>
      </c>
      <c r="EV845" s="231" t="s">
        <v>121</v>
      </c>
      <c r="EX845" s="226"/>
      <c r="EY845" s="227" t="s">
        <v>371</v>
      </c>
      <c r="EZ845" s="231" t="s">
        <v>121</v>
      </c>
      <c r="FB845" s="226"/>
      <c r="FC845" s="227" t="s">
        <v>371</v>
      </c>
      <c r="FD845" s="231" t="s">
        <v>121</v>
      </c>
      <c r="FF845" s="226"/>
      <c r="FG845" s="227" t="s">
        <v>371</v>
      </c>
      <c r="FH845" s="231" t="s">
        <v>121</v>
      </c>
      <c r="FJ845" s="226"/>
      <c r="FK845" s="227" t="s">
        <v>371</v>
      </c>
      <c r="FL845" s="231" t="s">
        <v>121</v>
      </c>
      <c r="FN845" s="226"/>
      <c r="FO845" s="227" t="s">
        <v>371</v>
      </c>
      <c r="FP845" s="231" t="s">
        <v>121</v>
      </c>
      <c r="FR845" s="226"/>
      <c r="FS845" s="227" t="s">
        <v>371</v>
      </c>
      <c r="FT845" s="231" t="s">
        <v>121</v>
      </c>
      <c r="FV845" s="226"/>
      <c r="FW845" s="227" t="s">
        <v>371</v>
      </c>
      <c r="FX845" s="231" t="s">
        <v>121</v>
      </c>
      <c r="FZ845" s="226"/>
      <c r="GA845" s="227" t="s">
        <v>371</v>
      </c>
      <c r="GB845" s="231" t="s">
        <v>121</v>
      </c>
      <c r="GD845" s="226"/>
      <c r="GE845" s="227" t="s">
        <v>371</v>
      </c>
      <c r="GF845" s="231" t="s">
        <v>121</v>
      </c>
      <c r="GH845" s="226"/>
      <c r="GI845" s="227" t="s">
        <v>371</v>
      </c>
      <c r="GJ845" s="231" t="s">
        <v>121</v>
      </c>
    </row>
    <row r="846" spans="1:192" s="224" customFormat="1" x14ac:dyDescent="0.15">
      <c r="A846" s="348" t="s">
        <v>168</v>
      </c>
      <c r="B846" s="223" t="s">
        <v>119</v>
      </c>
      <c r="C846" s="223"/>
      <c r="E846" s="225"/>
      <c r="F846" s="226"/>
      <c r="G846" s="227" t="s">
        <v>372</v>
      </c>
      <c r="H846" s="228"/>
      <c r="I846" s="175"/>
      <c r="J846" s="226"/>
      <c r="K846" s="227" t="s">
        <v>372</v>
      </c>
      <c r="L846" s="231" t="s">
        <v>121</v>
      </c>
      <c r="N846" s="226"/>
      <c r="O846" s="227" t="s">
        <v>372</v>
      </c>
      <c r="P846" s="231" t="s">
        <v>121</v>
      </c>
      <c r="R846" s="226"/>
      <c r="S846" s="227" t="s">
        <v>372</v>
      </c>
      <c r="T846" s="231" t="s">
        <v>121</v>
      </c>
      <c r="V846" s="226"/>
      <c r="W846" s="227" t="s">
        <v>372</v>
      </c>
      <c r="X846" s="231" t="s">
        <v>121</v>
      </c>
      <c r="Z846" s="226"/>
      <c r="AA846" s="227" t="s">
        <v>372</v>
      </c>
      <c r="AB846" s="295" t="s">
        <v>1216</v>
      </c>
      <c r="AD846" s="226"/>
      <c r="AE846" s="227" t="s">
        <v>372</v>
      </c>
      <c r="AF846" s="295" t="s">
        <v>1190</v>
      </c>
      <c r="AH846" s="226"/>
      <c r="AI846" s="227" t="s">
        <v>372</v>
      </c>
      <c r="AJ846" s="231" t="s">
        <v>121</v>
      </c>
      <c r="AL846" s="226"/>
      <c r="AM846" s="227" t="s">
        <v>372</v>
      </c>
      <c r="AN846" s="231" t="s">
        <v>121</v>
      </c>
      <c r="AP846" s="226"/>
      <c r="AQ846" s="227" t="s">
        <v>372</v>
      </c>
      <c r="AR846" s="295" t="s">
        <v>1216</v>
      </c>
      <c r="AT846" s="226"/>
      <c r="AU846" s="227" t="s">
        <v>372</v>
      </c>
      <c r="AV846" s="231" t="s">
        <v>121</v>
      </c>
      <c r="AX846" s="226"/>
      <c r="AY846" s="227" t="s">
        <v>372</v>
      </c>
      <c r="AZ846" s="295" t="s">
        <v>1216</v>
      </c>
      <c r="BB846" s="226"/>
      <c r="BC846" s="227" t="s">
        <v>372</v>
      </c>
      <c r="BD846" s="231" t="s">
        <v>121</v>
      </c>
      <c r="BF846" s="226"/>
      <c r="BG846" s="227" t="s">
        <v>372</v>
      </c>
      <c r="BH846" s="295" t="s">
        <v>1216</v>
      </c>
      <c r="BJ846" s="226"/>
      <c r="BK846" s="227" t="s">
        <v>372</v>
      </c>
      <c r="BL846" s="231" t="s">
        <v>121</v>
      </c>
      <c r="BN846" s="226"/>
      <c r="BO846" s="227" t="s">
        <v>372</v>
      </c>
      <c r="BP846" s="231" t="s">
        <v>121</v>
      </c>
      <c r="BR846" s="226"/>
      <c r="BS846" s="227" t="s">
        <v>372</v>
      </c>
      <c r="BT846" s="231" t="s">
        <v>121</v>
      </c>
      <c r="BV846" s="226"/>
      <c r="BW846" s="227" t="s">
        <v>372</v>
      </c>
      <c r="BX846" s="231" t="s">
        <v>121</v>
      </c>
      <c r="BZ846" s="226"/>
      <c r="CA846" s="227" t="s">
        <v>372</v>
      </c>
      <c r="CB846" s="231" t="s">
        <v>121</v>
      </c>
      <c r="CD846" s="226"/>
      <c r="CE846" s="227" t="s">
        <v>372</v>
      </c>
      <c r="CF846" s="231" t="s">
        <v>121</v>
      </c>
      <c r="CH846" s="226"/>
      <c r="CI846" s="227" t="s">
        <v>372</v>
      </c>
      <c r="CJ846" s="231" t="s">
        <v>121</v>
      </c>
      <c r="CL846" s="226"/>
      <c r="CM846" s="227" t="s">
        <v>372</v>
      </c>
      <c r="CN846" s="231" t="s">
        <v>121</v>
      </c>
      <c r="CP846" s="226"/>
      <c r="CQ846" s="227" t="s">
        <v>372</v>
      </c>
      <c r="CR846" s="231" t="s">
        <v>121</v>
      </c>
      <c r="CT846" s="226"/>
      <c r="CU846" s="227" t="s">
        <v>372</v>
      </c>
      <c r="CV846" s="231" t="s">
        <v>121</v>
      </c>
      <c r="CX846" s="226"/>
      <c r="CY846" s="227" t="s">
        <v>372</v>
      </c>
      <c r="CZ846" s="295" t="s">
        <v>1216</v>
      </c>
      <c r="DB846" s="226"/>
      <c r="DC846" s="227" t="s">
        <v>372</v>
      </c>
      <c r="DD846" s="231" t="s">
        <v>121</v>
      </c>
      <c r="DF846" s="226"/>
      <c r="DG846" s="227" t="s">
        <v>372</v>
      </c>
      <c r="DH846" s="295" t="s">
        <v>1216</v>
      </c>
      <c r="DJ846" s="226"/>
      <c r="DK846" s="227" t="s">
        <v>372</v>
      </c>
      <c r="DL846" s="295" t="s">
        <v>1216</v>
      </c>
      <c r="DN846" s="226"/>
      <c r="DO846" s="227" t="s">
        <v>372</v>
      </c>
      <c r="DP846" s="231" t="s">
        <v>121</v>
      </c>
      <c r="DR846" s="226"/>
      <c r="DS846" s="227" t="s">
        <v>372</v>
      </c>
      <c r="DT846" s="231" t="s">
        <v>121</v>
      </c>
      <c r="DV846" s="226"/>
      <c r="DW846" s="227" t="s">
        <v>372</v>
      </c>
      <c r="DX846" s="231" t="s">
        <v>121</v>
      </c>
      <c r="DZ846" s="226"/>
      <c r="EA846" s="227" t="s">
        <v>372</v>
      </c>
      <c r="EB846" s="295" t="s">
        <v>1190</v>
      </c>
      <c r="ED846" s="226"/>
      <c r="EE846" s="227" t="s">
        <v>372</v>
      </c>
      <c r="EF846" s="231" t="s">
        <v>121</v>
      </c>
      <c r="EH846" s="226"/>
      <c r="EI846" s="227" t="s">
        <v>372</v>
      </c>
      <c r="EJ846" s="231" t="s">
        <v>121</v>
      </c>
      <c r="EL846" s="226"/>
      <c r="EM846" s="227" t="s">
        <v>372</v>
      </c>
      <c r="EN846" s="231" t="s">
        <v>121</v>
      </c>
      <c r="EP846" s="226"/>
      <c r="EQ846" s="227" t="s">
        <v>372</v>
      </c>
      <c r="ER846" s="231" t="s">
        <v>121</v>
      </c>
      <c r="ET846" s="226"/>
      <c r="EU846" s="227" t="s">
        <v>372</v>
      </c>
      <c r="EV846" s="231" t="s">
        <v>121</v>
      </c>
      <c r="EX846" s="226"/>
      <c r="EY846" s="227" t="s">
        <v>372</v>
      </c>
      <c r="EZ846" s="231" t="s">
        <v>121</v>
      </c>
      <c r="FB846" s="226"/>
      <c r="FC846" s="227" t="s">
        <v>372</v>
      </c>
      <c r="FD846" s="231" t="s">
        <v>121</v>
      </c>
      <c r="FF846" s="226"/>
      <c r="FG846" s="227" t="s">
        <v>372</v>
      </c>
      <c r="FH846" s="231" t="s">
        <v>121</v>
      </c>
      <c r="FJ846" s="226"/>
      <c r="FK846" s="227" t="s">
        <v>372</v>
      </c>
      <c r="FL846" s="231" t="s">
        <v>121</v>
      </c>
      <c r="FN846" s="226"/>
      <c r="FO846" s="227" t="s">
        <v>372</v>
      </c>
      <c r="FP846" s="231" t="s">
        <v>121</v>
      </c>
      <c r="FR846" s="226"/>
      <c r="FS846" s="227" t="s">
        <v>372</v>
      </c>
      <c r="FT846" s="231" t="s">
        <v>121</v>
      </c>
      <c r="FV846" s="226"/>
      <c r="FW846" s="227" t="s">
        <v>372</v>
      </c>
      <c r="FX846" s="231" t="s">
        <v>121</v>
      </c>
      <c r="FZ846" s="226"/>
      <c r="GA846" s="227" t="s">
        <v>372</v>
      </c>
      <c r="GB846" s="231" t="s">
        <v>121</v>
      </c>
      <c r="GD846" s="226"/>
      <c r="GE846" s="227" t="s">
        <v>372</v>
      </c>
      <c r="GF846" s="231" t="s">
        <v>121</v>
      </c>
      <c r="GH846" s="226"/>
      <c r="GI846" s="227" t="s">
        <v>372</v>
      </c>
      <c r="GJ846" s="231" t="s">
        <v>121</v>
      </c>
    </row>
    <row r="847" spans="1:192" s="224" customFormat="1" x14ac:dyDescent="0.15">
      <c r="A847" s="348" t="s">
        <v>168</v>
      </c>
      <c r="B847" s="223" t="s">
        <v>119</v>
      </c>
      <c r="C847" s="223"/>
      <c r="E847" s="225"/>
      <c r="F847" s="226"/>
      <c r="G847" s="227" t="s">
        <v>373</v>
      </c>
      <c r="H847" s="228"/>
      <c r="I847" s="175"/>
      <c r="J847" s="226"/>
      <c r="K847" s="227" t="s">
        <v>373</v>
      </c>
      <c r="L847" s="295" t="s">
        <v>315</v>
      </c>
      <c r="N847" s="226"/>
      <c r="O847" s="227" t="s">
        <v>373</v>
      </c>
      <c r="P847" s="295" t="s">
        <v>315</v>
      </c>
      <c r="R847" s="226"/>
      <c r="S847" s="227" t="s">
        <v>373</v>
      </c>
      <c r="T847" s="295" t="s">
        <v>315</v>
      </c>
      <c r="V847" s="226"/>
      <c r="W847" s="227" t="s">
        <v>373</v>
      </c>
      <c r="X847" s="231" t="s">
        <v>121</v>
      </c>
      <c r="Z847" s="226"/>
      <c r="AA847" s="227" t="s">
        <v>373</v>
      </c>
      <c r="AB847" s="231" t="s">
        <v>121</v>
      </c>
      <c r="AD847" s="226"/>
      <c r="AE847" s="227" t="s">
        <v>373</v>
      </c>
      <c r="AF847" s="295" t="s">
        <v>315</v>
      </c>
      <c r="AH847" s="226"/>
      <c r="AI847" s="227" t="s">
        <v>373</v>
      </c>
      <c r="AJ847" s="295" t="s">
        <v>315</v>
      </c>
      <c r="AL847" s="226"/>
      <c r="AM847" s="227" t="s">
        <v>373</v>
      </c>
      <c r="AN847" s="295" t="s">
        <v>315</v>
      </c>
      <c r="AP847" s="226"/>
      <c r="AQ847" s="227" t="s">
        <v>373</v>
      </c>
      <c r="AR847" s="231" t="s">
        <v>121</v>
      </c>
      <c r="AT847" s="226"/>
      <c r="AU847" s="227" t="s">
        <v>373</v>
      </c>
      <c r="AV847" s="295" t="s">
        <v>314</v>
      </c>
      <c r="AX847" s="226"/>
      <c r="AY847" s="227" t="s">
        <v>373</v>
      </c>
      <c r="AZ847" s="231" t="s">
        <v>121</v>
      </c>
      <c r="BB847" s="226"/>
      <c r="BC847" s="227" t="s">
        <v>373</v>
      </c>
      <c r="BD847" s="295" t="s">
        <v>315</v>
      </c>
      <c r="BF847" s="226"/>
      <c r="BG847" s="227" t="s">
        <v>373</v>
      </c>
      <c r="BH847" s="231" t="s">
        <v>121</v>
      </c>
      <c r="BJ847" s="226"/>
      <c r="BK847" s="227" t="s">
        <v>373</v>
      </c>
      <c r="BL847" s="295" t="s">
        <v>315</v>
      </c>
      <c r="BN847" s="226"/>
      <c r="BO847" s="227" t="s">
        <v>373</v>
      </c>
      <c r="BP847" s="295" t="s">
        <v>315</v>
      </c>
      <c r="BR847" s="226"/>
      <c r="BS847" s="227" t="s">
        <v>373</v>
      </c>
      <c r="BT847" s="295" t="s">
        <v>315</v>
      </c>
      <c r="BV847" s="226"/>
      <c r="BW847" s="227" t="s">
        <v>373</v>
      </c>
      <c r="BX847" s="295" t="s">
        <v>315</v>
      </c>
      <c r="BZ847" s="226"/>
      <c r="CA847" s="227" t="s">
        <v>373</v>
      </c>
      <c r="CB847" s="231" t="s">
        <v>121</v>
      </c>
      <c r="CD847" s="226"/>
      <c r="CE847" s="227" t="s">
        <v>373</v>
      </c>
      <c r="CF847" s="295" t="s">
        <v>314</v>
      </c>
      <c r="CH847" s="226"/>
      <c r="CI847" s="227" t="s">
        <v>373</v>
      </c>
      <c r="CJ847" s="295" t="s">
        <v>315</v>
      </c>
      <c r="CL847" s="226"/>
      <c r="CM847" s="227" t="s">
        <v>373</v>
      </c>
      <c r="CN847" s="295" t="s">
        <v>315</v>
      </c>
      <c r="CP847" s="226"/>
      <c r="CQ847" s="227" t="s">
        <v>373</v>
      </c>
      <c r="CR847" s="295" t="s">
        <v>315</v>
      </c>
      <c r="CT847" s="226"/>
      <c r="CU847" s="227" t="s">
        <v>373</v>
      </c>
      <c r="CV847" s="295" t="s">
        <v>315</v>
      </c>
      <c r="CX847" s="226"/>
      <c r="CY847" s="227" t="s">
        <v>373</v>
      </c>
      <c r="CZ847" s="231" t="s">
        <v>121</v>
      </c>
      <c r="DB847" s="226"/>
      <c r="DC847" s="227" t="s">
        <v>373</v>
      </c>
      <c r="DD847" s="295" t="s">
        <v>315</v>
      </c>
      <c r="DF847" s="226"/>
      <c r="DG847" s="227" t="s">
        <v>373</v>
      </c>
      <c r="DH847" s="231" t="s">
        <v>121</v>
      </c>
      <c r="DJ847" s="226"/>
      <c r="DK847" s="227" t="s">
        <v>373</v>
      </c>
      <c r="DL847" s="231" t="s">
        <v>121</v>
      </c>
      <c r="DN847" s="226"/>
      <c r="DO847" s="227" t="s">
        <v>373</v>
      </c>
      <c r="DP847" s="295" t="s">
        <v>315</v>
      </c>
      <c r="DR847" s="226"/>
      <c r="DS847" s="227" t="s">
        <v>373</v>
      </c>
      <c r="DT847" s="295" t="s">
        <v>315</v>
      </c>
      <c r="DV847" s="226"/>
      <c r="DW847" s="227" t="s">
        <v>373</v>
      </c>
      <c r="DX847" s="295" t="s">
        <v>315</v>
      </c>
      <c r="DZ847" s="226"/>
      <c r="EA847" s="227" t="s">
        <v>373</v>
      </c>
      <c r="EB847" s="295" t="s">
        <v>315</v>
      </c>
      <c r="ED847" s="226"/>
      <c r="EE847" s="227" t="s">
        <v>373</v>
      </c>
      <c r="EF847" s="295" t="s">
        <v>315</v>
      </c>
      <c r="EH847" s="226"/>
      <c r="EI847" s="227" t="s">
        <v>373</v>
      </c>
      <c r="EJ847" s="295" t="s">
        <v>315</v>
      </c>
      <c r="EL847" s="226"/>
      <c r="EM847" s="227" t="s">
        <v>373</v>
      </c>
      <c r="EN847" s="295" t="s">
        <v>315</v>
      </c>
      <c r="EP847" s="226"/>
      <c r="EQ847" s="227" t="s">
        <v>373</v>
      </c>
      <c r="ER847" s="295" t="s">
        <v>315</v>
      </c>
      <c r="ET847" s="226"/>
      <c r="EU847" s="227" t="s">
        <v>373</v>
      </c>
      <c r="EV847" s="295" t="s">
        <v>315</v>
      </c>
      <c r="EX847" s="226"/>
      <c r="EY847" s="227" t="s">
        <v>373</v>
      </c>
      <c r="EZ847" s="295" t="s">
        <v>315</v>
      </c>
      <c r="FB847" s="226"/>
      <c r="FC847" s="227" t="s">
        <v>373</v>
      </c>
      <c r="FD847" s="295" t="s">
        <v>315</v>
      </c>
      <c r="FF847" s="226"/>
      <c r="FG847" s="227" t="s">
        <v>373</v>
      </c>
      <c r="FH847" s="295" t="s">
        <v>315</v>
      </c>
      <c r="FJ847" s="226"/>
      <c r="FK847" s="227" t="s">
        <v>373</v>
      </c>
      <c r="FL847" s="295" t="s">
        <v>315</v>
      </c>
      <c r="FN847" s="226"/>
      <c r="FO847" s="227" t="s">
        <v>373</v>
      </c>
      <c r="FP847" s="295" t="s">
        <v>315</v>
      </c>
      <c r="FR847" s="226"/>
      <c r="FS847" s="227" t="s">
        <v>373</v>
      </c>
      <c r="FT847" s="295" t="s">
        <v>315</v>
      </c>
      <c r="FV847" s="226"/>
      <c r="FW847" s="227" t="s">
        <v>373</v>
      </c>
      <c r="FX847" s="295" t="s">
        <v>315</v>
      </c>
      <c r="FZ847" s="226"/>
      <c r="GA847" s="227" t="s">
        <v>373</v>
      </c>
      <c r="GB847" s="295" t="s">
        <v>315</v>
      </c>
      <c r="GD847" s="226"/>
      <c r="GE847" s="227" t="s">
        <v>373</v>
      </c>
      <c r="GF847" s="295" t="s">
        <v>315</v>
      </c>
      <c r="GH847" s="226"/>
      <c r="GI847" s="227" t="s">
        <v>373</v>
      </c>
      <c r="GJ847" s="295" t="s">
        <v>315</v>
      </c>
    </row>
    <row r="848" spans="1:192" s="224" customFormat="1" x14ac:dyDescent="0.15">
      <c r="A848" s="348" t="s">
        <v>168</v>
      </c>
      <c r="B848" s="223" t="s">
        <v>119</v>
      </c>
      <c r="C848" s="223"/>
      <c r="E848" s="225"/>
      <c r="F848" s="226"/>
      <c r="G848" s="227" t="s">
        <v>374</v>
      </c>
      <c r="H848" s="228"/>
      <c r="I848" s="175"/>
      <c r="J848" s="226"/>
      <c r="K848" s="227" t="s">
        <v>374</v>
      </c>
      <c r="L848" s="295" t="s">
        <v>1168</v>
      </c>
      <c r="N848" s="226"/>
      <c r="O848" s="227" t="s">
        <v>374</v>
      </c>
      <c r="P848" s="295" t="s">
        <v>1190</v>
      </c>
      <c r="R848" s="226"/>
      <c r="S848" s="227" t="s">
        <v>374</v>
      </c>
      <c r="T848" s="295" t="s">
        <v>1190</v>
      </c>
      <c r="V848" s="226"/>
      <c r="W848" s="227" t="s">
        <v>374</v>
      </c>
      <c r="X848" s="231" t="s">
        <v>121</v>
      </c>
      <c r="Z848" s="226"/>
      <c r="AA848" s="227" t="s">
        <v>374</v>
      </c>
      <c r="AB848" s="295" t="s">
        <v>1216</v>
      </c>
      <c r="AD848" s="226"/>
      <c r="AE848" s="227" t="s">
        <v>374</v>
      </c>
      <c r="AF848" s="295" t="s">
        <v>1185</v>
      </c>
      <c r="AH848" s="226"/>
      <c r="AI848" s="227" t="s">
        <v>374</v>
      </c>
      <c r="AJ848" s="295" t="s">
        <v>1190</v>
      </c>
      <c r="AL848" s="226"/>
      <c r="AM848" s="227" t="s">
        <v>374</v>
      </c>
      <c r="AN848" s="295" t="s">
        <v>1190</v>
      </c>
      <c r="AP848" s="226"/>
      <c r="AQ848" s="227" t="s">
        <v>374</v>
      </c>
      <c r="AR848" s="295" t="s">
        <v>1216</v>
      </c>
      <c r="AT848" s="226"/>
      <c r="AU848" s="227" t="s">
        <v>374</v>
      </c>
      <c r="AV848" s="295" t="s">
        <v>1241</v>
      </c>
      <c r="AX848" s="226"/>
      <c r="AY848" s="227" t="s">
        <v>374</v>
      </c>
      <c r="AZ848" s="295" t="s">
        <v>1216</v>
      </c>
      <c r="BB848" s="226"/>
      <c r="BC848" s="227" t="s">
        <v>374</v>
      </c>
      <c r="BD848" s="295" t="s">
        <v>1168</v>
      </c>
      <c r="BF848" s="226"/>
      <c r="BG848" s="227" t="s">
        <v>374</v>
      </c>
      <c r="BH848" s="295" t="s">
        <v>1216</v>
      </c>
      <c r="BJ848" s="226"/>
      <c r="BK848" s="227" t="s">
        <v>374</v>
      </c>
      <c r="BL848" s="295" t="s">
        <v>1190</v>
      </c>
      <c r="BN848" s="226"/>
      <c r="BO848" s="227" t="s">
        <v>374</v>
      </c>
      <c r="BP848" s="295" t="s">
        <v>1190</v>
      </c>
      <c r="BR848" s="226"/>
      <c r="BS848" s="227" t="s">
        <v>374</v>
      </c>
      <c r="BT848" s="295" t="s">
        <v>1190</v>
      </c>
      <c r="BV848" s="226"/>
      <c r="BW848" s="227" t="s">
        <v>374</v>
      </c>
      <c r="BX848" s="295" t="s">
        <v>1190</v>
      </c>
      <c r="BZ848" s="226"/>
      <c r="CA848" s="227" t="s">
        <v>374</v>
      </c>
      <c r="CB848" s="231" t="s">
        <v>121</v>
      </c>
      <c r="CD848" s="226"/>
      <c r="CE848" s="227" t="s">
        <v>374</v>
      </c>
      <c r="CF848" s="295" t="s">
        <v>1241</v>
      </c>
      <c r="CH848" s="226"/>
      <c r="CI848" s="227" t="s">
        <v>374</v>
      </c>
      <c r="CJ848" s="295" t="s">
        <v>1190</v>
      </c>
      <c r="CL848" s="226"/>
      <c r="CM848" s="227" t="s">
        <v>374</v>
      </c>
      <c r="CN848" s="295" t="s">
        <v>1190</v>
      </c>
      <c r="CP848" s="226"/>
      <c r="CQ848" s="227" t="s">
        <v>374</v>
      </c>
      <c r="CR848" s="295" t="s">
        <v>1190</v>
      </c>
      <c r="CT848" s="226"/>
      <c r="CU848" s="227" t="s">
        <v>374</v>
      </c>
      <c r="CV848" s="295" t="s">
        <v>1190</v>
      </c>
      <c r="CX848" s="226"/>
      <c r="CY848" s="227" t="s">
        <v>374</v>
      </c>
      <c r="CZ848" s="295" t="s">
        <v>1216</v>
      </c>
      <c r="DB848" s="226"/>
      <c r="DC848" s="227" t="s">
        <v>374</v>
      </c>
      <c r="DD848" s="295" t="s">
        <v>1190</v>
      </c>
      <c r="DF848" s="226"/>
      <c r="DG848" s="227" t="s">
        <v>374</v>
      </c>
      <c r="DH848" s="295" t="s">
        <v>1216</v>
      </c>
      <c r="DJ848" s="226"/>
      <c r="DK848" s="227" t="s">
        <v>374</v>
      </c>
      <c r="DL848" s="295" t="s">
        <v>1216</v>
      </c>
      <c r="DN848" s="226"/>
      <c r="DO848" s="227" t="s">
        <v>374</v>
      </c>
      <c r="DP848" s="295" t="s">
        <v>1190</v>
      </c>
      <c r="DR848" s="226"/>
      <c r="DS848" s="227" t="s">
        <v>374</v>
      </c>
      <c r="DT848" s="295" t="s">
        <v>1190</v>
      </c>
      <c r="DV848" s="226"/>
      <c r="DW848" s="227" t="s">
        <v>374</v>
      </c>
      <c r="DX848" s="295" t="s">
        <v>1190</v>
      </c>
      <c r="DZ848" s="226"/>
      <c r="EA848" s="227" t="s">
        <v>374</v>
      </c>
      <c r="EB848" s="295" t="s">
        <v>1185</v>
      </c>
      <c r="ED848" s="226"/>
      <c r="EE848" s="227" t="s">
        <v>374</v>
      </c>
      <c r="EF848" s="295" t="s">
        <v>1190</v>
      </c>
      <c r="EH848" s="226"/>
      <c r="EI848" s="227" t="s">
        <v>374</v>
      </c>
      <c r="EJ848" s="295" t="s">
        <v>1190</v>
      </c>
      <c r="EL848" s="226"/>
      <c r="EM848" s="227" t="s">
        <v>374</v>
      </c>
      <c r="EN848" s="295" t="s">
        <v>1190</v>
      </c>
      <c r="EP848" s="226"/>
      <c r="EQ848" s="227" t="s">
        <v>374</v>
      </c>
      <c r="ER848" s="295" t="s">
        <v>1190</v>
      </c>
      <c r="ET848" s="226"/>
      <c r="EU848" s="227" t="s">
        <v>374</v>
      </c>
      <c r="EV848" s="295" t="s">
        <v>1190</v>
      </c>
      <c r="EX848" s="226"/>
      <c r="EY848" s="227" t="s">
        <v>374</v>
      </c>
      <c r="EZ848" s="295" t="s">
        <v>1190</v>
      </c>
      <c r="FB848" s="226"/>
      <c r="FC848" s="227" t="s">
        <v>374</v>
      </c>
      <c r="FD848" s="295" t="s">
        <v>1190</v>
      </c>
      <c r="FF848" s="226"/>
      <c r="FG848" s="227" t="s">
        <v>374</v>
      </c>
      <c r="FH848" s="295" t="s">
        <v>1190</v>
      </c>
      <c r="FJ848" s="226"/>
      <c r="FK848" s="227" t="s">
        <v>374</v>
      </c>
      <c r="FL848" s="295" t="s">
        <v>1190</v>
      </c>
      <c r="FN848" s="226"/>
      <c r="FO848" s="227" t="s">
        <v>374</v>
      </c>
      <c r="FP848" s="295" t="s">
        <v>1190</v>
      </c>
      <c r="FR848" s="226"/>
      <c r="FS848" s="227" t="s">
        <v>374</v>
      </c>
      <c r="FT848" s="295" t="s">
        <v>1190</v>
      </c>
      <c r="FV848" s="226"/>
      <c r="FW848" s="227" t="s">
        <v>374</v>
      </c>
      <c r="FX848" s="295" t="s">
        <v>1190</v>
      </c>
      <c r="FZ848" s="226"/>
      <c r="GA848" s="227" t="s">
        <v>374</v>
      </c>
      <c r="GB848" s="295" t="s">
        <v>1190</v>
      </c>
      <c r="GD848" s="226"/>
      <c r="GE848" s="227" t="s">
        <v>374</v>
      </c>
      <c r="GF848" s="295" t="s">
        <v>1190</v>
      </c>
      <c r="GH848" s="226"/>
      <c r="GI848" s="227" t="s">
        <v>374</v>
      </c>
      <c r="GJ848" s="295" t="s">
        <v>1190</v>
      </c>
    </row>
    <row r="849" spans="1:192" s="224" customFormat="1" x14ac:dyDescent="0.15">
      <c r="A849" s="348" t="s">
        <v>168</v>
      </c>
      <c r="B849" s="223" t="s">
        <v>317</v>
      </c>
      <c r="C849" s="223"/>
      <c r="E849" s="225"/>
      <c r="F849" s="226"/>
      <c r="G849" s="227" t="s">
        <v>142</v>
      </c>
      <c r="H849" s="228"/>
      <c r="I849" s="175"/>
      <c r="J849" s="226"/>
      <c r="K849" s="227" t="s">
        <v>142</v>
      </c>
      <c r="L849" s="295" t="s">
        <v>314</v>
      </c>
      <c r="N849" s="226"/>
      <c r="O849" s="227" t="s">
        <v>142</v>
      </c>
      <c r="P849" s="295" t="s">
        <v>314</v>
      </c>
      <c r="R849" s="226"/>
      <c r="S849" s="227" t="s">
        <v>142</v>
      </c>
      <c r="T849" s="295" t="s">
        <v>314</v>
      </c>
      <c r="V849" s="226"/>
      <c r="W849" s="227" t="s">
        <v>142</v>
      </c>
      <c r="X849" s="295" t="s">
        <v>314</v>
      </c>
      <c r="Z849" s="226"/>
      <c r="AA849" s="227" t="s">
        <v>142</v>
      </c>
      <c r="AB849" s="295" t="s">
        <v>314</v>
      </c>
      <c r="AD849" s="226"/>
      <c r="AE849" s="227" t="s">
        <v>142</v>
      </c>
      <c r="AF849" s="295" t="s">
        <v>314</v>
      </c>
      <c r="AH849" s="226"/>
      <c r="AI849" s="227" t="s">
        <v>142</v>
      </c>
      <c r="AJ849" s="295" t="s">
        <v>314</v>
      </c>
      <c r="AL849" s="226"/>
      <c r="AM849" s="227" t="s">
        <v>142</v>
      </c>
      <c r="AN849" s="295" t="s">
        <v>314</v>
      </c>
      <c r="AP849" s="226"/>
      <c r="AQ849" s="227" t="s">
        <v>142</v>
      </c>
      <c r="AR849" s="295" t="s">
        <v>314</v>
      </c>
      <c r="AT849" s="226"/>
      <c r="AU849" s="227" t="s">
        <v>142</v>
      </c>
      <c r="AV849" s="295" t="s">
        <v>314</v>
      </c>
      <c r="AX849" s="226"/>
      <c r="AY849" s="227" t="s">
        <v>142</v>
      </c>
      <c r="AZ849" s="295" t="s">
        <v>314</v>
      </c>
      <c r="BB849" s="226"/>
      <c r="BC849" s="227" t="s">
        <v>142</v>
      </c>
      <c r="BD849" s="295" t="s">
        <v>314</v>
      </c>
      <c r="BF849" s="226"/>
      <c r="BG849" s="227" t="s">
        <v>142</v>
      </c>
      <c r="BH849" s="295" t="s">
        <v>314</v>
      </c>
      <c r="BJ849" s="226"/>
      <c r="BK849" s="227" t="s">
        <v>142</v>
      </c>
      <c r="BL849" s="295" t="s">
        <v>314</v>
      </c>
      <c r="BN849" s="226"/>
      <c r="BO849" s="227" t="s">
        <v>142</v>
      </c>
      <c r="BP849" s="295" t="s">
        <v>314</v>
      </c>
      <c r="BR849" s="226"/>
      <c r="BS849" s="227" t="s">
        <v>142</v>
      </c>
      <c r="BT849" s="295" t="s">
        <v>314</v>
      </c>
      <c r="BV849" s="226"/>
      <c r="BW849" s="227" t="s">
        <v>142</v>
      </c>
      <c r="BX849" s="295" t="s">
        <v>314</v>
      </c>
      <c r="BZ849" s="226"/>
      <c r="CA849" s="227" t="s">
        <v>142</v>
      </c>
      <c r="CB849" s="295" t="s">
        <v>314</v>
      </c>
      <c r="CD849" s="226"/>
      <c r="CE849" s="227" t="s">
        <v>142</v>
      </c>
      <c r="CF849" s="295" t="s">
        <v>314</v>
      </c>
      <c r="CH849" s="226"/>
      <c r="CI849" s="227" t="s">
        <v>142</v>
      </c>
      <c r="CJ849" s="295" t="s">
        <v>314</v>
      </c>
      <c r="CL849" s="226"/>
      <c r="CM849" s="227" t="s">
        <v>142</v>
      </c>
      <c r="CN849" s="295" t="s">
        <v>314</v>
      </c>
      <c r="CP849" s="226"/>
      <c r="CQ849" s="227" t="s">
        <v>142</v>
      </c>
      <c r="CR849" s="295" t="s">
        <v>314</v>
      </c>
      <c r="CT849" s="226"/>
      <c r="CU849" s="227" t="s">
        <v>142</v>
      </c>
      <c r="CV849" s="295" t="s">
        <v>314</v>
      </c>
      <c r="CX849" s="226"/>
      <c r="CY849" s="227" t="s">
        <v>142</v>
      </c>
      <c r="CZ849" s="295" t="s">
        <v>314</v>
      </c>
      <c r="DB849" s="226"/>
      <c r="DC849" s="227" t="s">
        <v>142</v>
      </c>
      <c r="DD849" s="295" t="s">
        <v>314</v>
      </c>
      <c r="DF849" s="226"/>
      <c r="DG849" s="227" t="s">
        <v>142</v>
      </c>
      <c r="DH849" s="295" t="s">
        <v>314</v>
      </c>
      <c r="DJ849" s="226"/>
      <c r="DK849" s="227" t="s">
        <v>142</v>
      </c>
      <c r="DL849" s="295" t="s">
        <v>314</v>
      </c>
      <c r="DN849" s="226"/>
      <c r="DO849" s="227" t="s">
        <v>142</v>
      </c>
      <c r="DP849" s="295" t="s">
        <v>314</v>
      </c>
      <c r="DR849" s="226"/>
      <c r="DS849" s="227" t="s">
        <v>142</v>
      </c>
      <c r="DT849" s="295" t="s">
        <v>314</v>
      </c>
      <c r="DV849" s="226"/>
      <c r="DW849" s="227" t="s">
        <v>142</v>
      </c>
      <c r="DX849" s="295" t="s">
        <v>314</v>
      </c>
      <c r="DZ849" s="226"/>
      <c r="EA849" s="227" t="s">
        <v>142</v>
      </c>
      <c r="EB849" s="295" t="s">
        <v>314</v>
      </c>
      <c r="ED849" s="226"/>
      <c r="EE849" s="227" t="s">
        <v>142</v>
      </c>
      <c r="EF849" s="295" t="s">
        <v>314</v>
      </c>
      <c r="EH849" s="226"/>
      <c r="EI849" s="227" t="s">
        <v>142</v>
      </c>
      <c r="EJ849" s="295" t="s">
        <v>314</v>
      </c>
      <c r="EL849" s="226"/>
      <c r="EM849" s="227" t="s">
        <v>142</v>
      </c>
      <c r="EN849" s="295" t="s">
        <v>314</v>
      </c>
      <c r="EP849" s="226"/>
      <c r="EQ849" s="227" t="s">
        <v>142</v>
      </c>
      <c r="ER849" s="295" t="s">
        <v>314</v>
      </c>
      <c r="ET849" s="226"/>
      <c r="EU849" s="227" t="s">
        <v>142</v>
      </c>
      <c r="EV849" s="295" t="s">
        <v>314</v>
      </c>
      <c r="EX849" s="226"/>
      <c r="EY849" s="227" t="s">
        <v>142</v>
      </c>
      <c r="EZ849" s="295" t="s">
        <v>314</v>
      </c>
      <c r="FB849" s="226"/>
      <c r="FC849" s="227" t="s">
        <v>142</v>
      </c>
      <c r="FD849" s="295" t="s">
        <v>314</v>
      </c>
      <c r="FF849" s="226"/>
      <c r="FG849" s="227" t="s">
        <v>142</v>
      </c>
      <c r="FH849" s="295" t="s">
        <v>314</v>
      </c>
      <c r="FJ849" s="226"/>
      <c r="FK849" s="227" t="s">
        <v>142</v>
      </c>
      <c r="FL849" s="295" t="s">
        <v>314</v>
      </c>
      <c r="FN849" s="226"/>
      <c r="FO849" s="227" t="s">
        <v>142</v>
      </c>
      <c r="FP849" s="295" t="s">
        <v>314</v>
      </c>
      <c r="FR849" s="226"/>
      <c r="FS849" s="227" t="s">
        <v>142</v>
      </c>
      <c r="FT849" s="295" t="s">
        <v>314</v>
      </c>
      <c r="FV849" s="226"/>
      <c r="FW849" s="227" t="s">
        <v>142</v>
      </c>
      <c r="FX849" s="295" t="s">
        <v>314</v>
      </c>
      <c r="FZ849" s="226"/>
      <c r="GA849" s="227" t="s">
        <v>142</v>
      </c>
      <c r="GB849" s="295" t="s">
        <v>314</v>
      </c>
      <c r="GD849" s="226"/>
      <c r="GE849" s="227" t="s">
        <v>142</v>
      </c>
      <c r="GF849" s="295" t="s">
        <v>314</v>
      </c>
      <c r="GH849" s="226"/>
      <c r="GI849" s="227" t="s">
        <v>142</v>
      </c>
      <c r="GJ849" s="295" t="s">
        <v>314</v>
      </c>
    </row>
    <row r="850" spans="1:192" s="224" customFormat="1" x14ac:dyDescent="0.15">
      <c r="A850" s="348" t="s">
        <v>168</v>
      </c>
      <c r="B850" s="223" t="s">
        <v>1111</v>
      </c>
      <c r="C850" s="223"/>
      <c r="E850" s="225"/>
      <c r="F850" s="226"/>
      <c r="G850" s="227" t="s">
        <v>146</v>
      </c>
      <c r="H850" s="228"/>
      <c r="I850" s="175"/>
      <c r="J850" s="226"/>
      <c r="K850" s="227" t="s">
        <v>146</v>
      </c>
      <c r="L850" s="295" t="s">
        <v>1169</v>
      </c>
      <c r="N850" s="226"/>
      <c r="O850" s="227" t="s">
        <v>146</v>
      </c>
      <c r="P850" s="295" t="s">
        <v>1169</v>
      </c>
      <c r="R850" s="226"/>
      <c r="S850" s="227" t="s">
        <v>146</v>
      </c>
      <c r="T850" s="295" t="s">
        <v>1169</v>
      </c>
      <c r="V850" s="226"/>
      <c r="W850" s="227" t="s">
        <v>146</v>
      </c>
      <c r="X850" s="295" t="s">
        <v>1169</v>
      </c>
      <c r="Z850" s="226"/>
      <c r="AA850" s="227" t="s">
        <v>146</v>
      </c>
      <c r="AB850" s="295" t="s">
        <v>1169</v>
      </c>
      <c r="AD850" s="226"/>
      <c r="AE850" s="227" t="s">
        <v>146</v>
      </c>
      <c r="AF850" s="295" t="s">
        <v>1169</v>
      </c>
      <c r="AH850" s="226"/>
      <c r="AI850" s="227" t="s">
        <v>146</v>
      </c>
      <c r="AJ850" s="295" t="s">
        <v>1169</v>
      </c>
      <c r="AL850" s="226"/>
      <c r="AM850" s="227" t="s">
        <v>146</v>
      </c>
      <c r="AN850" s="295" t="s">
        <v>1169</v>
      </c>
      <c r="AP850" s="226"/>
      <c r="AQ850" s="227" t="s">
        <v>146</v>
      </c>
      <c r="AR850" s="295" t="s">
        <v>1169</v>
      </c>
      <c r="AT850" s="226"/>
      <c r="AU850" s="227" t="s">
        <v>146</v>
      </c>
      <c r="AV850" s="295" t="s">
        <v>1169</v>
      </c>
      <c r="AX850" s="226"/>
      <c r="AY850" s="227" t="s">
        <v>146</v>
      </c>
      <c r="AZ850" s="295" t="s">
        <v>1169</v>
      </c>
      <c r="BB850" s="226"/>
      <c r="BC850" s="227" t="s">
        <v>146</v>
      </c>
      <c r="BD850" s="295" t="s">
        <v>1169</v>
      </c>
      <c r="BF850" s="226"/>
      <c r="BG850" s="227" t="s">
        <v>146</v>
      </c>
      <c r="BH850" s="295" t="s">
        <v>1169</v>
      </c>
      <c r="BJ850" s="226"/>
      <c r="BK850" s="227" t="s">
        <v>146</v>
      </c>
      <c r="BL850" s="295" t="s">
        <v>1169</v>
      </c>
      <c r="BN850" s="226"/>
      <c r="BO850" s="227" t="s">
        <v>146</v>
      </c>
      <c r="BP850" s="295" t="s">
        <v>1169</v>
      </c>
      <c r="BR850" s="226"/>
      <c r="BS850" s="227" t="s">
        <v>146</v>
      </c>
      <c r="BT850" s="295" t="s">
        <v>1169</v>
      </c>
      <c r="BV850" s="226"/>
      <c r="BW850" s="227" t="s">
        <v>146</v>
      </c>
      <c r="BX850" s="295" t="s">
        <v>1169</v>
      </c>
      <c r="BZ850" s="226"/>
      <c r="CA850" s="227" t="s">
        <v>146</v>
      </c>
      <c r="CB850" s="295" t="s">
        <v>1169</v>
      </c>
      <c r="CD850" s="226"/>
      <c r="CE850" s="227" t="s">
        <v>146</v>
      </c>
      <c r="CF850" s="295" t="s">
        <v>1169</v>
      </c>
      <c r="CH850" s="226"/>
      <c r="CI850" s="227" t="s">
        <v>146</v>
      </c>
      <c r="CJ850" s="295" t="s">
        <v>1169</v>
      </c>
      <c r="CL850" s="226"/>
      <c r="CM850" s="227" t="s">
        <v>146</v>
      </c>
      <c r="CN850" s="295" t="s">
        <v>1169</v>
      </c>
      <c r="CP850" s="226"/>
      <c r="CQ850" s="227" t="s">
        <v>146</v>
      </c>
      <c r="CR850" s="295" t="s">
        <v>1169</v>
      </c>
      <c r="CT850" s="226"/>
      <c r="CU850" s="227" t="s">
        <v>146</v>
      </c>
      <c r="CV850" s="295" t="s">
        <v>1169</v>
      </c>
      <c r="CX850" s="226"/>
      <c r="CY850" s="227" t="s">
        <v>146</v>
      </c>
      <c r="CZ850" s="295" t="s">
        <v>1169</v>
      </c>
      <c r="DB850" s="226"/>
      <c r="DC850" s="227" t="s">
        <v>146</v>
      </c>
      <c r="DD850" s="295" t="s">
        <v>1169</v>
      </c>
      <c r="DF850" s="226"/>
      <c r="DG850" s="227" t="s">
        <v>146</v>
      </c>
      <c r="DH850" s="295" t="s">
        <v>1169</v>
      </c>
      <c r="DJ850" s="226"/>
      <c r="DK850" s="227" t="s">
        <v>146</v>
      </c>
      <c r="DL850" s="295" t="s">
        <v>1169</v>
      </c>
      <c r="DN850" s="226"/>
      <c r="DO850" s="227" t="s">
        <v>146</v>
      </c>
      <c r="DP850" s="295" t="s">
        <v>1169</v>
      </c>
      <c r="DR850" s="226"/>
      <c r="DS850" s="227" t="s">
        <v>146</v>
      </c>
      <c r="DT850" s="295" t="s">
        <v>1169</v>
      </c>
      <c r="DV850" s="226"/>
      <c r="DW850" s="227" t="s">
        <v>146</v>
      </c>
      <c r="DX850" s="295" t="s">
        <v>1169</v>
      </c>
      <c r="DZ850" s="226"/>
      <c r="EA850" s="227" t="s">
        <v>146</v>
      </c>
      <c r="EB850" s="295" t="s">
        <v>1169</v>
      </c>
      <c r="ED850" s="226"/>
      <c r="EE850" s="227" t="s">
        <v>146</v>
      </c>
      <c r="EF850" s="295" t="s">
        <v>1169</v>
      </c>
      <c r="EH850" s="226"/>
      <c r="EI850" s="227" t="s">
        <v>146</v>
      </c>
      <c r="EJ850" s="295" t="s">
        <v>1169</v>
      </c>
      <c r="EL850" s="226"/>
      <c r="EM850" s="227" t="s">
        <v>146</v>
      </c>
      <c r="EN850" s="295" t="s">
        <v>1169</v>
      </c>
      <c r="EP850" s="226"/>
      <c r="EQ850" s="227" t="s">
        <v>146</v>
      </c>
      <c r="ER850" s="295" t="s">
        <v>1169</v>
      </c>
      <c r="ET850" s="226"/>
      <c r="EU850" s="227" t="s">
        <v>146</v>
      </c>
      <c r="EV850" s="295" t="s">
        <v>1169</v>
      </c>
      <c r="EX850" s="226"/>
      <c r="EY850" s="227" t="s">
        <v>146</v>
      </c>
      <c r="EZ850" s="295" t="s">
        <v>1169</v>
      </c>
      <c r="FB850" s="226"/>
      <c r="FC850" s="227" t="s">
        <v>146</v>
      </c>
      <c r="FD850" s="295" t="s">
        <v>1169</v>
      </c>
      <c r="FF850" s="226"/>
      <c r="FG850" s="227" t="s">
        <v>146</v>
      </c>
      <c r="FH850" s="295" t="s">
        <v>1169</v>
      </c>
      <c r="FJ850" s="226"/>
      <c r="FK850" s="227" t="s">
        <v>146</v>
      </c>
      <c r="FL850" s="295" t="s">
        <v>1169</v>
      </c>
      <c r="FN850" s="226"/>
      <c r="FO850" s="227" t="s">
        <v>146</v>
      </c>
      <c r="FP850" s="295" t="s">
        <v>1169</v>
      </c>
      <c r="FR850" s="226"/>
      <c r="FS850" s="227" t="s">
        <v>146</v>
      </c>
      <c r="FT850" s="295" t="s">
        <v>1169</v>
      </c>
      <c r="FV850" s="226"/>
      <c r="FW850" s="227" t="s">
        <v>146</v>
      </c>
      <c r="FX850" s="295" t="s">
        <v>1169</v>
      </c>
      <c r="FZ850" s="226"/>
      <c r="GA850" s="227" t="s">
        <v>146</v>
      </c>
      <c r="GB850" s="295" t="s">
        <v>1169</v>
      </c>
      <c r="GD850" s="226"/>
      <c r="GE850" s="227" t="s">
        <v>146</v>
      </c>
      <c r="GF850" s="295" t="s">
        <v>1169</v>
      </c>
      <c r="GH850" s="226"/>
      <c r="GI850" s="227" t="s">
        <v>146</v>
      </c>
      <c r="GJ850" s="295" t="s">
        <v>1169</v>
      </c>
    </row>
    <row r="851" spans="1:192" s="224" customFormat="1" x14ac:dyDescent="0.15">
      <c r="A851" s="348" t="s">
        <v>168</v>
      </c>
      <c r="B851" s="223" t="s">
        <v>317</v>
      </c>
      <c r="C851" s="223"/>
      <c r="E851" s="225"/>
      <c r="F851" s="226"/>
      <c r="G851" s="227" t="s">
        <v>143</v>
      </c>
      <c r="H851" s="228"/>
      <c r="I851" s="175"/>
      <c r="J851" s="226"/>
      <c r="K851" s="227" t="s">
        <v>143</v>
      </c>
      <c r="L851" s="231" t="s">
        <v>1163</v>
      </c>
      <c r="N851" s="226"/>
      <c r="O851" s="227" t="s">
        <v>143</v>
      </c>
      <c r="P851" s="231" t="s">
        <v>1163</v>
      </c>
      <c r="R851" s="226"/>
      <c r="S851" s="227" t="s">
        <v>143</v>
      </c>
      <c r="T851" s="231" t="s">
        <v>1163</v>
      </c>
      <c r="V851" s="226"/>
      <c r="W851" s="227" t="s">
        <v>143</v>
      </c>
      <c r="X851" s="231" t="s">
        <v>1163</v>
      </c>
      <c r="Z851" s="226"/>
      <c r="AA851" s="227" t="s">
        <v>143</v>
      </c>
      <c r="AB851" s="231" t="s">
        <v>1163</v>
      </c>
      <c r="AD851" s="226"/>
      <c r="AE851" s="227" t="s">
        <v>143</v>
      </c>
      <c r="AF851" s="231" t="s">
        <v>1163</v>
      </c>
      <c r="AH851" s="226"/>
      <c r="AI851" s="227" t="s">
        <v>143</v>
      </c>
      <c r="AJ851" s="231" t="s">
        <v>1163</v>
      </c>
      <c r="AL851" s="226"/>
      <c r="AM851" s="227" t="s">
        <v>143</v>
      </c>
      <c r="AN851" s="231" t="s">
        <v>1163</v>
      </c>
      <c r="AP851" s="226"/>
      <c r="AQ851" s="227" t="s">
        <v>143</v>
      </c>
      <c r="AR851" s="231" t="s">
        <v>1163</v>
      </c>
      <c r="AT851" s="226"/>
      <c r="AU851" s="227" t="s">
        <v>143</v>
      </c>
      <c r="AV851" s="231" t="s">
        <v>1163</v>
      </c>
      <c r="AX851" s="226"/>
      <c r="AY851" s="227" t="s">
        <v>143</v>
      </c>
      <c r="AZ851" s="231" t="s">
        <v>1163</v>
      </c>
      <c r="BB851" s="226"/>
      <c r="BC851" s="227" t="s">
        <v>143</v>
      </c>
      <c r="BD851" s="231" t="s">
        <v>1163</v>
      </c>
      <c r="BF851" s="226"/>
      <c r="BG851" s="227" t="s">
        <v>143</v>
      </c>
      <c r="BH851" s="231" t="s">
        <v>1163</v>
      </c>
      <c r="BJ851" s="226"/>
      <c r="BK851" s="227" t="s">
        <v>143</v>
      </c>
      <c r="BL851" s="231" t="s">
        <v>1163</v>
      </c>
      <c r="BN851" s="226"/>
      <c r="BO851" s="227" t="s">
        <v>143</v>
      </c>
      <c r="BP851" s="231" t="s">
        <v>1163</v>
      </c>
      <c r="BR851" s="226"/>
      <c r="BS851" s="227" t="s">
        <v>143</v>
      </c>
      <c r="BT851" s="231" t="s">
        <v>1163</v>
      </c>
      <c r="BV851" s="226"/>
      <c r="BW851" s="227" t="s">
        <v>143</v>
      </c>
      <c r="BX851" s="231" t="s">
        <v>1163</v>
      </c>
      <c r="BZ851" s="226"/>
      <c r="CA851" s="227" t="s">
        <v>143</v>
      </c>
      <c r="CB851" s="231" t="s">
        <v>1163</v>
      </c>
      <c r="CD851" s="226"/>
      <c r="CE851" s="227" t="s">
        <v>143</v>
      </c>
      <c r="CF851" s="231" t="s">
        <v>1163</v>
      </c>
      <c r="CH851" s="226"/>
      <c r="CI851" s="227" t="s">
        <v>143</v>
      </c>
      <c r="CJ851" s="231" t="s">
        <v>1163</v>
      </c>
      <c r="CL851" s="226"/>
      <c r="CM851" s="227" t="s">
        <v>143</v>
      </c>
      <c r="CN851" s="231" t="s">
        <v>1163</v>
      </c>
      <c r="CP851" s="226"/>
      <c r="CQ851" s="227" t="s">
        <v>143</v>
      </c>
      <c r="CR851" s="231" t="s">
        <v>1163</v>
      </c>
      <c r="CT851" s="226"/>
      <c r="CU851" s="227" t="s">
        <v>143</v>
      </c>
      <c r="CV851" s="231" t="s">
        <v>1163</v>
      </c>
      <c r="CX851" s="226"/>
      <c r="CY851" s="227" t="s">
        <v>143</v>
      </c>
      <c r="CZ851" s="231" t="s">
        <v>1163</v>
      </c>
      <c r="DB851" s="226"/>
      <c r="DC851" s="227" t="s">
        <v>143</v>
      </c>
      <c r="DD851" s="231" t="s">
        <v>1163</v>
      </c>
      <c r="DF851" s="226"/>
      <c r="DG851" s="227" t="s">
        <v>143</v>
      </c>
      <c r="DH851" s="231" t="s">
        <v>1163</v>
      </c>
      <c r="DJ851" s="226"/>
      <c r="DK851" s="227" t="s">
        <v>143</v>
      </c>
      <c r="DL851" s="231" t="s">
        <v>1163</v>
      </c>
      <c r="DN851" s="226"/>
      <c r="DO851" s="227" t="s">
        <v>143</v>
      </c>
      <c r="DP851" s="231" t="s">
        <v>1163</v>
      </c>
      <c r="DR851" s="226"/>
      <c r="DS851" s="227" t="s">
        <v>143</v>
      </c>
      <c r="DT851" s="231" t="s">
        <v>1163</v>
      </c>
      <c r="DV851" s="226"/>
      <c r="DW851" s="227" t="s">
        <v>143</v>
      </c>
      <c r="DX851" s="231" t="s">
        <v>1163</v>
      </c>
      <c r="DZ851" s="226"/>
      <c r="EA851" s="227" t="s">
        <v>143</v>
      </c>
      <c r="EB851" s="231" t="s">
        <v>1163</v>
      </c>
      <c r="ED851" s="226"/>
      <c r="EE851" s="227" t="s">
        <v>143</v>
      </c>
      <c r="EF851" s="231" t="s">
        <v>1163</v>
      </c>
      <c r="EH851" s="226"/>
      <c r="EI851" s="227" t="s">
        <v>143</v>
      </c>
      <c r="EJ851" s="231" t="s">
        <v>1163</v>
      </c>
      <c r="EL851" s="226"/>
      <c r="EM851" s="227" t="s">
        <v>143</v>
      </c>
      <c r="EN851" s="231" t="s">
        <v>1163</v>
      </c>
      <c r="EP851" s="226"/>
      <c r="EQ851" s="227" t="s">
        <v>143</v>
      </c>
      <c r="ER851" s="231" t="s">
        <v>1163</v>
      </c>
      <c r="ET851" s="226"/>
      <c r="EU851" s="227" t="s">
        <v>143</v>
      </c>
      <c r="EV851" s="231" t="s">
        <v>1163</v>
      </c>
      <c r="EX851" s="226"/>
      <c r="EY851" s="227" t="s">
        <v>143</v>
      </c>
      <c r="EZ851" s="231" t="s">
        <v>1163</v>
      </c>
      <c r="FB851" s="226"/>
      <c r="FC851" s="227" t="s">
        <v>143</v>
      </c>
      <c r="FD851" s="231" t="s">
        <v>1163</v>
      </c>
      <c r="FF851" s="226"/>
      <c r="FG851" s="227" t="s">
        <v>143</v>
      </c>
      <c r="FH851" s="231" t="s">
        <v>1163</v>
      </c>
      <c r="FJ851" s="226"/>
      <c r="FK851" s="227" t="s">
        <v>143</v>
      </c>
      <c r="FL851" s="231" t="s">
        <v>1163</v>
      </c>
      <c r="FN851" s="226"/>
      <c r="FO851" s="227" t="s">
        <v>143</v>
      </c>
      <c r="FP851" s="231" t="s">
        <v>1163</v>
      </c>
      <c r="FR851" s="226"/>
      <c r="FS851" s="227" t="s">
        <v>143</v>
      </c>
      <c r="FT851" s="231" t="s">
        <v>1163</v>
      </c>
      <c r="FV851" s="226"/>
      <c r="FW851" s="227" t="s">
        <v>143</v>
      </c>
      <c r="FX851" s="231" t="s">
        <v>1163</v>
      </c>
      <c r="FZ851" s="226"/>
      <c r="GA851" s="227" t="s">
        <v>143</v>
      </c>
      <c r="GB851" s="231" t="s">
        <v>1163</v>
      </c>
      <c r="GD851" s="226"/>
      <c r="GE851" s="227" t="s">
        <v>143</v>
      </c>
      <c r="GF851" s="231" t="s">
        <v>1163</v>
      </c>
      <c r="GH851" s="226"/>
      <c r="GI851" s="227" t="s">
        <v>143</v>
      </c>
      <c r="GJ851" s="231" t="s">
        <v>1163</v>
      </c>
    </row>
    <row r="852" spans="1:192" s="224" customFormat="1" x14ac:dyDescent="0.15">
      <c r="A852" s="348" t="s">
        <v>168</v>
      </c>
      <c r="B852" s="223" t="s">
        <v>1111</v>
      </c>
      <c r="C852" s="223"/>
      <c r="E852" s="225"/>
      <c r="F852" s="226"/>
      <c r="G852" s="227" t="s">
        <v>147</v>
      </c>
      <c r="H852" s="228"/>
      <c r="I852" s="175"/>
      <c r="J852" s="226"/>
      <c r="K852" s="227" t="s">
        <v>147</v>
      </c>
      <c r="L852" s="231" t="s">
        <v>1170</v>
      </c>
      <c r="N852" s="226"/>
      <c r="O852" s="227" t="s">
        <v>147</v>
      </c>
      <c r="P852" s="231" t="s">
        <v>1170</v>
      </c>
      <c r="R852" s="226"/>
      <c r="S852" s="227" t="s">
        <v>147</v>
      </c>
      <c r="T852" s="231" t="s">
        <v>1170</v>
      </c>
      <c r="V852" s="226"/>
      <c r="W852" s="227" t="s">
        <v>147</v>
      </c>
      <c r="X852" s="231" t="s">
        <v>1170</v>
      </c>
      <c r="Z852" s="226"/>
      <c r="AA852" s="227" t="s">
        <v>147</v>
      </c>
      <c r="AB852" s="231" t="s">
        <v>1170</v>
      </c>
      <c r="AD852" s="226"/>
      <c r="AE852" s="227" t="s">
        <v>147</v>
      </c>
      <c r="AF852" s="231" t="s">
        <v>1170</v>
      </c>
      <c r="AH852" s="226"/>
      <c r="AI852" s="227" t="s">
        <v>147</v>
      </c>
      <c r="AJ852" s="231" t="s">
        <v>1170</v>
      </c>
      <c r="AL852" s="226"/>
      <c r="AM852" s="227" t="s">
        <v>147</v>
      </c>
      <c r="AN852" s="231" t="s">
        <v>1170</v>
      </c>
      <c r="AP852" s="226"/>
      <c r="AQ852" s="227" t="s">
        <v>147</v>
      </c>
      <c r="AR852" s="231" t="s">
        <v>1170</v>
      </c>
      <c r="AT852" s="226"/>
      <c r="AU852" s="227" t="s">
        <v>147</v>
      </c>
      <c r="AV852" s="231" t="s">
        <v>1170</v>
      </c>
      <c r="AX852" s="226"/>
      <c r="AY852" s="227" t="s">
        <v>147</v>
      </c>
      <c r="AZ852" s="231" t="s">
        <v>1170</v>
      </c>
      <c r="BB852" s="226"/>
      <c r="BC852" s="227" t="s">
        <v>147</v>
      </c>
      <c r="BD852" s="231" t="s">
        <v>1170</v>
      </c>
      <c r="BF852" s="226"/>
      <c r="BG852" s="227" t="s">
        <v>147</v>
      </c>
      <c r="BH852" s="231" t="s">
        <v>1170</v>
      </c>
      <c r="BJ852" s="226"/>
      <c r="BK852" s="227" t="s">
        <v>147</v>
      </c>
      <c r="BL852" s="231" t="s">
        <v>1170</v>
      </c>
      <c r="BN852" s="226"/>
      <c r="BO852" s="227" t="s">
        <v>147</v>
      </c>
      <c r="BP852" s="231" t="s">
        <v>1170</v>
      </c>
      <c r="BR852" s="226"/>
      <c r="BS852" s="227" t="s">
        <v>147</v>
      </c>
      <c r="BT852" s="231" t="s">
        <v>1170</v>
      </c>
      <c r="BV852" s="226"/>
      <c r="BW852" s="227" t="s">
        <v>147</v>
      </c>
      <c r="BX852" s="231" t="s">
        <v>1170</v>
      </c>
      <c r="BZ852" s="226"/>
      <c r="CA852" s="227" t="s">
        <v>147</v>
      </c>
      <c r="CB852" s="231" t="s">
        <v>1170</v>
      </c>
      <c r="CD852" s="226"/>
      <c r="CE852" s="227" t="s">
        <v>147</v>
      </c>
      <c r="CF852" s="231" t="s">
        <v>1170</v>
      </c>
      <c r="CH852" s="226"/>
      <c r="CI852" s="227" t="s">
        <v>147</v>
      </c>
      <c r="CJ852" s="231" t="s">
        <v>1170</v>
      </c>
      <c r="CL852" s="226"/>
      <c r="CM852" s="227" t="s">
        <v>147</v>
      </c>
      <c r="CN852" s="231" t="s">
        <v>1170</v>
      </c>
      <c r="CP852" s="226"/>
      <c r="CQ852" s="227" t="s">
        <v>147</v>
      </c>
      <c r="CR852" s="231" t="s">
        <v>1170</v>
      </c>
      <c r="CT852" s="226"/>
      <c r="CU852" s="227" t="s">
        <v>147</v>
      </c>
      <c r="CV852" s="231" t="s">
        <v>1170</v>
      </c>
      <c r="CX852" s="226"/>
      <c r="CY852" s="227" t="s">
        <v>147</v>
      </c>
      <c r="CZ852" s="231" t="s">
        <v>1170</v>
      </c>
      <c r="DB852" s="226"/>
      <c r="DC852" s="227" t="s">
        <v>147</v>
      </c>
      <c r="DD852" s="231" t="s">
        <v>1170</v>
      </c>
      <c r="DF852" s="226"/>
      <c r="DG852" s="227" t="s">
        <v>147</v>
      </c>
      <c r="DH852" s="231" t="s">
        <v>1170</v>
      </c>
      <c r="DJ852" s="226"/>
      <c r="DK852" s="227" t="s">
        <v>147</v>
      </c>
      <c r="DL852" s="231" t="s">
        <v>1170</v>
      </c>
      <c r="DN852" s="226"/>
      <c r="DO852" s="227" t="s">
        <v>147</v>
      </c>
      <c r="DP852" s="231" t="s">
        <v>1170</v>
      </c>
      <c r="DR852" s="226"/>
      <c r="DS852" s="227" t="s">
        <v>147</v>
      </c>
      <c r="DT852" s="231" t="s">
        <v>1170</v>
      </c>
      <c r="DV852" s="226"/>
      <c r="DW852" s="227" t="s">
        <v>147</v>
      </c>
      <c r="DX852" s="231" t="s">
        <v>1170</v>
      </c>
      <c r="DZ852" s="226"/>
      <c r="EA852" s="227" t="s">
        <v>147</v>
      </c>
      <c r="EB852" s="231" t="s">
        <v>1170</v>
      </c>
      <c r="ED852" s="226"/>
      <c r="EE852" s="227" t="s">
        <v>147</v>
      </c>
      <c r="EF852" s="231" t="s">
        <v>1170</v>
      </c>
      <c r="EH852" s="226"/>
      <c r="EI852" s="227" t="s">
        <v>147</v>
      </c>
      <c r="EJ852" s="231" t="s">
        <v>1170</v>
      </c>
      <c r="EL852" s="226"/>
      <c r="EM852" s="227" t="s">
        <v>147</v>
      </c>
      <c r="EN852" s="231" t="s">
        <v>1170</v>
      </c>
      <c r="EP852" s="226"/>
      <c r="EQ852" s="227" t="s">
        <v>147</v>
      </c>
      <c r="ER852" s="231" t="s">
        <v>1170</v>
      </c>
      <c r="ET852" s="226"/>
      <c r="EU852" s="227" t="s">
        <v>147</v>
      </c>
      <c r="EV852" s="231" t="s">
        <v>1170</v>
      </c>
      <c r="EX852" s="226"/>
      <c r="EY852" s="227" t="s">
        <v>147</v>
      </c>
      <c r="EZ852" s="231" t="s">
        <v>1170</v>
      </c>
      <c r="FB852" s="226"/>
      <c r="FC852" s="227" t="s">
        <v>147</v>
      </c>
      <c r="FD852" s="231" t="s">
        <v>1170</v>
      </c>
      <c r="FF852" s="226"/>
      <c r="FG852" s="227" t="s">
        <v>147</v>
      </c>
      <c r="FH852" s="231" t="s">
        <v>1170</v>
      </c>
      <c r="FJ852" s="226"/>
      <c r="FK852" s="227" t="s">
        <v>147</v>
      </c>
      <c r="FL852" s="231" t="s">
        <v>1170</v>
      </c>
      <c r="FN852" s="226"/>
      <c r="FO852" s="227" t="s">
        <v>147</v>
      </c>
      <c r="FP852" s="231" t="s">
        <v>1170</v>
      </c>
      <c r="FR852" s="226"/>
      <c r="FS852" s="227" t="s">
        <v>147</v>
      </c>
      <c r="FT852" s="231" t="s">
        <v>1170</v>
      </c>
      <c r="FV852" s="226"/>
      <c r="FW852" s="227" t="s">
        <v>147</v>
      </c>
      <c r="FX852" s="231" t="s">
        <v>1170</v>
      </c>
      <c r="FZ852" s="226"/>
      <c r="GA852" s="227" t="s">
        <v>147</v>
      </c>
      <c r="GB852" s="231" t="s">
        <v>1170</v>
      </c>
      <c r="GD852" s="226"/>
      <c r="GE852" s="227" t="s">
        <v>147</v>
      </c>
      <c r="GF852" s="231" t="s">
        <v>1170</v>
      </c>
      <c r="GH852" s="226"/>
      <c r="GI852" s="227" t="s">
        <v>147</v>
      </c>
      <c r="GJ852" s="231" t="s">
        <v>1170</v>
      </c>
    </row>
    <row r="853" spans="1:192" s="224" customFormat="1" x14ac:dyDescent="0.15">
      <c r="A853" s="348" t="s">
        <v>168</v>
      </c>
      <c r="B853" s="223" t="s">
        <v>322</v>
      </c>
      <c r="C853" s="223"/>
      <c r="E853" s="225"/>
      <c r="F853" s="226"/>
      <c r="G853" s="227" t="s">
        <v>144</v>
      </c>
      <c r="H853" s="228"/>
      <c r="I853" s="175"/>
      <c r="J853" s="226"/>
      <c r="K853" s="227" t="s">
        <v>144</v>
      </c>
      <c r="L853" s="231" t="s">
        <v>1171</v>
      </c>
      <c r="N853" s="226"/>
      <c r="O853" s="227" t="s">
        <v>144</v>
      </c>
      <c r="P853" s="231" t="s">
        <v>1171</v>
      </c>
      <c r="R853" s="226"/>
      <c r="S853" s="227" t="s">
        <v>144</v>
      </c>
      <c r="T853" s="231" t="s">
        <v>1171</v>
      </c>
      <c r="V853" s="226"/>
      <c r="W853" s="227" t="s">
        <v>144</v>
      </c>
      <c r="X853" s="231" t="s">
        <v>1171</v>
      </c>
      <c r="Z853" s="226"/>
      <c r="AA853" s="227" t="s">
        <v>144</v>
      </c>
      <c r="AB853" s="231" t="s">
        <v>1171</v>
      </c>
      <c r="AD853" s="226"/>
      <c r="AE853" s="227" t="s">
        <v>144</v>
      </c>
      <c r="AF853" s="231" t="s">
        <v>1171</v>
      </c>
      <c r="AH853" s="226"/>
      <c r="AI853" s="227" t="s">
        <v>144</v>
      </c>
      <c r="AJ853" s="231" t="s">
        <v>1171</v>
      </c>
      <c r="AL853" s="226"/>
      <c r="AM853" s="227" t="s">
        <v>144</v>
      </c>
      <c r="AN853" s="231" t="s">
        <v>1171</v>
      </c>
      <c r="AP853" s="226"/>
      <c r="AQ853" s="227" t="s">
        <v>144</v>
      </c>
      <c r="AR853" s="295" t="s">
        <v>386</v>
      </c>
      <c r="AT853" s="226"/>
      <c r="AU853" s="227" t="s">
        <v>144</v>
      </c>
      <c r="AV853" s="231" t="s">
        <v>1171</v>
      </c>
      <c r="AX853" s="226"/>
      <c r="AY853" s="227" t="s">
        <v>144</v>
      </c>
      <c r="AZ853" s="295" t="s">
        <v>386</v>
      </c>
      <c r="BB853" s="226"/>
      <c r="BC853" s="227" t="s">
        <v>144</v>
      </c>
      <c r="BD853" s="231" t="s">
        <v>1171</v>
      </c>
      <c r="BF853" s="226"/>
      <c r="BG853" s="227" t="s">
        <v>144</v>
      </c>
      <c r="BH853" s="295" t="s">
        <v>386</v>
      </c>
      <c r="BJ853" s="226"/>
      <c r="BK853" s="227" t="s">
        <v>144</v>
      </c>
      <c r="BL853" s="231" t="s">
        <v>1171</v>
      </c>
      <c r="BN853" s="226"/>
      <c r="BO853" s="227" t="s">
        <v>144</v>
      </c>
      <c r="BP853" s="231" t="s">
        <v>1171</v>
      </c>
      <c r="BR853" s="226"/>
      <c r="BS853" s="227" t="s">
        <v>144</v>
      </c>
      <c r="BT853" s="231" t="s">
        <v>1171</v>
      </c>
      <c r="BV853" s="226"/>
      <c r="BW853" s="227" t="s">
        <v>144</v>
      </c>
      <c r="BX853" s="231" t="s">
        <v>1171</v>
      </c>
      <c r="BZ853" s="226"/>
      <c r="CA853" s="227" t="s">
        <v>144</v>
      </c>
      <c r="CB853" s="231" t="s">
        <v>1171</v>
      </c>
      <c r="CD853" s="226"/>
      <c r="CE853" s="227" t="s">
        <v>144</v>
      </c>
      <c r="CF853" s="231" t="s">
        <v>1171</v>
      </c>
      <c r="CH853" s="226"/>
      <c r="CI853" s="227" t="s">
        <v>144</v>
      </c>
      <c r="CJ853" s="231" t="s">
        <v>1171</v>
      </c>
      <c r="CL853" s="226"/>
      <c r="CM853" s="227" t="s">
        <v>144</v>
      </c>
      <c r="CN853" s="231" t="s">
        <v>1171</v>
      </c>
      <c r="CP853" s="226"/>
      <c r="CQ853" s="227" t="s">
        <v>144</v>
      </c>
      <c r="CR853" s="231" t="s">
        <v>1171</v>
      </c>
      <c r="CT853" s="226"/>
      <c r="CU853" s="227" t="s">
        <v>144</v>
      </c>
      <c r="CV853" s="231" t="s">
        <v>1171</v>
      </c>
      <c r="CX853" s="226"/>
      <c r="CY853" s="227" t="s">
        <v>144</v>
      </c>
      <c r="CZ853" s="295" t="s">
        <v>386</v>
      </c>
      <c r="DB853" s="226"/>
      <c r="DC853" s="227" t="s">
        <v>144</v>
      </c>
      <c r="DD853" s="231" t="s">
        <v>1171</v>
      </c>
      <c r="DF853" s="226"/>
      <c r="DG853" s="227" t="s">
        <v>144</v>
      </c>
      <c r="DH853" s="295" t="s">
        <v>386</v>
      </c>
      <c r="DJ853" s="226"/>
      <c r="DK853" s="227" t="s">
        <v>144</v>
      </c>
      <c r="DL853" s="231" t="s">
        <v>1171</v>
      </c>
      <c r="DN853" s="226"/>
      <c r="DO853" s="227" t="s">
        <v>144</v>
      </c>
      <c r="DP853" s="231" t="s">
        <v>1171</v>
      </c>
      <c r="DR853" s="226"/>
      <c r="DS853" s="227" t="s">
        <v>144</v>
      </c>
      <c r="DT853" s="231" t="s">
        <v>1171</v>
      </c>
      <c r="DV853" s="226"/>
      <c r="DW853" s="227" t="s">
        <v>144</v>
      </c>
      <c r="DX853" s="231" t="s">
        <v>1171</v>
      </c>
      <c r="DZ853" s="226"/>
      <c r="EA853" s="227" t="s">
        <v>144</v>
      </c>
      <c r="EB853" s="231" t="s">
        <v>1171</v>
      </c>
      <c r="ED853" s="226"/>
      <c r="EE853" s="227" t="s">
        <v>144</v>
      </c>
      <c r="EF853" s="231" t="s">
        <v>1171</v>
      </c>
      <c r="EH853" s="226"/>
      <c r="EI853" s="227" t="s">
        <v>144</v>
      </c>
      <c r="EJ853" s="231" t="s">
        <v>1171</v>
      </c>
      <c r="EL853" s="226"/>
      <c r="EM853" s="227" t="s">
        <v>144</v>
      </c>
      <c r="EN853" s="231" t="s">
        <v>1171</v>
      </c>
      <c r="EP853" s="226"/>
      <c r="EQ853" s="227" t="s">
        <v>144</v>
      </c>
      <c r="ER853" s="231" t="s">
        <v>1171</v>
      </c>
      <c r="ET853" s="226"/>
      <c r="EU853" s="227" t="s">
        <v>144</v>
      </c>
      <c r="EV853" s="231" t="s">
        <v>1171</v>
      </c>
      <c r="EX853" s="226"/>
      <c r="EY853" s="227" t="s">
        <v>144</v>
      </c>
      <c r="EZ853" s="231" t="s">
        <v>1171</v>
      </c>
      <c r="FB853" s="226"/>
      <c r="FC853" s="227" t="s">
        <v>144</v>
      </c>
      <c r="FD853" s="231" t="s">
        <v>1171</v>
      </c>
      <c r="FF853" s="226"/>
      <c r="FG853" s="227" t="s">
        <v>144</v>
      </c>
      <c r="FH853" s="231" t="s">
        <v>1171</v>
      </c>
      <c r="FJ853" s="226"/>
      <c r="FK853" s="227" t="s">
        <v>144</v>
      </c>
      <c r="FL853" s="231" t="s">
        <v>1171</v>
      </c>
      <c r="FN853" s="226"/>
      <c r="FO853" s="227" t="s">
        <v>144</v>
      </c>
      <c r="FP853" s="231" t="s">
        <v>1171</v>
      </c>
      <c r="FR853" s="226"/>
      <c r="FS853" s="227" t="s">
        <v>144</v>
      </c>
      <c r="FT853" s="231" t="s">
        <v>1171</v>
      </c>
      <c r="FV853" s="226"/>
      <c r="FW853" s="227" t="s">
        <v>144</v>
      </c>
      <c r="FX853" s="231" t="s">
        <v>1171</v>
      </c>
      <c r="FZ853" s="226"/>
      <c r="GA853" s="227" t="s">
        <v>144</v>
      </c>
      <c r="GB853" s="231" t="s">
        <v>1171</v>
      </c>
      <c r="GD853" s="226"/>
      <c r="GE853" s="227" t="s">
        <v>144</v>
      </c>
      <c r="GF853" s="231" t="s">
        <v>1171</v>
      </c>
      <c r="GH853" s="226"/>
      <c r="GI853" s="227" t="s">
        <v>144</v>
      </c>
      <c r="GJ853" s="231" t="s">
        <v>1171</v>
      </c>
    </row>
    <row r="854" spans="1:192" s="224" customFormat="1" x14ac:dyDescent="0.15">
      <c r="A854" s="348" t="s">
        <v>168</v>
      </c>
      <c r="B854" s="223" t="s">
        <v>1112</v>
      </c>
      <c r="C854" s="223"/>
      <c r="E854" s="225"/>
      <c r="F854" s="226"/>
      <c r="G854" s="227" t="s">
        <v>148</v>
      </c>
      <c r="H854" s="228"/>
      <c r="I854" s="175"/>
      <c r="J854" s="226"/>
      <c r="K854" s="227" t="s">
        <v>148</v>
      </c>
      <c r="L854" s="231" t="s">
        <v>1172</v>
      </c>
      <c r="N854" s="226"/>
      <c r="O854" s="227" t="s">
        <v>148</v>
      </c>
      <c r="P854" s="231" t="s">
        <v>1172</v>
      </c>
      <c r="R854" s="226"/>
      <c r="S854" s="227" t="s">
        <v>148</v>
      </c>
      <c r="T854" s="231" t="s">
        <v>1172</v>
      </c>
      <c r="V854" s="226"/>
      <c r="W854" s="227" t="s">
        <v>148</v>
      </c>
      <c r="X854" s="231" t="s">
        <v>1172</v>
      </c>
      <c r="Z854" s="226"/>
      <c r="AA854" s="227" t="s">
        <v>148</v>
      </c>
      <c r="AB854" s="231" t="s">
        <v>1172</v>
      </c>
      <c r="AD854" s="226"/>
      <c r="AE854" s="227" t="s">
        <v>148</v>
      </c>
      <c r="AF854" s="231" t="s">
        <v>1172</v>
      </c>
      <c r="AH854" s="226"/>
      <c r="AI854" s="227" t="s">
        <v>148</v>
      </c>
      <c r="AJ854" s="231" t="s">
        <v>1172</v>
      </c>
      <c r="AL854" s="226"/>
      <c r="AM854" s="227" t="s">
        <v>148</v>
      </c>
      <c r="AN854" s="231" t="s">
        <v>1172</v>
      </c>
      <c r="AP854" s="226"/>
      <c r="AQ854" s="227" t="s">
        <v>148</v>
      </c>
      <c r="AR854" s="295" t="s">
        <v>1155</v>
      </c>
      <c r="AT854" s="226"/>
      <c r="AU854" s="227" t="s">
        <v>148</v>
      </c>
      <c r="AV854" s="231" t="s">
        <v>1172</v>
      </c>
      <c r="AX854" s="226"/>
      <c r="AY854" s="227" t="s">
        <v>148</v>
      </c>
      <c r="AZ854" s="295" t="s">
        <v>1155</v>
      </c>
      <c r="BB854" s="226"/>
      <c r="BC854" s="227" t="s">
        <v>148</v>
      </c>
      <c r="BD854" s="231" t="s">
        <v>1172</v>
      </c>
      <c r="BF854" s="226"/>
      <c r="BG854" s="227" t="s">
        <v>148</v>
      </c>
      <c r="BH854" s="295" t="s">
        <v>1155</v>
      </c>
      <c r="BJ854" s="226"/>
      <c r="BK854" s="227" t="s">
        <v>148</v>
      </c>
      <c r="BL854" s="231" t="s">
        <v>1172</v>
      </c>
      <c r="BN854" s="226"/>
      <c r="BO854" s="227" t="s">
        <v>148</v>
      </c>
      <c r="BP854" s="231" t="s">
        <v>1172</v>
      </c>
      <c r="BR854" s="226"/>
      <c r="BS854" s="227" t="s">
        <v>148</v>
      </c>
      <c r="BT854" s="231" t="s">
        <v>1172</v>
      </c>
      <c r="BV854" s="226"/>
      <c r="BW854" s="227" t="s">
        <v>148</v>
      </c>
      <c r="BX854" s="231" t="s">
        <v>1172</v>
      </c>
      <c r="BZ854" s="226"/>
      <c r="CA854" s="227" t="s">
        <v>148</v>
      </c>
      <c r="CB854" s="231" t="s">
        <v>1172</v>
      </c>
      <c r="CD854" s="226"/>
      <c r="CE854" s="227" t="s">
        <v>148</v>
      </c>
      <c r="CF854" s="231" t="s">
        <v>1172</v>
      </c>
      <c r="CH854" s="226"/>
      <c r="CI854" s="227" t="s">
        <v>148</v>
      </c>
      <c r="CJ854" s="231" t="s">
        <v>1172</v>
      </c>
      <c r="CL854" s="226"/>
      <c r="CM854" s="227" t="s">
        <v>148</v>
      </c>
      <c r="CN854" s="231" t="s">
        <v>1172</v>
      </c>
      <c r="CP854" s="226"/>
      <c r="CQ854" s="227" t="s">
        <v>148</v>
      </c>
      <c r="CR854" s="231" t="s">
        <v>1172</v>
      </c>
      <c r="CT854" s="226"/>
      <c r="CU854" s="227" t="s">
        <v>148</v>
      </c>
      <c r="CV854" s="231" t="s">
        <v>1172</v>
      </c>
      <c r="CX854" s="226"/>
      <c r="CY854" s="227" t="s">
        <v>148</v>
      </c>
      <c r="CZ854" s="295" t="s">
        <v>1155</v>
      </c>
      <c r="DB854" s="226"/>
      <c r="DC854" s="227" t="s">
        <v>148</v>
      </c>
      <c r="DD854" s="231" t="s">
        <v>1172</v>
      </c>
      <c r="DF854" s="226"/>
      <c r="DG854" s="227" t="s">
        <v>148</v>
      </c>
      <c r="DH854" s="295" t="s">
        <v>1155</v>
      </c>
      <c r="DJ854" s="226"/>
      <c r="DK854" s="227" t="s">
        <v>148</v>
      </c>
      <c r="DL854" s="231" t="s">
        <v>1172</v>
      </c>
      <c r="DN854" s="226"/>
      <c r="DO854" s="227" t="s">
        <v>148</v>
      </c>
      <c r="DP854" s="231" t="s">
        <v>1172</v>
      </c>
      <c r="DR854" s="226"/>
      <c r="DS854" s="227" t="s">
        <v>148</v>
      </c>
      <c r="DT854" s="231" t="s">
        <v>1172</v>
      </c>
      <c r="DV854" s="226"/>
      <c r="DW854" s="227" t="s">
        <v>148</v>
      </c>
      <c r="DX854" s="231" t="s">
        <v>1172</v>
      </c>
      <c r="DZ854" s="226"/>
      <c r="EA854" s="227" t="s">
        <v>148</v>
      </c>
      <c r="EB854" s="231" t="s">
        <v>1172</v>
      </c>
      <c r="ED854" s="226"/>
      <c r="EE854" s="227" t="s">
        <v>148</v>
      </c>
      <c r="EF854" s="231" t="s">
        <v>1172</v>
      </c>
      <c r="EH854" s="226"/>
      <c r="EI854" s="227" t="s">
        <v>148</v>
      </c>
      <c r="EJ854" s="231" t="s">
        <v>1172</v>
      </c>
      <c r="EL854" s="226"/>
      <c r="EM854" s="227" t="s">
        <v>148</v>
      </c>
      <c r="EN854" s="231" t="s">
        <v>1172</v>
      </c>
      <c r="EP854" s="226"/>
      <c r="EQ854" s="227" t="s">
        <v>148</v>
      </c>
      <c r="ER854" s="231" t="s">
        <v>1172</v>
      </c>
      <c r="ET854" s="226"/>
      <c r="EU854" s="227" t="s">
        <v>148</v>
      </c>
      <c r="EV854" s="231" t="s">
        <v>1172</v>
      </c>
      <c r="EX854" s="226"/>
      <c r="EY854" s="227" t="s">
        <v>148</v>
      </c>
      <c r="EZ854" s="231" t="s">
        <v>1172</v>
      </c>
      <c r="FB854" s="226"/>
      <c r="FC854" s="227" t="s">
        <v>148</v>
      </c>
      <c r="FD854" s="231" t="s">
        <v>1172</v>
      </c>
      <c r="FF854" s="226"/>
      <c r="FG854" s="227" t="s">
        <v>148</v>
      </c>
      <c r="FH854" s="231" t="s">
        <v>1172</v>
      </c>
      <c r="FJ854" s="226"/>
      <c r="FK854" s="227" t="s">
        <v>148</v>
      </c>
      <c r="FL854" s="231" t="s">
        <v>1172</v>
      </c>
      <c r="FN854" s="226"/>
      <c r="FO854" s="227" t="s">
        <v>148</v>
      </c>
      <c r="FP854" s="231" t="s">
        <v>1172</v>
      </c>
      <c r="FR854" s="226"/>
      <c r="FS854" s="227" t="s">
        <v>148</v>
      </c>
      <c r="FT854" s="231" t="s">
        <v>1172</v>
      </c>
      <c r="FV854" s="226"/>
      <c r="FW854" s="227" t="s">
        <v>148</v>
      </c>
      <c r="FX854" s="231" t="s">
        <v>1172</v>
      </c>
      <c r="FZ854" s="226"/>
      <c r="GA854" s="227" t="s">
        <v>148</v>
      </c>
      <c r="GB854" s="231" t="s">
        <v>1172</v>
      </c>
      <c r="GD854" s="226"/>
      <c r="GE854" s="227" t="s">
        <v>148</v>
      </c>
      <c r="GF854" s="231" t="s">
        <v>1172</v>
      </c>
      <c r="GH854" s="226"/>
      <c r="GI854" s="227" t="s">
        <v>148</v>
      </c>
      <c r="GJ854" s="231" t="s">
        <v>1172</v>
      </c>
    </row>
    <row r="855" spans="1:192" s="224" customFormat="1" x14ac:dyDescent="0.15">
      <c r="A855" s="348" t="s">
        <v>168</v>
      </c>
      <c r="B855" s="223" t="s">
        <v>342</v>
      </c>
      <c r="C855" s="223"/>
      <c r="E855" s="225"/>
      <c r="F855" s="226"/>
      <c r="G855" s="227" t="s">
        <v>145</v>
      </c>
      <c r="H855" s="228"/>
      <c r="I855" s="175"/>
      <c r="J855" s="226"/>
      <c r="K855" s="227" t="s">
        <v>145</v>
      </c>
      <c r="L855" s="231" t="s">
        <v>1173</v>
      </c>
      <c r="N855" s="226"/>
      <c r="O855" s="227" t="s">
        <v>145</v>
      </c>
      <c r="P855" s="231" t="s">
        <v>1173</v>
      </c>
      <c r="R855" s="226"/>
      <c r="S855" s="227" t="s">
        <v>145</v>
      </c>
      <c r="T855" s="231" t="s">
        <v>1173</v>
      </c>
      <c r="V855" s="226"/>
      <c r="W855" s="227" t="s">
        <v>145</v>
      </c>
      <c r="X855" s="231" t="s">
        <v>1173</v>
      </c>
      <c r="Z855" s="226"/>
      <c r="AA855" s="227" t="s">
        <v>145</v>
      </c>
      <c r="AB855" s="231" t="s">
        <v>1173</v>
      </c>
      <c r="AD855" s="226"/>
      <c r="AE855" s="227" t="s">
        <v>145</v>
      </c>
      <c r="AF855" s="295" t="s">
        <v>1226</v>
      </c>
      <c r="AH855" s="226"/>
      <c r="AI855" s="227" t="s">
        <v>145</v>
      </c>
      <c r="AJ855" s="231" t="s">
        <v>1173</v>
      </c>
      <c r="AL855" s="226"/>
      <c r="AM855" s="227" t="s">
        <v>145</v>
      </c>
      <c r="AN855" s="231" t="s">
        <v>1173</v>
      </c>
      <c r="AP855" s="226"/>
      <c r="AQ855" s="227" t="s">
        <v>145</v>
      </c>
      <c r="AR855" s="231" t="s">
        <v>1173</v>
      </c>
      <c r="AT855" s="226"/>
      <c r="AU855" s="227" t="s">
        <v>145</v>
      </c>
      <c r="AV855" s="231" t="s">
        <v>1173</v>
      </c>
      <c r="AX855" s="226"/>
      <c r="AY855" s="227" t="s">
        <v>145</v>
      </c>
      <c r="AZ855" s="231" t="s">
        <v>1173</v>
      </c>
      <c r="BB855" s="226"/>
      <c r="BC855" s="227" t="s">
        <v>145</v>
      </c>
      <c r="BD855" s="231" t="s">
        <v>1173</v>
      </c>
      <c r="BF855" s="226"/>
      <c r="BG855" s="227" t="s">
        <v>145</v>
      </c>
      <c r="BH855" s="231" t="s">
        <v>1173</v>
      </c>
      <c r="BJ855" s="226"/>
      <c r="BK855" s="227" t="s">
        <v>145</v>
      </c>
      <c r="BL855" s="231" t="s">
        <v>1173</v>
      </c>
      <c r="BN855" s="226"/>
      <c r="BO855" s="227" t="s">
        <v>145</v>
      </c>
      <c r="BP855" s="231" t="s">
        <v>1173</v>
      </c>
      <c r="BR855" s="226"/>
      <c r="BS855" s="227" t="s">
        <v>145</v>
      </c>
      <c r="BT855" s="231" t="s">
        <v>1173</v>
      </c>
      <c r="BV855" s="226"/>
      <c r="BW855" s="227" t="s">
        <v>145</v>
      </c>
      <c r="BX855" s="231" t="s">
        <v>1173</v>
      </c>
      <c r="BZ855" s="226"/>
      <c r="CA855" s="227" t="s">
        <v>145</v>
      </c>
      <c r="CB855" s="231" t="s">
        <v>1173</v>
      </c>
      <c r="CD855" s="226"/>
      <c r="CE855" s="227" t="s">
        <v>145</v>
      </c>
      <c r="CF855" s="231" t="s">
        <v>1173</v>
      </c>
      <c r="CH855" s="226"/>
      <c r="CI855" s="227" t="s">
        <v>145</v>
      </c>
      <c r="CJ855" s="231" t="s">
        <v>1173</v>
      </c>
      <c r="CL855" s="226"/>
      <c r="CM855" s="227" t="s">
        <v>145</v>
      </c>
      <c r="CN855" s="231" t="s">
        <v>1173</v>
      </c>
      <c r="CP855" s="226"/>
      <c r="CQ855" s="227" t="s">
        <v>145</v>
      </c>
      <c r="CR855" s="231" t="s">
        <v>1173</v>
      </c>
      <c r="CT855" s="226"/>
      <c r="CU855" s="227" t="s">
        <v>145</v>
      </c>
      <c r="CV855" s="231" t="s">
        <v>1173</v>
      </c>
      <c r="CX855" s="226"/>
      <c r="CY855" s="227" t="s">
        <v>145</v>
      </c>
      <c r="CZ855" s="231" t="s">
        <v>1173</v>
      </c>
      <c r="DB855" s="226"/>
      <c r="DC855" s="227" t="s">
        <v>145</v>
      </c>
      <c r="DD855" s="231" t="s">
        <v>1173</v>
      </c>
      <c r="DF855" s="226"/>
      <c r="DG855" s="227" t="s">
        <v>145</v>
      </c>
      <c r="DH855" s="231" t="s">
        <v>1173</v>
      </c>
      <c r="DJ855" s="226"/>
      <c r="DK855" s="227" t="s">
        <v>145</v>
      </c>
      <c r="DL855" s="231" t="s">
        <v>1173</v>
      </c>
      <c r="DN855" s="226"/>
      <c r="DO855" s="227" t="s">
        <v>145</v>
      </c>
      <c r="DP855" s="231" t="s">
        <v>1173</v>
      </c>
      <c r="DR855" s="226"/>
      <c r="DS855" s="227" t="s">
        <v>145</v>
      </c>
      <c r="DT855" s="231" t="s">
        <v>1173</v>
      </c>
      <c r="DV855" s="226"/>
      <c r="DW855" s="227" t="s">
        <v>145</v>
      </c>
      <c r="DX855" s="231" t="s">
        <v>1173</v>
      </c>
      <c r="DZ855" s="226"/>
      <c r="EA855" s="227" t="s">
        <v>145</v>
      </c>
      <c r="EB855" s="295" t="s">
        <v>1160</v>
      </c>
      <c r="ED855" s="226"/>
      <c r="EE855" s="227" t="s">
        <v>145</v>
      </c>
      <c r="EF855" s="231" t="s">
        <v>1173</v>
      </c>
      <c r="EH855" s="226"/>
      <c r="EI855" s="227" t="s">
        <v>145</v>
      </c>
      <c r="EJ855" s="231" t="s">
        <v>1173</v>
      </c>
      <c r="EL855" s="226"/>
      <c r="EM855" s="227" t="s">
        <v>145</v>
      </c>
      <c r="EN855" s="231" t="s">
        <v>1173</v>
      </c>
      <c r="EP855" s="226"/>
      <c r="EQ855" s="227" t="s">
        <v>145</v>
      </c>
      <c r="ER855" s="231" t="s">
        <v>1173</v>
      </c>
      <c r="ET855" s="226"/>
      <c r="EU855" s="227" t="s">
        <v>145</v>
      </c>
      <c r="EV855" s="231" t="s">
        <v>1173</v>
      </c>
      <c r="EX855" s="226"/>
      <c r="EY855" s="227" t="s">
        <v>145</v>
      </c>
      <c r="EZ855" s="231" t="s">
        <v>1173</v>
      </c>
      <c r="FB855" s="226"/>
      <c r="FC855" s="227" t="s">
        <v>145</v>
      </c>
      <c r="FD855" s="231" t="s">
        <v>1173</v>
      </c>
      <c r="FF855" s="226"/>
      <c r="FG855" s="227" t="s">
        <v>145</v>
      </c>
      <c r="FH855" s="231" t="s">
        <v>1173</v>
      </c>
      <c r="FJ855" s="226"/>
      <c r="FK855" s="227" t="s">
        <v>145</v>
      </c>
      <c r="FL855" s="231" t="s">
        <v>1173</v>
      </c>
      <c r="FN855" s="226"/>
      <c r="FO855" s="227" t="s">
        <v>145</v>
      </c>
      <c r="FP855" s="231" t="s">
        <v>1173</v>
      </c>
      <c r="FR855" s="226"/>
      <c r="FS855" s="227" t="s">
        <v>145</v>
      </c>
      <c r="FT855" s="231" t="s">
        <v>1173</v>
      </c>
      <c r="FV855" s="226"/>
      <c r="FW855" s="227" t="s">
        <v>145</v>
      </c>
      <c r="FX855" s="231" t="s">
        <v>1173</v>
      </c>
      <c r="FZ855" s="226"/>
      <c r="GA855" s="227" t="s">
        <v>145</v>
      </c>
      <c r="GB855" s="231" t="s">
        <v>1173</v>
      </c>
      <c r="GD855" s="226"/>
      <c r="GE855" s="227" t="s">
        <v>145</v>
      </c>
      <c r="GF855" s="231" t="s">
        <v>1173</v>
      </c>
      <c r="GH855" s="226"/>
      <c r="GI855" s="227" t="s">
        <v>145</v>
      </c>
      <c r="GJ855" s="231" t="s">
        <v>1173</v>
      </c>
    </row>
    <row r="856" spans="1:192" s="224" customFormat="1" x14ac:dyDescent="0.15">
      <c r="A856" s="348" t="s">
        <v>168</v>
      </c>
      <c r="B856" s="223" t="s">
        <v>1113</v>
      </c>
      <c r="C856" s="223"/>
      <c r="E856" s="225"/>
      <c r="F856" s="226"/>
      <c r="G856" s="227" t="s">
        <v>149</v>
      </c>
      <c r="H856" s="228"/>
      <c r="I856" s="175"/>
      <c r="J856" s="226"/>
      <c r="K856" s="227" t="s">
        <v>149</v>
      </c>
      <c r="L856" s="231" t="s">
        <v>1174</v>
      </c>
      <c r="N856" s="226"/>
      <c r="O856" s="227" t="s">
        <v>149</v>
      </c>
      <c r="P856" s="231" t="s">
        <v>1174</v>
      </c>
      <c r="R856" s="226"/>
      <c r="S856" s="227" t="s">
        <v>149</v>
      </c>
      <c r="T856" s="231" t="s">
        <v>1174</v>
      </c>
      <c r="V856" s="226"/>
      <c r="W856" s="227" t="s">
        <v>149</v>
      </c>
      <c r="X856" s="231" t="s">
        <v>1174</v>
      </c>
      <c r="Z856" s="226"/>
      <c r="AA856" s="227" t="s">
        <v>149</v>
      </c>
      <c r="AB856" s="231" t="s">
        <v>1174</v>
      </c>
      <c r="AD856" s="226"/>
      <c r="AE856" s="227" t="s">
        <v>149</v>
      </c>
      <c r="AF856" s="295" t="s">
        <v>363</v>
      </c>
      <c r="AH856" s="226"/>
      <c r="AI856" s="227" t="s">
        <v>149</v>
      </c>
      <c r="AJ856" s="231" t="s">
        <v>1174</v>
      </c>
      <c r="AL856" s="226"/>
      <c r="AM856" s="227" t="s">
        <v>149</v>
      </c>
      <c r="AN856" s="231" t="s">
        <v>1174</v>
      </c>
      <c r="AP856" s="226"/>
      <c r="AQ856" s="227" t="s">
        <v>149</v>
      </c>
      <c r="AR856" s="231" t="s">
        <v>1174</v>
      </c>
      <c r="AT856" s="226"/>
      <c r="AU856" s="227" t="s">
        <v>149</v>
      </c>
      <c r="AV856" s="231" t="s">
        <v>1174</v>
      </c>
      <c r="AX856" s="226"/>
      <c r="AY856" s="227" t="s">
        <v>149</v>
      </c>
      <c r="AZ856" s="231" t="s">
        <v>1174</v>
      </c>
      <c r="BB856" s="226"/>
      <c r="BC856" s="227" t="s">
        <v>149</v>
      </c>
      <c r="BD856" s="231" t="s">
        <v>1174</v>
      </c>
      <c r="BF856" s="226"/>
      <c r="BG856" s="227" t="s">
        <v>149</v>
      </c>
      <c r="BH856" s="231" t="s">
        <v>1174</v>
      </c>
      <c r="BJ856" s="226"/>
      <c r="BK856" s="227" t="s">
        <v>149</v>
      </c>
      <c r="BL856" s="231" t="s">
        <v>1174</v>
      </c>
      <c r="BN856" s="226"/>
      <c r="BO856" s="227" t="s">
        <v>149</v>
      </c>
      <c r="BP856" s="231" t="s">
        <v>1174</v>
      </c>
      <c r="BR856" s="226"/>
      <c r="BS856" s="227" t="s">
        <v>149</v>
      </c>
      <c r="BT856" s="231" t="s">
        <v>1174</v>
      </c>
      <c r="BV856" s="226"/>
      <c r="BW856" s="227" t="s">
        <v>149</v>
      </c>
      <c r="BX856" s="231" t="s">
        <v>1174</v>
      </c>
      <c r="BZ856" s="226"/>
      <c r="CA856" s="227" t="s">
        <v>149</v>
      </c>
      <c r="CB856" s="231" t="s">
        <v>1174</v>
      </c>
      <c r="CD856" s="226"/>
      <c r="CE856" s="227" t="s">
        <v>149</v>
      </c>
      <c r="CF856" s="231" t="s">
        <v>1174</v>
      </c>
      <c r="CH856" s="226"/>
      <c r="CI856" s="227" t="s">
        <v>149</v>
      </c>
      <c r="CJ856" s="231" t="s">
        <v>1174</v>
      </c>
      <c r="CL856" s="226"/>
      <c r="CM856" s="227" t="s">
        <v>149</v>
      </c>
      <c r="CN856" s="231" t="s">
        <v>1174</v>
      </c>
      <c r="CP856" s="226"/>
      <c r="CQ856" s="227" t="s">
        <v>149</v>
      </c>
      <c r="CR856" s="231" t="s">
        <v>1174</v>
      </c>
      <c r="CT856" s="226"/>
      <c r="CU856" s="227" t="s">
        <v>149</v>
      </c>
      <c r="CV856" s="231" t="s">
        <v>1174</v>
      </c>
      <c r="CX856" s="226"/>
      <c r="CY856" s="227" t="s">
        <v>149</v>
      </c>
      <c r="CZ856" s="231" t="s">
        <v>1174</v>
      </c>
      <c r="DB856" s="226"/>
      <c r="DC856" s="227" t="s">
        <v>149</v>
      </c>
      <c r="DD856" s="231" t="s">
        <v>1174</v>
      </c>
      <c r="DF856" s="226"/>
      <c r="DG856" s="227" t="s">
        <v>149</v>
      </c>
      <c r="DH856" s="231" t="s">
        <v>1174</v>
      </c>
      <c r="DJ856" s="226"/>
      <c r="DK856" s="227" t="s">
        <v>149</v>
      </c>
      <c r="DL856" s="231" t="s">
        <v>1174</v>
      </c>
      <c r="DN856" s="226"/>
      <c r="DO856" s="227" t="s">
        <v>149</v>
      </c>
      <c r="DP856" s="231" t="s">
        <v>1174</v>
      </c>
      <c r="DR856" s="226"/>
      <c r="DS856" s="227" t="s">
        <v>149</v>
      </c>
      <c r="DT856" s="231" t="s">
        <v>1174</v>
      </c>
      <c r="DV856" s="226"/>
      <c r="DW856" s="227" t="s">
        <v>149</v>
      </c>
      <c r="DX856" s="231" t="s">
        <v>1174</v>
      </c>
      <c r="DZ856" s="226"/>
      <c r="EA856" s="227" t="s">
        <v>149</v>
      </c>
      <c r="EB856" s="295" t="s">
        <v>1224</v>
      </c>
      <c r="ED856" s="226"/>
      <c r="EE856" s="227" t="s">
        <v>149</v>
      </c>
      <c r="EF856" s="231" t="s">
        <v>1174</v>
      </c>
      <c r="EH856" s="226"/>
      <c r="EI856" s="227" t="s">
        <v>149</v>
      </c>
      <c r="EJ856" s="231" t="s">
        <v>1174</v>
      </c>
      <c r="EL856" s="226"/>
      <c r="EM856" s="227" t="s">
        <v>149</v>
      </c>
      <c r="EN856" s="231" t="s">
        <v>1174</v>
      </c>
      <c r="EP856" s="226"/>
      <c r="EQ856" s="227" t="s">
        <v>149</v>
      </c>
      <c r="ER856" s="231" t="s">
        <v>1174</v>
      </c>
      <c r="ET856" s="226"/>
      <c r="EU856" s="227" t="s">
        <v>149</v>
      </c>
      <c r="EV856" s="231" t="s">
        <v>1174</v>
      </c>
      <c r="EX856" s="226"/>
      <c r="EY856" s="227" t="s">
        <v>149</v>
      </c>
      <c r="EZ856" s="231" t="s">
        <v>1174</v>
      </c>
      <c r="FB856" s="226"/>
      <c r="FC856" s="227" t="s">
        <v>149</v>
      </c>
      <c r="FD856" s="231" t="s">
        <v>1174</v>
      </c>
      <c r="FF856" s="226"/>
      <c r="FG856" s="227" t="s">
        <v>149</v>
      </c>
      <c r="FH856" s="231" t="s">
        <v>1174</v>
      </c>
      <c r="FJ856" s="226"/>
      <c r="FK856" s="227" t="s">
        <v>149</v>
      </c>
      <c r="FL856" s="231" t="s">
        <v>1174</v>
      </c>
      <c r="FN856" s="226"/>
      <c r="FO856" s="227" t="s">
        <v>149</v>
      </c>
      <c r="FP856" s="231" t="s">
        <v>1174</v>
      </c>
      <c r="FR856" s="226"/>
      <c r="FS856" s="227" t="s">
        <v>149</v>
      </c>
      <c r="FT856" s="231" t="s">
        <v>1174</v>
      </c>
      <c r="FV856" s="226"/>
      <c r="FW856" s="227" t="s">
        <v>149</v>
      </c>
      <c r="FX856" s="231" t="s">
        <v>1174</v>
      </c>
      <c r="FZ856" s="226"/>
      <c r="GA856" s="227" t="s">
        <v>149</v>
      </c>
      <c r="GB856" s="231" t="s">
        <v>1174</v>
      </c>
      <c r="GD856" s="226"/>
      <c r="GE856" s="227" t="s">
        <v>149</v>
      </c>
      <c r="GF856" s="231" t="s">
        <v>1174</v>
      </c>
      <c r="GH856" s="226"/>
      <c r="GI856" s="227" t="s">
        <v>149</v>
      </c>
      <c r="GJ856" s="231" t="s">
        <v>1174</v>
      </c>
    </row>
    <row r="857" spans="1:192" s="205" customFormat="1" x14ac:dyDescent="0.15">
      <c r="A857" s="208"/>
      <c r="B857" s="215"/>
      <c r="C857" s="215"/>
      <c r="D857" s="216"/>
      <c r="E857" s="146"/>
      <c r="F857" s="211"/>
      <c r="G857" s="157"/>
      <c r="H857" s="204"/>
      <c r="I857" s="159"/>
      <c r="J857" s="211"/>
      <c r="K857" s="157"/>
      <c r="L857" s="201"/>
      <c r="N857" s="211"/>
      <c r="O857" s="157"/>
      <c r="P857" s="201"/>
      <c r="R857" s="211"/>
      <c r="S857" s="157"/>
      <c r="T857" s="201"/>
      <c r="V857" s="211"/>
      <c r="W857" s="157"/>
      <c r="X857" s="201"/>
      <c r="Z857" s="211"/>
      <c r="AA857" s="157"/>
      <c r="AB857" s="201"/>
      <c r="AD857" s="211"/>
      <c r="AE857" s="157"/>
      <c r="AF857" s="201"/>
      <c r="AH857" s="211"/>
      <c r="AI857" s="157"/>
      <c r="AJ857" s="201"/>
      <c r="AL857" s="211"/>
      <c r="AM857" s="157"/>
      <c r="AN857" s="201"/>
      <c r="AP857" s="211"/>
      <c r="AQ857" s="157"/>
      <c r="AR857" s="201"/>
      <c r="AT857" s="211"/>
      <c r="AU857" s="157"/>
      <c r="AV857" s="201"/>
      <c r="AX857" s="211"/>
      <c r="AY857" s="157"/>
      <c r="AZ857" s="201"/>
      <c r="BB857" s="211"/>
      <c r="BC857" s="157"/>
      <c r="BD857" s="201"/>
      <c r="BF857" s="211"/>
      <c r="BG857" s="157"/>
      <c r="BH857" s="201"/>
      <c r="BJ857" s="211"/>
      <c r="BK857" s="157"/>
      <c r="BL857" s="201"/>
      <c r="BN857" s="211"/>
      <c r="BO857" s="157"/>
      <c r="BP857" s="201"/>
      <c r="BR857" s="211"/>
      <c r="BS857" s="157"/>
      <c r="BT857" s="201"/>
      <c r="BV857" s="211"/>
      <c r="BW857" s="157"/>
      <c r="BX857" s="201"/>
      <c r="BZ857" s="211"/>
      <c r="CA857" s="157"/>
      <c r="CB857" s="201"/>
      <c r="CD857" s="211"/>
      <c r="CE857" s="157"/>
      <c r="CF857" s="201"/>
      <c r="CH857" s="211"/>
      <c r="CI857" s="157"/>
      <c r="CJ857" s="201"/>
      <c r="CL857" s="211"/>
      <c r="CM857" s="157"/>
      <c r="CN857" s="201"/>
      <c r="CP857" s="211"/>
      <c r="CQ857" s="157"/>
      <c r="CR857" s="201"/>
      <c r="CT857" s="211"/>
      <c r="CU857" s="157"/>
      <c r="CV857" s="201"/>
      <c r="CX857" s="211"/>
      <c r="CY857" s="157"/>
      <c r="CZ857" s="201"/>
      <c r="DB857" s="211"/>
      <c r="DC857" s="157"/>
      <c r="DD857" s="201"/>
      <c r="DF857" s="211"/>
      <c r="DG857" s="157"/>
      <c r="DH857" s="201"/>
      <c r="DJ857" s="211"/>
      <c r="DK857" s="157"/>
      <c r="DL857" s="201"/>
      <c r="DN857" s="211"/>
      <c r="DO857" s="157"/>
      <c r="DP857" s="201"/>
      <c r="DR857" s="211"/>
      <c r="DS857" s="157"/>
      <c r="DT857" s="201"/>
      <c r="DV857" s="211"/>
      <c r="DW857" s="157"/>
      <c r="DX857" s="201"/>
      <c r="DZ857" s="211"/>
      <c r="EA857" s="157"/>
      <c r="EB857" s="201"/>
      <c r="ED857" s="211"/>
      <c r="EE857" s="157"/>
      <c r="EF857" s="201"/>
      <c r="EH857" s="211"/>
      <c r="EI857" s="157"/>
      <c r="EJ857" s="201"/>
      <c r="EL857" s="211"/>
      <c r="EM857" s="157"/>
      <c r="EN857" s="201"/>
      <c r="EP857" s="211"/>
      <c r="EQ857" s="157"/>
      <c r="ER857" s="201"/>
      <c r="ET857" s="211"/>
      <c r="EU857" s="157"/>
      <c r="EV857" s="201"/>
      <c r="EX857" s="211"/>
      <c r="EY857" s="157"/>
      <c r="EZ857" s="201"/>
      <c r="FB857" s="211"/>
      <c r="FC857" s="157"/>
      <c r="FD857" s="201"/>
      <c r="FF857" s="211"/>
      <c r="FG857" s="157"/>
      <c r="FH857" s="201"/>
      <c r="FJ857" s="211"/>
      <c r="FK857" s="157"/>
      <c r="FL857" s="201"/>
      <c r="FN857" s="211"/>
      <c r="FO857" s="157"/>
      <c r="FP857" s="201"/>
      <c r="FR857" s="211"/>
      <c r="FS857" s="157"/>
      <c r="FT857" s="201"/>
      <c r="FV857" s="211"/>
      <c r="FW857" s="157"/>
      <c r="FX857" s="201"/>
      <c r="FZ857" s="211"/>
      <c r="GA857" s="157"/>
      <c r="GB857" s="201"/>
      <c r="GD857" s="211"/>
      <c r="GE857" s="157"/>
      <c r="GF857" s="201"/>
      <c r="GH857" s="211"/>
      <c r="GI857" s="157"/>
      <c r="GJ857" s="201"/>
    </row>
    <row r="858" spans="1:192" x14ac:dyDescent="0.15">
      <c r="A858" s="208"/>
      <c r="B858" s="215"/>
      <c r="C858" s="215"/>
      <c r="D858" s="216"/>
      <c r="E858" s="146"/>
      <c r="F858" s="213"/>
      <c r="G858" s="157"/>
      <c r="H858" s="204"/>
      <c r="I858" s="159"/>
      <c r="J858" s="213"/>
      <c r="K858" s="157"/>
      <c r="L858" s="201"/>
      <c r="N858" s="213"/>
      <c r="O858" s="157"/>
      <c r="P858" s="201"/>
      <c r="R858" s="213"/>
      <c r="S858" s="157"/>
      <c r="T858" s="201"/>
      <c r="V858" s="213"/>
      <c r="W858" s="157"/>
      <c r="X858" s="201"/>
      <c r="Z858" s="213"/>
      <c r="AA858" s="157"/>
      <c r="AB858" s="201"/>
      <c r="AD858" s="213"/>
      <c r="AE858" s="157"/>
      <c r="AF858" s="201"/>
      <c r="AH858" s="213"/>
      <c r="AI858" s="157"/>
      <c r="AJ858" s="201"/>
      <c r="AL858" s="213"/>
      <c r="AM858" s="157"/>
      <c r="AN858" s="201"/>
      <c r="AP858" s="213"/>
      <c r="AQ858" s="157"/>
      <c r="AR858" s="201"/>
      <c r="AT858" s="213"/>
      <c r="AU858" s="157"/>
      <c r="AV858" s="201"/>
      <c r="AX858" s="213"/>
      <c r="AY858" s="157"/>
      <c r="AZ858" s="201"/>
      <c r="BB858" s="213"/>
      <c r="BC858" s="157"/>
      <c r="BD858" s="201"/>
      <c r="BF858" s="213"/>
      <c r="BG858" s="157"/>
      <c r="BH858" s="201"/>
      <c r="BJ858" s="213"/>
      <c r="BK858" s="157"/>
      <c r="BL858" s="201"/>
      <c r="BN858" s="213"/>
      <c r="BO858" s="157"/>
      <c r="BP858" s="201"/>
      <c r="BR858" s="213"/>
      <c r="BS858" s="157"/>
      <c r="BT858" s="201"/>
      <c r="BV858" s="213"/>
      <c r="BW858" s="157"/>
      <c r="BX858" s="201"/>
      <c r="BZ858" s="213"/>
      <c r="CA858" s="157"/>
      <c r="CB858" s="201"/>
      <c r="CD858" s="213"/>
      <c r="CE858" s="157"/>
      <c r="CF858" s="201"/>
      <c r="CH858" s="213"/>
      <c r="CI858" s="157"/>
      <c r="CJ858" s="201"/>
      <c r="CL858" s="213"/>
      <c r="CM858" s="157"/>
      <c r="CN858" s="201"/>
      <c r="CP858" s="213"/>
      <c r="CQ858" s="157"/>
      <c r="CR858" s="201"/>
      <c r="CT858" s="213"/>
      <c r="CU858" s="157"/>
      <c r="CV858" s="201"/>
      <c r="CX858" s="213"/>
      <c r="CY858" s="157"/>
      <c r="CZ858" s="201"/>
      <c r="DB858" s="213"/>
      <c r="DC858" s="157"/>
      <c r="DD858" s="201"/>
      <c r="DF858" s="213"/>
      <c r="DG858" s="157"/>
      <c r="DH858" s="201"/>
      <c r="DJ858" s="213"/>
      <c r="DK858" s="157"/>
      <c r="DL858" s="201"/>
      <c r="DN858" s="213"/>
      <c r="DO858" s="157"/>
      <c r="DP858" s="201"/>
      <c r="DR858" s="213"/>
      <c r="DS858" s="157"/>
      <c r="DT858" s="201"/>
      <c r="DV858" s="213"/>
      <c r="DW858" s="157"/>
      <c r="DX858" s="201"/>
      <c r="DZ858" s="213"/>
      <c r="EA858" s="157"/>
      <c r="EB858" s="201"/>
      <c r="ED858" s="213"/>
      <c r="EE858" s="157"/>
      <c r="EF858" s="201"/>
      <c r="EH858" s="213"/>
      <c r="EI858" s="157"/>
      <c r="EJ858" s="201"/>
      <c r="EL858" s="213"/>
      <c r="EM858" s="157"/>
      <c r="EN858" s="201"/>
      <c r="EP858" s="213"/>
      <c r="EQ858" s="157"/>
      <c r="ER858" s="201"/>
      <c r="ET858" s="213"/>
      <c r="EU858" s="157"/>
      <c r="EV858" s="201"/>
      <c r="EX858" s="213"/>
      <c r="EY858" s="157"/>
      <c r="EZ858" s="201"/>
      <c r="FB858" s="213"/>
      <c r="FC858" s="157"/>
      <c r="FD858" s="201"/>
      <c r="FF858" s="213"/>
      <c r="FG858" s="157"/>
      <c r="FH858" s="201"/>
      <c r="FJ858" s="213"/>
      <c r="FK858" s="157"/>
      <c r="FL858" s="201"/>
      <c r="FN858" s="213"/>
      <c r="FO858" s="157"/>
      <c r="FP858" s="201"/>
      <c r="FR858" s="213"/>
      <c r="FS858" s="157"/>
      <c r="FT858" s="201"/>
      <c r="FV858" s="213"/>
      <c r="FW858" s="157"/>
      <c r="FX858" s="201"/>
      <c r="FZ858" s="213"/>
      <c r="GA858" s="157"/>
      <c r="GB858" s="201"/>
      <c r="GD858" s="213"/>
      <c r="GE858" s="157"/>
      <c r="GF858" s="201"/>
      <c r="GH858" s="213"/>
      <c r="GI858" s="157"/>
      <c r="GJ858" s="201"/>
    </row>
    <row r="859" spans="1:192" x14ac:dyDescent="0.15">
      <c r="A859" s="208"/>
      <c r="B859" s="209"/>
      <c r="C859" s="209"/>
      <c r="E859" s="144"/>
      <c r="F859" s="147" t="s">
        <v>767</v>
      </c>
      <c r="G859" s="217"/>
      <c r="H859" s="218"/>
      <c r="I859" s="197"/>
      <c r="J859" s="147" t="s">
        <v>767</v>
      </c>
      <c r="K859" s="217"/>
      <c r="L859" s="291"/>
      <c r="N859" s="147" t="s">
        <v>767</v>
      </c>
      <c r="O859" s="217"/>
      <c r="P859" s="291"/>
      <c r="R859" s="147" t="s">
        <v>767</v>
      </c>
      <c r="S859" s="217"/>
      <c r="T859" s="291"/>
      <c r="V859" s="147" t="s">
        <v>767</v>
      </c>
      <c r="W859" s="217"/>
      <c r="X859" s="291"/>
      <c r="Z859" s="147" t="s">
        <v>767</v>
      </c>
      <c r="AA859" s="217"/>
      <c r="AB859" s="291"/>
      <c r="AD859" s="147" t="s">
        <v>767</v>
      </c>
      <c r="AE859" s="217"/>
      <c r="AF859" s="291"/>
      <c r="AH859" s="147" t="s">
        <v>767</v>
      </c>
      <c r="AI859" s="217"/>
      <c r="AJ859" s="291"/>
      <c r="AL859" s="147" t="s">
        <v>767</v>
      </c>
      <c r="AM859" s="217"/>
      <c r="AN859" s="291"/>
      <c r="AP859" s="147" t="s">
        <v>767</v>
      </c>
      <c r="AQ859" s="217"/>
      <c r="AR859" s="291"/>
      <c r="AT859" s="147" t="s">
        <v>767</v>
      </c>
      <c r="AU859" s="217"/>
      <c r="AV859" s="291"/>
      <c r="AX859" s="147" t="s">
        <v>767</v>
      </c>
      <c r="AY859" s="217"/>
      <c r="AZ859" s="291"/>
      <c r="BB859" s="147" t="s">
        <v>767</v>
      </c>
      <c r="BC859" s="217"/>
      <c r="BD859" s="291"/>
      <c r="BF859" s="147" t="s">
        <v>767</v>
      </c>
      <c r="BG859" s="217"/>
      <c r="BH859" s="291"/>
      <c r="BJ859" s="147" t="s">
        <v>767</v>
      </c>
      <c r="BK859" s="217"/>
      <c r="BL859" s="291"/>
      <c r="BN859" s="147" t="s">
        <v>767</v>
      </c>
      <c r="BO859" s="217"/>
      <c r="BP859" s="291"/>
      <c r="BR859" s="147" t="s">
        <v>767</v>
      </c>
      <c r="BS859" s="217"/>
      <c r="BT859" s="291"/>
      <c r="BV859" s="147" t="s">
        <v>767</v>
      </c>
      <c r="BW859" s="217"/>
      <c r="BX859" s="291"/>
      <c r="BZ859" s="147" t="s">
        <v>767</v>
      </c>
      <c r="CA859" s="217"/>
      <c r="CB859" s="291"/>
      <c r="CD859" s="147" t="s">
        <v>767</v>
      </c>
      <c r="CE859" s="217"/>
      <c r="CF859" s="291"/>
      <c r="CH859" s="147" t="s">
        <v>767</v>
      </c>
      <c r="CI859" s="217"/>
      <c r="CJ859" s="291"/>
      <c r="CL859" s="147" t="s">
        <v>767</v>
      </c>
      <c r="CM859" s="217"/>
      <c r="CN859" s="291"/>
      <c r="CP859" s="147" t="s">
        <v>767</v>
      </c>
      <c r="CQ859" s="217"/>
      <c r="CR859" s="291"/>
      <c r="CT859" s="147" t="s">
        <v>767</v>
      </c>
      <c r="CU859" s="217"/>
      <c r="CV859" s="291"/>
      <c r="CX859" s="147" t="s">
        <v>767</v>
      </c>
      <c r="CY859" s="217"/>
      <c r="CZ859" s="291"/>
      <c r="DB859" s="147" t="s">
        <v>767</v>
      </c>
      <c r="DC859" s="217"/>
      <c r="DD859" s="291"/>
      <c r="DF859" s="147" t="s">
        <v>767</v>
      </c>
      <c r="DG859" s="217"/>
      <c r="DH859" s="291"/>
      <c r="DJ859" s="147" t="s">
        <v>767</v>
      </c>
      <c r="DK859" s="217"/>
      <c r="DL859" s="291"/>
      <c r="DN859" s="147" t="s">
        <v>767</v>
      </c>
      <c r="DO859" s="217"/>
      <c r="DP859" s="291"/>
      <c r="DR859" s="147" t="s">
        <v>767</v>
      </c>
      <c r="DS859" s="217"/>
      <c r="DT859" s="291"/>
      <c r="DV859" s="147" t="s">
        <v>767</v>
      </c>
      <c r="DW859" s="217"/>
      <c r="DX859" s="291"/>
      <c r="DZ859" s="147" t="s">
        <v>767</v>
      </c>
      <c r="EA859" s="217"/>
      <c r="EB859" s="291"/>
      <c r="ED859" s="147" t="s">
        <v>767</v>
      </c>
      <c r="EE859" s="217"/>
      <c r="EF859" s="291"/>
      <c r="EH859" s="147" t="s">
        <v>767</v>
      </c>
      <c r="EI859" s="217"/>
      <c r="EJ859" s="291"/>
      <c r="EL859" s="147" t="s">
        <v>767</v>
      </c>
      <c r="EM859" s="217"/>
      <c r="EN859" s="291"/>
      <c r="EP859" s="147" t="s">
        <v>767</v>
      </c>
      <c r="EQ859" s="217"/>
      <c r="ER859" s="291"/>
      <c r="ET859" s="147" t="s">
        <v>767</v>
      </c>
      <c r="EU859" s="217"/>
      <c r="EV859" s="291"/>
      <c r="EX859" s="147" t="s">
        <v>767</v>
      </c>
      <c r="EY859" s="217"/>
      <c r="EZ859" s="291"/>
      <c r="FB859" s="147" t="s">
        <v>767</v>
      </c>
      <c r="FC859" s="217"/>
      <c r="FD859" s="291"/>
      <c r="FF859" s="147" t="s">
        <v>767</v>
      </c>
      <c r="FG859" s="217"/>
      <c r="FH859" s="291"/>
      <c r="FJ859" s="147" t="s">
        <v>767</v>
      </c>
      <c r="FK859" s="217"/>
      <c r="FL859" s="291"/>
      <c r="FN859" s="147" t="s">
        <v>767</v>
      </c>
      <c r="FO859" s="217"/>
      <c r="FP859" s="291"/>
      <c r="FR859" s="147" t="s">
        <v>767</v>
      </c>
      <c r="FS859" s="217"/>
      <c r="FT859" s="291"/>
      <c r="FV859" s="147" t="s">
        <v>767</v>
      </c>
      <c r="FW859" s="217"/>
      <c r="FX859" s="291"/>
      <c r="FZ859" s="147" t="s">
        <v>767</v>
      </c>
      <c r="GA859" s="217"/>
      <c r="GB859" s="291"/>
      <c r="GD859" s="147" t="s">
        <v>767</v>
      </c>
      <c r="GE859" s="217"/>
      <c r="GF859" s="291"/>
      <c r="GH859" s="147" t="s">
        <v>767</v>
      </c>
      <c r="GI859" s="217"/>
      <c r="GJ859" s="291"/>
    </row>
    <row r="860" spans="1:192" x14ac:dyDescent="0.15">
      <c r="A860" s="150" t="s">
        <v>421</v>
      </c>
      <c r="B860" s="151" t="s">
        <v>422</v>
      </c>
      <c r="C860" s="151" t="s">
        <v>423</v>
      </c>
      <c r="E860" s="144"/>
      <c r="F860" s="152"/>
      <c r="G860" s="153" t="s">
        <v>150</v>
      </c>
      <c r="H860" s="154" t="s">
        <v>368</v>
      </c>
      <c r="I860" s="197"/>
      <c r="J860" s="152"/>
      <c r="K860" s="153" t="s">
        <v>150</v>
      </c>
      <c r="L860" s="271" t="s">
        <v>368</v>
      </c>
      <c r="N860" s="152"/>
      <c r="O860" s="153" t="s">
        <v>150</v>
      </c>
      <c r="P860" s="271" t="s">
        <v>368</v>
      </c>
      <c r="R860" s="152"/>
      <c r="S860" s="153" t="s">
        <v>150</v>
      </c>
      <c r="T860" s="271" t="s">
        <v>368</v>
      </c>
      <c r="V860" s="152"/>
      <c r="W860" s="153" t="s">
        <v>150</v>
      </c>
      <c r="X860" s="271" t="s">
        <v>368</v>
      </c>
      <c r="Z860" s="152"/>
      <c r="AA860" s="153" t="s">
        <v>150</v>
      </c>
      <c r="AB860" s="271" t="s">
        <v>368</v>
      </c>
      <c r="AD860" s="152"/>
      <c r="AE860" s="153" t="s">
        <v>150</v>
      </c>
      <c r="AF860" s="271" t="s">
        <v>368</v>
      </c>
      <c r="AH860" s="152"/>
      <c r="AI860" s="153" t="s">
        <v>150</v>
      </c>
      <c r="AJ860" s="271" t="s">
        <v>368</v>
      </c>
      <c r="AL860" s="152"/>
      <c r="AM860" s="153" t="s">
        <v>150</v>
      </c>
      <c r="AN860" s="271" t="s">
        <v>368</v>
      </c>
      <c r="AP860" s="152"/>
      <c r="AQ860" s="153" t="s">
        <v>150</v>
      </c>
      <c r="AR860" s="271" t="s">
        <v>368</v>
      </c>
      <c r="AT860" s="152"/>
      <c r="AU860" s="153" t="s">
        <v>150</v>
      </c>
      <c r="AV860" s="271" t="s">
        <v>368</v>
      </c>
      <c r="AX860" s="152"/>
      <c r="AY860" s="153" t="s">
        <v>150</v>
      </c>
      <c r="AZ860" s="271" t="s">
        <v>368</v>
      </c>
      <c r="BB860" s="152"/>
      <c r="BC860" s="153" t="s">
        <v>150</v>
      </c>
      <c r="BD860" s="271" t="s">
        <v>368</v>
      </c>
      <c r="BF860" s="152"/>
      <c r="BG860" s="153" t="s">
        <v>150</v>
      </c>
      <c r="BH860" s="271" t="s">
        <v>368</v>
      </c>
      <c r="BJ860" s="152"/>
      <c r="BK860" s="153" t="s">
        <v>150</v>
      </c>
      <c r="BL860" s="271" t="s">
        <v>368</v>
      </c>
      <c r="BN860" s="152"/>
      <c r="BO860" s="153" t="s">
        <v>150</v>
      </c>
      <c r="BP860" s="271" t="s">
        <v>368</v>
      </c>
      <c r="BR860" s="152"/>
      <c r="BS860" s="153" t="s">
        <v>150</v>
      </c>
      <c r="BT860" s="271" t="s">
        <v>368</v>
      </c>
      <c r="BV860" s="152"/>
      <c r="BW860" s="153" t="s">
        <v>150</v>
      </c>
      <c r="BX860" s="271" t="s">
        <v>368</v>
      </c>
      <c r="BZ860" s="152"/>
      <c r="CA860" s="153" t="s">
        <v>150</v>
      </c>
      <c r="CB860" s="271" t="s">
        <v>368</v>
      </c>
      <c r="CD860" s="152"/>
      <c r="CE860" s="153" t="s">
        <v>150</v>
      </c>
      <c r="CF860" s="271" t="s">
        <v>368</v>
      </c>
      <c r="CH860" s="152"/>
      <c r="CI860" s="153" t="s">
        <v>150</v>
      </c>
      <c r="CJ860" s="271" t="s">
        <v>368</v>
      </c>
      <c r="CL860" s="152"/>
      <c r="CM860" s="153" t="s">
        <v>150</v>
      </c>
      <c r="CN860" s="271" t="s">
        <v>368</v>
      </c>
      <c r="CP860" s="152"/>
      <c r="CQ860" s="153" t="s">
        <v>150</v>
      </c>
      <c r="CR860" s="271" t="s">
        <v>368</v>
      </c>
      <c r="CT860" s="152"/>
      <c r="CU860" s="153" t="s">
        <v>150</v>
      </c>
      <c r="CV860" s="271" t="s">
        <v>368</v>
      </c>
      <c r="CX860" s="152"/>
      <c r="CY860" s="153" t="s">
        <v>150</v>
      </c>
      <c r="CZ860" s="271" t="s">
        <v>368</v>
      </c>
      <c r="DB860" s="152"/>
      <c r="DC860" s="153" t="s">
        <v>150</v>
      </c>
      <c r="DD860" s="271" t="s">
        <v>368</v>
      </c>
      <c r="DF860" s="152"/>
      <c r="DG860" s="153" t="s">
        <v>150</v>
      </c>
      <c r="DH860" s="271" t="s">
        <v>368</v>
      </c>
      <c r="DJ860" s="152"/>
      <c r="DK860" s="153" t="s">
        <v>150</v>
      </c>
      <c r="DL860" s="271" t="s">
        <v>368</v>
      </c>
      <c r="DN860" s="152"/>
      <c r="DO860" s="153" t="s">
        <v>150</v>
      </c>
      <c r="DP860" s="271" t="s">
        <v>368</v>
      </c>
      <c r="DR860" s="152"/>
      <c r="DS860" s="153" t="s">
        <v>150</v>
      </c>
      <c r="DT860" s="271" t="s">
        <v>368</v>
      </c>
      <c r="DV860" s="152"/>
      <c r="DW860" s="153" t="s">
        <v>150</v>
      </c>
      <c r="DX860" s="271" t="s">
        <v>368</v>
      </c>
      <c r="DZ860" s="152"/>
      <c r="EA860" s="153" t="s">
        <v>150</v>
      </c>
      <c r="EB860" s="271" t="s">
        <v>368</v>
      </c>
      <c r="ED860" s="152"/>
      <c r="EE860" s="153" t="s">
        <v>150</v>
      </c>
      <c r="EF860" s="271" t="s">
        <v>368</v>
      </c>
      <c r="EH860" s="152"/>
      <c r="EI860" s="153" t="s">
        <v>150</v>
      </c>
      <c r="EJ860" s="271" t="s">
        <v>368</v>
      </c>
      <c r="EL860" s="152"/>
      <c r="EM860" s="153" t="s">
        <v>150</v>
      </c>
      <c r="EN860" s="271" t="s">
        <v>368</v>
      </c>
      <c r="EP860" s="152"/>
      <c r="EQ860" s="153" t="s">
        <v>150</v>
      </c>
      <c r="ER860" s="271" t="s">
        <v>368</v>
      </c>
      <c r="ET860" s="152"/>
      <c r="EU860" s="153" t="s">
        <v>150</v>
      </c>
      <c r="EV860" s="271" t="s">
        <v>368</v>
      </c>
      <c r="EX860" s="152"/>
      <c r="EY860" s="153" t="s">
        <v>150</v>
      </c>
      <c r="EZ860" s="271" t="s">
        <v>368</v>
      </c>
      <c r="FB860" s="152"/>
      <c r="FC860" s="153" t="s">
        <v>150</v>
      </c>
      <c r="FD860" s="271" t="s">
        <v>368</v>
      </c>
      <c r="FF860" s="152"/>
      <c r="FG860" s="153" t="s">
        <v>150</v>
      </c>
      <c r="FH860" s="271" t="s">
        <v>368</v>
      </c>
      <c r="FJ860" s="152"/>
      <c r="FK860" s="153" t="s">
        <v>150</v>
      </c>
      <c r="FL860" s="271" t="s">
        <v>368</v>
      </c>
      <c r="FN860" s="152"/>
      <c r="FO860" s="153" t="s">
        <v>150</v>
      </c>
      <c r="FP860" s="271" t="s">
        <v>368</v>
      </c>
      <c r="FR860" s="152"/>
      <c r="FS860" s="153" t="s">
        <v>150</v>
      </c>
      <c r="FT860" s="271" t="s">
        <v>368</v>
      </c>
      <c r="FV860" s="152"/>
      <c r="FW860" s="153" t="s">
        <v>150</v>
      </c>
      <c r="FX860" s="271" t="s">
        <v>368</v>
      </c>
      <c r="FZ860" s="152"/>
      <c r="GA860" s="153" t="s">
        <v>150</v>
      </c>
      <c r="GB860" s="271" t="s">
        <v>368</v>
      </c>
      <c r="GD860" s="152"/>
      <c r="GE860" s="153" t="s">
        <v>150</v>
      </c>
      <c r="GF860" s="271" t="s">
        <v>368</v>
      </c>
      <c r="GH860" s="152"/>
      <c r="GI860" s="153" t="s">
        <v>150</v>
      </c>
      <c r="GJ860" s="271" t="s">
        <v>368</v>
      </c>
    </row>
    <row r="861" spans="1:192" x14ac:dyDescent="0.15">
      <c r="A861" s="206" t="s">
        <v>768</v>
      </c>
      <c r="B861" s="201" t="s">
        <v>343</v>
      </c>
      <c r="C861" s="156"/>
      <c r="D861" s="203"/>
      <c r="E861" s="146"/>
      <c r="F861" s="152"/>
      <c r="G861" s="157" t="s">
        <v>769</v>
      </c>
      <c r="H861" s="204"/>
      <c r="I861" s="197"/>
      <c r="J861" s="152"/>
      <c r="K861" s="157" t="s">
        <v>769</v>
      </c>
      <c r="L861" s="294" t="s">
        <v>1156</v>
      </c>
      <c r="N861" s="152"/>
      <c r="O861" s="157" t="s">
        <v>769</v>
      </c>
      <c r="P861" s="294" t="s">
        <v>390</v>
      </c>
      <c r="R861" s="152"/>
      <c r="S861" s="157" t="s">
        <v>769</v>
      </c>
      <c r="T861" s="294" t="s">
        <v>1171</v>
      </c>
      <c r="V861" s="152"/>
      <c r="W861" s="157" t="s">
        <v>769</v>
      </c>
      <c r="X861" s="294" t="s">
        <v>1163</v>
      </c>
      <c r="Z861" s="152"/>
      <c r="AA861" s="157" t="s">
        <v>769</v>
      </c>
      <c r="AB861" s="294" t="s">
        <v>1162</v>
      </c>
      <c r="AD861" s="152"/>
      <c r="AE861" s="157" t="s">
        <v>769</v>
      </c>
      <c r="AF861" s="294" t="s">
        <v>1173</v>
      </c>
      <c r="AH861" s="152"/>
      <c r="AI861" s="157" t="s">
        <v>769</v>
      </c>
      <c r="AJ861" s="294" t="s">
        <v>1180</v>
      </c>
      <c r="AL861" s="152"/>
      <c r="AM861" s="157" t="s">
        <v>769</v>
      </c>
      <c r="AN861" s="294" t="s">
        <v>1194</v>
      </c>
      <c r="AP861" s="152"/>
      <c r="AQ861" s="157" t="s">
        <v>769</v>
      </c>
      <c r="AR861" s="294" t="s">
        <v>390</v>
      </c>
      <c r="AT861" s="152"/>
      <c r="AU861" s="157" t="s">
        <v>769</v>
      </c>
      <c r="AV861" s="294" t="s">
        <v>1167</v>
      </c>
      <c r="AX861" s="152"/>
      <c r="AY861" s="157" t="s">
        <v>769</v>
      </c>
      <c r="AZ861" s="294" t="s">
        <v>1194</v>
      </c>
      <c r="BB861" s="152"/>
      <c r="BC861" s="157" t="s">
        <v>769</v>
      </c>
      <c r="BD861" s="294" t="s">
        <v>1173</v>
      </c>
      <c r="BF861" s="152"/>
      <c r="BG861" s="157" t="s">
        <v>769</v>
      </c>
      <c r="BH861" s="294" t="s">
        <v>390</v>
      </c>
      <c r="BJ861" s="152"/>
      <c r="BK861" s="157" t="s">
        <v>769</v>
      </c>
      <c r="BL861" s="294" t="s">
        <v>386</v>
      </c>
      <c r="BN861" s="152"/>
      <c r="BO861" s="157" t="s">
        <v>769</v>
      </c>
      <c r="BP861" s="294" t="s">
        <v>1171</v>
      </c>
      <c r="BR861" s="152"/>
      <c r="BS861" s="157" t="s">
        <v>769</v>
      </c>
      <c r="BT861" s="294" t="s">
        <v>1180</v>
      </c>
      <c r="BV861" s="152"/>
      <c r="BW861" s="157" t="s">
        <v>769</v>
      </c>
      <c r="BX861" s="294" t="s">
        <v>1194</v>
      </c>
      <c r="BZ861" s="152"/>
      <c r="CA861" s="157" t="s">
        <v>769</v>
      </c>
      <c r="CB861" s="294" t="s">
        <v>1163</v>
      </c>
      <c r="CD861" s="152"/>
      <c r="CE861" s="157" t="s">
        <v>769</v>
      </c>
      <c r="CF861" s="294" t="s">
        <v>1282</v>
      </c>
      <c r="CH861" s="152"/>
      <c r="CI861" s="157" t="s">
        <v>769</v>
      </c>
      <c r="CJ861" s="294" t="s">
        <v>1258</v>
      </c>
      <c r="CL861" s="152"/>
      <c r="CM861" s="157" t="s">
        <v>769</v>
      </c>
      <c r="CN861" s="294" t="s">
        <v>1180</v>
      </c>
      <c r="CP861" s="152"/>
      <c r="CQ861" s="157" t="s">
        <v>769</v>
      </c>
      <c r="CR861" s="294" t="s">
        <v>389</v>
      </c>
      <c r="CT861" s="152"/>
      <c r="CU861" s="157" t="s">
        <v>769</v>
      </c>
      <c r="CV861" s="294" t="s">
        <v>1156</v>
      </c>
      <c r="CX861" s="152"/>
      <c r="CY861" s="157" t="s">
        <v>769</v>
      </c>
      <c r="CZ861" s="294" t="s">
        <v>1173</v>
      </c>
      <c r="DB861" s="152"/>
      <c r="DC861" s="157" t="s">
        <v>769</v>
      </c>
      <c r="DD861" s="294" t="s">
        <v>1302</v>
      </c>
      <c r="DF861" s="152"/>
      <c r="DG861" s="157" t="s">
        <v>769</v>
      </c>
      <c r="DH861" s="294" t="s">
        <v>1180</v>
      </c>
      <c r="DJ861" s="152"/>
      <c r="DK861" s="157" t="s">
        <v>769</v>
      </c>
      <c r="DL861" s="294" t="s">
        <v>1204</v>
      </c>
      <c r="DN861" s="152"/>
      <c r="DO861" s="157" t="s">
        <v>769</v>
      </c>
      <c r="DP861" s="294" t="s">
        <v>1258</v>
      </c>
      <c r="DR861" s="152"/>
      <c r="DS861" s="157" t="s">
        <v>769</v>
      </c>
      <c r="DT861" s="294" t="s">
        <v>1173</v>
      </c>
      <c r="DV861" s="152"/>
      <c r="DW861" s="157" t="s">
        <v>769</v>
      </c>
      <c r="DX861" s="294" t="s">
        <v>1282</v>
      </c>
      <c r="DZ861" s="152"/>
      <c r="EA861" s="157" t="s">
        <v>769</v>
      </c>
      <c r="EB861" s="294" t="s">
        <v>1204</v>
      </c>
      <c r="ED861" s="152"/>
      <c r="EE861" s="157" t="s">
        <v>769</v>
      </c>
      <c r="EF861" s="294" t="s">
        <v>1173</v>
      </c>
      <c r="EH861" s="152"/>
      <c r="EI861" s="157" t="s">
        <v>769</v>
      </c>
      <c r="EJ861" s="294" t="s">
        <v>1282</v>
      </c>
      <c r="EL861" s="152"/>
      <c r="EM861" s="157" t="s">
        <v>769</v>
      </c>
      <c r="EN861" s="294" t="s">
        <v>1160</v>
      </c>
      <c r="EP861" s="152"/>
      <c r="EQ861" s="157" t="s">
        <v>769</v>
      </c>
      <c r="ER861" s="294" t="s">
        <v>1203</v>
      </c>
      <c r="ET861" s="152"/>
      <c r="EU861" s="157" t="s">
        <v>769</v>
      </c>
      <c r="EV861" s="294" t="s">
        <v>389</v>
      </c>
      <c r="EX861" s="152"/>
      <c r="EY861" s="157" t="s">
        <v>769</v>
      </c>
      <c r="EZ861" s="294" t="s">
        <v>1156</v>
      </c>
      <c r="FB861" s="152"/>
      <c r="FC861" s="157" t="s">
        <v>769</v>
      </c>
      <c r="FD861" s="294" t="s">
        <v>1282</v>
      </c>
      <c r="FF861" s="152"/>
      <c r="FG861" s="157" t="s">
        <v>769</v>
      </c>
      <c r="FH861" s="294" t="s">
        <v>1226</v>
      </c>
      <c r="FJ861" s="152"/>
      <c r="FK861" s="157" t="s">
        <v>769</v>
      </c>
      <c r="FL861" s="294" t="s">
        <v>1194</v>
      </c>
      <c r="FN861" s="152"/>
      <c r="FO861" s="157" t="s">
        <v>769</v>
      </c>
      <c r="FP861" s="294" t="s">
        <v>1189</v>
      </c>
      <c r="FR861" s="152"/>
      <c r="FS861" s="157" t="s">
        <v>769</v>
      </c>
      <c r="FT861" s="294" t="s">
        <v>1156</v>
      </c>
      <c r="FV861" s="152"/>
      <c r="FW861" s="157" t="s">
        <v>769</v>
      </c>
      <c r="FX861" s="294" t="s">
        <v>390</v>
      </c>
      <c r="FZ861" s="152"/>
      <c r="GA861" s="157" t="s">
        <v>769</v>
      </c>
      <c r="GB861" s="294" t="s">
        <v>1180</v>
      </c>
      <c r="GD861" s="152"/>
      <c r="GE861" s="157" t="s">
        <v>769</v>
      </c>
      <c r="GF861" s="294" t="s">
        <v>1171</v>
      </c>
      <c r="GH861" s="152"/>
      <c r="GI861" s="157" t="s">
        <v>769</v>
      </c>
      <c r="GJ861" s="294" t="s">
        <v>386</v>
      </c>
    </row>
    <row r="862" spans="1:192" x14ac:dyDescent="0.15">
      <c r="A862" s="206" t="s">
        <v>770</v>
      </c>
      <c r="B862" s="201" t="s">
        <v>1114</v>
      </c>
      <c r="C862" s="156"/>
      <c r="D862" s="203"/>
      <c r="E862" s="146"/>
      <c r="F862" s="152"/>
      <c r="G862" s="157" t="s">
        <v>771</v>
      </c>
      <c r="H862" s="204"/>
      <c r="I862" s="197"/>
      <c r="J862" s="152"/>
      <c r="K862" s="157" t="s">
        <v>771</v>
      </c>
      <c r="L862" s="294" t="s">
        <v>1175</v>
      </c>
      <c r="N862" s="152"/>
      <c r="O862" s="157" t="s">
        <v>771</v>
      </c>
      <c r="P862" s="294" t="s">
        <v>1191</v>
      </c>
      <c r="R862" s="152"/>
      <c r="S862" s="157" t="s">
        <v>771</v>
      </c>
      <c r="T862" s="294" t="s">
        <v>410</v>
      </c>
      <c r="V862" s="152"/>
      <c r="W862" s="157" t="s">
        <v>771</v>
      </c>
      <c r="X862" s="294" t="s">
        <v>1209</v>
      </c>
      <c r="Z862" s="152"/>
      <c r="AA862" s="157" t="s">
        <v>771</v>
      </c>
      <c r="AB862" s="294" t="s">
        <v>1208</v>
      </c>
      <c r="AD862" s="152"/>
      <c r="AE862" s="157" t="s">
        <v>771</v>
      </c>
      <c r="AF862" s="294" t="s">
        <v>396</v>
      </c>
      <c r="AH862" s="152"/>
      <c r="AI862" s="157" t="s">
        <v>771</v>
      </c>
      <c r="AJ862" s="294" t="s">
        <v>402</v>
      </c>
      <c r="AL862" s="152"/>
      <c r="AM862" s="157" t="s">
        <v>771</v>
      </c>
      <c r="AN862" s="294" t="s">
        <v>1215</v>
      </c>
      <c r="AP862" s="152"/>
      <c r="AQ862" s="157" t="s">
        <v>771</v>
      </c>
      <c r="AR862" s="294" t="s">
        <v>1206</v>
      </c>
      <c r="AT862" s="152"/>
      <c r="AU862" s="157" t="s">
        <v>771</v>
      </c>
      <c r="AV862" s="294" t="s">
        <v>1242</v>
      </c>
      <c r="AX862" s="152"/>
      <c r="AY862" s="157" t="s">
        <v>771</v>
      </c>
      <c r="AZ862" s="294" t="s">
        <v>1251</v>
      </c>
      <c r="BB862" s="152"/>
      <c r="BC862" s="157" t="s">
        <v>771</v>
      </c>
      <c r="BD862" s="294" t="s">
        <v>1209</v>
      </c>
      <c r="BF862" s="152"/>
      <c r="BG862" s="157" t="s">
        <v>771</v>
      </c>
      <c r="BH862" s="294" t="s">
        <v>1265</v>
      </c>
      <c r="BJ862" s="152"/>
      <c r="BK862" s="157" t="s">
        <v>771</v>
      </c>
      <c r="BL862" s="294" t="s">
        <v>1169</v>
      </c>
      <c r="BN862" s="152"/>
      <c r="BO862" s="157" t="s">
        <v>771</v>
      </c>
      <c r="BP862" s="294" t="s">
        <v>410</v>
      </c>
      <c r="BR862" s="152"/>
      <c r="BS862" s="157" t="s">
        <v>771</v>
      </c>
      <c r="BT862" s="294" t="s">
        <v>402</v>
      </c>
      <c r="BV862" s="152"/>
      <c r="BW862" s="157" t="s">
        <v>771</v>
      </c>
      <c r="BX862" s="294" t="s">
        <v>1215</v>
      </c>
      <c r="BZ862" s="152"/>
      <c r="CA862" s="157" t="s">
        <v>771</v>
      </c>
      <c r="CB862" s="294" t="s">
        <v>1279</v>
      </c>
      <c r="CD862" s="152"/>
      <c r="CE862" s="157" t="s">
        <v>771</v>
      </c>
      <c r="CF862" s="294" t="s">
        <v>1209</v>
      </c>
      <c r="CH862" s="152"/>
      <c r="CI862" s="157" t="s">
        <v>771</v>
      </c>
      <c r="CJ862" s="294" t="s">
        <v>1285</v>
      </c>
      <c r="CL862" s="152"/>
      <c r="CM862" s="157" t="s">
        <v>771</v>
      </c>
      <c r="CN862" s="294" t="s">
        <v>402</v>
      </c>
      <c r="CP862" s="152"/>
      <c r="CQ862" s="157" t="s">
        <v>771</v>
      </c>
      <c r="CR862" s="294" t="s">
        <v>394</v>
      </c>
      <c r="CT862" s="152"/>
      <c r="CU862" s="157" t="s">
        <v>771</v>
      </c>
      <c r="CV862" s="294" t="s">
        <v>1294</v>
      </c>
      <c r="CX862" s="152"/>
      <c r="CY862" s="157" t="s">
        <v>771</v>
      </c>
      <c r="CZ862" s="294" t="s">
        <v>1166</v>
      </c>
      <c r="DB862" s="152"/>
      <c r="DC862" s="157" t="s">
        <v>771</v>
      </c>
      <c r="DD862" s="294" t="s">
        <v>1304</v>
      </c>
      <c r="DF862" s="152"/>
      <c r="DG862" s="157" t="s">
        <v>771</v>
      </c>
      <c r="DH862" s="294" t="s">
        <v>1166</v>
      </c>
      <c r="DJ862" s="152"/>
      <c r="DK862" s="157" t="s">
        <v>771</v>
      </c>
      <c r="DL862" s="294" t="s">
        <v>1303</v>
      </c>
      <c r="DN862" s="152"/>
      <c r="DO862" s="157" t="s">
        <v>771</v>
      </c>
      <c r="DP862" s="294" t="s">
        <v>1313</v>
      </c>
      <c r="DR862" s="152"/>
      <c r="DS862" s="157" t="s">
        <v>771</v>
      </c>
      <c r="DT862" s="294" t="s">
        <v>1191</v>
      </c>
      <c r="DV862" s="152"/>
      <c r="DW862" s="157" t="s">
        <v>771</v>
      </c>
      <c r="DX862" s="294" t="s">
        <v>1321</v>
      </c>
      <c r="DZ862" s="152"/>
      <c r="EA862" s="157" t="s">
        <v>771</v>
      </c>
      <c r="EB862" s="294" t="s">
        <v>1303</v>
      </c>
      <c r="ED862" s="152"/>
      <c r="EE862" s="157" t="s">
        <v>771</v>
      </c>
      <c r="EF862" s="294" t="s">
        <v>1191</v>
      </c>
      <c r="EH862" s="152"/>
      <c r="EI862" s="157" t="s">
        <v>771</v>
      </c>
      <c r="EJ862" s="294" t="s">
        <v>1214</v>
      </c>
      <c r="EL862" s="152"/>
      <c r="EM862" s="157" t="s">
        <v>771</v>
      </c>
      <c r="EN862" s="294" t="s">
        <v>1163</v>
      </c>
      <c r="EP862" s="152"/>
      <c r="EQ862" s="157" t="s">
        <v>771</v>
      </c>
      <c r="ER862" s="294" t="s">
        <v>1338</v>
      </c>
      <c r="ET862" s="152"/>
      <c r="EU862" s="157" t="s">
        <v>771</v>
      </c>
      <c r="EV862" s="294" t="s">
        <v>394</v>
      </c>
      <c r="EX862" s="152"/>
      <c r="EY862" s="157" t="s">
        <v>771</v>
      </c>
      <c r="EZ862" s="294" t="s">
        <v>1294</v>
      </c>
      <c r="FB862" s="152"/>
      <c r="FC862" s="157" t="s">
        <v>771</v>
      </c>
      <c r="FD862" s="294" t="s">
        <v>1214</v>
      </c>
      <c r="FF862" s="152"/>
      <c r="FG862" s="157" t="s">
        <v>771</v>
      </c>
      <c r="FH862" s="294" t="s">
        <v>1199</v>
      </c>
      <c r="FJ862" s="152"/>
      <c r="FK862" s="157" t="s">
        <v>771</v>
      </c>
      <c r="FL862" s="294" t="s">
        <v>1321</v>
      </c>
      <c r="FN862" s="152"/>
      <c r="FO862" s="157" t="s">
        <v>771</v>
      </c>
      <c r="FP862" s="294" t="s">
        <v>363</v>
      </c>
      <c r="FR862" s="152"/>
      <c r="FS862" s="157" t="s">
        <v>771</v>
      </c>
      <c r="FT862" s="294" t="s">
        <v>1169</v>
      </c>
      <c r="FV862" s="152"/>
      <c r="FW862" s="157" t="s">
        <v>771</v>
      </c>
      <c r="FX862" s="294" t="s">
        <v>1170</v>
      </c>
      <c r="FZ862" s="152"/>
      <c r="GA862" s="157" t="s">
        <v>771</v>
      </c>
      <c r="GB862" s="294" t="s">
        <v>402</v>
      </c>
      <c r="GD862" s="152"/>
      <c r="GE862" s="157" t="s">
        <v>771</v>
      </c>
      <c r="GF862" s="294" t="s">
        <v>410</v>
      </c>
      <c r="GH862" s="152"/>
      <c r="GI862" s="157" t="s">
        <v>771</v>
      </c>
      <c r="GJ862" s="294" t="s">
        <v>1207</v>
      </c>
    </row>
    <row r="863" spans="1:192" x14ac:dyDescent="0.15">
      <c r="A863" s="206" t="s">
        <v>772</v>
      </c>
      <c r="B863" s="201" t="s">
        <v>340</v>
      </c>
      <c r="C863" s="156"/>
      <c r="D863" s="203"/>
      <c r="E863" s="146"/>
      <c r="F863" s="152"/>
      <c r="G863" s="157" t="s">
        <v>773</v>
      </c>
      <c r="H863" s="204"/>
      <c r="I863" s="197"/>
      <c r="J863" s="152"/>
      <c r="K863" s="157" t="s">
        <v>773</v>
      </c>
      <c r="L863" s="293" t="s">
        <v>315</v>
      </c>
      <c r="N863" s="152"/>
      <c r="O863" s="157" t="s">
        <v>773</v>
      </c>
      <c r="P863" s="293" t="s">
        <v>315</v>
      </c>
      <c r="R863" s="152"/>
      <c r="S863" s="157" t="s">
        <v>773</v>
      </c>
      <c r="T863" s="294" t="s">
        <v>121</v>
      </c>
      <c r="V863" s="152"/>
      <c r="W863" s="157" t="s">
        <v>773</v>
      </c>
      <c r="X863" s="293" t="s">
        <v>315</v>
      </c>
      <c r="Z863" s="152"/>
      <c r="AA863" s="157" t="s">
        <v>773</v>
      </c>
      <c r="AB863" s="293" t="s">
        <v>315</v>
      </c>
      <c r="AD863" s="152"/>
      <c r="AE863" s="157" t="s">
        <v>773</v>
      </c>
      <c r="AF863" s="293" t="s">
        <v>315</v>
      </c>
      <c r="AH863" s="152"/>
      <c r="AI863" s="157" t="s">
        <v>773</v>
      </c>
      <c r="AJ863" s="293" t="s">
        <v>315</v>
      </c>
      <c r="AL863" s="152"/>
      <c r="AM863" s="157" t="s">
        <v>773</v>
      </c>
      <c r="AN863" s="293" t="s">
        <v>315</v>
      </c>
      <c r="AP863" s="152"/>
      <c r="AQ863" s="157" t="s">
        <v>773</v>
      </c>
      <c r="AR863" s="293" t="s">
        <v>315</v>
      </c>
      <c r="AT863" s="152"/>
      <c r="AU863" s="157" t="s">
        <v>773</v>
      </c>
      <c r="AV863" s="293" t="s">
        <v>315</v>
      </c>
      <c r="AX863" s="152"/>
      <c r="AY863" s="157" t="s">
        <v>773</v>
      </c>
      <c r="AZ863" s="293" t="s">
        <v>315</v>
      </c>
      <c r="BB863" s="152"/>
      <c r="BC863" s="157" t="s">
        <v>773</v>
      </c>
      <c r="BD863" s="293" t="s">
        <v>315</v>
      </c>
      <c r="BF863" s="152"/>
      <c r="BG863" s="157" t="s">
        <v>773</v>
      </c>
      <c r="BH863" s="293" t="s">
        <v>315</v>
      </c>
      <c r="BJ863" s="152"/>
      <c r="BK863" s="157" t="s">
        <v>773</v>
      </c>
      <c r="BL863" s="293" t="s">
        <v>315</v>
      </c>
      <c r="BN863" s="152"/>
      <c r="BO863" s="157" t="s">
        <v>773</v>
      </c>
      <c r="BP863" s="294" t="s">
        <v>121</v>
      </c>
      <c r="BR863" s="152"/>
      <c r="BS863" s="157" t="s">
        <v>773</v>
      </c>
      <c r="BT863" s="293" t="s">
        <v>315</v>
      </c>
      <c r="BV863" s="152"/>
      <c r="BW863" s="157" t="s">
        <v>773</v>
      </c>
      <c r="BX863" s="293" t="s">
        <v>315</v>
      </c>
      <c r="BZ863" s="152"/>
      <c r="CA863" s="157" t="s">
        <v>773</v>
      </c>
      <c r="CB863" s="293" t="s">
        <v>315</v>
      </c>
      <c r="CD863" s="152"/>
      <c r="CE863" s="157" t="s">
        <v>773</v>
      </c>
      <c r="CF863" s="293" t="s">
        <v>315</v>
      </c>
      <c r="CH863" s="152"/>
      <c r="CI863" s="157" t="s">
        <v>773</v>
      </c>
      <c r="CJ863" s="293" t="s">
        <v>315</v>
      </c>
      <c r="CL863" s="152"/>
      <c r="CM863" s="157" t="s">
        <v>773</v>
      </c>
      <c r="CN863" s="293" t="s">
        <v>315</v>
      </c>
      <c r="CP863" s="152"/>
      <c r="CQ863" s="157" t="s">
        <v>773</v>
      </c>
      <c r="CR863" s="293" t="s">
        <v>315</v>
      </c>
      <c r="CT863" s="152"/>
      <c r="CU863" s="157" t="s">
        <v>773</v>
      </c>
      <c r="CV863" s="293" t="s">
        <v>315</v>
      </c>
      <c r="CX863" s="152"/>
      <c r="CY863" s="157" t="s">
        <v>773</v>
      </c>
      <c r="CZ863" s="293" t="s">
        <v>315</v>
      </c>
      <c r="DB863" s="152"/>
      <c r="DC863" s="157" t="s">
        <v>773</v>
      </c>
      <c r="DD863" s="293" t="s">
        <v>315</v>
      </c>
      <c r="DF863" s="152"/>
      <c r="DG863" s="157" t="s">
        <v>773</v>
      </c>
      <c r="DH863" s="293" t="s">
        <v>315</v>
      </c>
      <c r="DJ863" s="152"/>
      <c r="DK863" s="157" t="s">
        <v>773</v>
      </c>
      <c r="DL863" s="293" t="s">
        <v>315</v>
      </c>
      <c r="DN863" s="152"/>
      <c r="DO863" s="157" t="s">
        <v>773</v>
      </c>
      <c r="DP863" s="293" t="s">
        <v>315</v>
      </c>
      <c r="DR863" s="152"/>
      <c r="DS863" s="157" t="s">
        <v>773</v>
      </c>
      <c r="DT863" s="293" t="s">
        <v>315</v>
      </c>
      <c r="DV863" s="152"/>
      <c r="DW863" s="157" t="s">
        <v>773</v>
      </c>
      <c r="DX863" s="293" t="s">
        <v>315</v>
      </c>
      <c r="DZ863" s="152"/>
      <c r="EA863" s="157" t="s">
        <v>773</v>
      </c>
      <c r="EB863" s="293" t="s">
        <v>315</v>
      </c>
      <c r="ED863" s="152"/>
      <c r="EE863" s="157" t="s">
        <v>773</v>
      </c>
      <c r="EF863" s="293" t="s">
        <v>315</v>
      </c>
      <c r="EH863" s="152"/>
      <c r="EI863" s="157" t="s">
        <v>773</v>
      </c>
      <c r="EJ863" s="293" t="s">
        <v>315</v>
      </c>
      <c r="EL863" s="152"/>
      <c r="EM863" s="157" t="s">
        <v>773</v>
      </c>
      <c r="EN863" s="293" t="s">
        <v>315</v>
      </c>
      <c r="EP863" s="152"/>
      <c r="EQ863" s="157" t="s">
        <v>773</v>
      </c>
      <c r="ER863" s="293" t="s">
        <v>315</v>
      </c>
      <c r="ET863" s="152"/>
      <c r="EU863" s="157" t="s">
        <v>773</v>
      </c>
      <c r="EV863" s="293" t="s">
        <v>315</v>
      </c>
      <c r="EX863" s="152"/>
      <c r="EY863" s="157" t="s">
        <v>773</v>
      </c>
      <c r="EZ863" s="293" t="s">
        <v>315</v>
      </c>
      <c r="FB863" s="152"/>
      <c r="FC863" s="157" t="s">
        <v>773</v>
      </c>
      <c r="FD863" s="293" t="s">
        <v>315</v>
      </c>
      <c r="FF863" s="152"/>
      <c r="FG863" s="157" t="s">
        <v>773</v>
      </c>
      <c r="FH863" s="293" t="s">
        <v>315</v>
      </c>
      <c r="FJ863" s="152"/>
      <c r="FK863" s="157" t="s">
        <v>773</v>
      </c>
      <c r="FL863" s="293" t="s">
        <v>315</v>
      </c>
      <c r="FN863" s="152"/>
      <c r="FO863" s="157" t="s">
        <v>773</v>
      </c>
      <c r="FP863" s="293" t="s">
        <v>315</v>
      </c>
      <c r="FR863" s="152"/>
      <c r="FS863" s="157" t="s">
        <v>773</v>
      </c>
      <c r="FT863" s="293" t="s">
        <v>315</v>
      </c>
      <c r="FV863" s="152"/>
      <c r="FW863" s="157" t="s">
        <v>773</v>
      </c>
      <c r="FX863" s="293" t="s">
        <v>315</v>
      </c>
      <c r="FZ863" s="152"/>
      <c r="GA863" s="157" t="s">
        <v>773</v>
      </c>
      <c r="GB863" s="293" t="s">
        <v>315</v>
      </c>
      <c r="GD863" s="152"/>
      <c r="GE863" s="157" t="s">
        <v>773</v>
      </c>
      <c r="GF863" s="294" t="s">
        <v>121</v>
      </c>
      <c r="GH863" s="152"/>
      <c r="GI863" s="157" t="s">
        <v>773</v>
      </c>
      <c r="GJ863" s="293" t="s">
        <v>315</v>
      </c>
    </row>
    <row r="864" spans="1:192" x14ac:dyDescent="0.15">
      <c r="A864" s="206" t="s">
        <v>774</v>
      </c>
      <c r="B864" s="201" t="s">
        <v>1115</v>
      </c>
      <c r="C864" s="156"/>
      <c r="D864" s="203"/>
      <c r="E864" s="146"/>
      <c r="F864" s="152"/>
      <c r="G864" s="157" t="s">
        <v>775</v>
      </c>
      <c r="H864" s="204"/>
      <c r="I864" s="197"/>
      <c r="J864" s="152"/>
      <c r="K864" s="157" t="s">
        <v>775</v>
      </c>
      <c r="L864" s="293" t="s">
        <v>1176</v>
      </c>
      <c r="N864" s="152"/>
      <c r="O864" s="157" t="s">
        <v>775</v>
      </c>
      <c r="P864" s="293" t="s">
        <v>1176</v>
      </c>
      <c r="R864" s="152"/>
      <c r="S864" s="157" t="s">
        <v>775</v>
      </c>
      <c r="T864" s="294" t="s">
        <v>1199</v>
      </c>
      <c r="V864" s="152"/>
      <c r="W864" s="157" t="s">
        <v>775</v>
      </c>
      <c r="X864" s="293" t="s">
        <v>1176</v>
      </c>
      <c r="Z864" s="152"/>
      <c r="AA864" s="157" t="s">
        <v>775</v>
      </c>
      <c r="AB864" s="293" t="s">
        <v>1176</v>
      </c>
      <c r="AD864" s="152"/>
      <c r="AE864" s="157" t="s">
        <v>775</v>
      </c>
      <c r="AF864" s="293" t="s">
        <v>1176</v>
      </c>
      <c r="AH864" s="152"/>
      <c r="AI864" s="157" t="s">
        <v>775</v>
      </c>
      <c r="AJ864" s="293" t="s">
        <v>1176</v>
      </c>
      <c r="AL864" s="152"/>
      <c r="AM864" s="157" t="s">
        <v>775</v>
      </c>
      <c r="AN864" s="293" t="s">
        <v>1176</v>
      </c>
      <c r="AP864" s="152"/>
      <c r="AQ864" s="157" t="s">
        <v>775</v>
      </c>
      <c r="AR864" s="293" t="s">
        <v>1176</v>
      </c>
      <c r="AT864" s="152"/>
      <c r="AU864" s="157" t="s">
        <v>775</v>
      </c>
      <c r="AV864" s="293" t="s">
        <v>1176</v>
      </c>
      <c r="AX864" s="152"/>
      <c r="AY864" s="157" t="s">
        <v>775</v>
      </c>
      <c r="AZ864" s="293" t="s">
        <v>1176</v>
      </c>
      <c r="BB864" s="152"/>
      <c r="BC864" s="157" t="s">
        <v>775</v>
      </c>
      <c r="BD864" s="293" t="s">
        <v>1176</v>
      </c>
      <c r="BF864" s="152"/>
      <c r="BG864" s="157" t="s">
        <v>775</v>
      </c>
      <c r="BH864" s="293" t="s">
        <v>1176</v>
      </c>
      <c r="BJ864" s="152"/>
      <c r="BK864" s="157" t="s">
        <v>775</v>
      </c>
      <c r="BL864" s="293" t="s">
        <v>1176</v>
      </c>
      <c r="BN864" s="152"/>
      <c r="BO864" s="157" t="s">
        <v>775</v>
      </c>
      <c r="BP864" s="294" t="s">
        <v>1199</v>
      </c>
      <c r="BR864" s="152"/>
      <c r="BS864" s="157" t="s">
        <v>775</v>
      </c>
      <c r="BT864" s="293" t="s">
        <v>1176</v>
      </c>
      <c r="BV864" s="152"/>
      <c r="BW864" s="157" t="s">
        <v>775</v>
      </c>
      <c r="BX864" s="293" t="s">
        <v>1176</v>
      </c>
      <c r="BZ864" s="152"/>
      <c r="CA864" s="157" t="s">
        <v>775</v>
      </c>
      <c r="CB864" s="293" t="s">
        <v>1176</v>
      </c>
      <c r="CD864" s="152"/>
      <c r="CE864" s="157" t="s">
        <v>775</v>
      </c>
      <c r="CF864" s="293" t="s">
        <v>1176</v>
      </c>
      <c r="CH864" s="152"/>
      <c r="CI864" s="157" t="s">
        <v>775</v>
      </c>
      <c r="CJ864" s="293" t="s">
        <v>1176</v>
      </c>
      <c r="CL864" s="152"/>
      <c r="CM864" s="157" t="s">
        <v>775</v>
      </c>
      <c r="CN864" s="293" t="s">
        <v>1176</v>
      </c>
      <c r="CP864" s="152"/>
      <c r="CQ864" s="157" t="s">
        <v>775</v>
      </c>
      <c r="CR864" s="294" t="s">
        <v>1291</v>
      </c>
      <c r="CT864" s="152"/>
      <c r="CU864" s="157" t="s">
        <v>775</v>
      </c>
      <c r="CV864" s="293" t="s">
        <v>1176</v>
      </c>
      <c r="CX864" s="152"/>
      <c r="CY864" s="157" t="s">
        <v>775</v>
      </c>
      <c r="CZ864" s="293" t="s">
        <v>1176</v>
      </c>
      <c r="DB864" s="152"/>
      <c r="DC864" s="157" t="s">
        <v>775</v>
      </c>
      <c r="DD864" s="293" t="s">
        <v>1176</v>
      </c>
      <c r="DF864" s="152"/>
      <c r="DG864" s="157" t="s">
        <v>775</v>
      </c>
      <c r="DH864" s="293" t="s">
        <v>1176</v>
      </c>
      <c r="DJ864" s="152"/>
      <c r="DK864" s="157" t="s">
        <v>775</v>
      </c>
      <c r="DL864" s="293" t="s">
        <v>1176</v>
      </c>
      <c r="DN864" s="152"/>
      <c r="DO864" s="157" t="s">
        <v>775</v>
      </c>
      <c r="DP864" s="293" t="s">
        <v>1176</v>
      </c>
      <c r="DR864" s="152"/>
      <c r="DS864" s="157" t="s">
        <v>775</v>
      </c>
      <c r="DT864" s="294" t="s">
        <v>390</v>
      </c>
      <c r="DV864" s="152"/>
      <c r="DW864" s="157" t="s">
        <v>775</v>
      </c>
      <c r="DX864" s="293" t="s">
        <v>1176</v>
      </c>
      <c r="DZ864" s="152"/>
      <c r="EA864" s="157" t="s">
        <v>775</v>
      </c>
      <c r="EB864" s="293" t="s">
        <v>1176</v>
      </c>
      <c r="ED864" s="152"/>
      <c r="EE864" s="157" t="s">
        <v>775</v>
      </c>
      <c r="EF864" s="294" t="s">
        <v>390</v>
      </c>
      <c r="EH864" s="152"/>
      <c r="EI864" s="157" t="s">
        <v>775</v>
      </c>
      <c r="EJ864" s="293" t="s">
        <v>1176</v>
      </c>
      <c r="EL864" s="152"/>
      <c r="EM864" s="157" t="s">
        <v>775</v>
      </c>
      <c r="EN864" s="293" t="s">
        <v>1176</v>
      </c>
      <c r="EP864" s="152"/>
      <c r="EQ864" s="157" t="s">
        <v>775</v>
      </c>
      <c r="ER864" s="293" t="s">
        <v>1176</v>
      </c>
      <c r="ET864" s="152"/>
      <c r="EU864" s="157" t="s">
        <v>775</v>
      </c>
      <c r="EV864" s="294" t="s">
        <v>1291</v>
      </c>
      <c r="EX864" s="152"/>
      <c r="EY864" s="157" t="s">
        <v>775</v>
      </c>
      <c r="EZ864" s="293" t="s">
        <v>1176</v>
      </c>
      <c r="FB864" s="152"/>
      <c r="FC864" s="157" t="s">
        <v>775</v>
      </c>
      <c r="FD864" s="293" t="s">
        <v>1176</v>
      </c>
      <c r="FF864" s="152"/>
      <c r="FG864" s="157" t="s">
        <v>775</v>
      </c>
      <c r="FH864" s="293" t="s">
        <v>1176</v>
      </c>
      <c r="FJ864" s="152"/>
      <c r="FK864" s="157" t="s">
        <v>775</v>
      </c>
      <c r="FL864" s="293" t="s">
        <v>1176</v>
      </c>
      <c r="FN864" s="152"/>
      <c r="FO864" s="157" t="s">
        <v>775</v>
      </c>
      <c r="FP864" s="293" t="s">
        <v>1176</v>
      </c>
      <c r="FR864" s="152"/>
      <c r="FS864" s="157" t="s">
        <v>775</v>
      </c>
      <c r="FT864" s="293" t="s">
        <v>1176</v>
      </c>
      <c r="FV864" s="152"/>
      <c r="FW864" s="157" t="s">
        <v>775</v>
      </c>
      <c r="FX864" s="293" t="s">
        <v>1176</v>
      </c>
      <c r="FZ864" s="152"/>
      <c r="GA864" s="157" t="s">
        <v>775</v>
      </c>
      <c r="GB864" s="293" t="s">
        <v>1176</v>
      </c>
      <c r="GD864" s="152"/>
      <c r="GE864" s="157" t="s">
        <v>775</v>
      </c>
      <c r="GF864" s="294" t="s">
        <v>1199</v>
      </c>
      <c r="GH864" s="152"/>
      <c r="GI864" s="157" t="s">
        <v>775</v>
      </c>
      <c r="GJ864" s="293" t="s">
        <v>1176</v>
      </c>
    </row>
    <row r="865" spans="1:192" x14ac:dyDescent="0.15">
      <c r="A865" s="200" t="s">
        <v>168</v>
      </c>
      <c r="B865" s="201" t="s">
        <v>340</v>
      </c>
      <c r="C865" s="156"/>
      <c r="D865" s="203"/>
      <c r="E865" s="146"/>
      <c r="F865" s="152"/>
      <c r="G865" s="157" t="s">
        <v>269</v>
      </c>
      <c r="H865" s="204"/>
      <c r="I865" s="197"/>
      <c r="J865" s="152"/>
      <c r="K865" s="157" t="s">
        <v>269</v>
      </c>
      <c r="L865" s="293" t="s">
        <v>315</v>
      </c>
      <c r="N865" s="152"/>
      <c r="O865" s="157" t="s">
        <v>269</v>
      </c>
      <c r="P865" s="293" t="s">
        <v>315</v>
      </c>
      <c r="R865" s="152"/>
      <c r="S865" s="157" t="s">
        <v>269</v>
      </c>
      <c r="T865" s="293" t="s">
        <v>315</v>
      </c>
      <c r="V865" s="152"/>
      <c r="W865" s="157" t="s">
        <v>269</v>
      </c>
      <c r="X865" s="293" t="s">
        <v>315</v>
      </c>
      <c r="Z865" s="152"/>
      <c r="AA865" s="157" t="s">
        <v>269</v>
      </c>
      <c r="AB865" s="293" t="s">
        <v>315</v>
      </c>
      <c r="AD865" s="152"/>
      <c r="AE865" s="157" t="s">
        <v>269</v>
      </c>
      <c r="AF865" s="293" t="s">
        <v>315</v>
      </c>
      <c r="AH865" s="152"/>
      <c r="AI865" s="157" t="s">
        <v>269</v>
      </c>
      <c r="AJ865" s="293" t="s">
        <v>315</v>
      </c>
      <c r="AL865" s="152"/>
      <c r="AM865" s="157" t="s">
        <v>269</v>
      </c>
      <c r="AN865" s="293" t="s">
        <v>315</v>
      </c>
      <c r="AP865" s="152"/>
      <c r="AQ865" s="157" t="s">
        <v>269</v>
      </c>
      <c r="AR865" s="293" t="s">
        <v>315</v>
      </c>
      <c r="AT865" s="152"/>
      <c r="AU865" s="157" t="s">
        <v>269</v>
      </c>
      <c r="AV865" s="293" t="s">
        <v>315</v>
      </c>
      <c r="AX865" s="152"/>
      <c r="AY865" s="157" t="s">
        <v>269</v>
      </c>
      <c r="AZ865" s="293" t="s">
        <v>315</v>
      </c>
      <c r="BB865" s="152"/>
      <c r="BC865" s="157" t="s">
        <v>269</v>
      </c>
      <c r="BD865" s="293" t="s">
        <v>315</v>
      </c>
      <c r="BF865" s="152"/>
      <c r="BG865" s="157" t="s">
        <v>269</v>
      </c>
      <c r="BH865" s="293" t="s">
        <v>315</v>
      </c>
      <c r="BJ865" s="152"/>
      <c r="BK865" s="157" t="s">
        <v>269</v>
      </c>
      <c r="BL865" s="293" t="s">
        <v>315</v>
      </c>
      <c r="BN865" s="152"/>
      <c r="BO865" s="157" t="s">
        <v>269</v>
      </c>
      <c r="BP865" s="293" t="s">
        <v>315</v>
      </c>
      <c r="BR865" s="152"/>
      <c r="BS865" s="157" t="s">
        <v>269</v>
      </c>
      <c r="BT865" s="293" t="s">
        <v>315</v>
      </c>
      <c r="BV865" s="152"/>
      <c r="BW865" s="157" t="s">
        <v>269</v>
      </c>
      <c r="BX865" s="293" t="s">
        <v>315</v>
      </c>
      <c r="BZ865" s="152"/>
      <c r="CA865" s="157" t="s">
        <v>269</v>
      </c>
      <c r="CB865" s="293" t="s">
        <v>315</v>
      </c>
      <c r="CD865" s="152"/>
      <c r="CE865" s="157" t="s">
        <v>269</v>
      </c>
      <c r="CF865" s="293" t="s">
        <v>315</v>
      </c>
      <c r="CH865" s="152"/>
      <c r="CI865" s="157" t="s">
        <v>269</v>
      </c>
      <c r="CJ865" s="293" t="s">
        <v>315</v>
      </c>
      <c r="CL865" s="152"/>
      <c r="CM865" s="157" t="s">
        <v>269</v>
      </c>
      <c r="CN865" s="293" t="s">
        <v>315</v>
      </c>
      <c r="CP865" s="152"/>
      <c r="CQ865" s="157" t="s">
        <v>269</v>
      </c>
      <c r="CR865" s="293" t="s">
        <v>315</v>
      </c>
      <c r="CT865" s="152"/>
      <c r="CU865" s="157" t="s">
        <v>269</v>
      </c>
      <c r="CV865" s="293" t="s">
        <v>315</v>
      </c>
      <c r="CX865" s="152"/>
      <c r="CY865" s="157" t="s">
        <v>269</v>
      </c>
      <c r="CZ865" s="293" t="s">
        <v>315</v>
      </c>
      <c r="DB865" s="152"/>
      <c r="DC865" s="157" t="s">
        <v>269</v>
      </c>
      <c r="DD865" s="293" t="s">
        <v>315</v>
      </c>
      <c r="DF865" s="152"/>
      <c r="DG865" s="157" t="s">
        <v>269</v>
      </c>
      <c r="DH865" s="293" t="s">
        <v>315</v>
      </c>
      <c r="DJ865" s="152"/>
      <c r="DK865" s="157" t="s">
        <v>269</v>
      </c>
      <c r="DL865" s="293" t="s">
        <v>315</v>
      </c>
      <c r="DN865" s="152"/>
      <c r="DO865" s="157" t="s">
        <v>269</v>
      </c>
      <c r="DP865" s="293" t="s">
        <v>315</v>
      </c>
      <c r="DR865" s="152"/>
      <c r="DS865" s="157" t="s">
        <v>269</v>
      </c>
      <c r="DT865" s="293" t="s">
        <v>315</v>
      </c>
      <c r="DV865" s="152"/>
      <c r="DW865" s="157" t="s">
        <v>269</v>
      </c>
      <c r="DX865" s="293" t="s">
        <v>315</v>
      </c>
      <c r="DZ865" s="152"/>
      <c r="EA865" s="157" t="s">
        <v>269</v>
      </c>
      <c r="EB865" s="293" t="s">
        <v>315</v>
      </c>
      <c r="ED865" s="152"/>
      <c r="EE865" s="157" t="s">
        <v>269</v>
      </c>
      <c r="EF865" s="293" t="s">
        <v>315</v>
      </c>
      <c r="EH865" s="152"/>
      <c r="EI865" s="157" t="s">
        <v>269</v>
      </c>
      <c r="EJ865" s="293" t="s">
        <v>315</v>
      </c>
      <c r="EL865" s="152"/>
      <c r="EM865" s="157" t="s">
        <v>269</v>
      </c>
      <c r="EN865" s="293" t="s">
        <v>315</v>
      </c>
      <c r="EP865" s="152"/>
      <c r="EQ865" s="157" t="s">
        <v>269</v>
      </c>
      <c r="ER865" s="293" t="s">
        <v>315</v>
      </c>
      <c r="ET865" s="152"/>
      <c r="EU865" s="157" t="s">
        <v>269</v>
      </c>
      <c r="EV865" s="293" t="s">
        <v>315</v>
      </c>
      <c r="EX865" s="152"/>
      <c r="EY865" s="157" t="s">
        <v>269</v>
      </c>
      <c r="EZ865" s="293" t="s">
        <v>315</v>
      </c>
      <c r="FB865" s="152"/>
      <c r="FC865" s="157" t="s">
        <v>269</v>
      </c>
      <c r="FD865" s="293" t="s">
        <v>315</v>
      </c>
      <c r="FF865" s="152"/>
      <c r="FG865" s="157" t="s">
        <v>269</v>
      </c>
      <c r="FH865" s="293" t="s">
        <v>315</v>
      </c>
      <c r="FJ865" s="152"/>
      <c r="FK865" s="157" t="s">
        <v>269</v>
      </c>
      <c r="FL865" s="293" t="s">
        <v>315</v>
      </c>
      <c r="FN865" s="152"/>
      <c r="FO865" s="157" t="s">
        <v>269</v>
      </c>
      <c r="FP865" s="293" t="s">
        <v>315</v>
      </c>
      <c r="FR865" s="152"/>
      <c r="FS865" s="157" t="s">
        <v>269</v>
      </c>
      <c r="FT865" s="293" t="s">
        <v>315</v>
      </c>
      <c r="FV865" s="152"/>
      <c r="FW865" s="157" t="s">
        <v>269</v>
      </c>
      <c r="FX865" s="293" t="s">
        <v>315</v>
      </c>
      <c r="FZ865" s="152"/>
      <c r="GA865" s="157" t="s">
        <v>269</v>
      </c>
      <c r="GB865" s="293" t="s">
        <v>315</v>
      </c>
      <c r="GD865" s="152"/>
      <c r="GE865" s="157" t="s">
        <v>269</v>
      </c>
      <c r="GF865" s="293" t="s">
        <v>315</v>
      </c>
      <c r="GH865" s="152"/>
      <c r="GI865" s="157" t="s">
        <v>269</v>
      </c>
      <c r="GJ865" s="293" t="s">
        <v>315</v>
      </c>
    </row>
    <row r="866" spans="1:192" x14ac:dyDescent="0.15">
      <c r="A866" s="200" t="s">
        <v>168</v>
      </c>
      <c r="B866" s="201" t="s">
        <v>1115</v>
      </c>
      <c r="C866" s="156"/>
      <c r="D866" s="203"/>
      <c r="E866" s="146"/>
      <c r="F866" s="152"/>
      <c r="G866" s="157" t="s">
        <v>270</v>
      </c>
      <c r="H866" s="204"/>
      <c r="I866" s="197"/>
      <c r="J866" s="152"/>
      <c r="K866" s="157" t="s">
        <v>270</v>
      </c>
      <c r="L866" s="293" t="s">
        <v>1176</v>
      </c>
      <c r="N866" s="152"/>
      <c r="O866" s="157" t="s">
        <v>270</v>
      </c>
      <c r="P866" s="293" t="s">
        <v>1176</v>
      </c>
      <c r="R866" s="152"/>
      <c r="S866" s="157" t="s">
        <v>270</v>
      </c>
      <c r="T866" s="293" t="s">
        <v>1176</v>
      </c>
      <c r="V866" s="152"/>
      <c r="W866" s="157" t="s">
        <v>270</v>
      </c>
      <c r="X866" s="293" t="s">
        <v>1176</v>
      </c>
      <c r="Z866" s="152"/>
      <c r="AA866" s="157" t="s">
        <v>270</v>
      </c>
      <c r="AB866" s="293" t="s">
        <v>1176</v>
      </c>
      <c r="AD866" s="152"/>
      <c r="AE866" s="157" t="s">
        <v>270</v>
      </c>
      <c r="AF866" s="293" t="s">
        <v>1176</v>
      </c>
      <c r="AH866" s="152"/>
      <c r="AI866" s="157" t="s">
        <v>270</v>
      </c>
      <c r="AJ866" s="293" t="s">
        <v>1176</v>
      </c>
      <c r="AL866" s="152"/>
      <c r="AM866" s="157" t="s">
        <v>270</v>
      </c>
      <c r="AN866" s="293" t="s">
        <v>1176</v>
      </c>
      <c r="AP866" s="152"/>
      <c r="AQ866" s="157" t="s">
        <v>270</v>
      </c>
      <c r="AR866" s="293" t="s">
        <v>1176</v>
      </c>
      <c r="AT866" s="152"/>
      <c r="AU866" s="157" t="s">
        <v>270</v>
      </c>
      <c r="AV866" s="293" t="s">
        <v>1176</v>
      </c>
      <c r="AX866" s="152"/>
      <c r="AY866" s="157" t="s">
        <v>270</v>
      </c>
      <c r="AZ866" s="293" t="s">
        <v>1176</v>
      </c>
      <c r="BB866" s="152"/>
      <c r="BC866" s="157" t="s">
        <v>270</v>
      </c>
      <c r="BD866" s="293" t="s">
        <v>1176</v>
      </c>
      <c r="BF866" s="152"/>
      <c r="BG866" s="157" t="s">
        <v>270</v>
      </c>
      <c r="BH866" s="293" t="s">
        <v>1176</v>
      </c>
      <c r="BJ866" s="152"/>
      <c r="BK866" s="157" t="s">
        <v>270</v>
      </c>
      <c r="BL866" s="293" t="s">
        <v>1176</v>
      </c>
      <c r="BN866" s="152"/>
      <c r="BO866" s="157" t="s">
        <v>270</v>
      </c>
      <c r="BP866" s="293" t="s">
        <v>1176</v>
      </c>
      <c r="BR866" s="152"/>
      <c r="BS866" s="157" t="s">
        <v>270</v>
      </c>
      <c r="BT866" s="293" t="s">
        <v>1176</v>
      </c>
      <c r="BV866" s="152"/>
      <c r="BW866" s="157" t="s">
        <v>270</v>
      </c>
      <c r="BX866" s="293" t="s">
        <v>1176</v>
      </c>
      <c r="BZ866" s="152"/>
      <c r="CA866" s="157" t="s">
        <v>270</v>
      </c>
      <c r="CB866" s="293" t="s">
        <v>1176</v>
      </c>
      <c r="CD866" s="152"/>
      <c r="CE866" s="157" t="s">
        <v>270</v>
      </c>
      <c r="CF866" s="293" t="s">
        <v>1176</v>
      </c>
      <c r="CH866" s="152"/>
      <c r="CI866" s="157" t="s">
        <v>270</v>
      </c>
      <c r="CJ866" s="293" t="s">
        <v>1176</v>
      </c>
      <c r="CL866" s="152"/>
      <c r="CM866" s="157" t="s">
        <v>270</v>
      </c>
      <c r="CN866" s="293" t="s">
        <v>1176</v>
      </c>
      <c r="CP866" s="152"/>
      <c r="CQ866" s="157" t="s">
        <v>270</v>
      </c>
      <c r="CR866" s="293" t="s">
        <v>1176</v>
      </c>
      <c r="CT866" s="152"/>
      <c r="CU866" s="157" t="s">
        <v>270</v>
      </c>
      <c r="CV866" s="293" t="s">
        <v>1176</v>
      </c>
      <c r="CX866" s="152"/>
      <c r="CY866" s="157" t="s">
        <v>270</v>
      </c>
      <c r="CZ866" s="293" t="s">
        <v>1176</v>
      </c>
      <c r="DB866" s="152"/>
      <c r="DC866" s="157" t="s">
        <v>270</v>
      </c>
      <c r="DD866" s="293" t="s">
        <v>1176</v>
      </c>
      <c r="DF866" s="152"/>
      <c r="DG866" s="157" t="s">
        <v>270</v>
      </c>
      <c r="DH866" s="293" t="s">
        <v>1176</v>
      </c>
      <c r="DJ866" s="152"/>
      <c r="DK866" s="157" t="s">
        <v>270</v>
      </c>
      <c r="DL866" s="293" t="s">
        <v>1176</v>
      </c>
      <c r="DN866" s="152"/>
      <c r="DO866" s="157" t="s">
        <v>270</v>
      </c>
      <c r="DP866" s="293" t="s">
        <v>1176</v>
      </c>
      <c r="DR866" s="152"/>
      <c r="DS866" s="157" t="s">
        <v>270</v>
      </c>
      <c r="DT866" s="293" t="s">
        <v>1176</v>
      </c>
      <c r="DV866" s="152"/>
      <c r="DW866" s="157" t="s">
        <v>270</v>
      </c>
      <c r="DX866" s="293" t="s">
        <v>1176</v>
      </c>
      <c r="DZ866" s="152"/>
      <c r="EA866" s="157" t="s">
        <v>270</v>
      </c>
      <c r="EB866" s="293" t="s">
        <v>1176</v>
      </c>
      <c r="ED866" s="152"/>
      <c r="EE866" s="157" t="s">
        <v>270</v>
      </c>
      <c r="EF866" s="293" t="s">
        <v>1176</v>
      </c>
      <c r="EH866" s="152"/>
      <c r="EI866" s="157" t="s">
        <v>270</v>
      </c>
      <c r="EJ866" s="293" t="s">
        <v>1176</v>
      </c>
      <c r="EL866" s="152"/>
      <c r="EM866" s="157" t="s">
        <v>270</v>
      </c>
      <c r="EN866" s="293" t="s">
        <v>1176</v>
      </c>
      <c r="EP866" s="152"/>
      <c r="EQ866" s="157" t="s">
        <v>270</v>
      </c>
      <c r="ER866" s="293" t="s">
        <v>1176</v>
      </c>
      <c r="ET866" s="152"/>
      <c r="EU866" s="157" t="s">
        <v>270</v>
      </c>
      <c r="EV866" s="293" t="s">
        <v>1176</v>
      </c>
      <c r="EX866" s="152"/>
      <c r="EY866" s="157" t="s">
        <v>270</v>
      </c>
      <c r="EZ866" s="293" t="s">
        <v>1176</v>
      </c>
      <c r="FB866" s="152"/>
      <c r="FC866" s="157" t="s">
        <v>270</v>
      </c>
      <c r="FD866" s="293" t="s">
        <v>1176</v>
      </c>
      <c r="FF866" s="152"/>
      <c r="FG866" s="157" t="s">
        <v>270</v>
      </c>
      <c r="FH866" s="293" t="s">
        <v>1176</v>
      </c>
      <c r="FJ866" s="152"/>
      <c r="FK866" s="157" t="s">
        <v>270</v>
      </c>
      <c r="FL866" s="293" t="s">
        <v>1176</v>
      </c>
      <c r="FN866" s="152"/>
      <c r="FO866" s="157" t="s">
        <v>270</v>
      </c>
      <c r="FP866" s="293" t="s">
        <v>1176</v>
      </c>
      <c r="FR866" s="152"/>
      <c r="FS866" s="157" t="s">
        <v>270</v>
      </c>
      <c r="FT866" s="293" t="s">
        <v>1176</v>
      </c>
      <c r="FV866" s="152"/>
      <c r="FW866" s="157" t="s">
        <v>270</v>
      </c>
      <c r="FX866" s="293" t="s">
        <v>1176</v>
      </c>
      <c r="FZ866" s="152"/>
      <c r="GA866" s="157" t="s">
        <v>270</v>
      </c>
      <c r="GB866" s="293" t="s">
        <v>1176</v>
      </c>
      <c r="GD866" s="152"/>
      <c r="GE866" s="157" t="s">
        <v>270</v>
      </c>
      <c r="GF866" s="293" t="s">
        <v>1176</v>
      </c>
      <c r="GH866" s="152"/>
      <c r="GI866" s="157" t="s">
        <v>270</v>
      </c>
      <c r="GJ866" s="293" t="s">
        <v>1176</v>
      </c>
    </row>
    <row r="867" spans="1:192" s="224" customFormat="1" x14ac:dyDescent="0.15">
      <c r="A867" s="348" t="s">
        <v>168</v>
      </c>
      <c r="B867" s="223" t="s">
        <v>119</v>
      </c>
      <c r="C867" s="223"/>
      <c r="E867" s="225"/>
      <c r="F867" s="226"/>
      <c r="G867" s="227" t="s">
        <v>380</v>
      </c>
      <c r="H867" s="228"/>
      <c r="I867" s="175"/>
      <c r="J867" s="226"/>
      <c r="K867" s="227" t="s">
        <v>380</v>
      </c>
      <c r="L867" s="295" t="s">
        <v>315</v>
      </c>
      <c r="N867" s="226"/>
      <c r="O867" s="227" t="s">
        <v>380</v>
      </c>
      <c r="P867" s="231" t="s">
        <v>121</v>
      </c>
      <c r="R867" s="226"/>
      <c r="S867" s="227" t="s">
        <v>380</v>
      </c>
      <c r="T867" s="231" t="s">
        <v>121</v>
      </c>
      <c r="V867" s="226"/>
      <c r="W867" s="227" t="s">
        <v>380</v>
      </c>
      <c r="X867" s="231" t="s">
        <v>121</v>
      </c>
      <c r="Z867" s="226"/>
      <c r="AA867" s="227" t="s">
        <v>380</v>
      </c>
      <c r="AB867" s="231" t="s">
        <v>121</v>
      </c>
      <c r="AD867" s="226"/>
      <c r="AE867" s="227" t="s">
        <v>380</v>
      </c>
      <c r="AF867" s="231" t="s">
        <v>121</v>
      </c>
      <c r="AH867" s="226"/>
      <c r="AI867" s="227" t="s">
        <v>380</v>
      </c>
      <c r="AJ867" s="231" t="s">
        <v>121</v>
      </c>
      <c r="AL867" s="226"/>
      <c r="AM867" s="227" t="s">
        <v>380</v>
      </c>
      <c r="AN867" s="231" t="s">
        <v>121</v>
      </c>
      <c r="AP867" s="226"/>
      <c r="AQ867" s="227" t="s">
        <v>380</v>
      </c>
      <c r="AR867" s="231" t="s">
        <v>121</v>
      </c>
      <c r="AT867" s="226"/>
      <c r="AU867" s="227" t="s">
        <v>380</v>
      </c>
      <c r="AV867" s="295" t="s">
        <v>315</v>
      </c>
      <c r="AX867" s="226"/>
      <c r="AY867" s="227" t="s">
        <v>380</v>
      </c>
      <c r="AZ867" s="231" t="s">
        <v>121</v>
      </c>
      <c r="BB867" s="226"/>
      <c r="BC867" s="227" t="s">
        <v>380</v>
      </c>
      <c r="BD867" s="295" t="s">
        <v>315</v>
      </c>
      <c r="BF867" s="226"/>
      <c r="BG867" s="227" t="s">
        <v>380</v>
      </c>
      <c r="BH867" s="231" t="s">
        <v>121</v>
      </c>
      <c r="BJ867" s="226"/>
      <c r="BK867" s="227" t="s">
        <v>380</v>
      </c>
      <c r="BL867" s="231" t="s">
        <v>121</v>
      </c>
      <c r="BN867" s="226"/>
      <c r="BO867" s="227" t="s">
        <v>380</v>
      </c>
      <c r="BP867" s="231" t="s">
        <v>121</v>
      </c>
      <c r="BR867" s="226"/>
      <c r="BS867" s="227" t="s">
        <v>380</v>
      </c>
      <c r="BT867" s="231" t="s">
        <v>121</v>
      </c>
      <c r="BV867" s="226"/>
      <c r="BW867" s="227" t="s">
        <v>380</v>
      </c>
      <c r="BX867" s="231" t="s">
        <v>121</v>
      </c>
      <c r="BZ867" s="226"/>
      <c r="CA867" s="227" t="s">
        <v>380</v>
      </c>
      <c r="CB867" s="231" t="s">
        <v>121</v>
      </c>
      <c r="CD867" s="226"/>
      <c r="CE867" s="227" t="s">
        <v>380</v>
      </c>
      <c r="CF867" s="295" t="s">
        <v>315</v>
      </c>
      <c r="CH867" s="226"/>
      <c r="CI867" s="227" t="s">
        <v>380</v>
      </c>
      <c r="CJ867" s="231" t="s">
        <v>121</v>
      </c>
      <c r="CL867" s="226"/>
      <c r="CM867" s="227" t="s">
        <v>380</v>
      </c>
      <c r="CN867" s="231" t="s">
        <v>121</v>
      </c>
      <c r="CP867" s="226"/>
      <c r="CQ867" s="227" t="s">
        <v>380</v>
      </c>
      <c r="CR867" s="231" t="s">
        <v>121</v>
      </c>
      <c r="CT867" s="226"/>
      <c r="CU867" s="227" t="s">
        <v>380</v>
      </c>
      <c r="CV867" s="231" t="s">
        <v>121</v>
      </c>
      <c r="CX867" s="226"/>
      <c r="CY867" s="227" t="s">
        <v>380</v>
      </c>
      <c r="CZ867" s="231" t="s">
        <v>121</v>
      </c>
      <c r="DB867" s="226"/>
      <c r="DC867" s="227" t="s">
        <v>380</v>
      </c>
      <c r="DD867" s="231" t="s">
        <v>121</v>
      </c>
      <c r="DF867" s="226"/>
      <c r="DG867" s="227" t="s">
        <v>380</v>
      </c>
      <c r="DH867" s="231" t="s">
        <v>121</v>
      </c>
      <c r="DJ867" s="226"/>
      <c r="DK867" s="227" t="s">
        <v>380</v>
      </c>
      <c r="DL867" s="231" t="s">
        <v>121</v>
      </c>
      <c r="DN867" s="226"/>
      <c r="DO867" s="227" t="s">
        <v>380</v>
      </c>
      <c r="DP867" s="231" t="s">
        <v>121</v>
      </c>
      <c r="DR867" s="226"/>
      <c r="DS867" s="227" t="s">
        <v>380</v>
      </c>
      <c r="DT867" s="231" t="s">
        <v>121</v>
      </c>
      <c r="DV867" s="226"/>
      <c r="DW867" s="227" t="s">
        <v>380</v>
      </c>
      <c r="DX867" s="231" t="s">
        <v>121</v>
      </c>
      <c r="DZ867" s="226"/>
      <c r="EA867" s="227" t="s">
        <v>380</v>
      </c>
      <c r="EB867" s="231" t="s">
        <v>121</v>
      </c>
      <c r="ED867" s="226"/>
      <c r="EE867" s="227" t="s">
        <v>380</v>
      </c>
      <c r="EF867" s="231" t="s">
        <v>121</v>
      </c>
      <c r="EH867" s="226"/>
      <c r="EI867" s="227" t="s">
        <v>380</v>
      </c>
      <c r="EJ867" s="231" t="s">
        <v>121</v>
      </c>
      <c r="EL867" s="226"/>
      <c r="EM867" s="227" t="s">
        <v>380</v>
      </c>
      <c r="EN867" s="231" t="s">
        <v>121</v>
      </c>
      <c r="EP867" s="226"/>
      <c r="EQ867" s="227" t="s">
        <v>380</v>
      </c>
      <c r="ER867" s="231" t="s">
        <v>121</v>
      </c>
      <c r="ET867" s="226"/>
      <c r="EU867" s="227" t="s">
        <v>380</v>
      </c>
      <c r="EV867" s="231" t="s">
        <v>121</v>
      </c>
      <c r="EX867" s="226"/>
      <c r="EY867" s="227" t="s">
        <v>380</v>
      </c>
      <c r="EZ867" s="231" t="s">
        <v>121</v>
      </c>
      <c r="FB867" s="226"/>
      <c r="FC867" s="227" t="s">
        <v>380</v>
      </c>
      <c r="FD867" s="231" t="s">
        <v>121</v>
      </c>
      <c r="FF867" s="226"/>
      <c r="FG867" s="227" t="s">
        <v>380</v>
      </c>
      <c r="FH867" s="231" t="s">
        <v>121</v>
      </c>
      <c r="FJ867" s="226"/>
      <c r="FK867" s="227" t="s">
        <v>380</v>
      </c>
      <c r="FL867" s="231" t="s">
        <v>121</v>
      </c>
      <c r="FN867" s="226"/>
      <c r="FO867" s="227" t="s">
        <v>380</v>
      </c>
      <c r="FP867" s="231" t="s">
        <v>121</v>
      </c>
      <c r="FR867" s="226"/>
      <c r="FS867" s="227" t="s">
        <v>380</v>
      </c>
      <c r="FT867" s="231" t="s">
        <v>121</v>
      </c>
      <c r="FV867" s="226"/>
      <c r="FW867" s="227" t="s">
        <v>380</v>
      </c>
      <c r="FX867" s="231" t="s">
        <v>121</v>
      </c>
      <c r="FZ867" s="226"/>
      <c r="GA867" s="227" t="s">
        <v>380</v>
      </c>
      <c r="GB867" s="231" t="s">
        <v>121</v>
      </c>
      <c r="GD867" s="226"/>
      <c r="GE867" s="227" t="s">
        <v>380</v>
      </c>
      <c r="GF867" s="231" t="s">
        <v>121</v>
      </c>
      <c r="GH867" s="226"/>
      <c r="GI867" s="227" t="s">
        <v>380</v>
      </c>
      <c r="GJ867" s="231" t="s">
        <v>121</v>
      </c>
    </row>
    <row r="868" spans="1:192" s="224" customFormat="1" x14ac:dyDescent="0.15">
      <c r="A868" s="348" t="s">
        <v>168</v>
      </c>
      <c r="B868" s="223" t="s">
        <v>119</v>
      </c>
      <c r="C868" s="223"/>
      <c r="E868" s="225"/>
      <c r="F868" s="226"/>
      <c r="G868" s="227" t="s">
        <v>381</v>
      </c>
      <c r="H868" s="228"/>
      <c r="I868" s="175"/>
      <c r="J868" s="226"/>
      <c r="K868" s="227" t="s">
        <v>381</v>
      </c>
      <c r="L868" s="295" t="s">
        <v>1177</v>
      </c>
      <c r="N868" s="226"/>
      <c r="O868" s="227" t="s">
        <v>381</v>
      </c>
      <c r="P868" s="295" t="s">
        <v>1159</v>
      </c>
      <c r="R868" s="226"/>
      <c r="S868" s="227" t="s">
        <v>381</v>
      </c>
      <c r="T868" s="295" t="s">
        <v>1159</v>
      </c>
      <c r="V868" s="226"/>
      <c r="W868" s="227" t="s">
        <v>381</v>
      </c>
      <c r="X868" s="295" t="s">
        <v>1159</v>
      </c>
      <c r="Z868" s="226"/>
      <c r="AA868" s="227" t="s">
        <v>381</v>
      </c>
      <c r="AB868" s="295" t="s">
        <v>1159</v>
      </c>
      <c r="AD868" s="226"/>
      <c r="AE868" s="227" t="s">
        <v>381</v>
      </c>
      <c r="AF868" s="295" t="s">
        <v>1159</v>
      </c>
      <c r="AH868" s="226"/>
      <c r="AI868" s="227" t="s">
        <v>381</v>
      </c>
      <c r="AJ868" s="295" t="s">
        <v>1159</v>
      </c>
      <c r="AL868" s="226"/>
      <c r="AM868" s="227" t="s">
        <v>381</v>
      </c>
      <c r="AN868" s="295" t="s">
        <v>1159</v>
      </c>
      <c r="AP868" s="226"/>
      <c r="AQ868" s="227" t="s">
        <v>381</v>
      </c>
      <c r="AR868" s="295" t="s">
        <v>1159</v>
      </c>
      <c r="AT868" s="226"/>
      <c r="AU868" s="227" t="s">
        <v>381</v>
      </c>
      <c r="AV868" s="295" t="s">
        <v>1243</v>
      </c>
      <c r="AX868" s="226"/>
      <c r="AY868" s="227" t="s">
        <v>381</v>
      </c>
      <c r="AZ868" s="295" t="s">
        <v>1159</v>
      </c>
      <c r="BB868" s="226"/>
      <c r="BC868" s="227" t="s">
        <v>381</v>
      </c>
      <c r="BD868" s="295" t="s">
        <v>1177</v>
      </c>
      <c r="BF868" s="226"/>
      <c r="BG868" s="227" t="s">
        <v>381</v>
      </c>
      <c r="BH868" s="295" t="s">
        <v>1159</v>
      </c>
      <c r="BJ868" s="226"/>
      <c r="BK868" s="227" t="s">
        <v>381</v>
      </c>
      <c r="BL868" s="295" t="s">
        <v>1159</v>
      </c>
      <c r="BN868" s="226"/>
      <c r="BO868" s="227" t="s">
        <v>381</v>
      </c>
      <c r="BP868" s="295" t="s">
        <v>1159</v>
      </c>
      <c r="BR868" s="226"/>
      <c r="BS868" s="227" t="s">
        <v>381</v>
      </c>
      <c r="BT868" s="295" t="s">
        <v>1159</v>
      </c>
      <c r="BV868" s="226"/>
      <c r="BW868" s="227" t="s">
        <v>381</v>
      </c>
      <c r="BX868" s="295" t="s">
        <v>1159</v>
      </c>
      <c r="BZ868" s="226"/>
      <c r="CA868" s="227" t="s">
        <v>381</v>
      </c>
      <c r="CB868" s="295" t="s">
        <v>1159</v>
      </c>
      <c r="CD868" s="226"/>
      <c r="CE868" s="227" t="s">
        <v>381</v>
      </c>
      <c r="CF868" s="295" t="s">
        <v>1243</v>
      </c>
      <c r="CH868" s="226"/>
      <c r="CI868" s="227" t="s">
        <v>381</v>
      </c>
      <c r="CJ868" s="295" t="s">
        <v>1159</v>
      </c>
      <c r="CL868" s="226"/>
      <c r="CM868" s="227" t="s">
        <v>381</v>
      </c>
      <c r="CN868" s="295" t="s">
        <v>1159</v>
      </c>
      <c r="CP868" s="226"/>
      <c r="CQ868" s="227" t="s">
        <v>381</v>
      </c>
      <c r="CR868" s="295" t="s">
        <v>1159</v>
      </c>
      <c r="CT868" s="226"/>
      <c r="CU868" s="227" t="s">
        <v>381</v>
      </c>
      <c r="CV868" s="295" t="s">
        <v>1159</v>
      </c>
      <c r="CX868" s="226"/>
      <c r="CY868" s="227" t="s">
        <v>381</v>
      </c>
      <c r="CZ868" s="295" t="s">
        <v>1159</v>
      </c>
      <c r="DB868" s="226"/>
      <c r="DC868" s="227" t="s">
        <v>381</v>
      </c>
      <c r="DD868" s="295" t="s">
        <v>1159</v>
      </c>
      <c r="DF868" s="226"/>
      <c r="DG868" s="227" t="s">
        <v>381</v>
      </c>
      <c r="DH868" s="295" t="s">
        <v>1159</v>
      </c>
      <c r="DJ868" s="226"/>
      <c r="DK868" s="227" t="s">
        <v>381</v>
      </c>
      <c r="DL868" s="295" t="s">
        <v>1159</v>
      </c>
      <c r="DN868" s="226"/>
      <c r="DO868" s="227" t="s">
        <v>381</v>
      </c>
      <c r="DP868" s="295" t="s">
        <v>1159</v>
      </c>
      <c r="DR868" s="226"/>
      <c r="DS868" s="227" t="s">
        <v>381</v>
      </c>
      <c r="DT868" s="295" t="s">
        <v>1159</v>
      </c>
      <c r="DV868" s="226"/>
      <c r="DW868" s="227" t="s">
        <v>381</v>
      </c>
      <c r="DX868" s="295" t="s">
        <v>1159</v>
      </c>
      <c r="DZ868" s="226"/>
      <c r="EA868" s="227" t="s">
        <v>381</v>
      </c>
      <c r="EB868" s="295" t="s">
        <v>1159</v>
      </c>
      <c r="ED868" s="226"/>
      <c r="EE868" s="227" t="s">
        <v>381</v>
      </c>
      <c r="EF868" s="295" t="s">
        <v>1159</v>
      </c>
      <c r="EH868" s="226"/>
      <c r="EI868" s="227" t="s">
        <v>381</v>
      </c>
      <c r="EJ868" s="295" t="s">
        <v>1159</v>
      </c>
      <c r="EL868" s="226"/>
      <c r="EM868" s="227" t="s">
        <v>381</v>
      </c>
      <c r="EN868" s="295" t="s">
        <v>1159</v>
      </c>
      <c r="EP868" s="226"/>
      <c r="EQ868" s="227" t="s">
        <v>381</v>
      </c>
      <c r="ER868" s="295" t="s">
        <v>1159</v>
      </c>
      <c r="ET868" s="226"/>
      <c r="EU868" s="227" t="s">
        <v>381</v>
      </c>
      <c r="EV868" s="295" t="s">
        <v>1159</v>
      </c>
      <c r="EX868" s="226"/>
      <c r="EY868" s="227" t="s">
        <v>381</v>
      </c>
      <c r="EZ868" s="295" t="s">
        <v>1159</v>
      </c>
      <c r="FB868" s="226"/>
      <c r="FC868" s="227" t="s">
        <v>381</v>
      </c>
      <c r="FD868" s="295" t="s">
        <v>1159</v>
      </c>
      <c r="FF868" s="226"/>
      <c r="FG868" s="227" t="s">
        <v>381</v>
      </c>
      <c r="FH868" s="295" t="s">
        <v>1159</v>
      </c>
      <c r="FJ868" s="226"/>
      <c r="FK868" s="227" t="s">
        <v>381</v>
      </c>
      <c r="FL868" s="295" t="s">
        <v>1159</v>
      </c>
      <c r="FN868" s="226"/>
      <c r="FO868" s="227" t="s">
        <v>381</v>
      </c>
      <c r="FP868" s="295" t="s">
        <v>1159</v>
      </c>
      <c r="FR868" s="226"/>
      <c r="FS868" s="227" t="s">
        <v>381</v>
      </c>
      <c r="FT868" s="295" t="s">
        <v>1159</v>
      </c>
      <c r="FV868" s="226"/>
      <c r="FW868" s="227" t="s">
        <v>381</v>
      </c>
      <c r="FX868" s="295" t="s">
        <v>1159</v>
      </c>
      <c r="FZ868" s="226"/>
      <c r="GA868" s="227" t="s">
        <v>381</v>
      </c>
      <c r="GB868" s="295" t="s">
        <v>1159</v>
      </c>
      <c r="GD868" s="226"/>
      <c r="GE868" s="227" t="s">
        <v>381</v>
      </c>
      <c r="GF868" s="295" t="s">
        <v>1159</v>
      </c>
      <c r="GH868" s="226"/>
      <c r="GI868" s="227" t="s">
        <v>381</v>
      </c>
      <c r="GJ868" s="295" t="s">
        <v>1159</v>
      </c>
    </row>
    <row r="869" spans="1:192" s="224" customFormat="1" x14ac:dyDescent="0.15">
      <c r="A869" s="348" t="s">
        <v>168</v>
      </c>
      <c r="B869" s="223" t="s">
        <v>119</v>
      </c>
      <c r="C869" s="223"/>
      <c r="E869" s="225"/>
      <c r="F869" s="226"/>
      <c r="G869" s="227" t="s">
        <v>382</v>
      </c>
      <c r="H869" s="228"/>
      <c r="I869" s="175"/>
      <c r="J869" s="226"/>
      <c r="K869" s="227" t="s">
        <v>382</v>
      </c>
      <c r="L869" s="295" t="s">
        <v>396</v>
      </c>
      <c r="N869" s="226"/>
      <c r="O869" s="227" t="s">
        <v>382</v>
      </c>
      <c r="P869" s="295" t="s">
        <v>394</v>
      </c>
      <c r="R869" s="226"/>
      <c r="S869" s="227" t="s">
        <v>382</v>
      </c>
      <c r="T869" s="295" t="s">
        <v>394</v>
      </c>
      <c r="V869" s="226"/>
      <c r="W869" s="227" t="s">
        <v>382</v>
      </c>
      <c r="X869" s="295" t="s">
        <v>394</v>
      </c>
      <c r="Z869" s="226"/>
      <c r="AA869" s="227" t="s">
        <v>382</v>
      </c>
      <c r="AB869" s="295" t="s">
        <v>394</v>
      </c>
      <c r="AD869" s="226"/>
      <c r="AE869" s="227" t="s">
        <v>382</v>
      </c>
      <c r="AF869" s="295" t="s">
        <v>394</v>
      </c>
      <c r="AH869" s="226"/>
      <c r="AI869" s="227" t="s">
        <v>382</v>
      </c>
      <c r="AJ869" s="295" t="s">
        <v>394</v>
      </c>
      <c r="AL869" s="226"/>
      <c r="AM869" s="227" t="s">
        <v>382</v>
      </c>
      <c r="AN869" s="295" t="s">
        <v>394</v>
      </c>
      <c r="AP869" s="226"/>
      <c r="AQ869" s="227" t="s">
        <v>382</v>
      </c>
      <c r="AR869" s="295" t="s">
        <v>394</v>
      </c>
      <c r="AT869" s="226"/>
      <c r="AU869" s="227" t="s">
        <v>382</v>
      </c>
      <c r="AV869" s="295" t="s">
        <v>1244</v>
      </c>
      <c r="AX869" s="226"/>
      <c r="AY869" s="227" t="s">
        <v>382</v>
      </c>
      <c r="AZ869" s="295" t="s">
        <v>394</v>
      </c>
      <c r="BB869" s="226"/>
      <c r="BC869" s="227" t="s">
        <v>382</v>
      </c>
      <c r="BD869" s="295" t="s">
        <v>396</v>
      </c>
      <c r="BF869" s="226"/>
      <c r="BG869" s="227" t="s">
        <v>382</v>
      </c>
      <c r="BH869" s="295" t="s">
        <v>394</v>
      </c>
      <c r="BJ869" s="226"/>
      <c r="BK869" s="227" t="s">
        <v>382</v>
      </c>
      <c r="BL869" s="295" t="s">
        <v>394</v>
      </c>
      <c r="BN869" s="226"/>
      <c r="BO869" s="227" t="s">
        <v>382</v>
      </c>
      <c r="BP869" s="295" t="s">
        <v>394</v>
      </c>
      <c r="BR869" s="226"/>
      <c r="BS869" s="227" t="s">
        <v>382</v>
      </c>
      <c r="BT869" s="295" t="s">
        <v>394</v>
      </c>
      <c r="BV869" s="226"/>
      <c r="BW869" s="227" t="s">
        <v>382</v>
      </c>
      <c r="BX869" s="295" t="s">
        <v>394</v>
      </c>
      <c r="BZ869" s="226"/>
      <c r="CA869" s="227" t="s">
        <v>382</v>
      </c>
      <c r="CB869" s="295" t="s">
        <v>394</v>
      </c>
      <c r="CD869" s="226"/>
      <c r="CE869" s="227" t="s">
        <v>382</v>
      </c>
      <c r="CF869" s="295" t="s">
        <v>1244</v>
      </c>
      <c r="CH869" s="226"/>
      <c r="CI869" s="227" t="s">
        <v>382</v>
      </c>
      <c r="CJ869" s="295" t="s">
        <v>394</v>
      </c>
      <c r="CL869" s="226"/>
      <c r="CM869" s="227" t="s">
        <v>382</v>
      </c>
      <c r="CN869" s="295" t="s">
        <v>394</v>
      </c>
      <c r="CP869" s="226"/>
      <c r="CQ869" s="227" t="s">
        <v>382</v>
      </c>
      <c r="CR869" s="295" t="s">
        <v>394</v>
      </c>
      <c r="CT869" s="226"/>
      <c r="CU869" s="227" t="s">
        <v>382</v>
      </c>
      <c r="CV869" s="295" t="s">
        <v>394</v>
      </c>
      <c r="CX869" s="226"/>
      <c r="CY869" s="227" t="s">
        <v>382</v>
      </c>
      <c r="CZ869" s="295" t="s">
        <v>394</v>
      </c>
      <c r="DB869" s="226"/>
      <c r="DC869" s="227" t="s">
        <v>382</v>
      </c>
      <c r="DD869" s="295" t="s">
        <v>394</v>
      </c>
      <c r="DF869" s="226"/>
      <c r="DG869" s="227" t="s">
        <v>382</v>
      </c>
      <c r="DH869" s="295" t="s">
        <v>394</v>
      </c>
      <c r="DJ869" s="226"/>
      <c r="DK869" s="227" t="s">
        <v>382</v>
      </c>
      <c r="DL869" s="295" t="s">
        <v>394</v>
      </c>
      <c r="DN869" s="226"/>
      <c r="DO869" s="227" t="s">
        <v>382</v>
      </c>
      <c r="DP869" s="295" t="s">
        <v>394</v>
      </c>
      <c r="DR869" s="226"/>
      <c r="DS869" s="227" t="s">
        <v>382</v>
      </c>
      <c r="DT869" s="295" t="s">
        <v>394</v>
      </c>
      <c r="DV869" s="226"/>
      <c r="DW869" s="227" t="s">
        <v>382</v>
      </c>
      <c r="DX869" s="295" t="s">
        <v>394</v>
      </c>
      <c r="DZ869" s="226"/>
      <c r="EA869" s="227" t="s">
        <v>382</v>
      </c>
      <c r="EB869" s="295" t="s">
        <v>394</v>
      </c>
      <c r="ED869" s="226"/>
      <c r="EE869" s="227" t="s">
        <v>382</v>
      </c>
      <c r="EF869" s="295" t="s">
        <v>394</v>
      </c>
      <c r="EH869" s="226"/>
      <c r="EI869" s="227" t="s">
        <v>382</v>
      </c>
      <c r="EJ869" s="295" t="s">
        <v>394</v>
      </c>
      <c r="EL869" s="226"/>
      <c r="EM869" s="227" t="s">
        <v>382</v>
      </c>
      <c r="EN869" s="295" t="s">
        <v>394</v>
      </c>
      <c r="EP869" s="226"/>
      <c r="EQ869" s="227" t="s">
        <v>382</v>
      </c>
      <c r="ER869" s="295" t="s">
        <v>394</v>
      </c>
      <c r="ET869" s="226"/>
      <c r="EU869" s="227" t="s">
        <v>382</v>
      </c>
      <c r="EV869" s="295" t="s">
        <v>394</v>
      </c>
      <c r="EX869" s="226"/>
      <c r="EY869" s="227" t="s">
        <v>382</v>
      </c>
      <c r="EZ869" s="295" t="s">
        <v>394</v>
      </c>
      <c r="FB869" s="226"/>
      <c r="FC869" s="227" t="s">
        <v>382</v>
      </c>
      <c r="FD869" s="295" t="s">
        <v>394</v>
      </c>
      <c r="FF869" s="226"/>
      <c r="FG869" s="227" t="s">
        <v>382</v>
      </c>
      <c r="FH869" s="295" t="s">
        <v>394</v>
      </c>
      <c r="FJ869" s="226"/>
      <c r="FK869" s="227" t="s">
        <v>382</v>
      </c>
      <c r="FL869" s="295" t="s">
        <v>394</v>
      </c>
      <c r="FN869" s="226"/>
      <c r="FO869" s="227" t="s">
        <v>382</v>
      </c>
      <c r="FP869" s="295" t="s">
        <v>394</v>
      </c>
      <c r="FR869" s="226"/>
      <c r="FS869" s="227" t="s">
        <v>382</v>
      </c>
      <c r="FT869" s="295" t="s">
        <v>394</v>
      </c>
      <c r="FV869" s="226"/>
      <c r="FW869" s="227" t="s">
        <v>382</v>
      </c>
      <c r="FX869" s="295" t="s">
        <v>394</v>
      </c>
      <c r="FZ869" s="226"/>
      <c r="GA869" s="227" t="s">
        <v>382</v>
      </c>
      <c r="GB869" s="295" t="s">
        <v>394</v>
      </c>
      <c r="GD869" s="226"/>
      <c r="GE869" s="227" t="s">
        <v>382</v>
      </c>
      <c r="GF869" s="295" t="s">
        <v>394</v>
      </c>
      <c r="GH869" s="226"/>
      <c r="GI869" s="227" t="s">
        <v>382</v>
      </c>
      <c r="GJ869" s="295" t="s">
        <v>394</v>
      </c>
    </row>
    <row r="870" spans="1:192" x14ac:dyDescent="0.15">
      <c r="A870" s="208"/>
      <c r="B870" s="209"/>
      <c r="C870" s="209"/>
      <c r="D870" s="203"/>
      <c r="E870" s="146"/>
      <c r="F870" s="152"/>
      <c r="G870" s="229"/>
      <c r="H870" s="204"/>
      <c r="I870" s="197"/>
      <c r="J870" s="152"/>
      <c r="K870" s="229"/>
      <c r="L870" s="201"/>
      <c r="N870" s="152"/>
      <c r="O870" s="229"/>
      <c r="P870" s="201"/>
      <c r="R870" s="152"/>
      <c r="S870" s="229"/>
      <c r="T870" s="201"/>
      <c r="V870" s="152"/>
      <c r="W870" s="229"/>
      <c r="X870" s="201"/>
      <c r="Z870" s="152"/>
      <c r="AA870" s="229"/>
      <c r="AB870" s="201"/>
      <c r="AD870" s="152"/>
      <c r="AE870" s="229"/>
      <c r="AF870" s="201"/>
      <c r="AH870" s="152"/>
      <c r="AI870" s="229"/>
      <c r="AJ870" s="201"/>
      <c r="AL870" s="152"/>
      <c r="AM870" s="229"/>
      <c r="AN870" s="201"/>
      <c r="AP870" s="152"/>
      <c r="AQ870" s="229"/>
      <c r="AR870" s="201"/>
      <c r="AT870" s="152"/>
      <c r="AU870" s="229"/>
      <c r="AV870" s="201"/>
      <c r="AX870" s="152"/>
      <c r="AY870" s="229"/>
      <c r="AZ870" s="201"/>
      <c r="BB870" s="152"/>
      <c r="BC870" s="229"/>
      <c r="BD870" s="201"/>
      <c r="BF870" s="152"/>
      <c r="BG870" s="229"/>
      <c r="BH870" s="201"/>
      <c r="BJ870" s="152"/>
      <c r="BK870" s="229"/>
      <c r="BL870" s="201"/>
      <c r="BN870" s="152"/>
      <c r="BO870" s="229"/>
      <c r="BP870" s="201"/>
      <c r="BR870" s="152"/>
      <c r="BS870" s="229"/>
      <c r="BT870" s="201"/>
      <c r="BV870" s="152"/>
      <c r="BW870" s="229"/>
      <c r="BX870" s="201"/>
      <c r="BZ870" s="152"/>
      <c r="CA870" s="229"/>
      <c r="CB870" s="201"/>
      <c r="CD870" s="152"/>
      <c r="CE870" s="229"/>
      <c r="CF870" s="201"/>
      <c r="CH870" s="152"/>
      <c r="CI870" s="229"/>
      <c r="CJ870" s="201"/>
      <c r="CL870" s="152"/>
      <c r="CM870" s="229"/>
      <c r="CN870" s="201"/>
      <c r="CP870" s="152"/>
      <c r="CQ870" s="229"/>
      <c r="CR870" s="201"/>
      <c r="CT870" s="152"/>
      <c r="CU870" s="229"/>
      <c r="CV870" s="201"/>
      <c r="CX870" s="152"/>
      <c r="CY870" s="229"/>
      <c r="CZ870" s="201"/>
      <c r="DB870" s="152"/>
      <c r="DC870" s="229"/>
      <c r="DD870" s="201"/>
      <c r="DF870" s="152"/>
      <c r="DG870" s="229"/>
      <c r="DH870" s="201"/>
      <c r="DJ870" s="152"/>
      <c r="DK870" s="229"/>
      <c r="DL870" s="201"/>
      <c r="DN870" s="152"/>
      <c r="DO870" s="229"/>
      <c r="DP870" s="201"/>
      <c r="DR870" s="152"/>
      <c r="DS870" s="229"/>
      <c r="DT870" s="201"/>
      <c r="DV870" s="152"/>
      <c r="DW870" s="229"/>
      <c r="DX870" s="201"/>
      <c r="DZ870" s="152"/>
      <c r="EA870" s="229"/>
      <c r="EB870" s="201"/>
      <c r="ED870" s="152"/>
      <c r="EE870" s="229"/>
      <c r="EF870" s="201"/>
      <c r="EH870" s="152"/>
      <c r="EI870" s="229"/>
      <c r="EJ870" s="201"/>
      <c r="EL870" s="152"/>
      <c r="EM870" s="229"/>
      <c r="EN870" s="201"/>
      <c r="EP870" s="152"/>
      <c r="EQ870" s="229"/>
      <c r="ER870" s="201"/>
      <c r="ET870" s="152"/>
      <c r="EU870" s="229"/>
      <c r="EV870" s="201"/>
      <c r="EX870" s="152"/>
      <c r="EY870" s="229"/>
      <c r="EZ870" s="201"/>
      <c r="FB870" s="152"/>
      <c r="FC870" s="229"/>
      <c r="FD870" s="201"/>
      <c r="FF870" s="152"/>
      <c r="FG870" s="229"/>
      <c r="FH870" s="201"/>
      <c r="FJ870" s="152"/>
      <c r="FK870" s="229"/>
      <c r="FL870" s="201"/>
      <c r="FN870" s="152"/>
      <c r="FO870" s="229"/>
      <c r="FP870" s="201"/>
      <c r="FR870" s="152"/>
      <c r="FS870" s="229"/>
      <c r="FT870" s="201"/>
      <c r="FV870" s="152"/>
      <c r="FW870" s="229"/>
      <c r="FX870" s="201"/>
      <c r="FZ870" s="152"/>
      <c r="GA870" s="229"/>
      <c r="GB870" s="201"/>
      <c r="GD870" s="152"/>
      <c r="GE870" s="229"/>
      <c r="GF870" s="201"/>
      <c r="GH870" s="152"/>
      <c r="GI870" s="229"/>
      <c r="GJ870" s="201"/>
    </row>
    <row r="871" spans="1:192" ht="12.75" customHeight="1" x14ac:dyDescent="0.15">
      <c r="A871" s="208"/>
      <c r="B871" s="209"/>
      <c r="C871" s="209"/>
      <c r="E871" s="146"/>
      <c r="F871" s="213"/>
      <c r="G871" s="229"/>
      <c r="H871" s="212"/>
      <c r="I871" s="197"/>
      <c r="J871" s="213"/>
      <c r="K871" s="229"/>
      <c r="L871" s="290"/>
      <c r="N871" s="213"/>
      <c r="O871" s="229"/>
      <c r="P871" s="290"/>
      <c r="R871" s="213"/>
      <c r="S871" s="229"/>
      <c r="T871" s="290"/>
      <c r="V871" s="213"/>
      <c r="W871" s="229"/>
      <c r="X871" s="290"/>
      <c r="Z871" s="213"/>
      <c r="AA871" s="229"/>
      <c r="AB871" s="290"/>
      <c r="AD871" s="213"/>
      <c r="AE871" s="229"/>
      <c r="AF871" s="290"/>
      <c r="AH871" s="213"/>
      <c r="AI871" s="229"/>
      <c r="AJ871" s="290"/>
      <c r="AL871" s="213"/>
      <c r="AM871" s="229"/>
      <c r="AN871" s="290"/>
      <c r="AP871" s="213"/>
      <c r="AQ871" s="229"/>
      <c r="AR871" s="290"/>
      <c r="AT871" s="213"/>
      <c r="AU871" s="229"/>
      <c r="AV871" s="290"/>
      <c r="AX871" s="213"/>
      <c r="AY871" s="229"/>
      <c r="AZ871" s="290"/>
      <c r="BB871" s="213"/>
      <c r="BC871" s="229"/>
      <c r="BD871" s="290"/>
      <c r="BF871" s="213"/>
      <c r="BG871" s="229"/>
      <c r="BH871" s="290"/>
      <c r="BJ871" s="213"/>
      <c r="BK871" s="229"/>
      <c r="BL871" s="290"/>
      <c r="BN871" s="213"/>
      <c r="BO871" s="229"/>
      <c r="BP871" s="290"/>
      <c r="BR871" s="213"/>
      <c r="BS871" s="229"/>
      <c r="BT871" s="290"/>
      <c r="BV871" s="213"/>
      <c r="BW871" s="229"/>
      <c r="BX871" s="290"/>
      <c r="BZ871" s="213"/>
      <c r="CA871" s="229"/>
      <c r="CB871" s="290"/>
      <c r="CD871" s="213"/>
      <c r="CE871" s="229"/>
      <c r="CF871" s="290"/>
      <c r="CH871" s="213"/>
      <c r="CI871" s="229"/>
      <c r="CJ871" s="290"/>
      <c r="CL871" s="213"/>
      <c r="CM871" s="229"/>
      <c r="CN871" s="290"/>
      <c r="CP871" s="213"/>
      <c r="CQ871" s="229"/>
      <c r="CR871" s="290"/>
      <c r="CT871" s="213"/>
      <c r="CU871" s="229"/>
      <c r="CV871" s="290"/>
      <c r="CX871" s="213"/>
      <c r="CY871" s="229"/>
      <c r="CZ871" s="290"/>
      <c r="DB871" s="213"/>
      <c r="DC871" s="229"/>
      <c r="DD871" s="290"/>
      <c r="DF871" s="213"/>
      <c r="DG871" s="229"/>
      <c r="DH871" s="290"/>
      <c r="DJ871" s="213"/>
      <c r="DK871" s="229"/>
      <c r="DL871" s="290"/>
      <c r="DN871" s="213"/>
      <c r="DO871" s="229"/>
      <c r="DP871" s="290"/>
      <c r="DR871" s="213"/>
      <c r="DS871" s="229"/>
      <c r="DT871" s="290"/>
      <c r="DV871" s="213"/>
      <c r="DW871" s="229"/>
      <c r="DX871" s="290"/>
      <c r="DZ871" s="213"/>
      <c r="EA871" s="229"/>
      <c r="EB871" s="290"/>
      <c r="ED871" s="213"/>
      <c r="EE871" s="229"/>
      <c r="EF871" s="290"/>
      <c r="EH871" s="213"/>
      <c r="EI871" s="229"/>
      <c r="EJ871" s="290"/>
      <c r="EL871" s="213"/>
      <c r="EM871" s="229"/>
      <c r="EN871" s="290"/>
      <c r="EP871" s="213"/>
      <c r="EQ871" s="229"/>
      <c r="ER871" s="290"/>
      <c r="ET871" s="213"/>
      <c r="EU871" s="229"/>
      <c r="EV871" s="290"/>
      <c r="EX871" s="213"/>
      <c r="EY871" s="229"/>
      <c r="EZ871" s="290"/>
      <c r="FB871" s="213"/>
      <c r="FC871" s="229"/>
      <c r="FD871" s="290"/>
      <c r="FF871" s="213"/>
      <c r="FG871" s="229"/>
      <c r="FH871" s="290"/>
      <c r="FJ871" s="213"/>
      <c r="FK871" s="229"/>
      <c r="FL871" s="290"/>
      <c r="FN871" s="213"/>
      <c r="FO871" s="229"/>
      <c r="FP871" s="290"/>
      <c r="FR871" s="213"/>
      <c r="FS871" s="229"/>
      <c r="FT871" s="290"/>
      <c r="FV871" s="213"/>
      <c r="FW871" s="229"/>
      <c r="FX871" s="290"/>
      <c r="FZ871" s="213"/>
      <c r="GA871" s="229"/>
      <c r="GB871" s="290"/>
      <c r="GD871" s="213"/>
      <c r="GE871" s="229"/>
      <c r="GF871" s="290"/>
      <c r="GH871" s="213"/>
      <c r="GI871" s="229"/>
      <c r="GJ871" s="290"/>
    </row>
    <row r="872" spans="1:192" x14ac:dyDescent="0.15">
      <c r="A872" s="208"/>
      <c r="B872" s="209"/>
      <c r="C872" s="209"/>
      <c r="E872" s="144"/>
      <c r="F872" s="152" t="s">
        <v>776</v>
      </c>
      <c r="G872" s="217"/>
      <c r="H872" s="218"/>
      <c r="I872" s="197"/>
      <c r="J872" s="152" t="s">
        <v>776</v>
      </c>
      <c r="K872" s="217"/>
      <c r="L872" s="291"/>
      <c r="N872" s="152" t="s">
        <v>776</v>
      </c>
      <c r="O872" s="217"/>
      <c r="P872" s="291"/>
      <c r="R872" s="152" t="s">
        <v>776</v>
      </c>
      <c r="S872" s="217"/>
      <c r="T872" s="291"/>
      <c r="V872" s="152" t="s">
        <v>776</v>
      </c>
      <c r="W872" s="217"/>
      <c r="X872" s="291"/>
      <c r="Z872" s="152" t="s">
        <v>776</v>
      </c>
      <c r="AA872" s="217"/>
      <c r="AB872" s="291"/>
      <c r="AD872" s="152" t="s">
        <v>776</v>
      </c>
      <c r="AE872" s="217"/>
      <c r="AF872" s="291"/>
      <c r="AH872" s="152" t="s">
        <v>776</v>
      </c>
      <c r="AI872" s="217"/>
      <c r="AJ872" s="291"/>
      <c r="AL872" s="152" t="s">
        <v>776</v>
      </c>
      <c r="AM872" s="217"/>
      <c r="AN872" s="291"/>
      <c r="AP872" s="152" t="s">
        <v>776</v>
      </c>
      <c r="AQ872" s="217"/>
      <c r="AR872" s="291"/>
      <c r="AT872" s="152" t="s">
        <v>776</v>
      </c>
      <c r="AU872" s="217"/>
      <c r="AV872" s="291"/>
      <c r="AX872" s="152" t="s">
        <v>776</v>
      </c>
      <c r="AY872" s="217"/>
      <c r="AZ872" s="291"/>
      <c r="BB872" s="152" t="s">
        <v>776</v>
      </c>
      <c r="BC872" s="217"/>
      <c r="BD872" s="291"/>
      <c r="BF872" s="152" t="s">
        <v>776</v>
      </c>
      <c r="BG872" s="217"/>
      <c r="BH872" s="291"/>
      <c r="BJ872" s="152" t="s">
        <v>776</v>
      </c>
      <c r="BK872" s="217"/>
      <c r="BL872" s="291"/>
      <c r="BN872" s="152" t="s">
        <v>776</v>
      </c>
      <c r="BO872" s="217"/>
      <c r="BP872" s="291"/>
      <c r="BR872" s="152" t="s">
        <v>776</v>
      </c>
      <c r="BS872" s="217"/>
      <c r="BT872" s="291"/>
      <c r="BV872" s="152" t="s">
        <v>776</v>
      </c>
      <c r="BW872" s="217"/>
      <c r="BX872" s="291"/>
      <c r="BZ872" s="152" t="s">
        <v>776</v>
      </c>
      <c r="CA872" s="217"/>
      <c r="CB872" s="291"/>
      <c r="CD872" s="152" t="s">
        <v>776</v>
      </c>
      <c r="CE872" s="217"/>
      <c r="CF872" s="291"/>
      <c r="CH872" s="152" t="s">
        <v>776</v>
      </c>
      <c r="CI872" s="217"/>
      <c r="CJ872" s="291"/>
      <c r="CL872" s="152" t="s">
        <v>776</v>
      </c>
      <c r="CM872" s="217"/>
      <c r="CN872" s="291"/>
      <c r="CP872" s="152" t="s">
        <v>776</v>
      </c>
      <c r="CQ872" s="217"/>
      <c r="CR872" s="291"/>
      <c r="CT872" s="152" t="s">
        <v>776</v>
      </c>
      <c r="CU872" s="217"/>
      <c r="CV872" s="291"/>
      <c r="CX872" s="152" t="s">
        <v>776</v>
      </c>
      <c r="CY872" s="217"/>
      <c r="CZ872" s="291"/>
      <c r="DB872" s="152" t="s">
        <v>776</v>
      </c>
      <c r="DC872" s="217"/>
      <c r="DD872" s="291"/>
      <c r="DF872" s="152" t="s">
        <v>776</v>
      </c>
      <c r="DG872" s="217"/>
      <c r="DH872" s="291"/>
      <c r="DJ872" s="152" t="s">
        <v>776</v>
      </c>
      <c r="DK872" s="217"/>
      <c r="DL872" s="291"/>
      <c r="DN872" s="152" t="s">
        <v>776</v>
      </c>
      <c r="DO872" s="217"/>
      <c r="DP872" s="291"/>
      <c r="DR872" s="152" t="s">
        <v>776</v>
      </c>
      <c r="DS872" s="217"/>
      <c r="DT872" s="291"/>
      <c r="DV872" s="152" t="s">
        <v>776</v>
      </c>
      <c r="DW872" s="217"/>
      <c r="DX872" s="291"/>
      <c r="DZ872" s="152" t="s">
        <v>776</v>
      </c>
      <c r="EA872" s="217"/>
      <c r="EB872" s="291"/>
      <c r="ED872" s="152" t="s">
        <v>776</v>
      </c>
      <c r="EE872" s="217"/>
      <c r="EF872" s="291"/>
      <c r="EH872" s="152" t="s">
        <v>776</v>
      </c>
      <c r="EI872" s="217"/>
      <c r="EJ872" s="291"/>
      <c r="EL872" s="152" t="s">
        <v>776</v>
      </c>
      <c r="EM872" s="217"/>
      <c r="EN872" s="291"/>
      <c r="EP872" s="152" t="s">
        <v>776</v>
      </c>
      <c r="EQ872" s="217"/>
      <c r="ER872" s="291"/>
      <c r="ET872" s="152" t="s">
        <v>776</v>
      </c>
      <c r="EU872" s="217"/>
      <c r="EV872" s="291"/>
      <c r="EX872" s="152" t="s">
        <v>776</v>
      </c>
      <c r="EY872" s="217"/>
      <c r="EZ872" s="291"/>
      <c r="FB872" s="152" t="s">
        <v>776</v>
      </c>
      <c r="FC872" s="217"/>
      <c r="FD872" s="291"/>
      <c r="FF872" s="152" t="s">
        <v>776</v>
      </c>
      <c r="FG872" s="217"/>
      <c r="FH872" s="291"/>
      <c r="FJ872" s="152" t="s">
        <v>776</v>
      </c>
      <c r="FK872" s="217"/>
      <c r="FL872" s="291"/>
      <c r="FN872" s="152" t="s">
        <v>776</v>
      </c>
      <c r="FO872" s="217"/>
      <c r="FP872" s="291"/>
      <c r="FR872" s="152" t="s">
        <v>776</v>
      </c>
      <c r="FS872" s="217"/>
      <c r="FT872" s="291"/>
      <c r="FV872" s="152" t="s">
        <v>776</v>
      </c>
      <c r="FW872" s="217"/>
      <c r="FX872" s="291"/>
      <c r="FZ872" s="152" t="s">
        <v>776</v>
      </c>
      <c r="GA872" s="217"/>
      <c r="GB872" s="291"/>
      <c r="GD872" s="152" t="s">
        <v>776</v>
      </c>
      <c r="GE872" s="217"/>
      <c r="GF872" s="291"/>
      <c r="GH872" s="152" t="s">
        <v>776</v>
      </c>
      <c r="GI872" s="217"/>
      <c r="GJ872" s="291"/>
    </row>
    <row r="873" spans="1:192" x14ac:dyDescent="0.15">
      <c r="A873" s="150" t="s">
        <v>421</v>
      </c>
      <c r="B873" s="151" t="s">
        <v>422</v>
      </c>
      <c r="C873" s="151" t="s">
        <v>423</v>
      </c>
      <c r="E873" s="144"/>
      <c r="F873" s="152"/>
      <c r="G873" s="153" t="s">
        <v>150</v>
      </c>
      <c r="H873" s="154" t="s">
        <v>368</v>
      </c>
      <c r="I873" s="197"/>
      <c r="J873" s="152"/>
      <c r="K873" s="153" t="s">
        <v>150</v>
      </c>
      <c r="L873" s="271" t="s">
        <v>368</v>
      </c>
      <c r="N873" s="152"/>
      <c r="O873" s="153" t="s">
        <v>150</v>
      </c>
      <c r="P873" s="271" t="s">
        <v>368</v>
      </c>
      <c r="R873" s="152"/>
      <c r="S873" s="153" t="s">
        <v>150</v>
      </c>
      <c r="T873" s="271" t="s">
        <v>368</v>
      </c>
      <c r="V873" s="152"/>
      <c r="W873" s="153" t="s">
        <v>150</v>
      </c>
      <c r="X873" s="271" t="s">
        <v>368</v>
      </c>
      <c r="Z873" s="152"/>
      <c r="AA873" s="153" t="s">
        <v>150</v>
      </c>
      <c r="AB873" s="271" t="s">
        <v>368</v>
      </c>
      <c r="AD873" s="152"/>
      <c r="AE873" s="153" t="s">
        <v>150</v>
      </c>
      <c r="AF873" s="271" t="s">
        <v>368</v>
      </c>
      <c r="AH873" s="152"/>
      <c r="AI873" s="153" t="s">
        <v>150</v>
      </c>
      <c r="AJ873" s="271" t="s">
        <v>368</v>
      </c>
      <c r="AL873" s="152"/>
      <c r="AM873" s="153" t="s">
        <v>150</v>
      </c>
      <c r="AN873" s="271" t="s">
        <v>368</v>
      </c>
      <c r="AP873" s="152"/>
      <c r="AQ873" s="153" t="s">
        <v>150</v>
      </c>
      <c r="AR873" s="271" t="s">
        <v>368</v>
      </c>
      <c r="AT873" s="152"/>
      <c r="AU873" s="153" t="s">
        <v>150</v>
      </c>
      <c r="AV873" s="271" t="s">
        <v>368</v>
      </c>
      <c r="AX873" s="152"/>
      <c r="AY873" s="153" t="s">
        <v>150</v>
      </c>
      <c r="AZ873" s="271" t="s">
        <v>368</v>
      </c>
      <c r="BB873" s="152"/>
      <c r="BC873" s="153" t="s">
        <v>150</v>
      </c>
      <c r="BD873" s="271" t="s">
        <v>368</v>
      </c>
      <c r="BF873" s="152"/>
      <c r="BG873" s="153" t="s">
        <v>150</v>
      </c>
      <c r="BH873" s="271" t="s">
        <v>368</v>
      </c>
      <c r="BJ873" s="152"/>
      <c r="BK873" s="153" t="s">
        <v>150</v>
      </c>
      <c r="BL873" s="271" t="s">
        <v>368</v>
      </c>
      <c r="BN873" s="152"/>
      <c r="BO873" s="153" t="s">
        <v>150</v>
      </c>
      <c r="BP873" s="271" t="s">
        <v>368</v>
      </c>
      <c r="BR873" s="152"/>
      <c r="BS873" s="153" t="s">
        <v>150</v>
      </c>
      <c r="BT873" s="271" t="s">
        <v>368</v>
      </c>
      <c r="BV873" s="152"/>
      <c r="BW873" s="153" t="s">
        <v>150</v>
      </c>
      <c r="BX873" s="271" t="s">
        <v>368</v>
      </c>
      <c r="BZ873" s="152"/>
      <c r="CA873" s="153" t="s">
        <v>150</v>
      </c>
      <c r="CB873" s="271" t="s">
        <v>368</v>
      </c>
      <c r="CD873" s="152"/>
      <c r="CE873" s="153" t="s">
        <v>150</v>
      </c>
      <c r="CF873" s="271" t="s">
        <v>368</v>
      </c>
      <c r="CH873" s="152"/>
      <c r="CI873" s="153" t="s">
        <v>150</v>
      </c>
      <c r="CJ873" s="271" t="s">
        <v>368</v>
      </c>
      <c r="CL873" s="152"/>
      <c r="CM873" s="153" t="s">
        <v>150</v>
      </c>
      <c r="CN873" s="271" t="s">
        <v>368</v>
      </c>
      <c r="CP873" s="152"/>
      <c r="CQ873" s="153" t="s">
        <v>150</v>
      </c>
      <c r="CR873" s="271" t="s">
        <v>368</v>
      </c>
      <c r="CT873" s="152"/>
      <c r="CU873" s="153" t="s">
        <v>150</v>
      </c>
      <c r="CV873" s="271" t="s">
        <v>368</v>
      </c>
      <c r="CX873" s="152"/>
      <c r="CY873" s="153" t="s">
        <v>150</v>
      </c>
      <c r="CZ873" s="271" t="s">
        <v>368</v>
      </c>
      <c r="DB873" s="152"/>
      <c r="DC873" s="153" t="s">
        <v>150</v>
      </c>
      <c r="DD873" s="271" t="s">
        <v>368</v>
      </c>
      <c r="DF873" s="152"/>
      <c r="DG873" s="153" t="s">
        <v>150</v>
      </c>
      <c r="DH873" s="271" t="s">
        <v>368</v>
      </c>
      <c r="DJ873" s="152"/>
      <c r="DK873" s="153" t="s">
        <v>150</v>
      </c>
      <c r="DL873" s="271" t="s">
        <v>368</v>
      </c>
      <c r="DN873" s="152"/>
      <c r="DO873" s="153" t="s">
        <v>150</v>
      </c>
      <c r="DP873" s="271" t="s">
        <v>368</v>
      </c>
      <c r="DR873" s="152"/>
      <c r="DS873" s="153" t="s">
        <v>150</v>
      </c>
      <c r="DT873" s="271" t="s">
        <v>368</v>
      </c>
      <c r="DV873" s="152"/>
      <c r="DW873" s="153" t="s">
        <v>150</v>
      </c>
      <c r="DX873" s="271" t="s">
        <v>368</v>
      </c>
      <c r="DZ873" s="152"/>
      <c r="EA873" s="153" t="s">
        <v>150</v>
      </c>
      <c r="EB873" s="271" t="s">
        <v>368</v>
      </c>
      <c r="ED873" s="152"/>
      <c r="EE873" s="153" t="s">
        <v>150</v>
      </c>
      <c r="EF873" s="271" t="s">
        <v>368</v>
      </c>
      <c r="EH873" s="152"/>
      <c r="EI873" s="153" t="s">
        <v>150</v>
      </c>
      <c r="EJ873" s="271" t="s">
        <v>368</v>
      </c>
      <c r="EL873" s="152"/>
      <c r="EM873" s="153" t="s">
        <v>150</v>
      </c>
      <c r="EN873" s="271" t="s">
        <v>368</v>
      </c>
      <c r="EP873" s="152"/>
      <c r="EQ873" s="153" t="s">
        <v>150</v>
      </c>
      <c r="ER873" s="271" t="s">
        <v>368</v>
      </c>
      <c r="ET873" s="152"/>
      <c r="EU873" s="153" t="s">
        <v>150</v>
      </c>
      <c r="EV873" s="271" t="s">
        <v>368</v>
      </c>
      <c r="EX873" s="152"/>
      <c r="EY873" s="153" t="s">
        <v>150</v>
      </c>
      <c r="EZ873" s="271" t="s">
        <v>368</v>
      </c>
      <c r="FB873" s="152"/>
      <c r="FC873" s="153" t="s">
        <v>150</v>
      </c>
      <c r="FD873" s="271" t="s">
        <v>368</v>
      </c>
      <c r="FF873" s="152"/>
      <c r="FG873" s="153" t="s">
        <v>150</v>
      </c>
      <c r="FH873" s="271" t="s">
        <v>368</v>
      </c>
      <c r="FJ873" s="152"/>
      <c r="FK873" s="153" t="s">
        <v>150</v>
      </c>
      <c r="FL873" s="271" t="s">
        <v>368</v>
      </c>
      <c r="FN873" s="152"/>
      <c r="FO873" s="153" t="s">
        <v>150</v>
      </c>
      <c r="FP873" s="271" t="s">
        <v>368</v>
      </c>
      <c r="FR873" s="152"/>
      <c r="FS873" s="153" t="s">
        <v>150</v>
      </c>
      <c r="FT873" s="271" t="s">
        <v>368</v>
      </c>
      <c r="FV873" s="152"/>
      <c r="FW873" s="153" t="s">
        <v>150</v>
      </c>
      <c r="FX873" s="271" t="s">
        <v>368</v>
      </c>
      <c r="FZ873" s="152"/>
      <c r="GA873" s="153" t="s">
        <v>150</v>
      </c>
      <c r="GB873" s="271" t="s">
        <v>368</v>
      </c>
      <c r="GD873" s="152"/>
      <c r="GE873" s="153" t="s">
        <v>150</v>
      </c>
      <c r="GF873" s="271" t="s">
        <v>368</v>
      </c>
      <c r="GH873" s="152"/>
      <c r="GI873" s="153" t="s">
        <v>150</v>
      </c>
      <c r="GJ873" s="271" t="s">
        <v>368</v>
      </c>
    </row>
    <row r="874" spans="1:192" x14ac:dyDescent="0.15">
      <c r="A874" s="206" t="s">
        <v>777</v>
      </c>
      <c r="B874" s="201" t="s">
        <v>119</v>
      </c>
      <c r="C874" s="156"/>
      <c r="D874" s="203"/>
      <c r="E874" s="146"/>
      <c r="F874" s="152"/>
      <c r="G874" s="157" t="s">
        <v>271</v>
      </c>
      <c r="H874" s="204"/>
      <c r="I874" s="197"/>
      <c r="J874" s="152"/>
      <c r="K874" s="157" t="s">
        <v>271</v>
      </c>
      <c r="L874" s="293" t="s">
        <v>121</v>
      </c>
      <c r="N874" s="152"/>
      <c r="O874" s="157" t="s">
        <v>271</v>
      </c>
      <c r="P874" s="293" t="s">
        <v>121</v>
      </c>
      <c r="R874" s="152"/>
      <c r="S874" s="157" t="s">
        <v>271</v>
      </c>
      <c r="T874" s="293" t="s">
        <v>121</v>
      </c>
      <c r="V874" s="152"/>
      <c r="W874" s="157" t="s">
        <v>271</v>
      </c>
      <c r="X874" s="293" t="s">
        <v>121</v>
      </c>
      <c r="Z874" s="152"/>
      <c r="AA874" s="157" t="s">
        <v>271</v>
      </c>
      <c r="AB874" s="293" t="s">
        <v>121</v>
      </c>
      <c r="AD874" s="152"/>
      <c r="AE874" s="157" t="s">
        <v>271</v>
      </c>
      <c r="AF874" s="293" t="s">
        <v>121</v>
      </c>
      <c r="AH874" s="152"/>
      <c r="AI874" s="157" t="s">
        <v>271</v>
      </c>
      <c r="AJ874" s="293" t="s">
        <v>121</v>
      </c>
      <c r="AL874" s="152"/>
      <c r="AM874" s="157" t="s">
        <v>271</v>
      </c>
      <c r="AN874" s="293" t="s">
        <v>121</v>
      </c>
      <c r="AP874" s="152"/>
      <c r="AQ874" s="157" t="s">
        <v>271</v>
      </c>
      <c r="AR874" s="293" t="s">
        <v>121</v>
      </c>
      <c r="AT874" s="152"/>
      <c r="AU874" s="157" t="s">
        <v>271</v>
      </c>
      <c r="AV874" s="293" t="s">
        <v>121</v>
      </c>
      <c r="AX874" s="152"/>
      <c r="AY874" s="157" t="s">
        <v>271</v>
      </c>
      <c r="AZ874" s="293" t="s">
        <v>121</v>
      </c>
      <c r="BB874" s="152"/>
      <c r="BC874" s="157" t="s">
        <v>271</v>
      </c>
      <c r="BD874" s="293" t="s">
        <v>121</v>
      </c>
      <c r="BF874" s="152"/>
      <c r="BG874" s="157" t="s">
        <v>271</v>
      </c>
      <c r="BH874" s="293" t="s">
        <v>121</v>
      </c>
      <c r="BJ874" s="152"/>
      <c r="BK874" s="157" t="s">
        <v>271</v>
      </c>
      <c r="BL874" s="293" t="s">
        <v>121</v>
      </c>
      <c r="BN874" s="152"/>
      <c r="BO874" s="157" t="s">
        <v>271</v>
      </c>
      <c r="BP874" s="293" t="s">
        <v>121</v>
      </c>
      <c r="BR874" s="152"/>
      <c r="BS874" s="157" t="s">
        <v>271</v>
      </c>
      <c r="BT874" s="293" t="s">
        <v>121</v>
      </c>
      <c r="BV874" s="152"/>
      <c r="BW874" s="157" t="s">
        <v>271</v>
      </c>
      <c r="BX874" s="293" t="s">
        <v>121</v>
      </c>
      <c r="BZ874" s="152"/>
      <c r="CA874" s="157" t="s">
        <v>271</v>
      </c>
      <c r="CB874" s="293" t="s">
        <v>121</v>
      </c>
      <c r="CD874" s="152"/>
      <c r="CE874" s="157" t="s">
        <v>271</v>
      </c>
      <c r="CF874" s="293" t="s">
        <v>121</v>
      </c>
      <c r="CH874" s="152"/>
      <c r="CI874" s="157" t="s">
        <v>271</v>
      </c>
      <c r="CJ874" s="293" t="s">
        <v>121</v>
      </c>
      <c r="CL874" s="152"/>
      <c r="CM874" s="157" t="s">
        <v>271</v>
      </c>
      <c r="CN874" s="293" t="s">
        <v>121</v>
      </c>
      <c r="CP874" s="152"/>
      <c r="CQ874" s="157" t="s">
        <v>271</v>
      </c>
      <c r="CR874" s="293" t="s">
        <v>121</v>
      </c>
      <c r="CT874" s="152"/>
      <c r="CU874" s="157" t="s">
        <v>271</v>
      </c>
      <c r="CV874" s="293" t="s">
        <v>121</v>
      </c>
      <c r="CX874" s="152"/>
      <c r="CY874" s="157" t="s">
        <v>271</v>
      </c>
      <c r="CZ874" s="293" t="s">
        <v>121</v>
      </c>
      <c r="DB874" s="152"/>
      <c r="DC874" s="157" t="s">
        <v>271</v>
      </c>
      <c r="DD874" s="293" t="s">
        <v>121</v>
      </c>
      <c r="DF874" s="152"/>
      <c r="DG874" s="157" t="s">
        <v>271</v>
      </c>
      <c r="DH874" s="293" t="s">
        <v>121</v>
      </c>
      <c r="DJ874" s="152"/>
      <c r="DK874" s="157" t="s">
        <v>271</v>
      </c>
      <c r="DL874" s="293" t="s">
        <v>121</v>
      </c>
      <c r="DN874" s="152"/>
      <c r="DO874" s="157" t="s">
        <v>271</v>
      </c>
      <c r="DP874" s="293" t="s">
        <v>121</v>
      </c>
      <c r="DR874" s="152"/>
      <c r="DS874" s="157" t="s">
        <v>271</v>
      </c>
      <c r="DT874" s="293" t="s">
        <v>121</v>
      </c>
      <c r="DV874" s="152"/>
      <c r="DW874" s="157" t="s">
        <v>271</v>
      </c>
      <c r="DX874" s="293" t="s">
        <v>121</v>
      </c>
      <c r="DZ874" s="152"/>
      <c r="EA874" s="157" t="s">
        <v>271</v>
      </c>
      <c r="EB874" s="293" t="s">
        <v>121</v>
      </c>
      <c r="ED874" s="152"/>
      <c r="EE874" s="157" t="s">
        <v>271</v>
      </c>
      <c r="EF874" s="293" t="s">
        <v>121</v>
      </c>
      <c r="EH874" s="152"/>
      <c r="EI874" s="157" t="s">
        <v>271</v>
      </c>
      <c r="EJ874" s="293" t="s">
        <v>121</v>
      </c>
      <c r="EL874" s="152"/>
      <c r="EM874" s="157" t="s">
        <v>271</v>
      </c>
      <c r="EN874" s="293" t="s">
        <v>121</v>
      </c>
      <c r="EP874" s="152"/>
      <c r="EQ874" s="157" t="s">
        <v>271</v>
      </c>
      <c r="ER874" s="293" t="s">
        <v>121</v>
      </c>
      <c r="ET874" s="152"/>
      <c r="EU874" s="157" t="s">
        <v>271</v>
      </c>
      <c r="EV874" s="293" t="s">
        <v>121</v>
      </c>
      <c r="EX874" s="152"/>
      <c r="EY874" s="157" t="s">
        <v>271</v>
      </c>
      <c r="EZ874" s="293" t="s">
        <v>121</v>
      </c>
      <c r="FB874" s="152"/>
      <c r="FC874" s="157" t="s">
        <v>271</v>
      </c>
      <c r="FD874" s="293" t="s">
        <v>121</v>
      </c>
      <c r="FF874" s="152"/>
      <c r="FG874" s="157" t="s">
        <v>271</v>
      </c>
      <c r="FH874" s="293" t="s">
        <v>121</v>
      </c>
      <c r="FJ874" s="152"/>
      <c r="FK874" s="157" t="s">
        <v>271</v>
      </c>
      <c r="FL874" s="293" t="s">
        <v>121</v>
      </c>
      <c r="FN874" s="152"/>
      <c r="FO874" s="157" t="s">
        <v>271</v>
      </c>
      <c r="FP874" s="293" t="s">
        <v>121</v>
      </c>
      <c r="FR874" s="152"/>
      <c r="FS874" s="157" t="s">
        <v>271</v>
      </c>
      <c r="FT874" s="293" t="s">
        <v>121</v>
      </c>
      <c r="FV874" s="152"/>
      <c r="FW874" s="157" t="s">
        <v>271</v>
      </c>
      <c r="FX874" s="293" t="s">
        <v>121</v>
      </c>
      <c r="FZ874" s="152"/>
      <c r="GA874" s="157" t="s">
        <v>271</v>
      </c>
      <c r="GB874" s="293" t="s">
        <v>121</v>
      </c>
      <c r="GD874" s="152"/>
      <c r="GE874" s="157" t="s">
        <v>271</v>
      </c>
      <c r="GF874" s="293" t="s">
        <v>121</v>
      </c>
      <c r="GH874" s="152"/>
      <c r="GI874" s="157" t="s">
        <v>271</v>
      </c>
      <c r="GJ874" s="293" t="s">
        <v>121</v>
      </c>
    </row>
    <row r="875" spans="1:192" x14ac:dyDescent="0.15">
      <c r="A875" s="206" t="s">
        <v>778</v>
      </c>
      <c r="B875" s="201" t="s">
        <v>119</v>
      </c>
      <c r="C875" s="156"/>
      <c r="D875" s="203"/>
      <c r="E875" s="146"/>
      <c r="F875" s="152"/>
      <c r="G875" s="157" t="s">
        <v>272</v>
      </c>
      <c r="H875" s="204"/>
      <c r="I875" s="197"/>
      <c r="J875" s="152"/>
      <c r="K875" s="157" t="s">
        <v>272</v>
      </c>
      <c r="L875" s="293" t="s">
        <v>121</v>
      </c>
      <c r="N875" s="152"/>
      <c r="O875" s="157" t="s">
        <v>272</v>
      </c>
      <c r="P875" s="293" t="s">
        <v>121</v>
      </c>
      <c r="R875" s="152"/>
      <c r="S875" s="157" t="s">
        <v>272</v>
      </c>
      <c r="T875" s="293" t="s">
        <v>121</v>
      </c>
      <c r="V875" s="152"/>
      <c r="W875" s="157" t="s">
        <v>272</v>
      </c>
      <c r="X875" s="293" t="s">
        <v>121</v>
      </c>
      <c r="Z875" s="152"/>
      <c r="AA875" s="157" t="s">
        <v>272</v>
      </c>
      <c r="AB875" s="293" t="s">
        <v>121</v>
      </c>
      <c r="AD875" s="152"/>
      <c r="AE875" s="157" t="s">
        <v>272</v>
      </c>
      <c r="AF875" s="293" t="s">
        <v>121</v>
      </c>
      <c r="AH875" s="152"/>
      <c r="AI875" s="157" t="s">
        <v>272</v>
      </c>
      <c r="AJ875" s="293" t="s">
        <v>121</v>
      </c>
      <c r="AL875" s="152"/>
      <c r="AM875" s="157" t="s">
        <v>272</v>
      </c>
      <c r="AN875" s="293" t="s">
        <v>121</v>
      </c>
      <c r="AP875" s="152"/>
      <c r="AQ875" s="157" t="s">
        <v>272</v>
      </c>
      <c r="AR875" s="293" t="s">
        <v>121</v>
      </c>
      <c r="AT875" s="152"/>
      <c r="AU875" s="157" t="s">
        <v>272</v>
      </c>
      <c r="AV875" s="293" t="s">
        <v>121</v>
      </c>
      <c r="AX875" s="152"/>
      <c r="AY875" s="157" t="s">
        <v>272</v>
      </c>
      <c r="AZ875" s="293" t="s">
        <v>121</v>
      </c>
      <c r="BB875" s="152"/>
      <c r="BC875" s="157" t="s">
        <v>272</v>
      </c>
      <c r="BD875" s="293" t="s">
        <v>121</v>
      </c>
      <c r="BF875" s="152"/>
      <c r="BG875" s="157" t="s">
        <v>272</v>
      </c>
      <c r="BH875" s="293" t="s">
        <v>121</v>
      </c>
      <c r="BJ875" s="152"/>
      <c r="BK875" s="157" t="s">
        <v>272</v>
      </c>
      <c r="BL875" s="293" t="s">
        <v>121</v>
      </c>
      <c r="BN875" s="152"/>
      <c r="BO875" s="157" t="s">
        <v>272</v>
      </c>
      <c r="BP875" s="293" t="s">
        <v>121</v>
      </c>
      <c r="BR875" s="152"/>
      <c r="BS875" s="157" t="s">
        <v>272</v>
      </c>
      <c r="BT875" s="293" t="s">
        <v>121</v>
      </c>
      <c r="BV875" s="152"/>
      <c r="BW875" s="157" t="s">
        <v>272</v>
      </c>
      <c r="BX875" s="293" t="s">
        <v>121</v>
      </c>
      <c r="BZ875" s="152"/>
      <c r="CA875" s="157" t="s">
        <v>272</v>
      </c>
      <c r="CB875" s="293" t="s">
        <v>121</v>
      </c>
      <c r="CD875" s="152"/>
      <c r="CE875" s="157" t="s">
        <v>272</v>
      </c>
      <c r="CF875" s="293" t="s">
        <v>121</v>
      </c>
      <c r="CH875" s="152"/>
      <c r="CI875" s="157" t="s">
        <v>272</v>
      </c>
      <c r="CJ875" s="293" t="s">
        <v>121</v>
      </c>
      <c r="CL875" s="152"/>
      <c r="CM875" s="157" t="s">
        <v>272</v>
      </c>
      <c r="CN875" s="293" t="s">
        <v>121</v>
      </c>
      <c r="CP875" s="152"/>
      <c r="CQ875" s="157" t="s">
        <v>272</v>
      </c>
      <c r="CR875" s="293" t="s">
        <v>121</v>
      </c>
      <c r="CT875" s="152"/>
      <c r="CU875" s="157" t="s">
        <v>272</v>
      </c>
      <c r="CV875" s="293" t="s">
        <v>121</v>
      </c>
      <c r="CX875" s="152"/>
      <c r="CY875" s="157" t="s">
        <v>272</v>
      </c>
      <c r="CZ875" s="293" t="s">
        <v>121</v>
      </c>
      <c r="DB875" s="152"/>
      <c r="DC875" s="157" t="s">
        <v>272</v>
      </c>
      <c r="DD875" s="293" t="s">
        <v>121</v>
      </c>
      <c r="DF875" s="152"/>
      <c r="DG875" s="157" t="s">
        <v>272</v>
      </c>
      <c r="DH875" s="293" t="s">
        <v>121</v>
      </c>
      <c r="DJ875" s="152"/>
      <c r="DK875" s="157" t="s">
        <v>272</v>
      </c>
      <c r="DL875" s="293" t="s">
        <v>121</v>
      </c>
      <c r="DN875" s="152"/>
      <c r="DO875" s="157" t="s">
        <v>272</v>
      </c>
      <c r="DP875" s="293" t="s">
        <v>121</v>
      </c>
      <c r="DR875" s="152"/>
      <c r="DS875" s="157" t="s">
        <v>272</v>
      </c>
      <c r="DT875" s="293" t="s">
        <v>121</v>
      </c>
      <c r="DV875" s="152"/>
      <c r="DW875" s="157" t="s">
        <v>272</v>
      </c>
      <c r="DX875" s="293" t="s">
        <v>121</v>
      </c>
      <c r="DZ875" s="152"/>
      <c r="EA875" s="157" t="s">
        <v>272</v>
      </c>
      <c r="EB875" s="293" t="s">
        <v>121</v>
      </c>
      <c r="ED875" s="152"/>
      <c r="EE875" s="157" t="s">
        <v>272</v>
      </c>
      <c r="EF875" s="293" t="s">
        <v>121</v>
      </c>
      <c r="EH875" s="152"/>
      <c r="EI875" s="157" t="s">
        <v>272</v>
      </c>
      <c r="EJ875" s="293" t="s">
        <v>121</v>
      </c>
      <c r="EL875" s="152"/>
      <c r="EM875" s="157" t="s">
        <v>272</v>
      </c>
      <c r="EN875" s="293" t="s">
        <v>121</v>
      </c>
      <c r="EP875" s="152"/>
      <c r="EQ875" s="157" t="s">
        <v>272</v>
      </c>
      <c r="ER875" s="293" t="s">
        <v>121</v>
      </c>
      <c r="ET875" s="152"/>
      <c r="EU875" s="157" t="s">
        <v>272</v>
      </c>
      <c r="EV875" s="293" t="s">
        <v>121</v>
      </c>
      <c r="EX875" s="152"/>
      <c r="EY875" s="157" t="s">
        <v>272</v>
      </c>
      <c r="EZ875" s="293" t="s">
        <v>121</v>
      </c>
      <c r="FB875" s="152"/>
      <c r="FC875" s="157" t="s">
        <v>272</v>
      </c>
      <c r="FD875" s="293" t="s">
        <v>121</v>
      </c>
      <c r="FF875" s="152"/>
      <c r="FG875" s="157" t="s">
        <v>272</v>
      </c>
      <c r="FH875" s="293" t="s">
        <v>121</v>
      </c>
      <c r="FJ875" s="152"/>
      <c r="FK875" s="157" t="s">
        <v>272</v>
      </c>
      <c r="FL875" s="293" t="s">
        <v>121</v>
      </c>
      <c r="FN875" s="152"/>
      <c r="FO875" s="157" t="s">
        <v>272</v>
      </c>
      <c r="FP875" s="293" t="s">
        <v>121</v>
      </c>
      <c r="FR875" s="152"/>
      <c r="FS875" s="157" t="s">
        <v>272</v>
      </c>
      <c r="FT875" s="293" t="s">
        <v>121</v>
      </c>
      <c r="FV875" s="152"/>
      <c r="FW875" s="157" t="s">
        <v>272</v>
      </c>
      <c r="FX875" s="293" t="s">
        <v>121</v>
      </c>
      <c r="FZ875" s="152"/>
      <c r="GA875" s="157" t="s">
        <v>272</v>
      </c>
      <c r="GB875" s="293" t="s">
        <v>121</v>
      </c>
      <c r="GD875" s="152"/>
      <c r="GE875" s="157" t="s">
        <v>272</v>
      </c>
      <c r="GF875" s="293" t="s">
        <v>121</v>
      </c>
      <c r="GH875" s="152"/>
      <c r="GI875" s="157" t="s">
        <v>272</v>
      </c>
      <c r="GJ875" s="293" t="s">
        <v>121</v>
      </c>
    </row>
    <row r="876" spans="1:192" x14ac:dyDescent="0.15">
      <c r="A876" s="206" t="s">
        <v>779</v>
      </c>
      <c r="B876" s="201" t="s">
        <v>340</v>
      </c>
      <c r="C876" s="156"/>
      <c r="D876" s="203"/>
      <c r="E876" s="146"/>
      <c r="F876" s="152"/>
      <c r="G876" s="157" t="s">
        <v>275</v>
      </c>
      <c r="H876" s="204"/>
      <c r="I876" s="197"/>
      <c r="J876" s="152"/>
      <c r="K876" s="157" t="s">
        <v>275</v>
      </c>
      <c r="L876" s="293" t="s">
        <v>315</v>
      </c>
      <c r="N876" s="152"/>
      <c r="O876" s="157" t="s">
        <v>275</v>
      </c>
      <c r="P876" s="293" t="s">
        <v>315</v>
      </c>
      <c r="R876" s="152"/>
      <c r="S876" s="157" t="s">
        <v>275</v>
      </c>
      <c r="T876" s="293" t="s">
        <v>315</v>
      </c>
      <c r="V876" s="152"/>
      <c r="W876" s="157" t="s">
        <v>275</v>
      </c>
      <c r="X876" s="293" t="s">
        <v>315</v>
      </c>
      <c r="Z876" s="152"/>
      <c r="AA876" s="157" t="s">
        <v>275</v>
      </c>
      <c r="AB876" s="293" t="s">
        <v>315</v>
      </c>
      <c r="AD876" s="152"/>
      <c r="AE876" s="157" t="s">
        <v>275</v>
      </c>
      <c r="AF876" s="293" t="s">
        <v>315</v>
      </c>
      <c r="AH876" s="152"/>
      <c r="AI876" s="157" t="s">
        <v>275</v>
      </c>
      <c r="AJ876" s="293" t="s">
        <v>315</v>
      </c>
      <c r="AL876" s="152"/>
      <c r="AM876" s="157" t="s">
        <v>275</v>
      </c>
      <c r="AN876" s="293" t="s">
        <v>315</v>
      </c>
      <c r="AP876" s="152"/>
      <c r="AQ876" s="157" t="s">
        <v>275</v>
      </c>
      <c r="AR876" s="293" t="s">
        <v>315</v>
      </c>
      <c r="AT876" s="152"/>
      <c r="AU876" s="157" t="s">
        <v>275</v>
      </c>
      <c r="AV876" s="293" t="s">
        <v>315</v>
      </c>
      <c r="AX876" s="152"/>
      <c r="AY876" s="157" t="s">
        <v>275</v>
      </c>
      <c r="AZ876" s="293" t="s">
        <v>315</v>
      </c>
      <c r="BB876" s="152"/>
      <c r="BC876" s="157" t="s">
        <v>275</v>
      </c>
      <c r="BD876" s="293" t="s">
        <v>315</v>
      </c>
      <c r="BF876" s="152"/>
      <c r="BG876" s="157" t="s">
        <v>275</v>
      </c>
      <c r="BH876" s="293" t="s">
        <v>315</v>
      </c>
      <c r="BJ876" s="152"/>
      <c r="BK876" s="157" t="s">
        <v>275</v>
      </c>
      <c r="BL876" s="293" t="s">
        <v>315</v>
      </c>
      <c r="BN876" s="152"/>
      <c r="BO876" s="157" t="s">
        <v>275</v>
      </c>
      <c r="BP876" s="293" t="s">
        <v>315</v>
      </c>
      <c r="BR876" s="152"/>
      <c r="BS876" s="157" t="s">
        <v>275</v>
      </c>
      <c r="BT876" s="293" t="s">
        <v>315</v>
      </c>
      <c r="BV876" s="152"/>
      <c r="BW876" s="157" t="s">
        <v>275</v>
      </c>
      <c r="BX876" s="293" t="s">
        <v>315</v>
      </c>
      <c r="BZ876" s="152"/>
      <c r="CA876" s="157" t="s">
        <v>275</v>
      </c>
      <c r="CB876" s="293" t="s">
        <v>315</v>
      </c>
      <c r="CD876" s="152"/>
      <c r="CE876" s="157" t="s">
        <v>275</v>
      </c>
      <c r="CF876" s="293" t="s">
        <v>315</v>
      </c>
      <c r="CH876" s="152"/>
      <c r="CI876" s="157" t="s">
        <v>275</v>
      </c>
      <c r="CJ876" s="293" t="s">
        <v>315</v>
      </c>
      <c r="CL876" s="152"/>
      <c r="CM876" s="157" t="s">
        <v>275</v>
      </c>
      <c r="CN876" s="293" t="s">
        <v>315</v>
      </c>
      <c r="CP876" s="152"/>
      <c r="CQ876" s="157" t="s">
        <v>275</v>
      </c>
      <c r="CR876" s="293" t="s">
        <v>315</v>
      </c>
      <c r="CT876" s="152"/>
      <c r="CU876" s="157" t="s">
        <v>275</v>
      </c>
      <c r="CV876" s="293" t="s">
        <v>315</v>
      </c>
      <c r="CX876" s="152"/>
      <c r="CY876" s="157" t="s">
        <v>275</v>
      </c>
      <c r="CZ876" s="293" t="s">
        <v>315</v>
      </c>
      <c r="DB876" s="152"/>
      <c r="DC876" s="157" t="s">
        <v>275</v>
      </c>
      <c r="DD876" s="293" t="s">
        <v>315</v>
      </c>
      <c r="DF876" s="152"/>
      <c r="DG876" s="157" t="s">
        <v>275</v>
      </c>
      <c r="DH876" s="293" t="s">
        <v>315</v>
      </c>
      <c r="DJ876" s="152"/>
      <c r="DK876" s="157" t="s">
        <v>275</v>
      </c>
      <c r="DL876" s="293" t="s">
        <v>315</v>
      </c>
      <c r="DN876" s="152"/>
      <c r="DO876" s="157" t="s">
        <v>275</v>
      </c>
      <c r="DP876" s="293" t="s">
        <v>315</v>
      </c>
      <c r="DR876" s="152"/>
      <c r="DS876" s="157" t="s">
        <v>275</v>
      </c>
      <c r="DT876" s="293" t="s">
        <v>315</v>
      </c>
      <c r="DV876" s="152"/>
      <c r="DW876" s="157" t="s">
        <v>275</v>
      </c>
      <c r="DX876" s="293" t="s">
        <v>315</v>
      </c>
      <c r="DZ876" s="152"/>
      <c r="EA876" s="157" t="s">
        <v>275</v>
      </c>
      <c r="EB876" s="293" t="s">
        <v>315</v>
      </c>
      <c r="ED876" s="152"/>
      <c r="EE876" s="157" t="s">
        <v>275</v>
      </c>
      <c r="EF876" s="293" t="s">
        <v>315</v>
      </c>
      <c r="EH876" s="152"/>
      <c r="EI876" s="157" t="s">
        <v>275</v>
      </c>
      <c r="EJ876" s="293" t="s">
        <v>315</v>
      </c>
      <c r="EL876" s="152"/>
      <c r="EM876" s="157" t="s">
        <v>275</v>
      </c>
      <c r="EN876" s="293" t="s">
        <v>315</v>
      </c>
      <c r="EP876" s="152"/>
      <c r="EQ876" s="157" t="s">
        <v>275</v>
      </c>
      <c r="ER876" s="293" t="s">
        <v>315</v>
      </c>
      <c r="ET876" s="152"/>
      <c r="EU876" s="157" t="s">
        <v>275</v>
      </c>
      <c r="EV876" s="293" t="s">
        <v>315</v>
      </c>
      <c r="EX876" s="152"/>
      <c r="EY876" s="157" t="s">
        <v>275</v>
      </c>
      <c r="EZ876" s="293" t="s">
        <v>315</v>
      </c>
      <c r="FB876" s="152"/>
      <c r="FC876" s="157" t="s">
        <v>275</v>
      </c>
      <c r="FD876" s="293" t="s">
        <v>315</v>
      </c>
      <c r="FF876" s="152"/>
      <c r="FG876" s="157" t="s">
        <v>275</v>
      </c>
      <c r="FH876" s="293" t="s">
        <v>315</v>
      </c>
      <c r="FJ876" s="152"/>
      <c r="FK876" s="157" t="s">
        <v>275</v>
      </c>
      <c r="FL876" s="293" t="s">
        <v>315</v>
      </c>
      <c r="FN876" s="152"/>
      <c r="FO876" s="157" t="s">
        <v>275</v>
      </c>
      <c r="FP876" s="293" t="s">
        <v>315</v>
      </c>
      <c r="FR876" s="152"/>
      <c r="FS876" s="157" t="s">
        <v>275</v>
      </c>
      <c r="FT876" s="293" t="s">
        <v>315</v>
      </c>
      <c r="FV876" s="152"/>
      <c r="FW876" s="157" t="s">
        <v>275</v>
      </c>
      <c r="FX876" s="293" t="s">
        <v>315</v>
      </c>
      <c r="FZ876" s="152"/>
      <c r="GA876" s="157" t="s">
        <v>275</v>
      </c>
      <c r="GB876" s="293" t="s">
        <v>315</v>
      </c>
      <c r="GD876" s="152"/>
      <c r="GE876" s="157" t="s">
        <v>275</v>
      </c>
      <c r="GF876" s="293" t="s">
        <v>315</v>
      </c>
      <c r="GH876" s="152"/>
      <c r="GI876" s="157" t="s">
        <v>275</v>
      </c>
      <c r="GJ876" s="293" t="s">
        <v>315</v>
      </c>
    </row>
    <row r="877" spans="1:192" x14ac:dyDescent="0.15">
      <c r="A877" s="206" t="s">
        <v>780</v>
      </c>
      <c r="B877" s="201" t="s">
        <v>119</v>
      </c>
      <c r="C877" s="156"/>
      <c r="D877" s="203"/>
      <c r="E877" s="146"/>
      <c r="F877" s="152"/>
      <c r="G877" s="157" t="s">
        <v>276</v>
      </c>
      <c r="H877" s="204"/>
      <c r="I877" s="197"/>
      <c r="J877" s="152"/>
      <c r="K877" s="157" t="s">
        <v>276</v>
      </c>
      <c r="L877" s="293" t="s">
        <v>121</v>
      </c>
      <c r="N877" s="152"/>
      <c r="O877" s="157" t="s">
        <v>276</v>
      </c>
      <c r="P877" s="293" t="s">
        <v>121</v>
      </c>
      <c r="R877" s="152"/>
      <c r="S877" s="157" t="s">
        <v>276</v>
      </c>
      <c r="T877" s="293" t="s">
        <v>121</v>
      </c>
      <c r="V877" s="152"/>
      <c r="W877" s="157" t="s">
        <v>276</v>
      </c>
      <c r="X877" s="293" t="s">
        <v>121</v>
      </c>
      <c r="Z877" s="152"/>
      <c r="AA877" s="157" t="s">
        <v>276</v>
      </c>
      <c r="AB877" s="293" t="s">
        <v>121</v>
      </c>
      <c r="AD877" s="152"/>
      <c r="AE877" s="157" t="s">
        <v>276</v>
      </c>
      <c r="AF877" s="293" t="s">
        <v>121</v>
      </c>
      <c r="AH877" s="152"/>
      <c r="AI877" s="157" t="s">
        <v>276</v>
      </c>
      <c r="AJ877" s="293" t="s">
        <v>121</v>
      </c>
      <c r="AL877" s="152"/>
      <c r="AM877" s="157" t="s">
        <v>276</v>
      </c>
      <c r="AN877" s="293" t="s">
        <v>121</v>
      </c>
      <c r="AP877" s="152"/>
      <c r="AQ877" s="157" t="s">
        <v>276</v>
      </c>
      <c r="AR877" s="293" t="s">
        <v>121</v>
      </c>
      <c r="AT877" s="152"/>
      <c r="AU877" s="157" t="s">
        <v>276</v>
      </c>
      <c r="AV877" s="293" t="s">
        <v>121</v>
      </c>
      <c r="AX877" s="152"/>
      <c r="AY877" s="157" t="s">
        <v>276</v>
      </c>
      <c r="AZ877" s="293" t="s">
        <v>121</v>
      </c>
      <c r="BB877" s="152"/>
      <c r="BC877" s="157" t="s">
        <v>276</v>
      </c>
      <c r="BD877" s="293" t="s">
        <v>121</v>
      </c>
      <c r="BF877" s="152"/>
      <c r="BG877" s="157" t="s">
        <v>276</v>
      </c>
      <c r="BH877" s="293" t="s">
        <v>121</v>
      </c>
      <c r="BJ877" s="152"/>
      <c r="BK877" s="157" t="s">
        <v>276</v>
      </c>
      <c r="BL877" s="293" t="s">
        <v>121</v>
      </c>
      <c r="BN877" s="152"/>
      <c r="BO877" s="157" t="s">
        <v>276</v>
      </c>
      <c r="BP877" s="293" t="s">
        <v>121</v>
      </c>
      <c r="BR877" s="152"/>
      <c r="BS877" s="157" t="s">
        <v>276</v>
      </c>
      <c r="BT877" s="293" t="s">
        <v>121</v>
      </c>
      <c r="BV877" s="152"/>
      <c r="BW877" s="157" t="s">
        <v>276</v>
      </c>
      <c r="BX877" s="293" t="s">
        <v>121</v>
      </c>
      <c r="BZ877" s="152"/>
      <c r="CA877" s="157" t="s">
        <v>276</v>
      </c>
      <c r="CB877" s="293" t="s">
        <v>121</v>
      </c>
      <c r="CD877" s="152"/>
      <c r="CE877" s="157" t="s">
        <v>276</v>
      </c>
      <c r="CF877" s="293" t="s">
        <v>121</v>
      </c>
      <c r="CH877" s="152"/>
      <c r="CI877" s="157" t="s">
        <v>276</v>
      </c>
      <c r="CJ877" s="293" t="s">
        <v>121</v>
      </c>
      <c r="CL877" s="152"/>
      <c r="CM877" s="157" t="s">
        <v>276</v>
      </c>
      <c r="CN877" s="293" t="s">
        <v>121</v>
      </c>
      <c r="CP877" s="152"/>
      <c r="CQ877" s="157" t="s">
        <v>276</v>
      </c>
      <c r="CR877" s="293" t="s">
        <v>121</v>
      </c>
      <c r="CT877" s="152"/>
      <c r="CU877" s="157" t="s">
        <v>276</v>
      </c>
      <c r="CV877" s="293" t="s">
        <v>121</v>
      </c>
      <c r="CX877" s="152"/>
      <c r="CY877" s="157" t="s">
        <v>276</v>
      </c>
      <c r="CZ877" s="293" t="s">
        <v>121</v>
      </c>
      <c r="DB877" s="152"/>
      <c r="DC877" s="157" t="s">
        <v>276</v>
      </c>
      <c r="DD877" s="293" t="s">
        <v>121</v>
      </c>
      <c r="DF877" s="152"/>
      <c r="DG877" s="157" t="s">
        <v>276</v>
      </c>
      <c r="DH877" s="293" t="s">
        <v>121</v>
      </c>
      <c r="DJ877" s="152"/>
      <c r="DK877" s="157" t="s">
        <v>276</v>
      </c>
      <c r="DL877" s="293" t="s">
        <v>121</v>
      </c>
      <c r="DN877" s="152"/>
      <c r="DO877" s="157" t="s">
        <v>276</v>
      </c>
      <c r="DP877" s="293" t="s">
        <v>121</v>
      </c>
      <c r="DR877" s="152"/>
      <c r="DS877" s="157" t="s">
        <v>276</v>
      </c>
      <c r="DT877" s="293" t="s">
        <v>121</v>
      </c>
      <c r="DV877" s="152"/>
      <c r="DW877" s="157" t="s">
        <v>276</v>
      </c>
      <c r="DX877" s="293" t="s">
        <v>121</v>
      </c>
      <c r="DZ877" s="152"/>
      <c r="EA877" s="157" t="s">
        <v>276</v>
      </c>
      <c r="EB877" s="293" t="s">
        <v>121</v>
      </c>
      <c r="ED877" s="152"/>
      <c r="EE877" s="157" t="s">
        <v>276</v>
      </c>
      <c r="EF877" s="293" t="s">
        <v>121</v>
      </c>
      <c r="EH877" s="152"/>
      <c r="EI877" s="157" t="s">
        <v>276</v>
      </c>
      <c r="EJ877" s="293" t="s">
        <v>121</v>
      </c>
      <c r="EL877" s="152"/>
      <c r="EM877" s="157" t="s">
        <v>276</v>
      </c>
      <c r="EN877" s="293" t="s">
        <v>121</v>
      </c>
      <c r="EP877" s="152"/>
      <c r="EQ877" s="157" t="s">
        <v>276</v>
      </c>
      <c r="ER877" s="293" t="s">
        <v>121</v>
      </c>
      <c r="ET877" s="152"/>
      <c r="EU877" s="157" t="s">
        <v>276</v>
      </c>
      <c r="EV877" s="293" t="s">
        <v>121</v>
      </c>
      <c r="EX877" s="152"/>
      <c r="EY877" s="157" t="s">
        <v>276</v>
      </c>
      <c r="EZ877" s="293" t="s">
        <v>121</v>
      </c>
      <c r="FB877" s="152"/>
      <c r="FC877" s="157" t="s">
        <v>276</v>
      </c>
      <c r="FD877" s="293" t="s">
        <v>121</v>
      </c>
      <c r="FF877" s="152"/>
      <c r="FG877" s="157" t="s">
        <v>276</v>
      </c>
      <c r="FH877" s="293" t="s">
        <v>121</v>
      </c>
      <c r="FJ877" s="152"/>
      <c r="FK877" s="157" t="s">
        <v>276</v>
      </c>
      <c r="FL877" s="293" t="s">
        <v>121</v>
      </c>
      <c r="FN877" s="152"/>
      <c r="FO877" s="157" t="s">
        <v>276</v>
      </c>
      <c r="FP877" s="293" t="s">
        <v>121</v>
      </c>
      <c r="FR877" s="152"/>
      <c r="FS877" s="157" t="s">
        <v>276</v>
      </c>
      <c r="FT877" s="293" t="s">
        <v>121</v>
      </c>
      <c r="FV877" s="152"/>
      <c r="FW877" s="157" t="s">
        <v>276</v>
      </c>
      <c r="FX877" s="293" t="s">
        <v>121</v>
      </c>
      <c r="FZ877" s="152"/>
      <c r="GA877" s="157" t="s">
        <v>276</v>
      </c>
      <c r="GB877" s="293" t="s">
        <v>121</v>
      </c>
      <c r="GD877" s="152"/>
      <c r="GE877" s="157" t="s">
        <v>276</v>
      </c>
      <c r="GF877" s="293" t="s">
        <v>121</v>
      </c>
      <c r="GH877" s="152"/>
      <c r="GI877" s="157" t="s">
        <v>276</v>
      </c>
      <c r="GJ877" s="293" t="s">
        <v>121</v>
      </c>
    </row>
    <row r="878" spans="1:192" x14ac:dyDescent="0.15">
      <c r="A878" s="206" t="s">
        <v>781</v>
      </c>
      <c r="B878" s="201" t="s">
        <v>119</v>
      </c>
      <c r="C878" s="156"/>
      <c r="D878" s="203"/>
      <c r="E878" s="146"/>
      <c r="F878" s="152"/>
      <c r="G878" s="157" t="s">
        <v>782</v>
      </c>
      <c r="H878" s="204"/>
      <c r="I878" s="197"/>
      <c r="J878" s="152"/>
      <c r="K878" s="157" t="s">
        <v>782</v>
      </c>
      <c r="L878" s="293" t="s">
        <v>121</v>
      </c>
      <c r="N878" s="152"/>
      <c r="O878" s="157" t="s">
        <v>782</v>
      </c>
      <c r="P878" s="293" t="s">
        <v>121</v>
      </c>
      <c r="R878" s="152"/>
      <c r="S878" s="157" t="s">
        <v>782</v>
      </c>
      <c r="T878" s="293" t="s">
        <v>121</v>
      </c>
      <c r="V878" s="152"/>
      <c r="W878" s="157" t="s">
        <v>782</v>
      </c>
      <c r="X878" s="293" t="s">
        <v>121</v>
      </c>
      <c r="Z878" s="152"/>
      <c r="AA878" s="157" t="s">
        <v>782</v>
      </c>
      <c r="AB878" s="293" t="s">
        <v>121</v>
      </c>
      <c r="AD878" s="152"/>
      <c r="AE878" s="157" t="s">
        <v>782</v>
      </c>
      <c r="AF878" s="293" t="s">
        <v>121</v>
      </c>
      <c r="AH878" s="152"/>
      <c r="AI878" s="157" t="s">
        <v>782</v>
      </c>
      <c r="AJ878" s="293" t="s">
        <v>121</v>
      </c>
      <c r="AL878" s="152"/>
      <c r="AM878" s="157" t="s">
        <v>782</v>
      </c>
      <c r="AN878" s="293" t="s">
        <v>121</v>
      </c>
      <c r="AP878" s="152"/>
      <c r="AQ878" s="157" t="s">
        <v>782</v>
      </c>
      <c r="AR878" s="293" t="s">
        <v>121</v>
      </c>
      <c r="AT878" s="152"/>
      <c r="AU878" s="157" t="s">
        <v>782</v>
      </c>
      <c r="AV878" s="293" t="s">
        <v>121</v>
      </c>
      <c r="AX878" s="152"/>
      <c r="AY878" s="157" t="s">
        <v>782</v>
      </c>
      <c r="AZ878" s="293" t="s">
        <v>121</v>
      </c>
      <c r="BB878" s="152"/>
      <c r="BC878" s="157" t="s">
        <v>782</v>
      </c>
      <c r="BD878" s="293" t="s">
        <v>121</v>
      </c>
      <c r="BF878" s="152"/>
      <c r="BG878" s="157" t="s">
        <v>782</v>
      </c>
      <c r="BH878" s="293" t="s">
        <v>121</v>
      </c>
      <c r="BJ878" s="152"/>
      <c r="BK878" s="157" t="s">
        <v>782</v>
      </c>
      <c r="BL878" s="293" t="s">
        <v>121</v>
      </c>
      <c r="BN878" s="152"/>
      <c r="BO878" s="157" t="s">
        <v>782</v>
      </c>
      <c r="BP878" s="293" t="s">
        <v>121</v>
      </c>
      <c r="BR878" s="152"/>
      <c r="BS878" s="157" t="s">
        <v>782</v>
      </c>
      <c r="BT878" s="293" t="s">
        <v>121</v>
      </c>
      <c r="BV878" s="152"/>
      <c r="BW878" s="157" t="s">
        <v>782</v>
      </c>
      <c r="BX878" s="293" t="s">
        <v>121</v>
      </c>
      <c r="BZ878" s="152"/>
      <c r="CA878" s="157" t="s">
        <v>782</v>
      </c>
      <c r="CB878" s="293" t="s">
        <v>121</v>
      </c>
      <c r="CD878" s="152"/>
      <c r="CE878" s="157" t="s">
        <v>782</v>
      </c>
      <c r="CF878" s="293" t="s">
        <v>121</v>
      </c>
      <c r="CH878" s="152"/>
      <c r="CI878" s="157" t="s">
        <v>782</v>
      </c>
      <c r="CJ878" s="293" t="s">
        <v>121</v>
      </c>
      <c r="CL878" s="152"/>
      <c r="CM878" s="157" t="s">
        <v>782</v>
      </c>
      <c r="CN878" s="293" t="s">
        <v>121</v>
      </c>
      <c r="CP878" s="152"/>
      <c r="CQ878" s="157" t="s">
        <v>782</v>
      </c>
      <c r="CR878" s="293" t="s">
        <v>121</v>
      </c>
      <c r="CT878" s="152"/>
      <c r="CU878" s="157" t="s">
        <v>782</v>
      </c>
      <c r="CV878" s="293" t="s">
        <v>121</v>
      </c>
      <c r="CX878" s="152"/>
      <c r="CY878" s="157" t="s">
        <v>782</v>
      </c>
      <c r="CZ878" s="293" t="s">
        <v>121</v>
      </c>
      <c r="DB878" s="152"/>
      <c r="DC878" s="157" t="s">
        <v>782</v>
      </c>
      <c r="DD878" s="293" t="s">
        <v>121</v>
      </c>
      <c r="DF878" s="152"/>
      <c r="DG878" s="157" t="s">
        <v>782</v>
      </c>
      <c r="DH878" s="293" t="s">
        <v>121</v>
      </c>
      <c r="DJ878" s="152"/>
      <c r="DK878" s="157" t="s">
        <v>782</v>
      </c>
      <c r="DL878" s="293" t="s">
        <v>121</v>
      </c>
      <c r="DN878" s="152"/>
      <c r="DO878" s="157" t="s">
        <v>782</v>
      </c>
      <c r="DP878" s="293" t="s">
        <v>121</v>
      </c>
      <c r="DR878" s="152"/>
      <c r="DS878" s="157" t="s">
        <v>782</v>
      </c>
      <c r="DT878" s="293" t="s">
        <v>121</v>
      </c>
      <c r="DV878" s="152"/>
      <c r="DW878" s="157" t="s">
        <v>782</v>
      </c>
      <c r="DX878" s="293" t="s">
        <v>121</v>
      </c>
      <c r="DZ878" s="152"/>
      <c r="EA878" s="157" t="s">
        <v>782</v>
      </c>
      <c r="EB878" s="293" t="s">
        <v>121</v>
      </c>
      <c r="ED878" s="152"/>
      <c r="EE878" s="157" t="s">
        <v>782</v>
      </c>
      <c r="EF878" s="293" t="s">
        <v>121</v>
      </c>
      <c r="EH878" s="152"/>
      <c r="EI878" s="157" t="s">
        <v>782</v>
      </c>
      <c r="EJ878" s="293" t="s">
        <v>121</v>
      </c>
      <c r="EL878" s="152"/>
      <c r="EM878" s="157" t="s">
        <v>782</v>
      </c>
      <c r="EN878" s="293" t="s">
        <v>121</v>
      </c>
      <c r="EP878" s="152"/>
      <c r="EQ878" s="157" t="s">
        <v>782</v>
      </c>
      <c r="ER878" s="293" t="s">
        <v>121</v>
      </c>
      <c r="ET878" s="152"/>
      <c r="EU878" s="157" t="s">
        <v>782</v>
      </c>
      <c r="EV878" s="293" t="s">
        <v>121</v>
      </c>
      <c r="EX878" s="152"/>
      <c r="EY878" s="157" t="s">
        <v>782</v>
      </c>
      <c r="EZ878" s="293" t="s">
        <v>121</v>
      </c>
      <c r="FB878" s="152"/>
      <c r="FC878" s="157" t="s">
        <v>782</v>
      </c>
      <c r="FD878" s="293" t="s">
        <v>121</v>
      </c>
      <c r="FF878" s="152"/>
      <c r="FG878" s="157" t="s">
        <v>782</v>
      </c>
      <c r="FH878" s="293" t="s">
        <v>121</v>
      </c>
      <c r="FJ878" s="152"/>
      <c r="FK878" s="157" t="s">
        <v>782</v>
      </c>
      <c r="FL878" s="293" t="s">
        <v>121</v>
      </c>
      <c r="FN878" s="152"/>
      <c r="FO878" s="157" t="s">
        <v>782</v>
      </c>
      <c r="FP878" s="293" t="s">
        <v>121</v>
      </c>
      <c r="FR878" s="152"/>
      <c r="FS878" s="157" t="s">
        <v>782</v>
      </c>
      <c r="FT878" s="293" t="s">
        <v>121</v>
      </c>
      <c r="FV878" s="152"/>
      <c r="FW878" s="157" t="s">
        <v>782</v>
      </c>
      <c r="FX878" s="293" t="s">
        <v>121</v>
      </c>
      <c r="FZ878" s="152"/>
      <c r="GA878" s="157" t="s">
        <v>782</v>
      </c>
      <c r="GB878" s="293" t="s">
        <v>121</v>
      </c>
      <c r="GD878" s="152"/>
      <c r="GE878" s="157" t="s">
        <v>782</v>
      </c>
      <c r="GF878" s="293" t="s">
        <v>121</v>
      </c>
      <c r="GH878" s="152"/>
      <c r="GI878" s="157" t="s">
        <v>782</v>
      </c>
      <c r="GJ878" s="293" t="s">
        <v>121</v>
      </c>
    </row>
    <row r="879" spans="1:192" x14ac:dyDescent="0.15">
      <c r="A879" s="206" t="s">
        <v>783</v>
      </c>
      <c r="B879" s="201" t="s">
        <v>119</v>
      </c>
      <c r="C879" s="156"/>
      <c r="D879" s="203"/>
      <c r="E879" s="146"/>
      <c r="F879" s="152"/>
      <c r="G879" s="157" t="s">
        <v>784</v>
      </c>
      <c r="H879" s="204"/>
      <c r="I879" s="197"/>
      <c r="J879" s="152"/>
      <c r="K879" s="157" t="s">
        <v>784</v>
      </c>
      <c r="L879" s="293" t="s">
        <v>121</v>
      </c>
      <c r="N879" s="152"/>
      <c r="O879" s="157" t="s">
        <v>784</v>
      </c>
      <c r="P879" s="293" t="s">
        <v>121</v>
      </c>
      <c r="R879" s="152"/>
      <c r="S879" s="157" t="s">
        <v>784</v>
      </c>
      <c r="T879" s="293" t="s">
        <v>121</v>
      </c>
      <c r="V879" s="152"/>
      <c r="W879" s="157" t="s">
        <v>784</v>
      </c>
      <c r="X879" s="293" t="s">
        <v>121</v>
      </c>
      <c r="Z879" s="152"/>
      <c r="AA879" s="157" t="s">
        <v>784</v>
      </c>
      <c r="AB879" s="293" t="s">
        <v>121</v>
      </c>
      <c r="AD879" s="152"/>
      <c r="AE879" s="157" t="s">
        <v>784</v>
      </c>
      <c r="AF879" s="293" t="s">
        <v>121</v>
      </c>
      <c r="AH879" s="152"/>
      <c r="AI879" s="157" t="s">
        <v>784</v>
      </c>
      <c r="AJ879" s="293" t="s">
        <v>121</v>
      </c>
      <c r="AL879" s="152"/>
      <c r="AM879" s="157" t="s">
        <v>784</v>
      </c>
      <c r="AN879" s="293" t="s">
        <v>121</v>
      </c>
      <c r="AP879" s="152"/>
      <c r="AQ879" s="157" t="s">
        <v>784</v>
      </c>
      <c r="AR879" s="293" t="s">
        <v>121</v>
      </c>
      <c r="AT879" s="152"/>
      <c r="AU879" s="157" t="s">
        <v>784</v>
      </c>
      <c r="AV879" s="293" t="s">
        <v>121</v>
      </c>
      <c r="AX879" s="152"/>
      <c r="AY879" s="157" t="s">
        <v>784</v>
      </c>
      <c r="AZ879" s="293" t="s">
        <v>121</v>
      </c>
      <c r="BB879" s="152"/>
      <c r="BC879" s="157" t="s">
        <v>784</v>
      </c>
      <c r="BD879" s="293" t="s">
        <v>121</v>
      </c>
      <c r="BF879" s="152"/>
      <c r="BG879" s="157" t="s">
        <v>784</v>
      </c>
      <c r="BH879" s="293" t="s">
        <v>121</v>
      </c>
      <c r="BJ879" s="152"/>
      <c r="BK879" s="157" t="s">
        <v>784</v>
      </c>
      <c r="BL879" s="293" t="s">
        <v>121</v>
      </c>
      <c r="BN879" s="152"/>
      <c r="BO879" s="157" t="s">
        <v>784</v>
      </c>
      <c r="BP879" s="293" t="s">
        <v>121</v>
      </c>
      <c r="BR879" s="152"/>
      <c r="BS879" s="157" t="s">
        <v>784</v>
      </c>
      <c r="BT879" s="293" t="s">
        <v>121</v>
      </c>
      <c r="BV879" s="152"/>
      <c r="BW879" s="157" t="s">
        <v>784</v>
      </c>
      <c r="BX879" s="293" t="s">
        <v>121</v>
      </c>
      <c r="BZ879" s="152"/>
      <c r="CA879" s="157" t="s">
        <v>784</v>
      </c>
      <c r="CB879" s="293" t="s">
        <v>121</v>
      </c>
      <c r="CD879" s="152"/>
      <c r="CE879" s="157" t="s">
        <v>784</v>
      </c>
      <c r="CF879" s="293" t="s">
        <v>121</v>
      </c>
      <c r="CH879" s="152"/>
      <c r="CI879" s="157" t="s">
        <v>784</v>
      </c>
      <c r="CJ879" s="293" t="s">
        <v>121</v>
      </c>
      <c r="CL879" s="152"/>
      <c r="CM879" s="157" t="s">
        <v>784</v>
      </c>
      <c r="CN879" s="293" t="s">
        <v>121</v>
      </c>
      <c r="CP879" s="152"/>
      <c r="CQ879" s="157" t="s">
        <v>784</v>
      </c>
      <c r="CR879" s="293" t="s">
        <v>121</v>
      </c>
      <c r="CT879" s="152"/>
      <c r="CU879" s="157" t="s">
        <v>784</v>
      </c>
      <c r="CV879" s="293" t="s">
        <v>121</v>
      </c>
      <c r="CX879" s="152"/>
      <c r="CY879" s="157" t="s">
        <v>784</v>
      </c>
      <c r="CZ879" s="293" t="s">
        <v>121</v>
      </c>
      <c r="DB879" s="152"/>
      <c r="DC879" s="157" t="s">
        <v>784</v>
      </c>
      <c r="DD879" s="293" t="s">
        <v>121</v>
      </c>
      <c r="DF879" s="152"/>
      <c r="DG879" s="157" t="s">
        <v>784</v>
      </c>
      <c r="DH879" s="293" t="s">
        <v>121</v>
      </c>
      <c r="DJ879" s="152"/>
      <c r="DK879" s="157" t="s">
        <v>784</v>
      </c>
      <c r="DL879" s="293" t="s">
        <v>121</v>
      </c>
      <c r="DN879" s="152"/>
      <c r="DO879" s="157" t="s">
        <v>784</v>
      </c>
      <c r="DP879" s="293" t="s">
        <v>121</v>
      </c>
      <c r="DR879" s="152"/>
      <c r="DS879" s="157" t="s">
        <v>784</v>
      </c>
      <c r="DT879" s="293" t="s">
        <v>121</v>
      </c>
      <c r="DV879" s="152"/>
      <c r="DW879" s="157" t="s">
        <v>784</v>
      </c>
      <c r="DX879" s="293" t="s">
        <v>121</v>
      </c>
      <c r="DZ879" s="152"/>
      <c r="EA879" s="157" t="s">
        <v>784</v>
      </c>
      <c r="EB879" s="293" t="s">
        <v>121</v>
      </c>
      <c r="ED879" s="152"/>
      <c r="EE879" s="157" t="s">
        <v>784</v>
      </c>
      <c r="EF879" s="293" t="s">
        <v>121</v>
      </c>
      <c r="EH879" s="152"/>
      <c r="EI879" s="157" t="s">
        <v>784</v>
      </c>
      <c r="EJ879" s="293" t="s">
        <v>121</v>
      </c>
      <c r="EL879" s="152"/>
      <c r="EM879" s="157" t="s">
        <v>784</v>
      </c>
      <c r="EN879" s="293" t="s">
        <v>121</v>
      </c>
      <c r="EP879" s="152"/>
      <c r="EQ879" s="157" t="s">
        <v>784</v>
      </c>
      <c r="ER879" s="293" t="s">
        <v>121</v>
      </c>
      <c r="ET879" s="152"/>
      <c r="EU879" s="157" t="s">
        <v>784</v>
      </c>
      <c r="EV879" s="293" t="s">
        <v>121</v>
      </c>
      <c r="EX879" s="152"/>
      <c r="EY879" s="157" t="s">
        <v>784</v>
      </c>
      <c r="EZ879" s="293" t="s">
        <v>121</v>
      </c>
      <c r="FB879" s="152"/>
      <c r="FC879" s="157" t="s">
        <v>784</v>
      </c>
      <c r="FD879" s="293" t="s">
        <v>121</v>
      </c>
      <c r="FF879" s="152"/>
      <c r="FG879" s="157" t="s">
        <v>784</v>
      </c>
      <c r="FH879" s="293" t="s">
        <v>121</v>
      </c>
      <c r="FJ879" s="152"/>
      <c r="FK879" s="157" t="s">
        <v>784</v>
      </c>
      <c r="FL879" s="293" t="s">
        <v>121</v>
      </c>
      <c r="FN879" s="152"/>
      <c r="FO879" s="157" t="s">
        <v>784</v>
      </c>
      <c r="FP879" s="293" t="s">
        <v>121</v>
      </c>
      <c r="FR879" s="152"/>
      <c r="FS879" s="157" t="s">
        <v>784</v>
      </c>
      <c r="FT879" s="293" t="s">
        <v>121</v>
      </c>
      <c r="FV879" s="152"/>
      <c r="FW879" s="157" t="s">
        <v>784</v>
      </c>
      <c r="FX879" s="293" t="s">
        <v>121</v>
      </c>
      <c r="FZ879" s="152"/>
      <c r="GA879" s="157" t="s">
        <v>784</v>
      </c>
      <c r="GB879" s="293" t="s">
        <v>121</v>
      </c>
      <c r="GD879" s="152"/>
      <c r="GE879" s="157" t="s">
        <v>784</v>
      </c>
      <c r="GF879" s="293" t="s">
        <v>121</v>
      </c>
      <c r="GH879" s="152"/>
      <c r="GI879" s="157" t="s">
        <v>784</v>
      </c>
      <c r="GJ879" s="293" t="s">
        <v>121</v>
      </c>
    </row>
    <row r="880" spans="1:192" x14ac:dyDescent="0.15">
      <c r="A880" s="206" t="s">
        <v>785</v>
      </c>
      <c r="B880" s="201" t="s">
        <v>340</v>
      </c>
      <c r="C880" s="156"/>
      <c r="D880" s="203"/>
      <c r="E880" s="146"/>
      <c r="F880" s="152"/>
      <c r="G880" s="157" t="s">
        <v>277</v>
      </c>
      <c r="H880" s="204"/>
      <c r="I880" s="197"/>
      <c r="J880" s="152"/>
      <c r="K880" s="157" t="s">
        <v>277</v>
      </c>
      <c r="L880" s="293" t="s">
        <v>315</v>
      </c>
      <c r="N880" s="152"/>
      <c r="O880" s="157" t="s">
        <v>277</v>
      </c>
      <c r="P880" s="293" t="s">
        <v>315</v>
      </c>
      <c r="R880" s="152"/>
      <c r="S880" s="157" t="s">
        <v>277</v>
      </c>
      <c r="T880" s="293" t="s">
        <v>315</v>
      </c>
      <c r="V880" s="152"/>
      <c r="W880" s="157" t="s">
        <v>277</v>
      </c>
      <c r="X880" s="293" t="s">
        <v>315</v>
      </c>
      <c r="Z880" s="152"/>
      <c r="AA880" s="157" t="s">
        <v>277</v>
      </c>
      <c r="AB880" s="293" t="s">
        <v>315</v>
      </c>
      <c r="AD880" s="152"/>
      <c r="AE880" s="157" t="s">
        <v>277</v>
      </c>
      <c r="AF880" s="293" t="s">
        <v>315</v>
      </c>
      <c r="AH880" s="152"/>
      <c r="AI880" s="157" t="s">
        <v>277</v>
      </c>
      <c r="AJ880" s="293" t="s">
        <v>315</v>
      </c>
      <c r="AL880" s="152"/>
      <c r="AM880" s="157" t="s">
        <v>277</v>
      </c>
      <c r="AN880" s="293" t="s">
        <v>315</v>
      </c>
      <c r="AP880" s="152"/>
      <c r="AQ880" s="157" t="s">
        <v>277</v>
      </c>
      <c r="AR880" s="293" t="s">
        <v>315</v>
      </c>
      <c r="AT880" s="152"/>
      <c r="AU880" s="157" t="s">
        <v>277</v>
      </c>
      <c r="AV880" s="293" t="s">
        <v>315</v>
      </c>
      <c r="AX880" s="152"/>
      <c r="AY880" s="157" t="s">
        <v>277</v>
      </c>
      <c r="AZ880" s="293" t="s">
        <v>315</v>
      </c>
      <c r="BB880" s="152"/>
      <c r="BC880" s="157" t="s">
        <v>277</v>
      </c>
      <c r="BD880" s="293" t="s">
        <v>315</v>
      </c>
      <c r="BF880" s="152"/>
      <c r="BG880" s="157" t="s">
        <v>277</v>
      </c>
      <c r="BH880" s="293" t="s">
        <v>315</v>
      </c>
      <c r="BJ880" s="152"/>
      <c r="BK880" s="157" t="s">
        <v>277</v>
      </c>
      <c r="BL880" s="293" t="s">
        <v>315</v>
      </c>
      <c r="BN880" s="152"/>
      <c r="BO880" s="157" t="s">
        <v>277</v>
      </c>
      <c r="BP880" s="293" t="s">
        <v>315</v>
      </c>
      <c r="BR880" s="152"/>
      <c r="BS880" s="157" t="s">
        <v>277</v>
      </c>
      <c r="BT880" s="293" t="s">
        <v>315</v>
      </c>
      <c r="BV880" s="152"/>
      <c r="BW880" s="157" t="s">
        <v>277</v>
      </c>
      <c r="BX880" s="293" t="s">
        <v>315</v>
      </c>
      <c r="BZ880" s="152"/>
      <c r="CA880" s="157" t="s">
        <v>277</v>
      </c>
      <c r="CB880" s="293" t="s">
        <v>315</v>
      </c>
      <c r="CD880" s="152"/>
      <c r="CE880" s="157" t="s">
        <v>277</v>
      </c>
      <c r="CF880" s="293" t="s">
        <v>315</v>
      </c>
      <c r="CH880" s="152"/>
      <c r="CI880" s="157" t="s">
        <v>277</v>
      </c>
      <c r="CJ880" s="293" t="s">
        <v>315</v>
      </c>
      <c r="CL880" s="152"/>
      <c r="CM880" s="157" t="s">
        <v>277</v>
      </c>
      <c r="CN880" s="293" t="s">
        <v>315</v>
      </c>
      <c r="CP880" s="152"/>
      <c r="CQ880" s="157" t="s">
        <v>277</v>
      </c>
      <c r="CR880" s="293" t="s">
        <v>315</v>
      </c>
      <c r="CT880" s="152"/>
      <c r="CU880" s="157" t="s">
        <v>277</v>
      </c>
      <c r="CV880" s="293" t="s">
        <v>315</v>
      </c>
      <c r="CX880" s="152"/>
      <c r="CY880" s="157" t="s">
        <v>277</v>
      </c>
      <c r="CZ880" s="293" t="s">
        <v>315</v>
      </c>
      <c r="DB880" s="152"/>
      <c r="DC880" s="157" t="s">
        <v>277</v>
      </c>
      <c r="DD880" s="293" t="s">
        <v>315</v>
      </c>
      <c r="DF880" s="152"/>
      <c r="DG880" s="157" t="s">
        <v>277</v>
      </c>
      <c r="DH880" s="293" t="s">
        <v>315</v>
      </c>
      <c r="DJ880" s="152"/>
      <c r="DK880" s="157" t="s">
        <v>277</v>
      </c>
      <c r="DL880" s="293" t="s">
        <v>315</v>
      </c>
      <c r="DN880" s="152"/>
      <c r="DO880" s="157" t="s">
        <v>277</v>
      </c>
      <c r="DP880" s="293" t="s">
        <v>315</v>
      </c>
      <c r="DR880" s="152"/>
      <c r="DS880" s="157" t="s">
        <v>277</v>
      </c>
      <c r="DT880" s="293" t="s">
        <v>315</v>
      </c>
      <c r="DV880" s="152"/>
      <c r="DW880" s="157" t="s">
        <v>277</v>
      </c>
      <c r="DX880" s="293" t="s">
        <v>315</v>
      </c>
      <c r="DZ880" s="152"/>
      <c r="EA880" s="157" t="s">
        <v>277</v>
      </c>
      <c r="EB880" s="293" t="s">
        <v>315</v>
      </c>
      <c r="ED880" s="152"/>
      <c r="EE880" s="157" t="s">
        <v>277</v>
      </c>
      <c r="EF880" s="293" t="s">
        <v>315</v>
      </c>
      <c r="EH880" s="152"/>
      <c r="EI880" s="157" t="s">
        <v>277</v>
      </c>
      <c r="EJ880" s="293" t="s">
        <v>315</v>
      </c>
      <c r="EL880" s="152"/>
      <c r="EM880" s="157" t="s">
        <v>277</v>
      </c>
      <c r="EN880" s="293" t="s">
        <v>315</v>
      </c>
      <c r="EP880" s="152"/>
      <c r="EQ880" s="157" t="s">
        <v>277</v>
      </c>
      <c r="ER880" s="293" t="s">
        <v>315</v>
      </c>
      <c r="ET880" s="152"/>
      <c r="EU880" s="157" t="s">
        <v>277</v>
      </c>
      <c r="EV880" s="293" t="s">
        <v>315</v>
      </c>
      <c r="EX880" s="152"/>
      <c r="EY880" s="157" t="s">
        <v>277</v>
      </c>
      <c r="EZ880" s="293" t="s">
        <v>315</v>
      </c>
      <c r="FB880" s="152"/>
      <c r="FC880" s="157" t="s">
        <v>277</v>
      </c>
      <c r="FD880" s="293" t="s">
        <v>315</v>
      </c>
      <c r="FF880" s="152"/>
      <c r="FG880" s="157" t="s">
        <v>277</v>
      </c>
      <c r="FH880" s="293" t="s">
        <v>315</v>
      </c>
      <c r="FJ880" s="152"/>
      <c r="FK880" s="157" t="s">
        <v>277</v>
      </c>
      <c r="FL880" s="293" t="s">
        <v>315</v>
      </c>
      <c r="FN880" s="152"/>
      <c r="FO880" s="157" t="s">
        <v>277</v>
      </c>
      <c r="FP880" s="293" t="s">
        <v>315</v>
      </c>
      <c r="FR880" s="152"/>
      <c r="FS880" s="157" t="s">
        <v>277</v>
      </c>
      <c r="FT880" s="293" t="s">
        <v>315</v>
      </c>
      <c r="FV880" s="152"/>
      <c r="FW880" s="157" t="s">
        <v>277</v>
      </c>
      <c r="FX880" s="293" t="s">
        <v>315</v>
      </c>
      <c r="FZ880" s="152"/>
      <c r="GA880" s="157" t="s">
        <v>277</v>
      </c>
      <c r="GB880" s="293" t="s">
        <v>315</v>
      </c>
      <c r="GD880" s="152"/>
      <c r="GE880" s="157" t="s">
        <v>277</v>
      </c>
      <c r="GF880" s="293" t="s">
        <v>315</v>
      </c>
      <c r="GH880" s="152"/>
      <c r="GI880" s="157" t="s">
        <v>277</v>
      </c>
      <c r="GJ880" s="293" t="s">
        <v>315</v>
      </c>
    </row>
    <row r="881" spans="1:192" x14ac:dyDescent="0.15">
      <c r="A881" s="206" t="s">
        <v>786</v>
      </c>
      <c r="B881" s="201" t="s">
        <v>119</v>
      </c>
      <c r="C881" s="156"/>
      <c r="D881" s="203"/>
      <c r="E881" s="146"/>
      <c r="F881" s="152"/>
      <c r="G881" s="157" t="s">
        <v>278</v>
      </c>
      <c r="H881" s="204"/>
      <c r="I881" s="197"/>
      <c r="J881" s="152"/>
      <c r="K881" s="157" t="s">
        <v>278</v>
      </c>
      <c r="L881" s="293" t="s">
        <v>121</v>
      </c>
      <c r="N881" s="152"/>
      <c r="O881" s="157" t="s">
        <v>278</v>
      </c>
      <c r="P881" s="293" t="s">
        <v>121</v>
      </c>
      <c r="R881" s="152"/>
      <c r="S881" s="157" t="s">
        <v>278</v>
      </c>
      <c r="T881" s="293" t="s">
        <v>121</v>
      </c>
      <c r="V881" s="152"/>
      <c r="W881" s="157" t="s">
        <v>278</v>
      </c>
      <c r="X881" s="293" t="s">
        <v>121</v>
      </c>
      <c r="Z881" s="152"/>
      <c r="AA881" s="157" t="s">
        <v>278</v>
      </c>
      <c r="AB881" s="293" t="s">
        <v>121</v>
      </c>
      <c r="AD881" s="152"/>
      <c r="AE881" s="157" t="s">
        <v>278</v>
      </c>
      <c r="AF881" s="293" t="s">
        <v>121</v>
      </c>
      <c r="AH881" s="152"/>
      <c r="AI881" s="157" t="s">
        <v>278</v>
      </c>
      <c r="AJ881" s="293" t="s">
        <v>121</v>
      </c>
      <c r="AL881" s="152"/>
      <c r="AM881" s="157" t="s">
        <v>278</v>
      </c>
      <c r="AN881" s="293" t="s">
        <v>121</v>
      </c>
      <c r="AP881" s="152"/>
      <c r="AQ881" s="157" t="s">
        <v>278</v>
      </c>
      <c r="AR881" s="293" t="s">
        <v>121</v>
      </c>
      <c r="AT881" s="152"/>
      <c r="AU881" s="157" t="s">
        <v>278</v>
      </c>
      <c r="AV881" s="293" t="s">
        <v>121</v>
      </c>
      <c r="AX881" s="152"/>
      <c r="AY881" s="157" t="s">
        <v>278</v>
      </c>
      <c r="AZ881" s="293" t="s">
        <v>121</v>
      </c>
      <c r="BB881" s="152"/>
      <c r="BC881" s="157" t="s">
        <v>278</v>
      </c>
      <c r="BD881" s="293" t="s">
        <v>121</v>
      </c>
      <c r="BF881" s="152"/>
      <c r="BG881" s="157" t="s">
        <v>278</v>
      </c>
      <c r="BH881" s="293" t="s">
        <v>121</v>
      </c>
      <c r="BJ881" s="152"/>
      <c r="BK881" s="157" t="s">
        <v>278</v>
      </c>
      <c r="BL881" s="293" t="s">
        <v>121</v>
      </c>
      <c r="BN881" s="152"/>
      <c r="BO881" s="157" t="s">
        <v>278</v>
      </c>
      <c r="BP881" s="293" t="s">
        <v>121</v>
      </c>
      <c r="BR881" s="152"/>
      <c r="BS881" s="157" t="s">
        <v>278</v>
      </c>
      <c r="BT881" s="293" t="s">
        <v>121</v>
      </c>
      <c r="BV881" s="152"/>
      <c r="BW881" s="157" t="s">
        <v>278</v>
      </c>
      <c r="BX881" s="293" t="s">
        <v>121</v>
      </c>
      <c r="BZ881" s="152"/>
      <c r="CA881" s="157" t="s">
        <v>278</v>
      </c>
      <c r="CB881" s="293" t="s">
        <v>121</v>
      </c>
      <c r="CD881" s="152"/>
      <c r="CE881" s="157" t="s">
        <v>278</v>
      </c>
      <c r="CF881" s="293" t="s">
        <v>121</v>
      </c>
      <c r="CH881" s="152"/>
      <c r="CI881" s="157" t="s">
        <v>278</v>
      </c>
      <c r="CJ881" s="293" t="s">
        <v>121</v>
      </c>
      <c r="CL881" s="152"/>
      <c r="CM881" s="157" t="s">
        <v>278</v>
      </c>
      <c r="CN881" s="293" t="s">
        <v>121</v>
      </c>
      <c r="CP881" s="152"/>
      <c r="CQ881" s="157" t="s">
        <v>278</v>
      </c>
      <c r="CR881" s="293" t="s">
        <v>121</v>
      </c>
      <c r="CT881" s="152"/>
      <c r="CU881" s="157" t="s">
        <v>278</v>
      </c>
      <c r="CV881" s="293" t="s">
        <v>121</v>
      </c>
      <c r="CX881" s="152"/>
      <c r="CY881" s="157" t="s">
        <v>278</v>
      </c>
      <c r="CZ881" s="293" t="s">
        <v>121</v>
      </c>
      <c r="DB881" s="152"/>
      <c r="DC881" s="157" t="s">
        <v>278</v>
      </c>
      <c r="DD881" s="293" t="s">
        <v>121</v>
      </c>
      <c r="DF881" s="152"/>
      <c r="DG881" s="157" t="s">
        <v>278</v>
      </c>
      <c r="DH881" s="293" t="s">
        <v>121</v>
      </c>
      <c r="DJ881" s="152"/>
      <c r="DK881" s="157" t="s">
        <v>278</v>
      </c>
      <c r="DL881" s="293" t="s">
        <v>121</v>
      </c>
      <c r="DN881" s="152"/>
      <c r="DO881" s="157" t="s">
        <v>278</v>
      </c>
      <c r="DP881" s="293" t="s">
        <v>121</v>
      </c>
      <c r="DR881" s="152"/>
      <c r="DS881" s="157" t="s">
        <v>278</v>
      </c>
      <c r="DT881" s="293" t="s">
        <v>121</v>
      </c>
      <c r="DV881" s="152"/>
      <c r="DW881" s="157" t="s">
        <v>278</v>
      </c>
      <c r="DX881" s="293" t="s">
        <v>121</v>
      </c>
      <c r="DZ881" s="152"/>
      <c r="EA881" s="157" t="s">
        <v>278</v>
      </c>
      <c r="EB881" s="293" t="s">
        <v>121</v>
      </c>
      <c r="ED881" s="152"/>
      <c r="EE881" s="157" t="s">
        <v>278</v>
      </c>
      <c r="EF881" s="293" t="s">
        <v>121</v>
      </c>
      <c r="EH881" s="152"/>
      <c r="EI881" s="157" t="s">
        <v>278</v>
      </c>
      <c r="EJ881" s="293" t="s">
        <v>121</v>
      </c>
      <c r="EL881" s="152"/>
      <c r="EM881" s="157" t="s">
        <v>278</v>
      </c>
      <c r="EN881" s="293" t="s">
        <v>121</v>
      </c>
      <c r="EP881" s="152"/>
      <c r="EQ881" s="157" t="s">
        <v>278</v>
      </c>
      <c r="ER881" s="293" t="s">
        <v>121</v>
      </c>
      <c r="ET881" s="152"/>
      <c r="EU881" s="157" t="s">
        <v>278</v>
      </c>
      <c r="EV881" s="293" t="s">
        <v>121</v>
      </c>
      <c r="EX881" s="152"/>
      <c r="EY881" s="157" t="s">
        <v>278</v>
      </c>
      <c r="EZ881" s="293" t="s">
        <v>121</v>
      </c>
      <c r="FB881" s="152"/>
      <c r="FC881" s="157" t="s">
        <v>278</v>
      </c>
      <c r="FD881" s="293" t="s">
        <v>121</v>
      </c>
      <c r="FF881" s="152"/>
      <c r="FG881" s="157" t="s">
        <v>278</v>
      </c>
      <c r="FH881" s="293" t="s">
        <v>121</v>
      </c>
      <c r="FJ881" s="152"/>
      <c r="FK881" s="157" t="s">
        <v>278</v>
      </c>
      <c r="FL881" s="293" t="s">
        <v>121</v>
      </c>
      <c r="FN881" s="152"/>
      <c r="FO881" s="157" t="s">
        <v>278</v>
      </c>
      <c r="FP881" s="293" t="s">
        <v>121</v>
      </c>
      <c r="FR881" s="152"/>
      <c r="FS881" s="157" t="s">
        <v>278</v>
      </c>
      <c r="FT881" s="293" t="s">
        <v>121</v>
      </c>
      <c r="FV881" s="152"/>
      <c r="FW881" s="157" t="s">
        <v>278</v>
      </c>
      <c r="FX881" s="293" t="s">
        <v>121</v>
      </c>
      <c r="FZ881" s="152"/>
      <c r="GA881" s="157" t="s">
        <v>278</v>
      </c>
      <c r="GB881" s="293" t="s">
        <v>121</v>
      </c>
      <c r="GD881" s="152"/>
      <c r="GE881" s="157" t="s">
        <v>278</v>
      </c>
      <c r="GF881" s="293" t="s">
        <v>121</v>
      </c>
      <c r="GH881" s="152"/>
      <c r="GI881" s="157" t="s">
        <v>278</v>
      </c>
      <c r="GJ881" s="293" t="s">
        <v>121</v>
      </c>
    </row>
    <row r="882" spans="1:192" x14ac:dyDescent="0.15">
      <c r="A882" s="200" t="s">
        <v>168</v>
      </c>
      <c r="B882" s="201" t="s">
        <v>119</v>
      </c>
      <c r="C882" s="156"/>
      <c r="D882" s="203"/>
      <c r="E882" s="146"/>
      <c r="F882" s="152"/>
      <c r="G882" s="157" t="s">
        <v>273</v>
      </c>
      <c r="H882" s="204"/>
      <c r="I882" s="197"/>
      <c r="J882" s="152"/>
      <c r="K882" s="157" t="s">
        <v>273</v>
      </c>
      <c r="L882" s="293" t="s">
        <v>121</v>
      </c>
      <c r="N882" s="152"/>
      <c r="O882" s="157" t="s">
        <v>273</v>
      </c>
      <c r="P882" s="293" t="s">
        <v>121</v>
      </c>
      <c r="R882" s="152"/>
      <c r="S882" s="157" t="s">
        <v>273</v>
      </c>
      <c r="T882" s="293" t="s">
        <v>121</v>
      </c>
      <c r="V882" s="152"/>
      <c r="W882" s="157" t="s">
        <v>273</v>
      </c>
      <c r="X882" s="293" t="s">
        <v>121</v>
      </c>
      <c r="Z882" s="152"/>
      <c r="AA882" s="157" t="s">
        <v>273</v>
      </c>
      <c r="AB882" s="293" t="s">
        <v>121</v>
      </c>
      <c r="AD882" s="152"/>
      <c r="AE882" s="157" t="s">
        <v>273</v>
      </c>
      <c r="AF882" s="293" t="s">
        <v>121</v>
      </c>
      <c r="AH882" s="152"/>
      <c r="AI882" s="157" t="s">
        <v>273</v>
      </c>
      <c r="AJ882" s="293" t="s">
        <v>121</v>
      </c>
      <c r="AL882" s="152"/>
      <c r="AM882" s="157" t="s">
        <v>273</v>
      </c>
      <c r="AN882" s="293" t="s">
        <v>121</v>
      </c>
      <c r="AP882" s="152"/>
      <c r="AQ882" s="157" t="s">
        <v>273</v>
      </c>
      <c r="AR882" s="293" t="s">
        <v>121</v>
      </c>
      <c r="AT882" s="152"/>
      <c r="AU882" s="157" t="s">
        <v>273</v>
      </c>
      <c r="AV882" s="293" t="s">
        <v>121</v>
      </c>
      <c r="AX882" s="152"/>
      <c r="AY882" s="157" t="s">
        <v>273</v>
      </c>
      <c r="AZ882" s="293" t="s">
        <v>121</v>
      </c>
      <c r="BB882" s="152"/>
      <c r="BC882" s="157" t="s">
        <v>273</v>
      </c>
      <c r="BD882" s="293" t="s">
        <v>121</v>
      </c>
      <c r="BF882" s="152"/>
      <c r="BG882" s="157" t="s">
        <v>273</v>
      </c>
      <c r="BH882" s="293" t="s">
        <v>121</v>
      </c>
      <c r="BJ882" s="152"/>
      <c r="BK882" s="157" t="s">
        <v>273</v>
      </c>
      <c r="BL882" s="293" t="s">
        <v>121</v>
      </c>
      <c r="BN882" s="152"/>
      <c r="BO882" s="157" t="s">
        <v>273</v>
      </c>
      <c r="BP882" s="293" t="s">
        <v>121</v>
      </c>
      <c r="BR882" s="152"/>
      <c r="BS882" s="157" t="s">
        <v>273</v>
      </c>
      <c r="BT882" s="293" t="s">
        <v>121</v>
      </c>
      <c r="BV882" s="152"/>
      <c r="BW882" s="157" t="s">
        <v>273</v>
      </c>
      <c r="BX882" s="293" t="s">
        <v>121</v>
      </c>
      <c r="BZ882" s="152"/>
      <c r="CA882" s="157" t="s">
        <v>273</v>
      </c>
      <c r="CB882" s="293" t="s">
        <v>121</v>
      </c>
      <c r="CD882" s="152"/>
      <c r="CE882" s="157" t="s">
        <v>273</v>
      </c>
      <c r="CF882" s="293" t="s">
        <v>121</v>
      </c>
      <c r="CH882" s="152"/>
      <c r="CI882" s="157" t="s">
        <v>273</v>
      </c>
      <c r="CJ882" s="293" t="s">
        <v>121</v>
      </c>
      <c r="CL882" s="152"/>
      <c r="CM882" s="157" t="s">
        <v>273</v>
      </c>
      <c r="CN882" s="293" t="s">
        <v>121</v>
      </c>
      <c r="CP882" s="152"/>
      <c r="CQ882" s="157" t="s">
        <v>273</v>
      </c>
      <c r="CR882" s="293" t="s">
        <v>121</v>
      </c>
      <c r="CT882" s="152"/>
      <c r="CU882" s="157" t="s">
        <v>273</v>
      </c>
      <c r="CV882" s="293" t="s">
        <v>121</v>
      </c>
      <c r="CX882" s="152"/>
      <c r="CY882" s="157" t="s">
        <v>273</v>
      </c>
      <c r="CZ882" s="293" t="s">
        <v>121</v>
      </c>
      <c r="DB882" s="152"/>
      <c r="DC882" s="157" t="s">
        <v>273</v>
      </c>
      <c r="DD882" s="293" t="s">
        <v>121</v>
      </c>
      <c r="DF882" s="152"/>
      <c r="DG882" s="157" t="s">
        <v>273</v>
      </c>
      <c r="DH882" s="293" t="s">
        <v>121</v>
      </c>
      <c r="DJ882" s="152"/>
      <c r="DK882" s="157" t="s">
        <v>273</v>
      </c>
      <c r="DL882" s="293" t="s">
        <v>121</v>
      </c>
      <c r="DN882" s="152"/>
      <c r="DO882" s="157" t="s">
        <v>273</v>
      </c>
      <c r="DP882" s="293" t="s">
        <v>121</v>
      </c>
      <c r="DR882" s="152"/>
      <c r="DS882" s="157" t="s">
        <v>273</v>
      </c>
      <c r="DT882" s="293" t="s">
        <v>121</v>
      </c>
      <c r="DV882" s="152"/>
      <c r="DW882" s="157" t="s">
        <v>273</v>
      </c>
      <c r="DX882" s="293" t="s">
        <v>121</v>
      </c>
      <c r="DZ882" s="152"/>
      <c r="EA882" s="157" t="s">
        <v>273</v>
      </c>
      <c r="EB882" s="293" t="s">
        <v>121</v>
      </c>
      <c r="ED882" s="152"/>
      <c r="EE882" s="157" t="s">
        <v>273</v>
      </c>
      <c r="EF882" s="293" t="s">
        <v>121</v>
      </c>
      <c r="EH882" s="152"/>
      <c r="EI882" s="157" t="s">
        <v>273</v>
      </c>
      <c r="EJ882" s="293" t="s">
        <v>121</v>
      </c>
      <c r="EL882" s="152"/>
      <c r="EM882" s="157" t="s">
        <v>273</v>
      </c>
      <c r="EN882" s="293" t="s">
        <v>121</v>
      </c>
      <c r="EP882" s="152"/>
      <c r="EQ882" s="157" t="s">
        <v>273</v>
      </c>
      <c r="ER882" s="293" t="s">
        <v>121</v>
      </c>
      <c r="ET882" s="152"/>
      <c r="EU882" s="157" t="s">
        <v>273</v>
      </c>
      <c r="EV882" s="293" t="s">
        <v>121</v>
      </c>
      <c r="EX882" s="152"/>
      <c r="EY882" s="157" t="s">
        <v>273</v>
      </c>
      <c r="EZ882" s="293" t="s">
        <v>121</v>
      </c>
      <c r="FB882" s="152"/>
      <c r="FC882" s="157" t="s">
        <v>273</v>
      </c>
      <c r="FD882" s="293" t="s">
        <v>121</v>
      </c>
      <c r="FF882" s="152"/>
      <c r="FG882" s="157" t="s">
        <v>273</v>
      </c>
      <c r="FH882" s="293" t="s">
        <v>121</v>
      </c>
      <c r="FJ882" s="152"/>
      <c r="FK882" s="157" t="s">
        <v>273</v>
      </c>
      <c r="FL882" s="293" t="s">
        <v>121</v>
      </c>
      <c r="FN882" s="152"/>
      <c r="FO882" s="157" t="s">
        <v>273</v>
      </c>
      <c r="FP882" s="293" t="s">
        <v>121</v>
      </c>
      <c r="FR882" s="152"/>
      <c r="FS882" s="157" t="s">
        <v>273</v>
      </c>
      <c r="FT882" s="293" t="s">
        <v>121</v>
      </c>
      <c r="FV882" s="152"/>
      <c r="FW882" s="157" t="s">
        <v>273</v>
      </c>
      <c r="FX882" s="293" t="s">
        <v>121</v>
      </c>
      <c r="FZ882" s="152"/>
      <c r="GA882" s="157" t="s">
        <v>273</v>
      </c>
      <c r="GB882" s="293" t="s">
        <v>121</v>
      </c>
      <c r="GD882" s="152"/>
      <c r="GE882" s="157" t="s">
        <v>273</v>
      </c>
      <c r="GF882" s="293" t="s">
        <v>121</v>
      </c>
      <c r="GH882" s="152"/>
      <c r="GI882" s="157" t="s">
        <v>273</v>
      </c>
      <c r="GJ882" s="293" t="s">
        <v>121</v>
      </c>
    </row>
    <row r="883" spans="1:192" x14ac:dyDescent="0.15">
      <c r="A883" s="200" t="s">
        <v>168</v>
      </c>
      <c r="B883" s="201" t="s">
        <v>119</v>
      </c>
      <c r="C883" s="156"/>
      <c r="D883" s="203"/>
      <c r="E883" s="146"/>
      <c r="F883" s="152"/>
      <c r="G883" s="157" t="s">
        <v>274</v>
      </c>
      <c r="H883" s="204"/>
      <c r="I883" s="197"/>
      <c r="J883" s="152"/>
      <c r="K883" s="157" t="s">
        <v>274</v>
      </c>
      <c r="L883" s="293" t="s">
        <v>121</v>
      </c>
      <c r="N883" s="152"/>
      <c r="O883" s="157" t="s">
        <v>274</v>
      </c>
      <c r="P883" s="293" t="s">
        <v>121</v>
      </c>
      <c r="R883" s="152"/>
      <c r="S883" s="157" t="s">
        <v>274</v>
      </c>
      <c r="T883" s="293" t="s">
        <v>121</v>
      </c>
      <c r="V883" s="152"/>
      <c r="W883" s="157" t="s">
        <v>274</v>
      </c>
      <c r="X883" s="293" t="s">
        <v>121</v>
      </c>
      <c r="Z883" s="152"/>
      <c r="AA883" s="157" t="s">
        <v>274</v>
      </c>
      <c r="AB883" s="293" t="s">
        <v>121</v>
      </c>
      <c r="AD883" s="152"/>
      <c r="AE883" s="157" t="s">
        <v>274</v>
      </c>
      <c r="AF883" s="293" t="s">
        <v>121</v>
      </c>
      <c r="AH883" s="152"/>
      <c r="AI883" s="157" t="s">
        <v>274</v>
      </c>
      <c r="AJ883" s="293" t="s">
        <v>121</v>
      </c>
      <c r="AL883" s="152"/>
      <c r="AM883" s="157" t="s">
        <v>274</v>
      </c>
      <c r="AN883" s="293" t="s">
        <v>121</v>
      </c>
      <c r="AP883" s="152"/>
      <c r="AQ883" s="157" t="s">
        <v>274</v>
      </c>
      <c r="AR883" s="293" t="s">
        <v>121</v>
      </c>
      <c r="AT883" s="152"/>
      <c r="AU883" s="157" t="s">
        <v>274</v>
      </c>
      <c r="AV883" s="293" t="s">
        <v>121</v>
      </c>
      <c r="AX883" s="152"/>
      <c r="AY883" s="157" t="s">
        <v>274</v>
      </c>
      <c r="AZ883" s="293" t="s">
        <v>121</v>
      </c>
      <c r="BB883" s="152"/>
      <c r="BC883" s="157" t="s">
        <v>274</v>
      </c>
      <c r="BD883" s="293" t="s">
        <v>121</v>
      </c>
      <c r="BF883" s="152"/>
      <c r="BG883" s="157" t="s">
        <v>274</v>
      </c>
      <c r="BH883" s="293" t="s">
        <v>121</v>
      </c>
      <c r="BJ883" s="152"/>
      <c r="BK883" s="157" t="s">
        <v>274</v>
      </c>
      <c r="BL883" s="293" t="s">
        <v>121</v>
      </c>
      <c r="BN883" s="152"/>
      <c r="BO883" s="157" t="s">
        <v>274</v>
      </c>
      <c r="BP883" s="293" t="s">
        <v>121</v>
      </c>
      <c r="BR883" s="152"/>
      <c r="BS883" s="157" t="s">
        <v>274</v>
      </c>
      <c r="BT883" s="293" t="s">
        <v>121</v>
      </c>
      <c r="BV883" s="152"/>
      <c r="BW883" s="157" t="s">
        <v>274</v>
      </c>
      <c r="BX883" s="293" t="s">
        <v>121</v>
      </c>
      <c r="BZ883" s="152"/>
      <c r="CA883" s="157" t="s">
        <v>274</v>
      </c>
      <c r="CB883" s="293" t="s">
        <v>121</v>
      </c>
      <c r="CD883" s="152"/>
      <c r="CE883" s="157" t="s">
        <v>274</v>
      </c>
      <c r="CF883" s="293" t="s">
        <v>121</v>
      </c>
      <c r="CH883" s="152"/>
      <c r="CI883" s="157" t="s">
        <v>274</v>
      </c>
      <c r="CJ883" s="293" t="s">
        <v>121</v>
      </c>
      <c r="CL883" s="152"/>
      <c r="CM883" s="157" t="s">
        <v>274</v>
      </c>
      <c r="CN883" s="293" t="s">
        <v>121</v>
      </c>
      <c r="CP883" s="152"/>
      <c r="CQ883" s="157" t="s">
        <v>274</v>
      </c>
      <c r="CR883" s="293" t="s">
        <v>121</v>
      </c>
      <c r="CT883" s="152"/>
      <c r="CU883" s="157" t="s">
        <v>274</v>
      </c>
      <c r="CV883" s="293" t="s">
        <v>121</v>
      </c>
      <c r="CX883" s="152"/>
      <c r="CY883" s="157" t="s">
        <v>274</v>
      </c>
      <c r="CZ883" s="293" t="s">
        <v>121</v>
      </c>
      <c r="DB883" s="152"/>
      <c r="DC883" s="157" t="s">
        <v>274</v>
      </c>
      <c r="DD883" s="293" t="s">
        <v>121</v>
      </c>
      <c r="DF883" s="152"/>
      <c r="DG883" s="157" t="s">
        <v>274</v>
      </c>
      <c r="DH883" s="293" t="s">
        <v>121</v>
      </c>
      <c r="DJ883" s="152"/>
      <c r="DK883" s="157" t="s">
        <v>274</v>
      </c>
      <c r="DL883" s="293" t="s">
        <v>121</v>
      </c>
      <c r="DN883" s="152"/>
      <c r="DO883" s="157" t="s">
        <v>274</v>
      </c>
      <c r="DP883" s="293" t="s">
        <v>121</v>
      </c>
      <c r="DR883" s="152"/>
      <c r="DS883" s="157" t="s">
        <v>274</v>
      </c>
      <c r="DT883" s="293" t="s">
        <v>121</v>
      </c>
      <c r="DV883" s="152"/>
      <c r="DW883" s="157" t="s">
        <v>274</v>
      </c>
      <c r="DX883" s="293" t="s">
        <v>121</v>
      </c>
      <c r="DZ883" s="152"/>
      <c r="EA883" s="157" t="s">
        <v>274</v>
      </c>
      <c r="EB883" s="293" t="s">
        <v>121</v>
      </c>
      <c r="ED883" s="152"/>
      <c r="EE883" s="157" t="s">
        <v>274</v>
      </c>
      <c r="EF883" s="293" t="s">
        <v>121</v>
      </c>
      <c r="EH883" s="152"/>
      <c r="EI883" s="157" t="s">
        <v>274</v>
      </c>
      <c r="EJ883" s="293" t="s">
        <v>121</v>
      </c>
      <c r="EL883" s="152"/>
      <c r="EM883" s="157" t="s">
        <v>274</v>
      </c>
      <c r="EN883" s="293" t="s">
        <v>121</v>
      </c>
      <c r="EP883" s="152"/>
      <c r="EQ883" s="157" t="s">
        <v>274</v>
      </c>
      <c r="ER883" s="293" t="s">
        <v>121</v>
      </c>
      <c r="ET883" s="152"/>
      <c r="EU883" s="157" t="s">
        <v>274</v>
      </c>
      <c r="EV883" s="293" t="s">
        <v>121</v>
      </c>
      <c r="EX883" s="152"/>
      <c r="EY883" s="157" t="s">
        <v>274</v>
      </c>
      <c r="EZ883" s="293" t="s">
        <v>121</v>
      </c>
      <c r="FB883" s="152"/>
      <c r="FC883" s="157" t="s">
        <v>274</v>
      </c>
      <c r="FD883" s="293" t="s">
        <v>121</v>
      </c>
      <c r="FF883" s="152"/>
      <c r="FG883" s="157" t="s">
        <v>274</v>
      </c>
      <c r="FH883" s="293" t="s">
        <v>121</v>
      </c>
      <c r="FJ883" s="152"/>
      <c r="FK883" s="157" t="s">
        <v>274</v>
      </c>
      <c r="FL883" s="293" t="s">
        <v>121</v>
      </c>
      <c r="FN883" s="152"/>
      <c r="FO883" s="157" t="s">
        <v>274</v>
      </c>
      <c r="FP883" s="293" t="s">
        <v>121</v>
      </c>
      <c r="FR883" s="152"/>
      <c r="FS883" s="157" t="s">
        <v>274</v>
      </c>
      <c r="FT883" s="293" t="s">
        <v>121</v>
      </c>
      <c r="FV883" s="152"/>
      <c r="FW883" s="157" t="s">
        <v>274</v>
      </c>
      <c r="FX883" s="293" t="s">
        <v>121</v>
      </c>
      <c r="FZ883" s="152"/>
      <c r="GA883" s="157" t="s">
        <v>274</v>
      </c>
      <c r="GB883" s="293" t="s">
        <v>121</v>
      </c>
      <c r="GD883" s="152"/>
      <c r="GE883" s="157" t="s">
        <v>274</v>
      </c>
      <c r="GF883" s="293" t="s">
        <v>121</v>
      </c>
      <c r="GH883" s="152"/>
      <c r="GI883" s="157" t="s">
        <v>274</v>
      </c>
      <c r="GJ883" s="293" t="s">
        <v>121</v>
      </c>
    </row>
    <row r="884" spans="1:192" x14ac:dyDescent="0.15">
      <c r="A884" s="200" t="s">
        <v>168</v>
      </c>
      <c r="B884" s="201" t="s">
        <v>340</v>
      </c>
      <c r="C884" s="156"/>
      <c r="D884" s="203"/>
      <c r="E884" s="146"/>
      <c r="F884" s="152"/>
      <c r="G884" s="157" t="s">
        <v>279</v>
      </c>
      <c r="H884" s="204"/>
      <c r="I884" s="197"/>
      <c r="J884" s="152"/>
      <c r="K884" s="157" t="s">
        <v>279</v>
      </c>
      <c r="L884" s="293" t="s">
        <v>315</v>
      </c>
      <c r="N884" s="152"/>
      <c r="O884" s="157" t="s">
        <v>279</v>
      </c>
      <c r="P884" s="293" t="s">
        <v>315</v>
      </c>
      <c r="R884" s="152"/>
      <c r="S884" s="157" t="s">
        <v>279</v>
      </c>
      <c r="T884" s="293" t="s">
        <v>315</v>
      </c>
      <c r="V884" s="152"/>
      <c r="W884" s="157" t="s">
        <v>279</v>
      </c>
      <c r="X884" s="293" t="s">
        <v>315</v>
      </c>
      <c r="Z884" s="152"/>
      <c r="AA884" s="157" t="s">
        <v>279</v>
      </c>
      <c r="AB884" s="293" t="s">
        <v>315</v>
      </c>
      <c r="AD884" s="152"/>
      <c r="AE884" s="157" t="s">
        <v>279</v>
      </c>
      <c r="AF884" s="293" t="s">
        <v>315</v>
      </c>
      <c r="AH884" s="152"/>
      <c r="AI884" s="157" t="s">
        <v>279</v>
      </c>
      <c r="AJ884" s="293" t="s">
        <v>315</v>
      </c>
      <c r="AL884" s="152"/>
      <c r="AM884" s="157" t="s">
        <v>279</v>
      </c>
      <c r="AN884" s="293" t="s">
        <v>315</v>
      </c>
      <c r="AP884" s="152"/>
      <c r="AQ884" s="157" t="s">
        <v>279</v>
      </c>
      <c r="AR884" s="293" t="s">
        <v>315</v>
      </c>
      <c r="AT884" s="152"/>
      <c r="AU884" s="157" t="s">
        <v>279</v>
      </c>
      <c r="AV884" s="293" t="s">
        <v>315</v>
      </c>
      <c r="AX884" s="152"/>
      <c r="AY884" s="157" t="s">
        <v>279</v>
      </c>
      <c r="AZ884" s="293" t="s">
        <v>315</v>
      </c>
      <c r="BB884" s="152"/>
      <c r="BC884" s="157" t="s">
        <v>279</v>
      </c>
      <c r="BD884" s="293" t="s">
        <v>315</v>
      </c>
      <c r="BF884" s="152"/>
      <c r="BG884" s="157" t="s">
        <v>279</v>
      </c>
      <c r="BH884" s="293" t="s">
        <v>315</v>
      </c>
      <c r="BJ884" s="152"/>
      <c r="BK884" s="157" t="s">
        <v>279</v>
      </c>
      <c r="BL884" s="293" t="s">
        <v>315</v>
      </c>
      <c r="BN884" s="152"/>
      <c r="BO884" s="157" t="s">
        <v>279</v>
      </c>
      <c r="BP884" s="293" t="s">
        <v>315</v>
      </c>
      <c r="BR884" s="152"/>
      <c r="BS884" s="157" t="s">
        <v>279</v>
      </c>
      <c r="BT884" s="293" t="s">
        <v>315</v>
      </c>
      <c r="BV884" s="152"/>
      <c r="BW884" s="157" t="s">
        <v>279</v>
      </c>
      <c r="BX884" s="293" t="s">
        <v>315</v>
      </c>
      <c r="BZ884" s="152"/>
      <c r="CA884" s="157" t="s">
        <v>279</v>
      </c>
      <c r="CB884" s="293" t="s">
        <v>315</v>
      </c>
      <c r="CD884" s="152"/>
      <c r="CE884" s="157" t="s">
        <v>279</v>
      </c>
      <c r="CF884" s="293" t="s">
        <v>315</v>
      </c>
      <c r="CH884" s="152"/>
      <c r="CI884" s="157" t="s">
        <v>279</v>
      </c>
      <c r="CJ884" s="293" t="s">
        <v>315</v>
      </c>
      <c r="CL884" s="152"/>
      <c r="CM884" s="157" t="s">
        <v>279</v>
      </c>
      <c r="CN884" s="293" t="s">
        <v>315</v>
      </c>
      <c r="CP884" s="152"/>
      <c r="CQ884" s="157" t="s">
        <v>279</v>
      </c>
      <c r="CR884" s="293" t="s">
        <v>315</v>
      </c>
      <c r="CT884" s="152"/>
      <c r="CU884" s="157" t="s">
        <v>279</v>
      </c>
      <c r="CV884" s="293" t="s">
        <v>315</v>
      </c>
      <c r="CX884" s="152"/>
      <c r="CY884" s="157" t="s">
        <v>279</v>
      </c>
      <c r="CZ884" s="293" t="s">
        <v>315</v>
      </c>
      <c r="DB884" s="152"/>
      <c r="DC884" s="157" t="s">
        <v>279</v>
      </c>
      <c r="DD884" s="293" t="s">
        <v>315</v>
      </c>
      <c r="DF884" s="152"/>
      <c r="DG884" s="157" t="s">
        <v>279</v>
      </c>
      <c r="DH884" s="293" t="s">
        <v>315</v>
      </c>
      <c r="DJ884" s="152"/>
      <c r="DK884" s="157" t="s">
        <v>279</v>
      </c>
      <c r="DL884" s="293" t="s">
        <v>315</v>
      </c>
      <c r="DN884" s="152"/>
      <c r="DO884" s="157" t="s">
        <v>279</v>
      </c>
      <c r="DP884" s="293" t="s">
        <v>315</v>
      </c>
      <c r="DR884" s="152"/>
      <c r="DS884" s="157" t="s">
        <v>279</v>
      </c>
      <c r="DT884" s="293" t="s">
        <v>315</v>
      </c>
      <c r="DV884" s="152"/>
      <c r="DW884" s="157" t="s">
        <v>279</v>
      </c>
      <c r="DX884" s="293" t="s">
        <v>315</v>
      </c>
      <c r="DZ884" s="152"/>
      <c r="EA884" s="157" t="s">
        <v>279</v>
      </c>
      <c r="EB884" s="293" t="s">
        <v>315</v>
      </c>
      <c r="ED884" s="152"/>
      <c r="EE884" s="157" t="s">
        <v>279</v>
      </c>
      <c r="EF884" s="293" t="s">
        <v>315</v>
      </c>
      <c r="EH884" s="152"/>
      <c r="EI884" s="157" t="s">
        <v>279</v>
      </c>
      <c r="EJ884" s="293" t="s">
        <v>315</v>
      </c>
      <c r="EL884" s="152"/>
      <c r="EM884" s="157" t="s">
        <v>279</v>
      </c>
      <c r="EN884" s="293" t="s">
        <v>315</v>
      </c>
      <c r="EP884" s="152"/>
      <c r="EQ884" s="157" t="s">
        <v>279</v>
      </c>
      <c r="ER884" s="293" t="s">
        <v>315</v>
      </c>
      <c r="ET884" s="152"/>
      <c r="EU884" s="157" t="s">
        <v>279</v>
      </c>
      <c r="EV884" s="293" t="s">
        <v>315</v>
      </c>
      <c r="EX884" s="152"/>
      <c r="EY884" s="157" t="s">
        <v>279</v>
      </c>
      <c r="EZ884" s="293" t="s">
        <v>315</v>
      </c>
      <c r="FB884" s="152"/>
      <c r="FC884" s="157" t="s">
        <v>279</v>
      </c>
      <c r="FD884" s="293" t="s">
        <v>315</v>
      </c>
      <c r="FF884" s="152"/>
      <c r="FG884" s="157" t="s">
        <v>279</v>
      </c>
      <c r="FH884" s="293" t="s">
        <v>315</v>
      </c>
      <c r="FJ884" s="152"/>
      <c r="FK884" s="157" t="s">
        <v>279</v>
      </c>
      <c r="FL884" s="293" t="s">
        <v>315</v>
      </c>
      <c r="FN884" s="152"/>
      <c r="FO884" s="157" t="s">
        <v>279</v>
      </c>
      <c r="FP884" s="293" t="s">
        <v>315</v>
      </c>
      <c r="FR884" s="152"/>
      <c r="FS884" s="157" t="s">
        <v>279</v>
      </c>
      <c r="FT884" s="293" t="s">
        <v>315</v>
      </c>
      <c r="FV884" s="152"/>
      <c r="FW884" s="157" t="s">
        <v>279</v>
      </c>
      <c r="FX884" s="293" t="s">
        <v>315</v>
      </c>
      <c r="FZ884" s="152"/>
      <c r="GA884" s="157" t="s">
        <v>279</v>
      </c>
      <c r="GB884" s="293" t="s">
        <v>315</v>
      </c>
      <c r="GD884" s="152"/>
      <c r="GE884" s="157" t="s">
        <v>279</v>
      </c>
      <c r="GF884" s="293" t="s">
        <v>315</v>
      </c>
      <c r="GH884" s="152"/>
      <c r="GI884" s="157" t="s">
        <v>279</v>
      </c>
      <c r="GJ884" s="293" t="s">
        <v>315</v>
      </c>
    </row>
    <row r="885" spans="1:192" x14ac:dyDescent="0.15">
      <c r="A885" s="200" t="s">
        <v>168</v>
      </c>
      <c r="B885" s="201" t="s">
        <v>119</v>
      </c>
      <c r="C885" s="156"/>
      <c r="D885" s="203"/>
      <c r="E885" s="146"/>
      <c r="F885" s="152"/>
      <c r="G885" s="157" t="s">
        <v>280</v>
      </c>
      <c r="H885" s="204"/>
      <c r="I885" s="197"/>
      <c r="J885" s="152"/>
      <c r="K885" s="157" t="s">
        <v>280</v>
      </c>
      <c r="L885" s="293" t="s">
        <v>121</v>
      </c>
      <c r="N885" s="152"/>
      <c r="O885" s="157" t="s">
        <v>280</v>
      </c>
      <c r="P885" s="293" t="s">
        <v>121</v>
      </c>
      <c r="R885" s="152"/>
      <c r="S885" s="157" t="s">
        <v>280</v>
      </c>
      <c r="T885" s="293" t="s">
        <v>121</v>
      </c>
      <c r="V885" s="152"/>
      <c r="W885" s="157" t="s">
        <v>280</v>
      </c>
      <c r="X885" s="293" t="s">
        <v>121</v>
      </c>
      <c r="Z885" s="152"/>
      <c r="AA885" s="157" t="s">
        <v>280</v>
      </c>
      <c r="AB885" s="293" t="s">
        <v>121</v>
      </c>
      <c r="AD885" s="152"/>
      <c r="AE885" s="157" t="s">
        <v>280</v>
      </c>
      <c r="AF885" s="293" t="s">
        <v>121</v>
      </c>
      <c r="AH885" s="152"/>
      <c r="AI885" s="157" t="s">
        <v>280</v>
      </c>
      <c r="AJ885" s="293" t="s">
        <v>121</v>
      </c>
      <c r="AL885" s="152"/>
      <c r="AM885" s="157" t="s">
        <v>280</v>
      </c>
      <c r="AN885" s="293" t="s">
        <v>121</v>
      </c>
      <c r="AP885" s="152"/>
      <c r="AQ885" s="157" t="s">
        <v>280</v>
      </c>
      <c r="AR885" s="293" t="s">
        <v>121</v>
      </c>
      <c r="AT885" s="152"/>
      <c r="AU885" s="157" t="s">
        <v>280</v>
      </c>
      <c r="AV885" s="293" t="s">
        <v>121</v>
      </c>
      <c r="AX885" s="152"/>
      <c r="AY885" s="157" t="s">
        <v>280</v>
      </c>
      <c r="AZ885" s="293" t="s">
        <v>121</v>
      </c>
      <c r="BB885" s="152"/>
      <c r="BC885" s="157" t="s">
        <v>280</v>
      </c>
      <c r="BD885" s="293" t="s">
        <v>121</v>
      </c>
      <c r="BF885" s="152"/>
      <c r="BG885" s="157" t="s">
        <v>280</v>
      </c>
      <c r="BH885" s="293" t="s">
        <v>121</v>
      </c>
      <c r="BJ885" s="152"/>
      <c r="BK885" s="157" t="s">
        <v>280</v>
      </c>
      <c r="BL885" s="293" t="s">
        <v>121</v>
      </c>
      <c r="BN885" s="152"/>
      <c r="BO885" s="157" t="s">
        <v>280</v>
      </c>
      <c r="BP885" s="293" t="s">
        <v>121</v>
      </c>
      <c r="BR885" s="152"/>
      <c r="BS885" s="157" t="s">
        <v>280</v>
      </c>
      <c r="BT885" s="293" t="s">
        <v>121</v>
      </c>
      <c r="BV885" s="152"/>
      <c r="BW885" s="157" t="s">
        <v>280</v>
      </c>
      <c r="BX885" s="293" t="s">
        <v>121</v>
      </c>
      <c r="BZ885" s="152"/>
      <c r="CA885" s="157" t="s">
        <v>280</v>
      </c>
      <c r="CB885" s="293" t="s">
        <v>121</v>
      </c>
      <c r="CD885" s="152"/>
      <c r="CE885" s="157" t="s">
        <v>280</v>
      </c>
      <c r="CF885" s="293" t="s">
        <v>121</v>
      </c>
      <c r="CH885" s="152"/>
      <c r="CI885" s="157" t="s">
        <v>280</v>
      </c>
      <c r="CJ885" s="293" t="s">
        <v>121</v>
      </c>
      <c r="CL885" s="152"/>
      <c r="CM885" s="157" t="s">
        <v>280</v>
      </c>
      <c r="CN885" s="293" t="s">
        <v>121</v>
      </c>
      <c r="CP885" s="152"/>
      <c r="CQ885" s="157" t="s">
        <v>280</v>
      </c>
      <c r="CR885" s="293" t="s">
        <v>121</v>
      </c>
      <c r="CT885" s="152"/>
      <c r="CU885" s="157" t="s">
        <v>280</v>
      </c>
      <c r="CV885" s="293" t="s">
        <v>121</v>
      </c>
      <c r="CX885" s="152"/>
      <c r="CY885" s="157" t="s">
        <v>280</v>
      </c>
      <c r="CZ885" s="293" t="s">
        <v>121</v>
      </c>
      <c r="DB885" s="152"/>
      <c r="DC885" s="157" t="s">
        <v>280</v>
      </c>
      <c r="DD885" s="293" t="s">
        <v>121</v>
      </c>
      <c r="DF885" s="152"/>
      <c r="DG885" s="157" t="s">
        <v>280</v>
      </c>
      <c r="DH885" s="293" t="s">
        <v>121</v>
      </c>
      <c r="DJ885" s="152"/>
      <c r="DK885" s="157" t="s">
        <v>280</v>
      </c>
      <c r="DL885" s="293" t="s">
        <v>121</v>
      </c>
      <c r="DN885" s="152"/>
      <c r="DO885" s="157" t="s">
        <v>280</v>
      </c>
      <c r="DP885" s="293" t="s">
        <v>121</v>
      </c>
      <c r="DR885" s="152"/>
      <c r="DS885" s="157" t="s">
        <v>280</v>
      </c>
      <c r="DT885" s="293" t="s">
        <v>121</v>
      </c>
      <c r="DV885" s="152"/>
      <c r="DW885" s="157" t="s">
        <v>280</v>
      </c>
      <c r="DX885" s="293" t="s">
        <v>121</v>
      </c>
      <c r="DZ885" s="152"/>
      <c r="EA885" s="157" t="s">
        <v>280</v>
      </c>
      <c r="EB885" s="293" t="s">
        <v>121</v>
      </c>
      <c r="ED885" s="152"/>
      <c r="EE885" s="157" t="s">
        <v>280</v>
      </c>
      <c r="EF885" s="293" t="s">
        <v>121</v>
      </c>
      <c r="EH885" s="152"/>
      <c r="EI885" s="157" t="s">
        <v>280</v>
      </c>
      <c r="EJ885" s="293" t="s">
        <v>121</v>
      </c>
      <c r="EL885" s="152"/>
      <c r="EM885" s="157" t="s">
        <v>280</v>
      </c>
      <c r="EN885" s="293" t="s">
        <v>121</v>
      </c>
      <c r="EP885" s="152"/>
      <c r="EQ885" s="157" t="s">
        <v>280</v>
      </c>
      <c r="ER885" s="293" t="s">
        <v>121</v>
      </c>
      <c r="ET885" s="152"/>
      <c r="EU885" s="157" t="s">
        <v>280</v>
      </c>
      <c r="EV885" s="293" t="s">
        <v>121</v>
      </c>
      <c r="EX885" s="152"/>
      <c r="EY885" s="157" t="s">
        <v>280</v>
      </c>
      <c r="EZ885" s="293" t="s">
        <v>121</v>
      </c>
      <c r="FB885" s="152"/>
      <c r="FC885" s="157" t="s">
        <v>280</v>
      </c>
      <c r="FD885" s="293" t="s">
        <v>121</v>
      </c>
      <c r="FF885" s="152"/>
      <c r="FG885" s="157" t="s">
        <v>280</v>
      </c>
      <c r="FH885" s="293" t="s">
        <v>121</v>
      </c>
      <c r="FJ885" s="152"/>
      <c r="FK885" s="157" t="s">
        <v>280</v>
      </c>
      <c r="FL885" s="293" t="s">
        <v>121</v>
      </c>
      <c r="FN885" s="152"/>
      <c r="FO885" s="157" t="s">
        <v>280</v>
      </c>
      <c r="FP885" s="293" t="s">
        <v>121</v>
      </c>
      <c r="FR885" s="152"/>
      <c r="FS885" s="157" t="s">
        <v>280</v>
      </c>
      <c r="FT885" s="293" t="s">
        <v>121</v>
      </c>
      <c r="FV885" s="152"/>
      <c r="FW885" s="157" t="s">
        <v>280</v>
      </c>
      <c r="FX885" s="293" t="s">
        <v>121</v>
      </c>
      <c r="FZ885" s="152"/>
      <c r="GA885" s="157" t="s">
        <v>280</v>
      </c>
      <c r="GB885" s="293" t="s">
        <v>121</v>
      </c>
      <c r="GD885" s="152"/>
      <c r="GE885" s="157" t="s">
        <v>280</v>
      </c>
      <c r="GF885" s="293" t="s">
        <v>121</v>
      </c>
      <c r="GH885" s="152"/>
      <c r="GI885" s="157" t="s">
        <v>280</v>
      </c>
      <c r="GJ885" s="293" t="s">
        <v>121</v>
      </c>
    </row>
    <row r="886" spans="1:192" x14ac:dyDescent="0.15">
      <c r="A886" s="208"/>
      <c r="B886" s="209"/>
      <c r="C886" s="209"/>
      <c r="D886" s="203"/>
      <c r="E886" s="146"/>
      <c r="F886" s="152"/>
      <c r="G886" s="229"/>
      <c r="H886" s="204"/>
      <c r="I886" s="197"/>
      <c r="J886" s="152"/>
      <c r="K886" s="229"/>
      <c r="L886" s="201"/>
      <c r="N886" s="152"/>
      <c r="O886" s="229"/>
      <c r="P886" s="201"/>
      <c r="R886" s="152"/>
      <c r="S886" s="229"/>
      <c r="T886" s="201"/>
      <c r="V886" s="152"/>
      <c r="W886" s="229"/>
      <c r="X886" s="201"/>
      <c r="Z886" s="152"/>
      <c r="AA886" s="229"/>
      <c r="AB886" s="201"/>
      <c r="AD886" s="152"/>
      <c r="AE886" s="229"/>
      <c r="AF886" s="201"/>
      <c r="AH886" s="152"/>
      <c r="AI886" s="229"/>
      <c r="AJ886" s="201"/>
      <c r="AL886" s="152"/>
      <c r="AM886" s="229"/>
      <c r="AN886" s="201"/>
      <c r="AP886" s="152"/>
      <c r="AQ886" s="229"/>
      <c r="AR886" s="201"/>
      <c r="AT886" s="152"/>
      <c r="AU886" s="229"/>
      <c r="AV886" s="201"/>
      <c r="AX886" s="152"/>
      <c r="AY886" s="229"/>
      <c r="AZ886" s="201"/>
      <c r="BB886" s="152"/>
      <c r="BC886" s="229"/>
      <c r="BD886" s="201"/>
      <c r="BF886" s="152"/>
      <c r="BG886" s="229"/>
      <c r="BH886" s="201"/>
      <c r="BJ886" s="152"/>
      <c r="BK886" s="229"/>
      <c r="BL886" s="201"/>
      <c r="BN886" s="152"/>
      <c r="BO886" s="229"/>
      <c r="BP886" s="201"/>
      <c r="BR886" s="152"/>
      <c r="BS886" s="229"/>
      <c r="BT886" s="201"/>
      <c r="BV886" s="152"/>
      <c r="BW886" s="229"/>
      <c r="BX886" s="201"/>
      <c r="BZ886" s="152"/>
      <c r="CA886" s="229"/>
      <c r="CB886" s="201"/>
      <c r="CD886" s="152"/>
      <c r="CE886" s="229"/>
      <c r="CF886" s="201"/>
      <c r="CH886" s="152"/>
      <c r="CI886" s="229"/>
      <c r="CJ886" s="201"/>
      <c r="CL886" s="152"/>
      <c r="CM886" s="229"/>
      <c r="CN886" s="201"/>
      <c r="CP886" s="152"/>
      <c r="CQ886" s="229"/>
      <c r="CR886" s="201"/>
      <c r="CT886" s="152"/>
      <c r="CU886" s="229"/>
      <c r="CV886" s="201"/>
      <c r="CX886" s="152"/>
      <c r="CY886" s="229"/>
      <c r="CZ886" s="201"/>
      <c r="DB886" s="152"/>
      <c r="DC886" s="229"/>
      <c r="DD886" s="201"/>
      <c r="DF886" s="152"/>
      <c r="DG886" s="229"/>
      <c r="DH886" s="201"/>
      <c r="DJ886" s="152"/>
      <c r="DK886" s="229"/>
      <c r="DL886" s="201"/>
      <c r="DN886" s="152"/>
      <c r="DO886" s="229"/>
      <c r="DP886" s="201"/>
      <c r="DR886" s="152"/>
      <c r="DS886" s="229"/>
      <c r="DT886" s="201"/>
      <c r="DV886" s="152"/>
      <c r="DW886" s="229"/>
      <c r="DX886" s="201"/>
      <c r="DZ886" s="152"/>
      <c r="EA886" s="229"/>
      <c r="EB886" s="201"/>
      <c r="ED886" s="152"/>
      <c r="EE886" s="229"/>
      <c r="EF886" s="201"/>
      <c r="EH886" s="152"/>
      <c r="EI886" s="229"/>
      <c r="EJ886" s="201"/>
      <c r="EL886" s="152"/>
      <c r="EM886" s="229"/>
      <c r="EN886" s="201"/>
      <c r="EP886" s="152"/>
      <c r="EQ886" s="229"/>
      <c r="ER886" s="201"/>
      <c r="ET886" s="152"/>
      <c r="EU886" s="229"/>
      <c r="EV886" s="201"/>
      <c r="EX886" s="152"/>
      <c r="EY886" s="229"/>
      <c r="EZ886" s="201"/>
      <c r="FB886" s="152"/>
      <c r="FC886" s="229"/>
      <c r="FD886" s="201"/>
      <c r="FF886" s="152"/>
      <c r="FG886" s="229"/>
      <c r="FH886" s="201"/>
      <c r="FJ886" s="152"/>
      <c r="FK886" s="229"/>
      <c r="FL886" s="201"/>
      <c r="FN886" s="152"/>
      <c r="FO886" s="229"/>
      <c r="FP886" s="201"/>
      <c r="FR886" s="152"/>
      <c r="FS886" s="229"/>
      <c r="FT886" s="201"/>
      <c r="FV886" s="152"/>
      <c r="FW886" s="229"/>
      <c r="FX886" s="201"/>
      <c r="FZ886" s="152"/>
      <c r="GA886" s="229"/>
      <c r="GB886" s="201"/>
      <c r="GD886" s="152"/>
      <c r="GE886" s="229"/>
      <c r="GF886" s="201"/>
      <c r="GH886" s="152"/>
      <c r="GI886" s="229"/>
      <c r="GJ886" s="201"/>
    </row>
    <row r="887" spans="1:192" ht="12.75" customHeight="1" x14ac:dyDescent="0.15">
      <c r="A887" s="208"/>
      <c r="B887" s="209"/>
      <c r="C887" s="209"/>
      <c r="E887" s="146"/>
      <c r="F887" s="211"/>
      <c r="G887" s="229"/>
      <c r="H887" s="212"/>
      <c r="I887" s="197"/>
      <c r="J887" s="211"/>
      <c r="K887" s="229"/>
      <c r="L887" s="290"/>
      <c r="N887" s="211"/>
      <c r="O887" s="229"/>
      <c r="P887" s="290"/>
      <c r="R887" s="211"/>
      <c r="S887" s="229"/>
      <c r="T887" s="290"/>
      <c r="V887" s="211"/>
      <c r="W887" s="229"/>
      <c r="X887" s="290"/>
      <c r="Z887" s="211"/>
      <c r="AA887" s="229"/>
      <c r="AB887" s="290"/>
      <c r="AD887" s="211"/>
      <c r="AE887" s="229"/>
      <c r="AF887" s="290"/>
      <c r="AH887" s="211"/>
      <c r="AI887" s="229"/>
      <c r="AJ887" s="290"/>
      <c r="AL887" s="211"/>
      <c r="AM887" s="229"/>
      <c r="AN887" s="290"/>
      <c r="AP887" s="211"/>
      <c r="AQ887" s="229"/>
      <c r="AR887" s="290"/>
      <c r="AT887" s="211"/>
      <c r="AU887" s="229"/>
      <c r="AV887" s="290"/>
      <c r="AX887" s="211"/>
      <c r="AY887" s="229"/>
      <c r="AZ887" s="290"/>
      <c r="BB887" s="211"/>
      <c r="BC887" s="229"/>
      <c r="BD887" s="290"/>
      <c r="BF887" s="211"/>
      <c r="BG887" s="229"/>
      <c r="BH887" s="290"/>
      <c r="BJ887" s="211"/>
      <c r="BK887" s="229"/>
      <c r="BL887" s="290"/>
      <c r="BN887" s="211"/>
      <c r="BO887" s="229"/>
      <c r="BP887" s="290"/>
      <c r="BR887" s="211"/>
      <c r="BS887" s="229"/>
      <c r="BT887" s="290"/>
      <c r="BV887" s="211"/>
      <c r="BW887" s="229"/>
      <c r="BX887" s="290"/>
      <c r="BZ887" s="211"/>
      <c r="CA887" s="229"/>
      <c r="CB887" s="290"/>
      <c r="CD887" s="211"/>
      <c r="CE887" s="229"/>
      <c r="CF887" s="290"/>
      <c r="CH887" s="211"/>
      <c r="CI887" s="229"/>
      <c r="CJ887" s="290"/>
      <c r="CL887" s="211"/>
      <c r="CM887" s="229"/>
      <c r="CN887" s="290"/>
      <c r="CP887" s="211"/>
      <c r="CQ887" s="229"/>
      <c r="CR887" s="290"/>
      <c r="CT887" s="211"/>
      <c r="CU887" s="229"/>
      <c r="CV887" s="290"/>
      <c r="CX887" s="211"/>
      <c r="CY887" s="229"/>
      <c r="CZ887" s="290"/>
      <c r="DB887" s="211"/>
      <c r="DC887" s="229"/>
      <c r="DD887" s="290"/>
      <c r="DF887" s="211"/>
      <c r="DG887" s="229"/>
      <c r="DH887" s="290"/>
      <c r="DJ887" s="211"/>
      <c r="DK887" s="229"/>
      <c r="DL887" s="290"/>
      <c r="DN887" s="211"/>
      <c r="DO887" s="229"/>
      <c r="DP887" s="290"/>
      <c r="DR887" s="211"/>
      <c r="DS887" s="229"/>
      <c r="DT887" s="290"/>
      <c r="DV887" s="211"/>
      <c r="DW887" s="229"/>
      <c r="DX887" s="290"/>
      <c r="DZ887" s="211"/>
      <c r="EA887" s="229"/>
      <c r="EB887" s="290"/>
      <c r="ED887" s="211"/>
      <c r="EE887" s="229"/>
      <c r="EF887" s="290"/>
      <c r="EH887" s="211"/>
      <c r="EI887" s="229"/>
      <c r="EJ887" s="290"/>
      <c r="EL887" s="211"/>
      <c r="EM887" s="229"/>
      <c r="EN887" s="290"/>
      <c r="EP887" s="211"/>
      <c r="EQ887" s="229"/>
      <c r="ER887" s="290"/>
      <c r="ET887" s="211"/>
      <c r="EU887" s="229"/>
      <c r="EV887" s="290"/>
      <c r="EX887" s="211"/>
      <c r="EY887" s="229"/>
      <c r="EZ887" s="290"/>
      <c r="FB887" s="211"/>
      <c r="FC887" s="229"/>
      <c r="FD887" s="290"/>
      <c r="FF887" s="211"/>
      <c r="FG887" s="229"/>
      <c r="FH887" s="290"/>
      <c r="FJ887" s="211"/>
      <c r="FK887" s="229"/>
      <c r="FL887" s="290"/>
      <c r="FN887" s="211"/>
      <c r="FO887" s="229"/>
      <c r="FP887" s="290"/>
      <c r="FR887" s="211"/>
      <c r="FS887" s="229"/>
      <c r="FT887" s="290"/>
      <c r="FV887" s="211"/>
      <c r="FW887" s="229"/>
      <c r="FX887" s="290"/>
      <c r="FZ887" s="211"/>
      <c r="GA887" s="229"/>
      <c r="GB887" s="290"/>
      <c r="GD887" s="211"/>
      <c r="GE887" s="229"/>
      <c r="GF887" s="290"/>
      <c r="GH887" s="211"/>
      <c r="GI887" s="229"/>
      <c r="GJ887" s="290"/>
    </row>
    <row r="888" spans="1:192" x14ac:dyDescent="0.15">
      <c r="A888" s="208"/>
      <c r="B888" s="209"/>
      <c r="C888" s="145"/>
      <c r="E888" s="146"/>
      <c r="F888" s="213"/>
      <c r="G888" s="157"/>
      <c r="H888" s="212"/>
      <c r="I888" s="124"/>
      <c r="J888" s="213"/>
      <c r="K888" s="157"/>
      <c r="L888" s="290"/>
      <c r="N888" s="213"/>
      <c r="O888" s="157"/>
      <c r="P888" s="290"/>
      <c r="R888" s="213"/>
      <c r="S888" s="157"/>
      <c r="T888" s="290"/>
      <c r="V888" s="213"/>
      <c r="W888" s="157"/>
      <c r="X888" s="290"/>
      <c r="Z888" s="213"/>
      <c r="AA888" s="157"/>
      <c r="AB888" s="290"/>
      <c r="AD888" s="213"/>
      <c r="AE888" s="157"/>
      <c r="AF888" s="290"/>
      <c r="AH888" s="213"/>
      <c r="AI888" s="157"/>
      <c r="AJ888" s="290"/>
      <c r="AL888" s="213"/>
      <c r="AM888" s="157"/>
      <c r="AN888" s="290"/>
      <c r="AP888" s="213"/>
      <c r="AQ888" s="157"/>
      <c r="AR888" s="290"/>
      <c r="AT888" s="213"/>
      <c r="AU888" s="157"/>
      <c r="AV888" s="290"/>
      <c r="AX888" s="213"/>
      <c r="AY888" s="157"/>
      <c r="AZ888" s="290"/>
      <c r="BB888" s="213"/>
      <c r="BC888" s="157"/>
      <c r="BD888" s="290"/>
      <c r="BF888" s="213"/>
      <c r="BG888" s="157"/>
      <c r="BH888" s="290"/>
      <c r="BJ888" s="213"/>
      <c r="BK888" s="157"/>
      <c r="BL888" s="290"/>
      <c r="BN888" s="213"/>
      <c r="BO888" s="157"/>
      <c r="BP888" s="290"/>
      <c r="BR888" s="213"/>
      <c r="BS888" s="157"/>
      <c r="BT888" s="290"/>
      <c r="BV888" s="213"/>
      <c r="BW888" s="157"/>
      <c r="BX888" s="290"/>
      <c r="BZ888" s="213"/>
      <c r="CA888" s="157"/>
      <c r="CB888" s="290"/>
      <c r="CD888" s="213"/>
      <c r="CE888" s="157"/>
      <c r="CF888" s="290"/>
      <c r="CH888" s="213"/>
      <c r="CI888" s="157"/>
      <c r="CJ888" s="290"/>
      <c r="CL888" s="213"/>
      <c r="CM888" s="157"/>
      <c r="CN888" s="290"/>
      <c r="CP888" s="213"/>
      <c r="CQ888" s="157"/>
      <c r="CR888" s="290"/>
      <c r="CT888" s="213"/>
      <c r="CU888" s="157"/>
      <c r="CV888" s="290"/>
      <c r="CX888" s="213"/>
      <c r="CY888" s="157"/>
      <c r="CZ888" s="290"/>
      <c r="DB888" s="213"/>
      <c r="DC888" s="157"/>
      <c r="DD888" s="290"/>
      <c r="DF888" s="213"/>
      <c r="DG888" s="157"/>
      <c r="DH888" s="290"/>
      <c r="DJ888" s="213"/>
      <c r="DK888" s="157"/>
      <c r="DL888" s="290"/>
      <c r="DN888" s="213"/>
      <c r="DO888" s="157"/>
      <c r="DP888" s="290"/>
      <c r="DR888" s="213"/>
      <c r="DS888" s="157"/>
      <c r="DT888" s="290"/>
      <c r="DV888" s="213"/>
      <c r="DW888" s="157"/>
      <c r="DX888" s="290"/>
      <c r="DZ888" s="213"/>
      <c r="EA888" s="157"/>
      <c r="EB888" s="290"/>
      <c r="ED888" s="213"/>
      <c r="EE888" s="157"/>
      <c r="EF888" s="290"/>
      <c r="EH888" s="213"/>
      <c r="EI888" s="157"/>
      <c r="EJ888" s="290"/>
      <c r="EL888" s="213"/>
      <c r="EM888" s="157"/>
      <c r="EN888" s="290"/>
      <c r="EP888" s="213"/>
      <c r="EQ888" s="157"/>
      <c r="ER888" s="290"/>
      <c r="ET888" s="213"/>
      <c r="EU888" s="157"/>
      <c r="EV888" s="290"/>
      <c r="EX888" s="213"/>
      <c r="EY888" s="157"/>
      <c r="EZ888" s="290"/>
      <c r="FB888" s="213"/>
      <c r="FC888" s="157"/>
      <c r="FD888" s="290"/>
      <c r="FF888" s="213"/>
      <c r="FG888" s="157"/>
      <c r="FH888" s="290"/>
      <c r="FJ888" s="213"/>
      <c r="FK888" s="157"/>
      <c r="FL888" s="290"/>
      <c r="FN888" s="213"/>
      <c r="FO888" s="157"/>
      <c r="FP888" s="290"/>
      <c r="FR888" s="213"/>
      <c r="FS888" s="157"/>
      <c r="FT888" s="290"/>
      <c r="FV888" s="213"/>
      <c r="FW888" s="157"/>
      <c r="FX888" s="290"/>
      <c r="FZ888" s="213"/>
      <c r="GA888" s="157"/>
      <c r="GB888" s="290"/>
      <c r="GD888" s="213"/>
      <c r="GE888" s="157"/>
      <c r="GF888" s="290"/>
      <c r="GH888" s="213"/>
      <c r="GI888" s="157"/>
      <c r="GJ888" s="290"/>
    </row>
    <row r="889" spans="1:192" x14ac:dyDescent="0.15">
      <c r="A889" s="277"/>
      <c r="B889" s="162"/>
      <c r="C889" s="277"/>
      <c r="D889" s="278"/>
      <c r="E889" s="144"/>
      <c r="F889" s="152" t="s">
        <v>810</v>
      </c>
      <c r="G889" s="217"/>
      <c r="H889" s="279"/>
      <c r="J889" s="152" t="s">
        <v>810</v>
      </c>
      <c r="K889" s="217"/>
      <c r="L889" s="292"/>
      <c r="N889" s="152" t="s">
        <v>810</v>
      </c>
      <c r="O889" s="217"/>
      <c r="P889" s="292"/>
      <c r="R889" s="152" t="s">
        <v>810</v>
      </c>
      <c r="S889" s="217"/>
      <c r="T889" s="292"/>
      <c r="V889" s="152" t="s">
        <v>810</v>
      </c>
      <c r="W889" s="217"/>
      <c r="X889" s="292"/>
      <c r="Z889" s="152" t="s">
        <v>810</v>
      </c>
      <c r="AA889" s="217"/>
      <c r="AB889" s="292"/>
      <c r="AD889" s="152" t="s">
        <v>810</v>
      </c>
      <c r="AE889" s="217"/>
      <c r="AF889" s="292"/>
      <c r="AH889" s="152" t="s">
        <v>810</v>
      </c>
      <c r="AI889" s="217"/>
      <c r="AJ889" s="292"/>
      <c r="AL889" s="152" t="s">
        <v>810</v>
      </c>
      <c r="AM889" s="217"/>
      <c r="AN889" s="292"/>
      <c r="AP889" s="152" t="s">
        <v>810</v>
      </c>
      <c r="AQ889" s="217"/>
      <c r="AR889" s="292"/>
      <c r="AT889" s="152" t="s">
        <v>810</v>
      </c>
      <c r="AU889" s="217"/>
      <c r="AV889" s="292"/>
      <c r="AX889" s="152" t="s">
        <v>810</v>
      </c>
      <c r="AY889" s="217"/>
      <c r="AZ889" s="292"/>
      <c r="BB889" s="152" t="s">
        <v>810</v>
      </c>
      <c r="BC889" s="217"/>
      <c r="BD889" s="292"/>
      <c r="BF889" s="152" t="s">
        <v>810</v>
      </c>
      <c r="BG889" s="217"/>
      <c r="BH889" s="292"/>
      <c r="BJ889" s="152" t="s">
        <v>810</v>
      </c>
      <c r="BK889" s="217"/>
      <c r="BL889" s="292"/>
      <c r="BN889" s="152" t="s">
        <v>810</v>
      </c>
      <c r="BO889" s="217"/>
      <c r="BP889" s="292"/>
      <c r="BR889" s="152" t="s">
        <v>810</v>
      </c>
      <c r="BS889" s="217"/>
      <c r="BT889" s="292"/>
      <c r="BV889" s="152" t="s">
        <v>810</v>
      </c>
      <c r="BW889" s="217"/>
      <c r="BX889" s="292"/>
      <c r="BZ889" s="152" t="s">
        <v>810</v>
      </c>
      <c r="CA889" s="217"/>
      <c r="CB889" s="292"/>
      <c r="CD889" s="152" t="s">
        <v>810</v>
      </c>
      <c r="CE889" s="217"/>
      <c r="CF889" s="292"/>
      <c r="CH889" s="152" t="s">
        <v>810</v>
      </c>
      <c r="CI889" s="217"/>
      <c r="CJ889" s="292"/>
      <c r="CL889" s="152" t="s">
        <v>810</v>
      </c>
      <c r="CM889" s="217"/>
      <c r="CN889" s="292"/>
      <c r="CP889" s="152" t="s">
        <v>810</v>
      </c>
      <c r="CQ889" s="217"/>
      <c r="CR889" s="292"/>
      <c r="CT889" s="152" t="s">
        <v>810</v>
      </c>
      <c r="CU889" s="217"/>
      <c r="CV889" s="292"/>
      <c r="CX889" s="152" t="s">
        <v>810</v>
      </c>
      <c r="CY889" s="217"/>
      <c r="CZ889" s="292"/>
      <c r="DB889" s="152" t="s">
        <v>810</v>
      </c>
      <c r="DC889" s="217"/>
      <c r="DD889" s="292"/>
      <c r="DF889" s="152" t="s">
        <v>810</v>
      </c>
      <c r="DG889" s="217"/>
      <c r="DH889" s="292"/>
      <c r="DJ889" s="152" t="s">
        <v>810</v>
      </c>
      <c r="DK889" s="217"/>
      <c r="DL889" s="292"/>
      <c r="DN889" s="152" t="s">
        <v>810</v>
      </c>
      <c r="DO889" s="217"/>
      <c r="DP889" s="292"/>
      <c r="DR889" s="152" t="s">
        <v>810</v>
      </c>
      <c r="DS889" s="217"/>
      <c r="DT889" s="292"/>
      <c r="DV889" s="152" t="s">
        <v>810</v>
      </c>
      <c r="DW889" s="217"/>
      <c r="DX889" s="292"/>
      <c r="DZ889" s="152" t="s">
        <v>810</v>
      </c>
      <c r="EA889" s="217"/>
      <c r="EB889" s="292"/>
      <c r="ED889" s="152" t="s">
        <v>810</v>
      </c>
      <c r="EE889" s="217"/>
      <c r="EF889" s="292"/>
      <c r="EH889" s="152" t="s">
        <v>810</v>
      </c>
      <c r="EI889" s="217"/>
      <c r="EJ889" s="292"/>
      <c r="EL889" s="152" t="s">
        <v>810</v>
      </c>
      <c r="EM889" s="217"/>
      <c r="EN889" s="292"/>
      <c r="EP889" s="152" t="s">
        <v>810</v>
      </c>
      <c r="EQ889" s="217"/>
      <c r="ER889" s="292"/>
      <c r="ET889" s="152" t="s">
        <v>810</v>
      </c>
      <c r="EU889" s="217"/>
      <c r="EV889" s="292"/>
      <c r="EX889" s="152" t="s">
        <v>810</v>
      </c>
      <c r="EY889" s="217"/>
      <c r="EZ889" s="292"/>
      <c r="FB889" s="152" t="s">
        <v>810</v>
      </c>
      <c r="FC889" s="217"/>
      <c r="FD889" s="292"/>
      <c r="FF889" s="152" t="s">
        <v>810</v>
      </c>
      <c r="FG889" s="217"/>
      <c r="FH889" s="292"/>
      <c r="FJ889" s="152" t="s">
        <v>810</v>
      </c>
      <c r="FK889" s="217"/>
      <c r="FL889" s="292"/>
      <c r="FN889" s="152" t="s">
        <v>810</v>
      </c>
      <c r="FO889" s="217"/>
      <c r="FP889" s="292"/>
      <c r="FR889" s="152" t="s">
        <v>810</v>
      </c>
      <c r="FS889" s="217"/>
      <c r="FT889" s="292"/>
      <c r="FV889" s="152" t="s">
        <v>810</v>
      </c>
      <c r="FW889" s="217"/>
      <c r="FX889" s="292"/>
      <c r="FZ889" s="152" t="s">
        <v>810</v>
      </c>
      <c r="GA889" s="217"/>
      <c r="GB889" s="292"/>
      <c r="GD889" s="152" t="s">
        <v>810</v>
      </c>
      <c r="GE889" s="217"/>
      <c r="GF889" s="292"/>
      <c r="GH889" s="152" t="s">
        <v>810</v>
      </c>
      <c r="GI889" s="217"/>
      <c r="GJ889" s="292"/>
    </row>
    <row r="890" spans="1:192" x14ac:dyDescent="0.15">
      <c r="A890" s="150" t="s">
        <v>421</v>
      </c>
      <c r="B890" s="151" t="s">
        <v>422</v>
      </c>
      <c r="C890" s="151" t="s">
        <v>423</v>
      </c>
      <c r="D890" s="278"/>
      <c r="E890" s="144"/>
      <c r="F890" s="152"/>
      <c r="G890" s="153" t="s">
        <v>150</v>
      </c>
      <c r="H890" s="154" t="s">
        <v>368</v>
      </c>
      <c r="J890" s="152"/>
      <c r="K890" s="153" t="s">
        <v>150</v>
      </c>
      <c r="L890" s="271" t="s">
        <v>368</v>
      </c>
      <c r="N890" s="152"/>
      <c r="O890" s="153" t="s">
        <v>150</v>
      </c>
      <c r="P890" s="271" t="s">
        <v>368</v>
      </c>
      <c r="R890" s="152"/>
      <c r="S890" s="153" t="s">
        <v>150</v>
      </c>
      <c r="T890" s="271" t="s">
        <v>368</v>
      </c>
      <c r="V890" s="152"/>
      <c r="W890" s="153" t="s">
        <v>150</v>
      </c>
      <c r="X890" s="271" t="s">
        <v>368</v>
      </c>
      <c r="Z890" s="152"/>
      <c r="AA890" s="153" t="s">
        <v>150</v>
      </c>
      <c r="AB890" s="271" t="s">
        <v>368</v>
      </c>
      <c r="AD890" s="152"/>
      <c r="AE890" s="153" t="s">
        <v>150</v>
      </c>
      <c r="AF890" s="271" t="s">
        <v>368</v>
      </c>
      <c r="AH890" s="152"/>
      <c r="AI890" s="153" t="s">
        <v>150</v>
      </c>
      <c r="AJ890" s="271" t="s">
        <v>368</v>
      </c>
      <c r="AL890" s="152"/>
      <c r="AM890" s="153" t="s">
        <v>150</v>
      </c>
      <c r="AN890" s="271" t="s">
        <v>368</v>
      </c>
      <c r="AP890" s="152"/>
      <c r="AQ890" s="153" t="s">
        <v>150</v>
      </c>
      <c r="AR890" s="271" t="s">
        <v>368</v>
      </c>
      <c r="AT890" s="152"/>
      <c r="AU890" s="153" t="s">
        <v>150</v>
      </c>
      <c r="AV890" s="271" t="s">
        <v>368</v>
      </c>
      <c r="AX890" s="152"/>
      <c r="AY890" s="153" t="s">
        <v>150</v>
      </c>
      <c r="AZ890" s="271" t="s">
        <v>368</v>
      </c>
      <c r="BB890" s="152"/>
      <c r="BC890" s="153" t="s">
        <v>150</v>
      </c>
      <c r="BD890" s="271" t="s">
        <v>368</v>
      </c>
      <c r="BF890" s="152"/>
      <c r="BG890" s="153" t="s">
        <v>150</v>
      </c>
      <c r="BH890" s="271" t="s">
        <v>368</v>
      </c>
      <c r="BJ890" s="152"/>
      <c r="BK890" s="153" t="s">
        <v>150</v>
      </c>
      <c r="BL890" s="271" t="s">
        <v>368</v>
      </c>
      <c r="BN890" s="152"/>
      <c r="BO890" s="153" t="s">
        <v>150</v>
      </c>
      <c r="BP890" s="271" t="s">
        <v>368</v>
      </c>
      <c r="BR890" s="152"/>
      <c r="BS890" s="153" t="s">
        <v>150</v>
      </c>
      <c r="BT890" s="271" t="s">
        <v>368</v>
      </c>
      <c r="BV890" s="152"/>
      <c r="BW890" s="153" t="s">
        <v>150</v>
      </c>
      <c r="BX890" s="271" t="s">
        <v>368</v>
      </c>
      <c r="BZ890" s="152"/>
      <c r="CA890" s="153" t="s">
        <v>150</v>
      </c>
      <c r="CB890" s="271" t="s">
        <v>368</v>
      </c>
      <c r="CD890" s="152"/>
      <c r="CE890" s="153" t="s">
        <v>150</v>
      </c>
      <c r="CF890" s="271" t="s">
        <v>368</v>
      </c>
      <c r="CH890" s="152"/>
      <c r="CI890" s="153" t="s">
        <v>150</v>
      </c>
      <c r="CJ890" s="271" t="s">
        <v>368</v>
      </c>
      <c r="CL890" s="152"/>
      <c r="CM890" s="153" t="s">
        <v>150</v>
      </c>
      <c r="CN890" s="271" t="s">
        <v>368</v>
      </c>
      <c r="CP890" s="152"/>
      <c r="CQ890" s="153" t="s">
        <v>150</v>
      </c>
      <c r="CR890" s="271" t="s">
        <v>368</v>
      </c>
      <c r="CT890" s="152"/>
      <c r="CU890" s="153" t="s">
        <v>150</v>
      </c>
      <c r="CV890" s="271" t="s">
        <v>368</v>
      </c>
      <c r="CX890" s="152"/>
      <c r="CY890" s="153" t="s">
        <v>150</v>
      </c>
      <c r="CZ890" s="271" t="s">
        <v>368</v>
      </c>
      <c r="DB890" s="152"/>
      <c r="DC890" s="153" t="s">
        <v>150</v>
      </c>
      <c r="DD890" s="271" t="s">
        <v>368</v>
      </c>
      <c r="DF890" s="152"/>
      <c r="DG890" s="153" t="s">
        <v>150</v>
      </c>
      <c r="DH890" s="271" t="s">
        <v>368</v>
      </c>
      <c r="DJ890" s="152"/>
      <c r="DK890" s="153" t="s">
        <v>150</v>
      </c>
      <c r="DL890" s="271" t="s">
        <v>368</v>
      </c>
      <c r="DN890" s="152"/>
      <c r="DO890" s="153" t="s">
        <v>150</v>
      </c>
      <c r="DP890" s="271" t="s">
        <v>368</v>
      </c>
      <c r="DR890" s="152"/>
      <c r="DS890" s="153" t="s">
        <v>150</v>
      </c>
      <c r="DT890" s="271" t="s">
        <v>368</v>
      </c>
      <c r="DV890" s="152"/>
      <c r="DW890" s="153" t="s">
        <v>150</v>
      </c>
      <c r="DX890" s="271" t="s">
        <v>368</v>
      </c>
      <c r="DZ890" s="152"/>
      <c r="EA890" s="153" t="s">
        <v>150</v>
      </c>
      <c r="EB890" s="271" t="s">
        <v>368</v>
      </c>
      <c r="ED890" s="152"/>
      <c r="EE890" s="153" t="s">
        <v>150</v>
      </c>
      <c r="EF890" s="271" t="s">
        <v>368</v>
      </c>
      <c r="EH890" s="152"/>
      <c r="EI890" s="153" t="s">
        <v>150</v>
      </c>
      <c r="EJ890" s="271" t="s">
        <v>368</v>
      </c>
      <c r="EL890" s="152"/>
      <c r="EM890" s="153" t="s">
        <v>150</v>
      </c>
      <c r="EN890" s="271" t="s">
        <v>368</v>
      </c>
      <c r="EP890" s="152"/>
      <c r="EQ890" s="153" t="s">
        <v>150</v>
      </c>
      <c r="ER890" s="271" t="s">
        <v>368</v>
      </c>
      <c r="ET890" s="152"/>
      <c r="EU890" s="153" t="s">
        <v>150</v>
      </c>
      <c r="EV890" s="271" t="s">
        <v>368</v>
      </c>
      <c r="EX890" s="152"/>
      <c r="EY890" s="153" t="s">
        <v>150</v>
      </c>
      <c r="EZ890" s="271" t="s">
        <v>368</v>
      </c>
      <c r="FB890" s="152"/>
      <c r="FC890" s="153" t="s">
        <v>150</v>
      </c>
      <c r="FD890" s="271" t="s">
        <v>368</v>
      </c>
      <c r="FF890" s="152"/>
      <c r="FG890" s="153" t="s">
        <v>150</v>
      </c>
      <c r="FH890" s="271" t="s">
        <v>368</v>
      </c>
      <c r="FJ890" s="152"/>
      <c r="FK890" s="153" t="s">
        <v>150</v>
      </c>
      <c r="FL890" s="271" t="s">
        <v>368</v>
      </c>
      <c r="FN890" s="152"/>
      <c r="FO890" s="153" t="s">
        <v>150</v>
      </c>
      <c r="FP890" s="271" t="s">
        <v>368</v>
      </c>
      <c r="FR890" s="152"/>
      <c r="FS890" s="153" t="s">
        <v>150</v>
      </c>
      <c r="FT890" s="271" t="s">
        <v>368</v>
      </c>
      <c r="FV890" s="152"/>
      <c r="FW890" s="153" t="s">
        <v>150</v>
      </c>
      <c r="FX890" s="271" t="s">
        <v>368</v>
      </c>
      <c r="FZ890" s="152"/>
      <c r="GA890" s="153" t="s">
        <v>150</v>
      </c>
      <c r="GB890" s="271" t="s">
        <v>368</v>
      </c>
      <c r="GD890" s="152"/>
      <c r="GE890" s="153" t="s">
        <v>150</v>
      </c>
      <c r="GF890" s="271" t="s">
        <v>368</v>
      </c>
      <c r="GH890" s="152"/>
      <c r="GI890" s="153" t="s">
        <v>150</v>
      </c>
      <c r="GJ890" s="271" t="s">
        <v>368</v>
      </c>
    </row>
    <row r="891" spans="1:192" x14ac:dyDescent="0.15">
      <c r="A891" s="200" t="s">
        <v>168</v>
      </c>
      <c r="B891" s="201" t="s">
        <v>340</v>
      </c>
      <c r="C891" s="156"/>
      <c r="D891" s="203"/>
      <c r="E891" s="146"/>
      <c r="F891" s="152"/>
      <c r="G891" s="157" t="s">
        <v>281</v>
      </c>
      <c r="H891" s="212"/>
      <c r="J891" s="152"/>
      <c r="K891" s="157" t="s">
        <v>281</v>
      </c>
      <c r="L891" s="290" t="s">
        <v>315</v>
      </c>
      <c r="N891" s="152"/>
      <c r="O891" s="157" t="s">
        <v>281</v>
      </c>
      <c r="P891" s="290" t="s">
        <v>315</v>
      </c>
      <c r="R891" s="152"/>
      <c r="S891" s="157" t="s">
        <v>281</v>
      </c>
      <c r="T891" s="296" t="s">
        <v>1165</v>
      </c>
      <c r="V891" s="152"/>
      <c r="W891" s="157" t="s">
        <v>281</v>
      </c>
      <c r="X891" s="296" t="s">
        <v>121</v>
      </c>
      <c r="Z891" s="152"/>
      <c r="AA891" s="157" t="s">
        <v>281</v>
      </c>
      <c r="AB891" s="290" t="s">
        <v>315</v>
      </c>
      <c r="AD891" s="152"/>
      <c r="AE891" s="157" t="s">
        <v>281</v>
      </c>
      <c r="AF891" s="290" t="s">
        <v>315</v>
      </c>
      <c r="AH891" s="152"/>
      <c r="AI891" s="157" t="s">
        <v>281</v>
      </c>
      <c r="AJ891" s="290" t="s">
        <v>315</v>
      </c>
      <c r="AL891" s="152"/>
      <c r="AM891" s="157" t="s">
        <v>281</v>
      </c>
      <c r="AN891" s="290" t="s">
        <v>315</v>
      </c>
      <c r="AP891" s="152"/>
      <c r="AQ891" s="157" t="s">
        <v>281</v>
      </c>
      <c r="AR891" s="290" t="s">
        <v>315</v>
      </c>
      <c r="AT891" s="152"/>
      <c r="AU891" s="157" t="s">
        <v>281</v>
      </c>
      <c r="AV891" s="290" t="s">
        <v>315</v>
      </c>
      <c r="AX891" s="152"/>
      <c r="AY891" s="157" t="s">
        <v>281</v>
      </c>
      <c r="AZ891" s="290" t="s">
        <v>315</v>
      </c>
      <c r="BB891" s="152"/>
      <c r="BC891" s="157" t="s">
        <v>281</v>
      </c>
      <c r="BD891" s="290" t="s">
        <v>315</v>
      </c>
      <c r="BF891" s="152"/>
      <c r="BG891" s="157" t="s">
        <v>281</v>
      </c>
      <c r="BH891" s="290" t="s">
        <v>315</v>
      </c>
      <c r="BJ891" s="152"/>
      <c r="BK891" s="157" t="s">
        <v>281</v>
      </c>
      <c r="BL891" s="290" t="s">
        <v>315</v>
      </c>
      <c r="BN891" s="152"/>
      <c r="BO891" s="157" t="s">
        <v>281</v>
      </c>
      <c r="BP891" s="296" t="s">
        <v>1165</v>
      </c>
      <c r="BR891" s="152"/>
      <c r="BS891" s="157" t="s">
        <v>281</v>
      </c>
      <c r="BT891" s="290" t="s">
        <v>315</v>
      </c>
      <c r="BV891" s="152"/>
      <c r="BW891" s="157" t="s">
        <v>281</v>
      </c>
      <c r="BX891" s="290" t="s">
        <v>315</v>
      </c>
      <c r="BZ891" s="152"/>
      <c r="CA891" s="157" t="s">
        <v>281</v>
      </c>
      <c r="CB891" s="296" t="s">
        <v>121</v>
      </c>
      <c r="CD891" s="152"/>
      <c r="CE891" s="157" t="s">
        <v>281</v>
      </c>
      <c r="CF891" s="290" t="s">
        <v>315</v>
      </c>
      <c r="CH891" s="152"/>
      <c r="CI891" s="157" t="s">
        <v>281</v>
      </c>
      <c r="CJ891" s="290" t="s">
        <v>315</v>
      </c>
      <c r="CL891" s="152"/>
      <c r="CM891" s="157" t="s">
        <v>281</v>
      </c>
      <c r="CN891" s="290" t="s">
        <v>315</v>
      </c>
      <c r="CP891" s="152"/>
      <c r="CQ891" s="157" t="s">
        <v>281</v>
      </c>
      <c r="CR891" s="296" t="s">
        <v>1165</v>
      </c>
      <c r="CT891" s="152"/>
      <c r="CU891" s="157" t="s">
        <v>281</v>
      </c>
      <c r="CV891" s="290" t="s">
        <v>315</v>
      </c>
      <c r="CX891" s="152"/>
      <c r="CY891" s="157" t="s">
        <v>281</v>
      </c>
      <c r="CZ891" s="290" t="s">
        <v>315</v>
      </c>
      <c r="DB891" s="152"/>
      <c r="DC891" s="157" t="s">
        <v>281</v>
      </c>
      <c r="DD891" s="290" t="s">
        <v>315</v>
      </c>
      <c r="DF891" s="152"/>
      <c r="DG891" s="157" t="s">
        <v>281</v>
      </c>
      <c r="DH891" s="290" t="s">
        <v>315</v>
      </c>
      <c r="DJ891" s="152"/>
      <c r="DK891" s="157" t="s">
        <v>281</v>
      </c>
      <c r="DL891" s="290" t="s">
        <v>315</v>
      </c>
      <c r="DN891" s="152"/>
      <c r="DO891" s="157" t="s">
        <v>281</v>
      </c>
      <c r="DP891" s="290" t="s">
        <v>315</v>
      </c>
      <c r="DR891" s="152"/>
      <c r="DS891" s="157" t="s">
        <v>281</v>
      </c>
      <c r="DT891" s="296" t="s">
        <v>1165</v>
      </c>
      <c r="DV891" s="152"/>
      <c r="DW891" s="157" t="s">
        <v>281</v>
      </c>
      <c r="DX891" s="290" t="s">
        <v>315</v>
      </c>
      <c r="DZ891" s="152"/>
      <c r="EA891" s="157" t="s">
        <v>281</v>
      </c>
      <c r="EB891" s="290" t="s">
        <v>315</v>
      </c>
      <c r="ED891" s="152"/>
      <c r="EE891" s="157" t="s">
        <v>281</v>
      </c>
      <c r="EF891" s="296" t="s">
        <v>1165</v>
      </c>
      <c r="EH891" s="152"/>
      <c r="EI891" s="157" t="s">
        <v>281</v>
      </c>
      <c r="EJ891" s="290" t="s">
        <v>315</v>
      </c>
      <c r="EL891" s="152"/>
      <c r="EM891" s="157" t="s">
        <v>281</v>
      </c>
      <c r="EN891" s="290" t="s">
        <v>315</v>
      </c>
      <c r="EP891" s="152"/>
      <c r="EQ891" s="157" t="s">
        <v>281</v>
      </c>
      <c r="ER891" s="290" t="s">
        <v>315</v>
      </c>
      <c r="ET891" s="152"/>
      <c r="EU891" s="157" t="s">
        <v>281</v>
      </c>
      <c r="EV891" s="296" t="s">
        <v>1165</v>
      </c>
      <c r="EX891" s="152"/>
      <c r="EY891" s="157" t="s">
        <v>281</v>
      </c>
      <c r="EZ891" s="290" t="s">
        <v>315</v>
      </c>
      <c r="FB891" s="152"/>
      <c r="FC891" s="157" t="s">
        <v>281</v>
      </c>
      <c r="FD891" s="290" t="s">
        <v>315</v>
      </c>
      <c r="FF891" s="152"/>
      <c r="FG891" s="157" t="s">
        <v>281</v>
      </c>
      <c r="FH891" s="290" t="s">
        <v>315</v>
      </c>
      <c r="FJ891" s="152"/>
      <c r="FK891" s="157" t="s">
        <v>281</v>
      </c>
      <c r="FL891" s="290" t="s">
        <v>315</v>
      </c>
      <c r="FN891" s="152"/>
      <c r="FO891" s="157" t="s">
        <v>281</v>
      </c>
      <c r="FP891" s="290" t="s">
        <v>315</v>
      </c>
      <c r="FR891" s="152"/>
      <c r="FS891" s="157" t="s">
        <v>281</v>
      </c>
      <c r="FT891" s="290" t="s">
        <v>315</v>
      </c>
      <c r="FV891" s="152"/>
      <c r="FW891" s="157" t="s">
        <v>281</v>
      </c>
      <c r="FX891" s="290" t="s">
        <v>315</v>
      </c>
      <c r="FZ891" s="152"/>
      <c r="GA891" s="157" t="s">
        <v>281</v>
      </c>
      <c r="GB891" s="290" t="s">
        <v>315</v>
      </c>
      <c r="GD891" s="152"/>
      <c r="GE891" s="157" t="s">
        <v>281</v>
      </c>
      <c r="GF891" s="296" t="s">
        <v>1165</v>
      </c>
      <c r="GH891" s="152"/>
      <c r="GI891" s="157" t="s">
        <v>281</v>
      </c>
      <c r="GJ891" s="290" t="s">
        <v>315</v>
      </c>
    </row>
    <row r="892" spans="1:192" x14ac:dyDescent="0.15">
      <c r="A892" s="208"/>
      <c r="B892" s="209"/>
      <c r="C892" s="209"/>
      <c r="D892" s="278"/>
      <c r="E892" s="144"/>
      <c r="F892" s="152"/>
      <c r="G892" s="163"/>
      <c r="H892" s="212"/>
      <c r="J892" s="152"/>
      <c r="K892" s="163"/>
      <c r="L892" s="290"/>
      <c r="N892" s="152"/>
      <c r="O892" s="163"/>
      <c r="P892" s="290"/>
      <c r="R892" s="152"/>
      <c r="S892" s="163"/>
      <c r="T892" s="290"/>
      <c r="V892" s="152"/>
      <c r="W892" s="163"/>
      <c r="X892" s="290"/>
      <c r="Z892" s="152"/>
      <c r="AA892" s="163"/>
      <c r="AB892" s="290"/>
      <c r="AD892" s="152"/>
      <c r="AE892" s="163"/>
      <c r="AF892" s="290"/>
      <c r="AH892" s="152"/>
      <c r="AI892" s="163"/>
      <c r="AJ892" s="290"/>
      <c r="AL892" s="152"/>
      <c r="AM892" s="163"/>
      <c r="AN892" s="290"/>
      <c r="AP892" s="152"/>
      <c r="AQ892" s="163"/>
      <c r="AR892" s="290"/>
      <c r="AT892" s="152"/>
      <c r="AU892" s="163"/>
      <c r="AV892" s="290"/>
      <c r="AX892" s="152"/>
      <c r="AY892" s="163"/>
      <c r="AZ892" s="290"/>
      <c r="BB892" s="152"/>
      <c r="BC892" s="163"/>
      <c r="BD892" s="290"/>
      <c r="BF892" s="152"/>
      <c r="BG892" s="163"/>
      <c r="BH892" s="290"/>
      <c r="BJ892" s="152"/>
      <c r="BK892" s="163"/>
      <c r="BL892" s="290"/>
      <c r="BN892" s="152"/>
      <c r="BO892" s="163"/>
      <c r="BP892" s="290"/>
      <c r="BR892" s="152"/>
      <c r="BS892" s="163"/>
      <c r="BT892" s="290"/>
      <c r="BV892" s="152"/>
      <c r="BW892" s="163"/>
      <c r="BX892" s="290"/>
      <c r="BZ892" s="152"/>
      <c r="CA892" s="163"/>
      <c r="CB892" s="290"/>
      <c r="CD892" s="152"/>
      <c r="CE892" s="163"/>
      <c r="CF892" s="290"/>
      <c r="CH892" s="152"/>
      <c r="CI892" s="163"/>
      <c r="CJ892" s="290"/>
      <c r="CL892" s="152"/>
      <c r="CM892" s="163"/>
      <c r="CN892" s="290"/>
      <c r="CP892" s="152"/>
      <c r="CQ892" s="163"/>
      <c r="CR892" s="290"/>
      <c r="CT892" s="152"/>
      <c r="CU892" s="163"/>
      <c r="CV892" s="290"/>
      <c r="CX892" s="152"/>
      <c r="CY892" s="163"/>
      <c r="CZ892" s="290"/>
      <c r="DB892" s="152"/>
      <c r="DC892" s="163"/>
      <c r="DD892" s="290"/>
      <c r="DF892" s="152"/>
      <c r="DG892" s="163"/>
      <c r="DH892" s="290"/>
      <c r="DJ892" s="152"/>
      <c r="DK892" s="163"/>
      <c r="DL892" s="290"/>
      <c r="DN892" s="152"/>
      <c r="DO892" s="163"/>
      <c r="DP892" s="290"/>
      <c r="DR892" s="152"/>
      <c r="DS892" s="163"/>
      <c r="DT892" s="290"/>
      <c r="DV892" s="152"/>
      <c r="DW892" s="163"/>
      <c r="DX892" s="290"/>
      <c r="DZ892" s="152"/>
      <c r="EA892" s="163"/>
      <c r="EB892" s="290"/>
      <c r="ED892" s="152"/>
      <c r="EE892" s="163"/>
      <c r="EF892" s="290"/>
      <c r="EH892" s="152"/>
      <c r="EI892" s="163"/>
      <c r="EJ892" s="290"/>
      <c r="EL892" s="152"/>
      <c r="EM892" s="163"/>
      <c r="EN892" s="290"/>
      <c r="EP892" s="152"/>
      <c r="EQ892" s="163"/>
      <c r="ER892" s="290"/>
      <c r="ET892" s="152"/>
      <c r="EU892" s="163"/>
      <c r="EV892" s="290"/>
      <c r="EX892" s="152"/>
      <c r="EY892" s="163"/>
      <c r="EZ892" s="290"/>
      <c r="FB892" s="152"/>
      <c r="FC892" s="163"/>
      <c r="FD892" s="290"/>
      <c r="FF892" s="152"/>
      <c r="FG892" s="163"/>
      <c r="FH892" s="290"/>
      <c r="FJ892" s="152"/>
      <c r="FK892" s="163"/>
      <c r="FL892" s="290"/>
      <c r="FN892" s="152"/>
      <c r="FO892" s="163"/>
      <c r="FP892" s="290"/>
      <c r="FR892" s="152"/>
      <c r="FS892" s="163"/>
      <c r="FT892" s="290"/>
      <c r="FV892" s="152"/>
      <c r="FW892" s="163"/>
      <c r="FX892" s="290"/>
      <c r="FZ892" s="152"/>
      <c r="GA892" s="163"/>
      <c r="GB892" s="290"/>
      <c r="GD892" s="152"/>
      <c r="GE892" s="163"/>
      <c r="GF892" s="290"/>
      <c r="GH892" s="152"/>
      <c r="GI892" s="163"/>
      <c r="GJ892" s="290"/>
    </row>
    <row r="893" spans="1:192" x14ac:dyDescent="0.15">
      <c r="A893" s="209"/>
      <c r="B893" s="209"/>
      <c r="C893" s="209"/>
      <c r="D893" s="278"/>
      <c r="E893" s="144"/>
      <c r="F893" s="168"/>
      <c r="G893" s="163"/>
      <c r="H893" s="212"/>
      <c r="J893" s="168"/>
      <c r="K893" s="163"/>
      <c r="L893" s="290"/>
      <c r="N893" s="168"/>
      <c r="O893" s="163"/>
      <c r="P893" s="290"/>
      <c r="R893" s="168"/>
      <c r="S893" s="163"/>
      <c r="T893" s="290"/>
      <c r="V893" s="168"/>
      <c r="W893" s="163"/>
      <c r="X893" s="290"/>
      <c r="Z893" s="168"/>
      <c r="AA893" s="163"/>
      <c r="AB893" s="290"/>
      <c r="AD893" s="168"/>
      <c r="AE893" s="163"/>
      <c r="AF893" s="290"/>
      <c r="AH893" s="168"/>
      <c r="AI893" s="163"/>
      <c r="AJ893" s="290"/>
      <c r="AL893" s="168"/>
      <c r="AM893" s="163"/>
      <c r="AN893" s="290"/>
      <c r="AP893" s="168"/>
      <c r="AQ893" s="163"/>
      <c r="AR893" s="290"/>
      <c r="AT893" s="168"/>
      <c r="AU893" s="163"/>
      <c r="AV893" s="290"/>
      <c r="AX893" s="168"/>
      <c r="AY893" s="163"/>
      <c r="AZ893" s="290"/>
      <c r="BB893" s="168"/>
      <c r="BC893" s="163"/>
      <c r="BD893" s="290"/>
      <c r="BF893" s="168"/>
      <c r="BG893" s="163"/>
      <c r="BH893" s="290"/>
      <c r="BJ893" s="168"/>
      <c r="BK893" s="163"/>
      <c r="BL893" s="290"/>
      <c r="BN893" s="168"/>
      <c r="BO893" s="163"/>
      <c r="BP893" s="290"/>
      <c r="BR893" s="168"/>
      <c r="BS893" s="163"/>
      <c r="BT893" s="290"/>
      <c r="BV893" s="168"/>
      <c r="BW893" s="163"/>
      <c r="BX893" s="290"/>
      <c r="BZ893" s="168"/>
      <c r="CA893" s="163"/>
      <c r="CB893" s="290"/>
      <c r="CD893" s="168"/>
      <c r="CE893" s="163"/>
      <c r="CF893" s="290"/>
      <c r="CH893" s="168"/>
      <c r="CI893" s="163"/>
      <c r="CJ893" s="290"/>
      <c r="CL893" s="168"/>
      <c r="CM893" s="163"/>
      <c r="CN893" s="290"/>
      <c r="CP893" s="168"/>
      <c r="CQ893" s="163"/>
      <c r="CR893" s="290"/>
      <c r="CT893" s="168"/>
      <c r="CU893" s="163"/>
      <c r="CV893" s="290"/>
      <c r="CX893" s="168"/>
      <c r="CY893" s="163"/>
      <c r="CZ893" s="290"/>
      <c r="DB893" s="168"/>
      <c r="DC893" s="163"/>
      <c r="DD893" s="290"/>
      <c r="DF893" s="168"/>
      <c r="DG893" s="163"/>
      <c r="DH893" s="290"/>
      <c r="DJ893" s="168"/>
      <c r="DK893" s="163"/>
      <c r="DL893" s="290"/>
      <c r="DN893" s="168"/>
      <c r="DO893" s="163"/>
      <c r="DP893" s="290"/>
      <c r="DR893" s="168"/>
      <c r="DS893" s="163"/>
      <c r="DT893" s="290"/>
      <c r="DV893" s="168"/>
      <c r="DW893" s="163"/>
      <c r="DX893" s="290"/>
      <c r="DZ893" s="168"/>
      <c r="EA893" s="163"/>
      <c r="EB893" s="290"/>
      <c r="ED893" s="168"/>
      <c r="EE893" s="163"/>
      <c r="EF893" s="290"/>
      <c r="EH893" s="168"/>
      <c r="EI893" s="163"/>
      <c r="EJ893" s="290"/>
      <c r="EL893" s="168"/>
      <c r="EM893" s="163"/>
      <c r="EN893" s="290"/>
      <c r="EP893" s="168"/>
      <c r="EQ893" s="163"/>
      <c r="ER893" s="290"/>
      <c r="ET893" s="168"/>
      <c r="EU893" s="163"/>
      <c r="EV893" s="290"/>
      <c r="EX893" s="168"/>
      <c r="EY893" s="163"/>
      <c r="EZ893" s="290"/>
      <c r="FB893" s="168"/>
      <c r="FC893" s="163"/>
      <c r="FD893" s="290"/>
      <c r="FF893" s="168"/>
      <c r="FG893" s="163"/>
      <c r="FH893" s="290"/>
      <c r="FJ893" s="168"/>
      <c r="FK893" s="163"/>
      <c r="FL893" s="290"/>
      <c r="FN893" s="168"/>
      <c r="FO893" s="163"/>
      <c r="FP893" s="290"/>
      <c r="FR893" s="168"/>
      <c r="FS893" s="163"/>
      <c r="FT893" s="290"/>
      <c r="FV893" s="168"/>
      <c r="FW893" s="163"/>
      <c r="FX893" s="290"/>
      <c r="FZ893" s="168"/>
      <c r="GA893" s="163"/>
      <c r="GB893" s="290"/>
      <c r="GD893" s="168"/>
      <c r="GE893" s="163"/>
      <c r="GF893" s="290"/>
      <c r="GH893" s="168"/>
      <c r="GI893" s="163"/>
      <c r="GJ893" s="290"/>
    </row>
    <row r="894" spans="1:192" x14ac:dyDescent="0.15">
      <c r="A894" s="277"/>
      <c r="B894" s="162"/>
      <c r="C894" s="277"/>
      <c r="D894" s="278"/>
      <c r="E894" s="144"/>
      <c r="F894" s="152" t="s">
        <v>811</v>
      </c>
      <c r="G894" s="217"/>
      <c r="H894" s="279"/>
      <c r="I894" s="159"/>
      <c r="J894" s="152" t="s">
        <v>811</v>
      </c>
      <c r="K894" s="217"/>
      <c r="L894" s="292"/>
      <c r="N894" s="152" t="s">
        <v>811</v>
      </c>
      <c r="O894" s="217"/>
      <c r="P894" s="292"/>
      <c r="R894" s="152" t="s">
        <v>811</v>
      </c>
      <c r="S894" s="217"/>
      <c r="T894" s="292"/>
      <c r="V894" s="152" t="s">
        <v>811</v>
      </c>
      <c r="W894" s="217"/>
      <c r="X894" s="292"/>
      <c r="Z894" s="152" t="s">
        <v>811</v>
      </c>
      <c r="AA894" s="217"/>
      <c r="AB894" s="292"/>
      <c r="AD894" s="152" t="s">
        <v>811</v>
      </c>
      <c r="AE894" s="217"/>
      <c r="AF894" s="292"/>
      <c r="AH894" s="152" t="s">
        <v>811</v>
      </c>
      <c r="AI894" s="217"/>
      <c r="AJ894" s="292"/>
      <c r="AL894" s="152" t="s">
        <v>811</v>
      </c>
      <c r="AM894" s="217"/>
      <c r="AN894" s="292"/>
      <c r="AP894" s="152" t="s">
        <v>811</v>
      </c>
      <c r="AQ894" s="217"/>
      <c r="AR894" s="292"/>
      <c r="AT894" s="152" t="s">
        <v>811</v>
      </c>
      <c r="AU894" s="217"/>
      <c r="AV894" s="292"/>
      <c r="AX894" s="152" t="s">
        <v>811</v>
      </c>
      <c r="AY894" s="217"/>
      <c r="AZ894" s="292"/>
      <c r="BB894" s="152" t="s">
        <v>811</v>
      </c>
      <c r="BC894" s="217"/>
      <c r="BD894" s="292"/>
      <c r="BF894" s="152" t="s">
        <v>811</v>
      </c>
      <c r="BG894" s="217"/>
      <c r="BH894" s="292"/>
      <c r="BJ894" s="152" t="s">
        <v>811</v>
      </c>
      <c r="BK894" s="217"/>
      <c r="BL894" s="292"/>
      <c r="BN894" s="152" t="s">
        <v>811</v>
      </c>
      <c r="BO894" s="217"/>
      <c r="BP894" s="292"/>
      <c r="BR894" s="152" t="s">
        <v>811</v>
      </c>
      <c r="BS894" s="217"/>
      <c r="BT894" s="292"/>
      <c r="BV894" s="152" t="s">
        <v>811</v>
      </c>
      <c r="BW894" s="217"/>
      <c r="BX894" s="292"/>
      <c r="BZ894" s="152" t="s">
        <v>811</v>
      </c>
      <c r="CA894" s="217"/>
      <c r="CB894" s="292"/>
      <c r="CD894" s="152" t="s">
        <v>811</v>
      </c>
      <c r="CE894" s="217"/>
      <c r="CF894" s="292"/>
      <c r="CH894" s="152" t="s">
        <v>811</v>
      </c>
      <c r="CI894" s="217"/>
      <c r="CJ894" s="292"/>
      <c r="CL894" s="152" t="s">
        <v>811</v>
      </c>
      <c r="CM894" s="217"/>
      <c r="CN894" s="292"/>
      <c r="CP894" s="152" t="s">
        <v>811</v>
      </c>
      <c r="CQ894" s="217"/>
      <c r="CR894" s="292"/>
      <c r="CT894" s="152" t="s">
        <v>811</v>
      </c>
      <c r="CU894" s="217"/>
      <c r="CV894" s="292"/>
      <c r="CX894" s="152" t="s">
        <v>811</v>
      </c>
      <c r="CY894" s="217"/>
      <c r="CZ894" s="292"/>
      <c r="DB894" s="152" t="s">
        <v>811</v>
      </c>
      <c r="DC894" s="217"/>
      <c r="DD894" s="292"/>
      <c r="DF894" s="152" t="s">
        <v>811</v>
      </c>
      <c r="DG894" s="217"/>
      <c r="DH894" s="292"/>
      <c r="DJ894" s="152" t="s">
        <v>811</v>
      </c>
      <c r="DK894" s="217"/>
      <c r="DL894" s="292"/>
      <c r="DN894" s="152" t="s">
        <v>811</v>
      </c>
      <c r="DO894" s="217"/>
      <c r="DP894" s="292"/>
      <c r="DR894" s="152" t="s">
        <v>811</v>
      </c>
      <c r="DS894" s="217"/>
      <c r="DT894" s="292"/>
      <c r="DV894" s="152" t="s">
        <v>811</v>
      </c>
      <c r="DW894" s="217"/>
      <c r="DX894" s="292"/>
      <c r="DZ894" s="152" t="s">
        <v>811</v>
      </c>
      <c r="EA894" s="217"/>
      <c r="EB894" s="292"/>
      <c r="ED894" s="152" t="s">
        <v>811</v>
      </c>
      <c r="EE894" s="217"/>
      <c r="EF894" s="292"/>
      <c r="EH894" s="152" t="s">
        <v>811</v>
      </c>
      <c r="EI894" s="217"/>
      <c r="EJ894" s="292"/>
      <c r="EL894" s="152" t="s">
        <v>811</v>
      </c>
      <c r="EM894" s="217"/>
      <c r="EN894" s="292"/>
      <c r="EP894" s="152" t="s">
        <v>811</v>
      </c>
      <c r="EQ894" s="217"/>
      <c r="ER894" s="292"/>
      <c r="ET894" s="152" t="s">
        <v>811</v>
      </c>
      <c r="EU894" s="217"/>
      <c r="EV894" s="292"/>
      <c r="EX894" s="152" t="s">
        <v>811</v>
      </c>
      <c r="EY894" s="217"/>
      <c r="EZ894" s="292"/>
      <c r="FB894" s="152" t="s">
        <v>811</v>
      </c>
      <c r="FC894" s="217"/>
      <c r="FD894" s="292"/>
      <c r="FF894" s="152" t="s">
        <v>811</v>
      </c>
      <c r="FG894" s="217"/>
      <c r="FH894" s="292"/>
      <c r="FJ894" s="152" t="s">
        <v>811</v>
      </c>
      <c r="FK894" s="217"/>
      <c r="FL894" s="292"/>
      <c r="FN894" s="152" t="s">
        <v>811</v>
      </c>
      <c r="FO894" s="217"/>
      <c r="FP894" s="292"/>
      <c r="FR894" s="152" t="s">
        <v>811</v>
      </c>
      <c r="FS894" s="217"/>
      <c r="FT894" s="292"/>
      <c r="FV894" s="152" t="s">
        <v>811</v>
      </c>
      <c r="FW894" s="217"/>
      <c r="FX894" s="292"/>
      <c r="FZ894" s="152" t="s">
        <v>811</v>
      </c>
      <c r="GA894" s="217"/>
      <c r="GB894" s="292"/>
      <c r="GD894" s="152" t="s">
        <v>811</v>
      </c>
      <c r="GE894" s="217"/>
      <c r="GF894" s="292"/>
      <c r="GH894" s="152" t="s">
        <v>811</v>
      </c>
      <c r="GI894" s="217"/>
      <c r="GJ894" s="292"/>
    </row>
    <row r="895" spans="1:192" x14ac:dyDescent="0.15">
      <c r="A895" s="150" t="s">
        <v>421</v>
      </c>
      <c r="B895" s="151" t="s">
        <v>422</v>
      </c>
      <c r="C895" s="151" t="s">
        <v>423</v>
      </c>
      <c r="D895" s="278"/>
      <c r="E895" s="144"/>
      <c r="F895" s="152"/>
      <c r="G895" s="153" t="s">
        <v>150</v>
      </c>
      <c r="H895" s="154" t="s">
        <v>368</v>
      </c>
      <c r="I895" s="124"/>
      <c r="J895" s="152"/>
      <c r="K895" s="153" t="s">
        <v>150</v>
      </c>
      <c r="L895" s="271" t="s">
        <v>368</v>
      </c>
      <c r="N895" s="152"/>
      <c r="O895" s="153" t="s">
        <v>150</v>
      </c>
      <c r="P895" s="271" t="s">
        <v>368</v>
      </c>
      <c r="R895" s="152"/>
      <c r="S895" s="153" t="s">
        <v>150</v>
      </c>
      <c r="T895" s="271" t="s">
        <v>368</v>
      </c>
      <c r="V895" s="152"/>
      <c r="W895" s="153" t="s">
        <v>150</v>
      </c>
      <c r="X895" s="271" t="s">
        <v>368</v>
      </c>
      <c r="Z895" s="152"/>
      <c r="AA895" s="153" t="s">
        <v>150</v>
      </c>
      <c r="AB895" s="271" t="s">
        <v>368</v>
      </c>
      <c r="AD895" s="152"/>
      <c r="AE895" s="153" t="s">
        <v>150</v>
      </c>
      <c r="AF895" s="271" t="s">
        <v>368</v>
      </c>
      <c r="AH895" s="152"/>
      <c r="AI895" s="153" t="s">
        <v>150</v>
      </c>
      <c r="AJ895" s="271" t="s">
        <v>368</v>
      </c>
      <c r="AL895" s="152"/>
      <c r="AM895" s="153" t="s">
        <v>150</v>
      </c>
      <c r="AN895" s="271" t="s">
        <v>368</v>
      </c>
      <c r="AP895" s="152"/>
      <c r="AQ895" s="153" t="s">
        <v>150</v>
      </c>
      <c r="AR895" s="271" t="s">
        <v>368</v>
      </c>
      <c r="AT895" s="152"/>
      <c r="AU895" s="153" t="s">
        <v>150</v>
      </c>
      <c r="AV895" s="271" t="s">
        <v>368</v>
      </c>
      <c r="AX895" s="152"/>
      <c r="AY895" s="153" t="s">
        <v>150</v>
      </c>
      <c r="AZ895" s="271" t="s">
        <v>368</v>
      </c>
      <c r="BB895" s="152"/>
      <c r="BC895" s="153" t="s">
        <v>150</v>
      </c>
      <c r="BD895" s="271" t="s">
        <v>368</v>
      </c>
      <c r="BF895" s="152"/>
      <c r="BG895" s="153" t="s">
        <v>150</v>
      </c>
      <c r="BH895" s="271" t="s">
        <v>368</v>
      </c>
      <c r="BJ895" s="152"/>
      <c r="BK895" s="153" t="s">
        <v>150</v>
      </c>
      <c r="BL895" s="271" t="s">
        <v>368</v>
      </c>
      <c r="BN895" s="152"/>
      <c r="BO895" s="153" t="s">
        <v>150</v>
      </c>
      <c r="BP895" s="271" t="s">
        <v>368</v>
      </c>
      <c r="BR895" s="152"/>
      <c r="BS895" s="153" t="s">
        <v>150</v>
      </c>
      <c r="BT895" s="271" t="s">
        <v>368</v>
      </c>
      <c r="BV895" s="152"/>
      <c r="BW895" s="153" t="s">
        <v>150</v>
      </c>
      <c r="BX895" s="271" t="s">
        <v>368</v>
      </c>
      <c r="BZ895" s="152"/>
      <c r="CA895" s="153" t="s">
        <v>150</v>
      </c>
      <c r="CB895" s="271" t="s">
        <v>368</v>
      </c>
      <c r="CD895" s="152"/>
      <c r="CE895" s="153" t="s">
        <v>150</v>
      </c>
      <c r="CF895" s="271" t="s">
        <v>368</v>
      </c>
      <c r="CH895" s="152"/>
      <c r="CI895" s="153" t="s">
        <v>150</v>
      </c>
      <c r="CJ895" s="271" t="s">
        <v>368</v>
      </c>
      <c r="CL895" s="152"/>
      <c r="CM895" s="153" t="s">
        <v>150</v>
      </c>
      <c r="CN895" s="271" t="s">
        <v>368</v>
      </c>
      <c r="CP895" s="152"/>
      <c r="CQ895" s="153" t="s">
        <v>150</v>
      </c>
      <c r="CR895" s="271" t="s">
        <v>368</v>
      </c>
      <c r="CT895" s="152"/>
      <c r="CU895" s="153" t="s">
        <v>150</v>
      </c>
      <c r="CV895" s="271" t="s">
        <v>368</v>
      </c>
      <c r="CX895" s="152"/>
      <c r="CY895" s="153" t="s">
        <v>150</v>
      </c>
      <c r="CZ895" s="271" t="s">
        <v>368</v>
      </c>
      <c r="DB895" s="152"/>
      <c r="DC895" s="153" t="s">
        <v>150</v>
      </c>
      <c r="DD895" s="271" t="s">
        <v>368</v>
      </c>
      <c r="DF895" s="152"/>
      <c r="DG895" s="153" t="s">
        <v>150</v>
      </c>
      <c r="DH895" s="271" t="s">
        <v>368</v>
      </c>
      <c r="DJ895" s="152"/>
      <c r="DK895" s="153" t="s">
        <v>150</v>
      </c>
      <c r="DL895" s="271" t="s">
        <v>368</v>
      </c>
      <c r="DN895" s="152"/>
      <c r="DO895" s="153" t="s">
        <v>150</v>
      </c>
      <c r="DP895" s="271" t="s">
        <v>368</v>
      </c>
      <c r="DR895" s="152"/>
      <c r="DS895" s="153" t="s">
        <v>150</v>
      </c>
      <c r="DT895" s="271" t="s">
        <v>368</v>
      </c>
      <c r="DV895" s="152"/>
      <c r="DW895" s="153" t="s">
        <v>150</v>
      </c>
      <c r="DX895" s="271" t="s">
        <v>368</v>
      </c>
      <c r="DZ895" s="152"/>
      <c r="EA895" s="153" t="s">
        <v>150</v>
      </c>
      <c r="EB895" s="271" t="s">
        <v>368</v>
      </c>
      <c r="ED895" s="152"/>
      <c r="EE895" s="153" t="s">
        <v>150</v>
      </c>
      <c r="EF895" s="271" t="s">
        <v>368</v>
      </c>
      <c r="EH895" s="152"/>
      <c r="EI895" s="153" t="s">
        <v>150</v>
      </c>
      <c r="EJ895" s="271" t="s">
        <v>368</v>
      </c>
      <c r="EL895" s="152"/>
      <c r="EM895" s="153" t="s">
        <v>150</v>
      </c>
      <c r="EN895" s="271" t="s">
        <v>368</v>
      </c>
      <c r="EP895" s="152"/>
      <c r="EQ895" s="153" t="s">
        <v>150</v>
      </c>
      <c r="ER895" s="271" t="s">
        <v>368</v>
      </c>
      <c r="ET895" s="152"/>
      <c r="EU895" s="153" t="s">
        <v>150</v>
      </c>
      <c r="EV895" s="271" t="s">
        <v>368</v>
      </c>
      <c r="EX895" s="152"/>
      <c r="EY895" s="153" t="s">
        <v>150</v>
      </c>
      <c r="EZ895" s="271" t="s">
        <v>368</v>
      </c>
      <c r="FB895" s="152"/>
      <c r="FC895" s="153" t="s">
        <v>150</v>
      </c>
      <c r="FD895" s="271" t="s">
        <v>368</v>
      </c>
      <c r="FF895" s="152"/>
      <c r="FG895" s="153" t="s">
        <v>150</v>
      </c>
      <c r="FH895" s="271" t="s">
        <v>368</v>
      </c>
      <c r="FJ895" s="152"/>
      <c r="FK895" s="153" t="s">
        <v>150</v>
      </c>
      <c r="FL895" s="271" t="s">
        <v>368</v>
      </c>
      <c r="FN895" s="152"/>
      <c r="FO895" s="153" t="s">
        <v>150</v>
      </c>
      <c r="FP895" s="271" t="s">
        <v>368</v>
      </c>
      <c r="FR895" s="152"/>
      <c r="FS895" s="153" t="s">
        <v>150</v>
      </c>
      <c r="FT895" s="271" t="s">
        <v>368</v>
      </c>
      <c r="FV895" s="152"/>
      <c r="FW895" s="153" t="s">
        <v>150</v>
      </c>
      <c r="FX895" s="271" t="s">
        <v>368</v>
      </c>
      <c r="FZ895" s="152"/>
      <c r="GA895" s="153" t="s">
        <v>150</v>
      </c>
      <c r="GB895" s="271" t="s">
        <v>368</v>
      </c>
      <c r="GD895" s="152"/>
      <c r="GE895" s="153" t="s">
        <v>150</v>
      </c>
      <c r="GF895" s="271" t="s">
        <v>368</v>
      </c>
      <c r="GH895" s="152"/>
      <c r="GI895" s="153" t="s">
        <v>150</v>
      </c>
      <c r="GJ895" s="271" t="s">
        <v>368</v>
      </c>
    </row>
    <row r="896" spans="1:192" x14ac:dyDescent="0.15">
      <c r="A896" s="200" t="s">
        <v>168</v>
      </c>
      <c r="B896" s="201" t="s">
        <v>119</v>
      </c>
      <c r="C896" s="156"/>
      <c r="D896" s="203"/>
      <c r="E896" s="146"/>
      <c r="F896" s="152"/>
      <c r="G896" s="157" t="s">
        <v>288</v>
      </c>
      <c r="H896" s="212"/>
      <c r="J896" s="152"/>
      <c r="K896" s="157" t="s">
        <v>288</v>
      </c>
      <c r="L896" s="290" t="s">
        <v>121</v>
      </c>
      <c r="N896" s="152"/>
      <c r="O896" s="157" t="s">
        <v>288</v>
      </c>
      <c r="P896" s="290" t="s">
        <v>121</v>
      </c>
      <c r="R896" s="152"/>
      <c r="S896" s="157" t="s">
        <v>288</v>
      </c>
      <c r="T896" s="290" t="s">
        <v>121</v>
      </c>
      <c r="V896" s="152"/>
      <c r="W896" s="157" t="s">
        <v>288</v>
      </c>
      <c r="X896" s="290" t="s">
        <v>121</v>
      </c>
      <c r="Z896" s="152"/>
      <c r="AA896" s="157" t="s">
        <v>288</v>
      </c>
      <c r="AB896" s="290" t="s">
        <v>121</v>
      </c>
      <c r="AD896" s="152"/>
      <c r="AE896" s="157" t="s">
        <v>288</v>
      </c>
      <c r="AF896" s="290" t="s">
        <v>121</v>
      </c>
      <c r="AH896" s="152"/>
      <c r="AI896" s="157" t="s">
        <v>288</v>
      </c>
      <c r="AJ896" s="290" t="s">
        <v>121</v>
      </c>
      <c r="AL896" s="152"/>
      <c r="AM896" s="157" t="s">
        <v>288</v>
      </c>
      <c r="AN896" s="290" t="s">
        <v>121</v>
      </c>
      <c r="AP896" s="152"/>
      <c r="AQ896" s="157" t="s">
        <v>288</v>
      </c>
      <c r="AR896" s="290" t="s">
        <v>121</v>
      </c>
      <c r="AT896" s="152"/>
      <c r="AU896" s="157" t="s">
        <v>288</v>
      </c>
      <c r="AV896" s="290" t="s">
        <v>121</v>
      </c>
      <c r="AX896" s="152"/>
      <c r="AY896" s="157" t="s">
        <v>288</v>
      </c>
      <c r="AZ896" s="290" t="s">
        <v>121</v>
      </c>
      <c r="BB896" s="152"/>
      <c r="BC896" s="157" t="s">
        <v>288</v>
      </c>
      <c r="BD896" s="290" t="s">
        <v>121</v>
      </c>
      <c r="BF896" s="152"/>
      <c r="BG896" s="157" t="s">
        <v>288</v>
      </c>
      <c r="BH896" s="290" t="s">
        <v>121</v>
      </c>
      <c r="BJ896" s="152"/>
      <c r="BK896" s="157" t="s">
        <v>288</v>
      </c>
      <c r="BL896" s="290" t="s">
        <v>121</v>
      </c>
      <c r="BN896" s="152"/>
      <c r="BO896" s="157" t="s">
        <v>288</v>
      </c>
      <c r="BP896" s="290" t="s">
        <v>121</v>
      </c>
      <c r="BR896" s="152"/>
      <c r="BS896" s="157" t="s">
        <v>288</v>
      </c>
      <c r="BT896" s="290" t="s">
        <v>121</v>
      </c>
      <c r="BV896" s="152"/>
      <c r="BW896" s="157" t="s">
        <v>288</v>
      </c>
      <c r="BX896" s="290" t="s">
        <v>121</v>
      </c>
      <c r="BZ896" s="152"/>
      <c r="CA896" s="157" t="s">
        <v>288</v>
      </c>
      <c r="CB896" s="290" t="s">
        <v>121</v>
      </c>
      <c r="CD896" s="152"/>
      <c r="CE896" s="157" t="s">
        <v>288</v>
      </c>
      <c r="CF896" s="290" t="s">
        <v>121</v>
      </c>
      <c r="CH896" s="152"/>
      <c r="CI896" s="157" t="s">
        <v>288</v>
      </c>
      <c r="CJ896" s="290" t="s">
        <v>121</v>
      </c>
      <c r="CL896" s="152"/>
      <c r="CM896" s="157" t="s">
        <v>288</v>
      </c>
      <c r="CN896" s="290" t="s">
        <v>121</v>
      </c>
      <c r="CP896" s="152"/>
      <c r="CQ896" s="157" t="s">
        <v>288</v>
      </c>
      <c r="CR896" s="290" t="s">
        <v>121</v>
      </c>
      <c r="CT896" s="152"/>
      <c r="CU896" s="157" t="s">
        <v>288</v>
      </c>
      <c r="CV896" s="290" t="s">
        <v>121</v>
      </c>
      <c r="CX896" s="152"/>
      <c r="CY896" s="157" t="s">
        <v>288</v>
      </c>
      <c r="CZ896" s="290" t="s">
        <v>121</v>
      </c>
      <c r="DB896" s="152"/>
      <c r="DC896" s="157" t="s">
        <v>288</v>
      </c>
      <c r="DD896" s="290" t="s">
        <v>121</v>
      </c>
      <c r="DF896" s="152"/>
      <c r="DG896" s="157" t="s">
        <v>288</v>
      </c>
      <c r="DH896" s="290" t="s">
        <v>121</v>
      </c>
      <c r="DJ896" s="152"/>
      <c r="DK896" s="157" t="s">
        <v>288</v>
      </c>
      <c r="DL896" s="290" t="s">
        <v>121</v>
      </c>
      <c r="DN896" s="152"/>
      <c r="DO896" s="157" t="s">
        <v>288</v>
      </c>
      <c r="DP896" s="290" t="s">
        <v>121</v>
      </c>
      <c r="DR896" s="152"/>
      <c r="DS896" s="157" t="s">
        <v>288</v>
      </c>
      <c r="DT896" s="290" t="s">
        <v>121</v>
      </c>
      <c r="DV896" s="152"/>
      <c r="DW896" s="157" t="s">
        <v>288</v>
      </c>
      <c r="DX896" s="290" t="s">
        <v>121</v>
      </c>
      <c r="DZ896" s="152"/>
      <c r="EA896" s="157" t="s">
        <v>288</v>
      </c>
      <c r="EB896" s="290" t="s">
        <v>121</v>
      </c>
      <c r="ED896" s="152"/>
      <c r="EE896" s="157" t="s">
        <v>288</v>
      </c>
      <c r="EF896" s="290" t="s">
        <v>121</v>
      </c>
      <c r="EH896" s="152"/>
      <c r="EI896" s="157" t="s">
        <v>288</v>
      </c>
      <c r="EJ896" s="290" t="s">
        <v>121</v>
      </c>
      <c r="EL896" s="152"/>
      <c r="EM896" s="157" t="s">
        <v>288</v>
      </c>
      <c r="EN896" s="290" t="s">
        <v>121</v>
      </c>
      <c r="EP896" s="152"/>
      <c r="EQ896" s="157" t="s">
        <v>288</v>
      </c>
      <c r="ER896" s="290" t="s">
        <v>121</v>
      </c>
      <c r="ET896" s="152"/>
      <c r="EU896" s="157" t="s">
        <v>288</v>
      </c>
      <c r="EV896" s="290" t="s">
        <v>121</v>
      </c>
      <c r="EX896" s="152"/>
      <c r="EY896" s="157" t="s">
        <v>288</v>
      </c>
      <c r="EZ896" s="290" t="s">
        <v>121</v>
      </c>
      <c r="FB896" s="152"/>
      <c r="FC896" s="157" t="s">
        <v>288</v>
      </c>
      <c r="FD896" s="290" t="s">
        <v>121</v>
      </c>
      <c r="FF896" s="152"/>
      <c r="FG896" s="157" t="s">
        <v>288</v>
      </c>
      <c r="FH896" s="290" t="s">
        <v>121</v>
      </c>
      <c r="FJ896" s="152"/>
      <c r="FK896" s="157" t="s">
        <v>288</v>
      </c>
      <c r="FL896" s="290" t="s">
        <v>121</v>
      </c>
      <c r="FN896" s="152"/>
      <c r="FO896" s="157" t="s">
        <v>288</v>
      </c>
      <c r="FP896" s="290" t="s">
        <v>121</v>
      </c>
      <c r="FR896" s="152"/>
      <c r="FS896" s="157" t="s">
        <v>288</v>
      </c>
      <c r="FT896" s="290" t="s">
        <v>121</v>
      </c>
      <c r="FV896" s="152"/>
      <c r="FW896" s="157" t="s">
        <v>288</v>
      </c>
      <c r="FX896" s="290" t="s">
        <v>121</v>
      </c>
      <c r="FZ896" s="152"/>
      <c r="GA896" s="157" t="s">
        <v>288</v>
      </c>
      <c r="GB896" s="290" t="s">
        <v>121</v>
      </c>
      <c r="GD896" s="152"/>
      <c r="GE896" s="157" t="s">
        <v>288</v>
      </c>
      <c r="GF896" s="290" t="s">
        <v>121</v>
      </c>
      <c r="GH896" s="152"/>
      <c r="GI896" s="157" t="s">
        <v>288</v>
      </c>
      <c r="GJ896" s="290" t="s">
        <v>121</v>
      </c>
    </row>
    <row r="897" spans="1:192" x14ac:dyDescent="0.15">
      <c r="A897" s="200" t="s">
        <v>168</v>
      </c>
      <c r="B897" s="201" t="s">
        <v>397</v>
      </c>
      <c r="C897" s="156"/>
      <c r="D897" s="203"/>
      <c r="E897" s="146"/>
      <c r="F897" s="152"/>
      <c r="G897" s="157" t="s">
        <v>291</v>
      </c>
      <c r="H897" s="212"/>
      <c r="J897" s="152"/>
      <c r="K897" s="157" t="s">
        <v>291</v>
      </c>
      <c r="L897" s="290" t="s">
        <v>1178</v>
      </c>
      <c r="N897" s="152"/>
      <c r="O897" s="157" t="s">
        <v>291</v>
      </c>
      <c r="P897" s="290" t="s">
        <v>1178</v>
      </c>
      <c r="R897" s="152"/>
      <c r="S897" s="157" t="s">
        <v>291</v>
      </c>
      <c r="T897" s="290" t="s">
        <v>1178</v>
      </c>
      <c r="V897" s="152"/>
      <c r="W897" s="157" t="s">
        <v>291</v>
      </c>
      <c r="X897" s="290" t="s">
        <v>1178</v>
      </c>
      <c r="Z897" s="152"/>
      <c r="AA897" s="157" t="s">
        <v>291</v>
      </c>
      <c r="AB897" s="290" t="s">
        <v>1178</v>
      </c>
      <c r="AD897" s="152"/>
      <c r="AE897" s="157" t="s">
        <v>291</v>
      </c>
      <c r="AF897" s="290" t="s">
        <v>1178</v>
      </c>
      <c r="AH897" s="152"/>
      <c r="AI897" s="157" t="s">
        <v>291</v>
      </c>
      <c r="AJ897" s="290" t="s">
        <v>1178</v>
      </c>
      <c r="AL897" s="152"/>
      <c r="AM897" s="157" t="s">
        <v>291</v>
      </c>
      <c r="AN897" s="290" t="s">
        <v>1178</v>
      </c>
      <c r="AP897" s="152"/>
      <c r="AQ897" s="157" t="s">
        <v>291</v>
      </c>
      <c r="AR897" s="290" t="s">
        <v>1178</v>
      </c>
      <c r="AT897" s="152"/>
      <c r="AU897" s="157" t="s">
        <v>291</v>
      </c>
      <c r="AV897" s="290" t="s">
        <v>1178</v>
      </c>
      <c r="AX897" s="152"/>
      <c r="AY897" s="157" t="s">
        <v>291</v>
      </c>
      <c r="AZ897" s="290" t="s">
        <v>1178</v>
      </c>
      <c r="BB897" s="152"/>
      <c r="BC897" s="157" t="s">
        <v>291</v>
      </c>
      <c r="BD897" s="290" t="s">
        <v>1178</v>
      </c>
      <c r="BF897" s="152"/>
      <c r="BG897" s="157" t="s">
        <v>291</v>
      </c>
      <c r="BH897" s="290" t="s">
        <v>1178</v>
      </c>
      <c r="BJ897" s="152"/>
      <c r="BK897" s="157" t="s">
        <v>291</v>
      </c>
      <c r="BL897" s="290" t="s">
        <v>1178</v>
      </c>
      <c r="BN897" s="152"/>
      <c r="BO897" s="157" t="s">
        <v>291</v>
      </c>
      <c r="BP897" s="290" t="s">
        <v>1178</v>
      </c>
      <c r="BR897" s="152"/>
      <c r="BS897" s="157" t="s">
        <v>291</v>
      </c>
      <c r="BT897" s="290" t="s">
        <v>1178</v>
      </c>
      <c r="BV897" s="152"/>
      <c r="BW897" s="157" t="s">
        <v>291</v>
      </c>
      <c r="BX897" s="290" t="s">
        <v>1178</v>
      </c>
      <c r="BZ897" s="152"/>
      <c r="CA897" s="157" t="s">
        <v>291</v>
      </c>
      <c r="CB897" s="290" t="s">
        <v>1178</v>
      </c>
      <c r="CD897" s="152"/>
      <c r="CE897" s="157" t="s">
        <v>291</v>
      </c>
      <c r="CF897" s="290" t="s">
        <v>1178</v>
      </c>
      <c r="CH897" s="152"/>
      <c r="CI897" s="157" t="s">
        <v>291</v>
      </c>
      <c r="CJ897" s="290" t="s">
        <v>1178</v>
      </c>
      <c r="CL897" s="152"/>
      <c r="CM897" s="157" t="s">
        <v>291</v>
      </c>
      <c r="CN897" s="290" t="s">
        <v>1178</v>
      </c>
      <c r="CP897" s="152"/>
      <c r="CQ897" s="157" t="s">
        <v>291</v>
      </c>
      <c r="CR897" s="290" t="s">
        <v>1178</v>
      </c>
      <c r="CT897" s="152"/>
      <c r="CU897" s="157" t="s">
        <v>291</v>
      </c>
      <c r="CV897" s="290" t="s">
        <v>1178</v>
      </c>
      <c r="CX897" s="152"/>
      <c r="CY897" s="157" t="s">
        <v>291</v>
      </c>
      <c r="CZ897" s="290" t="s">
        <v>1178</v>
      </c>
      <c r="DB897" s="152"/>
      <c r="DC897" s="157" t="s">
        <v>291</v>
      </c>
      <c r="DD897" s="290" t="s">
        <v>1178</v>
      </c>
      <c r="DF897" s="152"/>
      <c r="DG897" s="157" t="s">
        <v>291</v>
      </c>
      <c r="DH897" s="290" t="s">
        <v>1178</v>
      </c>
      <c r="DJ897" s="152"/>
      <c r="DK897" s="157" t="s">
        <v>291</v>
      </c>
      <c r="DL897" s="290" t="s">
        <v>1178</v>
      </c>
      <c r="DN897" s="152"/>
      <c r="DO897" s="157" t="s">
        <v>291</v>
      </c>
      <c r="DP897" s="290" t="s">
        <v>1178</v>
      </c>
      <c r="DR897" s="152"/>
      <c r="DS897" s="157" t="s">
        <v>291</v>
      </c>
      <c r="DT897" s="290" t="s">
        <v>1178</v>
      </c>
      <c r="DV897" s="152"/>
      <c r="DW897" s="157" t="s">
        <v>291</v>
      </c>
      <c r="DX897" s="290" t="s">
        <v>1178</v>
      </c>
      <c r="DZ897" s="152"/>
      <c r="EA897" s="157" t="s">
        <v>291</v>
      </c>
      <c r="EB897" s="290" t="s">
        <v>1178</v>
      </c>
      <c r="ED897" s="152"/>
      <c r="EE897" s="157" t="s">
        <v>291</v>
      </c>
      <c r="EF897" s="290" t="s">
        <v>1178</v>
      </c>
      <c r="EH897" s="152"/>
      <c r="EI897" s="157" t="s">
        <v>291</v>
      </c>
      <c r="EJ897" s="290" t="s">
        <v>1178</v>
      </c>
      <c r="EL897" s="152"/>
      <c r="EM897" s="157" t="s">
        <v>291</v>
      </c>
      <c r="EN897" s="290" t="s">
        <v>1178</v>
      </c>
      <c r="EP897" s="152"/>
      <c r="EQ897" s="157" t="s">
        <v>291</v>
      </c>
      <c r="ER897" s="290" t="s">
        <v>1178</v>
      </c>
      <c r="ET897" s="152"/>
      <c r="EU897" s="157" t="s">
        <v>291</v>
      </c>
      <c r="EV897" s="290" t="s">
        <v>1178</v>
      </c>
      <c r="EX897" s="152"/>
      <c r="EY897" s="157" t="s">
        <v>291</v>
      </c>
      <c r="EZ897" s="290" t="s">
        <v>1178</v>
      </c>
      <c r="FB897" s="152"/>
      <c r="FC897" s="157" t="s">
        <v>291</v>
      </c>
      <c r="FD897" s="290" t="s">
        <v>1178</v>
      </c>
      <c r="FF897" s="152"/>
      <c r="FG897" s="157" t="s">
        <v>291</v>
      </c>
      <c r="FH897" s="290" t="s">
        <v>1178</v>
      </c>
      <c r="FJ897" s="152"/>
      <c r="FK897" s="157" t="s">
        <v>291</v>
      </c>
      <c r="FL897" s="290" t="s">
        <v>1178</v>
      </c>
      <c r="FN897" s="152"/>
      <c r="FO897" s="157" t="s">
        <v>291</v>
      </c>
      <c r="FP897" s="290" t="s">
        <v>1178</v>
      </c>
      <c r="FR897" s="152"/>
      <c r="FS897" s="157" t="s">
        <v>291</v>
      </c>
      <c r="FT897" s="290" t="s">
        <v>1178</v>
      </c>
      <c r="FV897" s="152"/>
      <c r="FW897" s="157" t="s">
        <v>291</v>
      </c>
      <c r="FX897" s="290" t="s">
        <v>1178</v>
      </c>
      <c r="FZ897" s="152"/>
      <c r="GA897" s="157" t="s">
        <v>291</v>
      </c>
      <c r="GB897" s="290" t="s">
        <v>1178</v>
      </c>
      <c r="GD897" s="152"/>
      <c r="GE897" s="157" t="s">
        <v>291</v>
      </c>
      <c r="GF897" s="290" t="s">
        <v>1178</v>
      </c>
      <c r="GH897" s="152"/>
      <c r="GI897" s="157" t="s">
        <v>291</v>
      </c>
      <c r="GJ897" s="290" t="s">
        <v>1178</v>
      </c>
    </row>
    <row r="898" spans="1:192" x14ac:dyDescent="0.15">
      <c r="A898" s="200" t="s">
        <v>168</v>
      </c>
      <c r="B898" s="201" t="s">
        <v>119</v>
      </c>
      <c r="C898" s="156"/>
      <c r="D898" s="203"/>
      <c r="E898" s="146"/>
      <c r="F898" s="152"/>
      <c r="G898" s="157" t="s">
        <v>294</v>
      </c>
      <c r="H898" s="212"/>
      <c r="J898" s="152"/>
      <c r="K898" s="157" t="s">
        <v>294</v>
      </c>
      <c r="L898" s="290" t="s">
        <v>121</v>
      </c>
      <c r="N898" s="152"/>
      <c r="O898" s="157" t="s">
        <v>294</v>
      </c>
      <c r="P898" s="290" t="s">
        <v>121</v>
      </c>
      <c r="R898" s="152"/>
      <c r="S898" s="157" t="s">
        <v>294</v>
      </c>
      <c r="T898" s="290" t="s">
        <v>121</v>
      </c>
      <c r="V898" s="152"/>
      <c r="W898" s="157" t="s">
        <v>294</v>
      </c>
      <c r="X898" s="290" t="s">
        <v>121</v>
      </c>
      <c r="Z898" s="152"/>
      <c r="AA898" s="157" t="s">
        <v>294</v>
      </c>
      <c r="AB898" s="290" t="s">
        <v>121</v>
      </c>
      <c r="AD898" s="152"/>
      <c r="AE898" s="157" t="s">
        <v>294</v>
      </c>
      <c r="AF898" s="290" t="s">
        <v>121</v>
      </c>
      <c r="AH898" s="152"/>
      <c r="AI898" s="157" t="s">
        <v>294</v>
      </c>
      <c r="AJ898" s="290" t="s">
        <v>121</v>
      </c>
      <c r="AL898" s="152"/>
      <c r="AM898" s="157" t="s">
        <v>294</v>
      </c>
      <c r="AN898" s="290" t="s">
        <v>121</v>
      </c>
      <c r="AP898" s="152"/>
      <c r="AQ898" s="157" t="s">
        <v>294</v>
      </c>
      <c r="AR898" s="290" t="s">
        <v>121</v>
      </c>
      <c r="AT898" s="152"/>
      <c r="AU898" s="157" t="s">
        <v>294</v>
      </c>
      <c r="AV898" s="290" t="s">
        <v>121</v>
      </c>
      <c r="AX898" s="152"/>
      <c r="AY898" s="157" t="s">
        <v>294</v>
      </c>
      <c r="AZ898" s="290" t="s">
        <v>121</v>
      </c>
      <c r="BB898" s="152"/>
      <c r="BC898" s="157" t="s">
        <v>294</v>
      </c>
      <c r="BD898" s="290" t="s">
        <v>121</v>
      </c>
      <c r="BF898" s="152"/>
      <c r="BG898" s="157" t="s">
        <v>294</v>
      </c>
      <c r="BH898" s="290" t="s">
        <v>121</v>
      </c>
      <c r="BJ898" s="152"/>
      <c r="BK898" s="157" t="s">
        <v>294</v>
      </c>
      <c r="BL898" s="290" t="s">
        <v>121</v>
      </c>
      <c r="BN898" s="152"/>
      <c r="BO898" s="157" t="s">
        <v>294</v>
      </c>
      <c r="BP898" s="290" t="s">
        <v>121</v>
      </c>
      <c r="BR898" s="152"/>
      <c r="BS898" s="157" t="s">
        <v>294</v>
      </c>
      <c r="BT898" s="290" t="s">
        <v>121</v>
      </c>
      <c r="BV898" s="152"/>
      <c r="BW898" s="157" t="s">
        <v>294</v>
      </c>
      <c r="BX898" s="290" t="s">
        <v>121</v>
      </c>
      <c r="BZ898" s="152"/>
      <c r="CA898" s="157" t="s">
        <v>294</v>
      </c>
      <c r="CB898" s="290" t="s">
        <v>121</v>
      </c>
      <c r="CD898" s="152"/>
      <c r="CE898" s="157" t="s">
        <v>294</v>
      </c>
      <c r="CF898" s="290" t="s">
        <v>121</v>
      </c>
      <c r="CH898" s="152"/>
      <c r="CI898" s="157" t="s">
        <v>294</v>
      </c>
      <c r="CJ898" s="290" t="s">
        <v>121</v>
      </c>
      <c r="CL898" s="152"/>
      <c r="CM898" s="157" t="s">
        <v>294</v>
      </c>
      <c r="CN898" s="290" t="s">
        <v>121</v>
      </c>
      <c r="CP898" s="152"/>
      <c r="CQ898" s="157" t="s">
        <v>294</v>
      </c>
      <c r="CR898" s="290" t="s">
        <v>121</v>
      </c>
      <c r="CT898" s="152"/>
      <c r="CU898" s="157" t="s">
        <v>294</v>
      </c>
      <c r="CV898" s="290" t="s">
        <v>121</v>
      </c>
      <c r="CX898" s="152"/>
      <c r="CY898" s="157" t="s">
        <v>294</v>
      </c>
      <c r="CZ898" s="290" t="s">
        <v>121</v>
      </c>
      <c r="DB898" s="152"/>
      <c r="DC898" s="157" t="s">
        <v>294</v>
      </c>
      <c r="DD898" s="290" t="s">
        <v>121</v>
      </c>
      <c r="DF898" s="152"/>
      <c r="DG898" s="157" t="s">
        <v>294</v>
      </c>
      <c r="DH898" s="290" t="s">
        <v>121</v>
      </c>
      <c r="DJ898" s="152"/>
      <c r="DK898" s="157" t="s">
        <v>294</v>
      </c>
      <c r="DL898" s="290" t="s">
        <v>121</v>
      </c>
      <c r="DN898" s="152"/>
      <c r="DO898" s="157" t="s">
        <v>294</v>
      </c>
      <c r="DP898" s="290" t="s">
        <v>121</v>
      </c>
      <c r="DR898" s="152"/>
      <c r="DS898" s="157" t="s">
        <v>294</v>
      </c>
      <c r="DT898" s="290" t="s">
        <v>121</v>
      </c>
      <c r="DV898" s="152"/>
      <c r="DW898" s="157" t="s">
        <v>294</v>
      </c>
      <c r="DX898" s="290" t="s">
        <v>121</v>
      </c>
      <c r="DZ898" s="152"/>
      <c r="EA898" s="157" t="s">
        <v>294</v>
      </c>
      <c r="EB898" s="290" t="s">
        <v>121</v>
      </c>
      <c r="ED898" s="152"/>
      <c r="EE898" s="157" t="s">
        <v>294</v>
      </c>
      <c r="EF898" s="290" t="s">
        <v>121</v>
      </c>
      <c r="EH898" s="152"/>
      <c r="EI898" s="157" t="s">
        <v>294</v>
      </c>
      <c r="EJ898" s="290" t="s">
        <v>121</v>
      </c>
      <c r="EL898" s="152"/>
      <c r="EM898" s="157" t="s">
        <v>294</v>
      </c>
      <c r="EN898" s="290" t="s">
        <v>121</v>
      </c>
      <c r="EP898" s="152"/>
      <c r="EQ898" s="157" t="s">
        <v>294</v>
      </c>
      <c r="ER898" s="290" t="s">
        <v>121</v>
      </c>
      <c r="ET898" s="152"/>
      <c r="EU898" s="157" t="s">
        <v>294</v>
      </c>
      <c r="EV898" s="290" t="s">
        <v>121</v>
      </c>
      <c r="EX898" s="152"/>
      <c r="EY898" s="157" t="s">
        <v>294</v>
      </c>
      <c r="EZ898" s="290" t="s">
        <v>121</v>
      </c>
      <c r="FB898" s="152"/>
      <c r="FC898" s="157" t="s">
        <v>294</v>
      </c>
      <c r="FD898" s="290" t="s">
        <v>121</v>
      </c>
      <c r="FF898" s="152"/>
      <c r="FG898" s="157" t="s">
        <v>294</v>
      </c>
      <c r="FH898" s="290" t="s">
        <v>121</v>
      </c>
      <c r="FJ898" s="152"/>
      <c r="FK898" s="157" t="s">
        <v>294</v>
      </c>
      <c r="FL898" s="290" t="s">
        <v>121</v>
      </c>
      <c r="FN898" s="152"/>
      <c r="FO898" s="157" t="s">
        <v>294</v>
      </c>
      <c r="FP898" s="290" t="s">
        <v>121</v>
      </c>
      <c r="FR898" s="152"/>
      <c r="FS898" s="157" t="s">
        <v>294</v>
      </c>
      <c r="FT898" s="290" t="s">
        <v>121</v>
      </c>
      <c r="FV898" s="152"/>
      <c r="FW898" s="157" t="s">
        <v>294</v>
      </c>
      <c r="FX898" s="290" t="s">
        <v>121</v>
      </c>
      <c r="FZ898" s="152"/>
      <c r="GA898" s="157" t="s">
        <v>294</v>
      </c>
      <c r="GB898" s="290" t="s">
        <v>121</v>
      </c>
      <c r="GD898" s="152"/>
      <c r="GE898" s="157" t="s">
        <v>294</v>
      </c>
      <c r="GF898" s="290" t="s">
        <v>121</v>
      </c>
      <c r="GH898" s="152"/>
      <c r="GI898" s="157" t="s">
        <v>294</v>
      </c>
      <c r="GJ898" s="290" t="s">
        <v>121</v>
      </c>
    </row>
    <row r="899" spans="1:192" x14ac:dyDescent="0.15">
      <c r="A899" s="200" t="s">
        <v>168</v>
      </c>
      <c r="B899" s="201" t="s">
        <v>397</v>
      </c>
      <c r="C899" s="156"/>
      <c r="D899" s="203"/>
      <c r="E899" s="146"/>
      <c r="F899" s="152"/>
      <c r="G899" s="157" t="s">
        <v>297</v>
      </c>
      <c r="H899" s="212"/>
      <c r="J899" s="152"/>
      <c r="K899" s="157" t="s">
        <v>297</v>
      </c>
      <c r="L899" s="290" t="s">
        <v>1178</v>
      </c>
      <c r="N899" s="152"/>
      <c r="O899" s="157" t="s">
        <v>297</v>
      </c>
      <c r="P899" s="290" t="s">
        <v>1178</v>
      </c>
      <c r="R899" s="152"/>
      <c r="S899" s="157" t="s">
        <v>297</v>
      </c>
      <c r="T899" s="290" t="s">
        <v>1178</v>
      </c>
      <c r="V899" s="152"/>
      <c r="W899" s="157" t="s">
        <v>297</v>
      </c>
      <c r="X899" s="290" t="s">
        <v>1178</v>
      </c>
      <c r="Z899" s="152"/>
      <c r="AA899" s="157" t="s">
        <v>297</v>
      </c>
      <c r="AB899" s="290" t="s">
        <v>1178</v>
      </c>
      <c r="AD899" s="152"/>
      <c r="AE899" s="157" t="s">
        <v>297</v>
      </c>
      <c r="AF899" s="290" t="s">
        <v>1178</v>
      </c>
      <c r="AH899" s="152"/>
      <c r="AI899" s="157" t="s">
        <v>297</v>
      </c>
      <c r="AJ899" s="290" t="s">
        <v>1178</v>
      </c>
      <c r="AL899" s="152"/>
      <c r="AM899" s="157" t="s">
        <v>297</v>
      </c>
      <c r="AN899" s="290" t="s">
        <v>1178</v>
      </c>
      <c r="AP899" s="152"/>
      <c r="AQ899" s="157" t="s">
        <v>297</v>
      </c>
      <c r="AR899" s="290" t="s">
        <v>1178</v>
      </c>
      <c r="AT899" s="152"/>
      <c r="AU899" s="157" t="s">
        <v>297</v>
      </c>
      <c r="AV899" s="290" t="s">
        <v>1178</v>
      </c>
      <c r="AX899" s="152"/>
      <c r="AY899" s="157" t="s">
        <v>297</v>
      </c>
      <c r="AZ899" s="290" t="s">
        <v>1178</v>
      </c>
      <c r="BB899" s="152"/>
      <c r="BC899" s="157" t="s">
        <v>297</v>
      </c>
      <c r="BD899" s="290" t="s">
        <v>1178</v>
      </c>
      <c r="BF899" s="152"/>
      <c r="BG899" s="157" t="s">
        <v>297</v>
      </c>
      <c r="BH899" s="290" t="s">
        <v>1178</v>
      </c>
      <c r="BJ899" s="152"/>
      <c r="BK899" s="157" t="s">
        <v>297</v>
      </c>
      <c r="BL899" s="290" t="s">
        <v>1178</v>
      </c>
      <c r="BN899" s="152"/>
      <c r="BO899" s="157" t="s">
        <v>297</v>
      </c>
      <c r="BP899" s="290" t="s">
        <v>1178</v>
      </c>
      <c r="BR899" s="152"/>
      <c r="BS899" s="157" t="s">
        <v>297</v>
      </c>
      <c r="BT899" s="290" t="s">
        <v>1178</v>
      </c>
      <c r="BV899" s="152"/>
      <c r="BW899" s="157" t="s">
        <v>297</v>
      </c>
      <c r="BX899" s="290" t="s">
        <v>1178</v>
      </c>
      <c r="BZ899" s="152"/>
      <c r="CA899" s="157" t="s">
        <v>297</v>
      </c>
      <c r="CB899" s="290" t="s">
        <v>1178</v>
      </c>
      <c r="CD899" s="152"/>
      <c r="CE899" s="157" t="s">
        <v>297</v>
      </c>
      <c r="CF899" s="290" t="s">
        <v>1178</v>
      </c>
      <c r="CH899" s="152"/>
      <c r="CI899" s="157" t="s">
        <v>297</v>
      </c>
      <c r="CJ899" s="290" t="s">
        <v>1178</v>
      </c>
      <c r="CL899" s="152"/>
      <c r="CM899" s="157" t="s">
        <v>297</v>
      </c>
      <c r="CN899" s="290" t="s">
        <v>1178</v>
      </c>
      <c r="CP899" s="152"/>
      <c r="CQ899" s="157" t="s">
        <v>297</v>
      </c>
      <c r="CR899" s="290" t="s">
        <v>1178</v>
      </c>
      <c r="CT899" s="152"/>
      <c r="CU899" s="157" t="s">
        <v>297</v>
      </c>
      <c r="CV899" s="290" t="s">
        <v>1178</v>
      </c>
      <c r="CX899" s="152"/>
      <c r="CY899" s="157" t="s">
        <v>297</v>
      </c>
      <c r="CZ899" s="290" t="s">
        <v>1178</v>
      </c>
      <c r="DB899" s="152"/>
      <c r="DC899" s="157" t="s">
        <v>297</v>
      </c>
      <c r="DD899" s="290" t="s">
        <v>1178</v>
      </c>
      <c r="DF899" s="152"/>
      <c r="DG899" s="157" t="s">
        <v>297</v>
      </c>
      <c r="DH899" s="290" t="s">
        <v>1178</v>
      </c>
      <c r="DJ899" s="152"/>
      <c r="DK899" s="157" t="s">
        <v>297</v>
      </c>
      <c r="DL899" s="290" t="s">
        <v>1178</v>
      </c>
      <c r="DN899" s="152"/>
      <c r="DO899" s="157" t="s">
        <v>297</v>
      </c>
      <c r="DP899" s="290" t="s">
        <v>1178</v>
      </c>
      <c r="DR899" s="152"/>
      <c r="DS899" s="157" t="s">
        <v>297</v>
      </c>
      <c r="DT899" s="290" t="s">
        <v>1178</v>
      </c>
      <c r="DV899" s="152"/>
      <c r="DW899" s="157" t="s">
        <v>297</v>
      </c>
      <c r="DX899" s="290" t="s">
        <v>1178</v>
      </c>
      <c r="DZ899" s="152"/>
      <c r="EA899" s="157" t="s">
        <v>297</v>
      </c>
      <c r="EB899" s="290" t="s">
        <v>1178</v>
      </c>
      <c r="ED899" s="152"/>
      <c r="EE899" s="157" t="s">
        <v>297</v>
      </c>
      <c r="EF899" s="290" t="s">
        <v>1178</v>
      </c>
      <c r="EH899" s="152"/>
      <c r="EI899" s="157" t="s">
        <v>297</v>
      </c>
      <c r="EJ899" s="290" t="s">
        <v>1178</v>
      </c>
      <c r="EL899" s="152"/>
      <c r="EM899" s="157" t="s">
        <v>297</v>
      </c>
      <c r="EN899" s="290" t="s">
        <v>1178</v>
      </c>
      <c r="EP899" s="152"/>
      <c r="EQ899" s="157" t="s">
        <v>297</v>
      </c>
      <c r="ER899" s="290" t="s">
        <v>1178</v>
      </c>
      <c r="ET899" s="152"/>
      <c r="EU899" s="157" t="s">
        <v>297</v>
      </c>
      <c r="EV899" s="290" t="s">
        <v>1178</v>
      </c>
      <c r="EX899" s="152"/>
      <c r="EY899" s="157" t="s">
        <v>297</v>
      </c>
      <c r="EZ899" s="290" t="s">
        <v>1178</v>
      </c>
      <c r="FB899" s="152"/>
      <c r="FC899" s="157" t="s">
        <v>297</v>
      </c>
      <c r="FD899" s="290" t="s">
        <v>1178</v>
      </c>
      <c r="FF899" s="152"/>
      <c r="FG899" s="157" t="s">
        <v>297</v>
      </c>
      <c r="FH899" s="290" t="s">
        <v>1178</v>
      </c>
      <c r="FJ899" s="152"/>
      <c r="FK899" s="157" t="s">
        <v>297</v>
      </c>
      <c r="FL899" s="290" t="s">
        <v>1178</v>
      </c>
      <c r="FN899" s="152"/>
      <c r="FO899" s="157" t="s">
        <v>297</v>
      </c>
      <c r="FP899" s="290" t="s">
        <v>1178</v>
      </c>
      <c r="FR899" s="152"/>
      <c r="FS899" s="157" t="s">
        <v>297</v>
      </c>
      <c r="FT899" s="290" t="s">
        <v>1178</v>
      </c>
      <c r="FV899" s="152"/>
      <c r="FW899" s="157" t="s">
        <v>297</v>
      </c>
      <c r="FX899" s="290" t="s">
        <v>1178</v>
      </c>
      <c r="FZ899" s="152"/>
      <c r="GA899" s="157" t="s">
        <v>297</v>
      </c>
      <c r="GB899" s="290" t="s">
        <v>1178</v>
      </c>
      <c r="GD899" s="152"/>
      <c r="GE899" s="157" t="s">
        <v>297</v>
      </c>
      <c r="GF899" s="290" t="s">
        <v>1178</v>
      </c>
      <c r="GH899" s="152"/>
      <c r="GI899" s="157" t="s">
        <v>297</v>
      </c>
      <c r="GJ899" s="290" t="s">
        <v>1178</v>
      </c>
    </row>
    <row r="900" spans="1:192" x14ac:dyDescent="0.15">
      <c r="A900" s="208"/>
      <c r="B900" s="209"/>
      <c r="C900" s="209"/>
      <c r="D900" s="278"/>
      <c r="E900" s="144"/>
      <c r="F900" s="152"/>
      <c r="G900" s="163"/>
      <c r="H900" s="212"/>
      <c r="J900" s="152"/>
      <c r="K900" s="163"/>
      <c r="L900" s="290"/>
      <c r="N900" s="152"/>
      <c r="O900" s="163"/>
      <c r="P900" s="290"/>
      <c r="R900" s="152"/>
      <c r="S900" s="163"/>
      <c r="T900" s="290"/>
      <c r="V900" s="152"/>
      <c r="W900" s="163"/>
      <c r="X900" s="290"/>
      <c r="Z900" s="152"/>
      <c r="AA900" s="163"/>
      <c r="AB900" s="290"/>
      <c r="AD900" s="152"/>
      <c r="AE900" s="163"/>
      <c r="AF900" s="290"/>
      <c r="AH900" s="152"/>
      <c r="AI900" s="163"/>
      <c r="AJ900" s="290"/>
      <c r="AL900" s="152"/>
      <c r="AM900" s="163"/>
      <c r="AN900" s="290"/>
      <c r="AP900" s="152"/>
      <c r="AQ900" s="163"/>
      <c r="AR900" s="290"/>
      <c r="AT900" s="152"/>
      <c r="AU900" s="163"/>
      <c r="AV900" s="290"/>
      <c r="AX900" s="152"/>
      <c r="AY900" s="163"/>
      <c r="AZ900" s="290"/>
      <c r="BB900" s="152"/>
      <c r="BC900" s="163"/>
      <c r="BD900" s="290"/>
      <c r="BF900" s="152"/>
      <c r="BG900" s="163"/>
      <c r="BH900" s="290"/>
      <c r="BJ900" s="152"/>
      <c r="BK900" s="163"/>
      <c r="BL900" s="290"/>
      <c r="BN900" s="152"/>
      <c r="BO900" s="163"/>
      <c r="BP900" s="290"/>
      <c r="BR900" s="152"/>
      <c r="BS900" s="163"/>
      <c r="BT900" s="290"/>
      <c r="BV900" s="152"/>
      <c r="BW900" s="163"/>
      <c r="BX900" s="290"/>
      <c r="BZ900" s="152"/>
      <c r="CA900" s="163"/>
      <c r="CB900" s="290"/>
      <c r="CD900" s="152"/>
      <c r="CE900" s="163"/>
      <c r="CF900" s="290"/>
      <c r="CH900" s="152"/>
      <c r="CI900" s="163"/>
      <c r="CJ900" s="290"/>
      <c r="CL900" s="152"/>
      <c r="CM900" s="163"/>
      <c r="CN900" s="290"/>
      <c r="CP900" s="152"/>
      <c r="CQ900" s="163"/>
      <c r="CR900" s="290"/>
      <c r="CT900" s="152"/>
      <c r="CU900" s="163"/>
      <c r="CV900" s="290"/>
      <c r="CX900" s="152"/>
      <c r="CY900" s="163"/>
      <c r="CZ900" s="290"/>
      <c r="DB900" s="152"/>
      <c r="DC900" s="163"/>
      <c r="DD900" s="290"/>
      <c r="DF900" s="152"/>
      <c r="DG900" s="163"/>
      <c r="DH900" s="290"/>
      <c r="DJ900" s="152"/>
      <c r="DK900" s="163"/>
      <c r="DL900" s="290"/>
      <c r="DN900" s="152"/>
      <c r="DO900" s="163"/>
      <c r="DP900" s="290"/>
      <c r="DR900" s="152"/>
      <c r="DS900" s="163"/>
      <c r="DT900" s="290"/>
      <c r="DV900" s="152"/>
      <c r="DW900" s="163"/>
      <c r="DX900" s="290"/>
      <c r="DZ900" s="152"/>
      <c r="EA900" s="163"/>
      <c r="EB900" s="290"/>
      <c r="ED900" s="152"/>
      <c r="EE900" s="163"/>
      <c r="EF900" s="290"/>
      <c r="EH900" s="152"/>
      <c r="EI900" s="163"/>
      <c r="EJ900" s="290"/>
      <c r="EL900" s="152"/>
      <c r="EM900" s="163"/>
      <c r="EN900" s="290"/>
      <c r="EP900" s="152"/>
      <c r="EQ900" s="163"/>
      <c r="ER900" s="290"/>
      <c r="ET900" s="152"/>
      <c r="EU900" s="163"/>
      <c r="EV900" s="290"/>
      <c r="EX900" s="152"/>
      <c r="EY900" s="163"/>
      <c r="EZ900" s="290"/>
      <c r="FB900" s="152"/>
      <c r="FC900" s="163"/>
      <c r="FD900" s="290"/>
      <c r="FF900" s="152"/>
      <c r="FG900" s="163"/>
      <c r="FH900" s="290"/>
      <c r="FJ900" s="152"/>
      <c r="FK900" s="163"/>
      <c r="FL900" s="290"/>
      <c r="FN900" s="152"/>
      <c r="FO900" s="163"/>
      <c r="FP900" s="290"/>
      <c r="FR900" s="152"/>
      <c r="FS900" s="163"/>
      <c r="FT900" s="290"/>
      <c r="FV900" s="152"/>
      <c r="FW900" s="163"/>
      <c r="FX900" s="290"/>
      <c r="FZ900" s="152"/>
      <c r="GA900" s="163"/>
      <c r="GB900" s="290"/>
      <c r="GD900" s="152"/>
      <c r="GE900" s="163"/>
      <c r="GF900" s="290"/>
      <c r="GH900" s="152"/>
      <c r="GI900" s="163"/>
      <c r="GJ900" s="290"/>
    </row>
    <row r="901" spans="1:192" x14ac:dyDescent="0.15">
      <c r="A901" s="209"/>
      <c r="B901" s="209"/>
      <c r="C901" s="209"/>
      <c r="D901" s="278"/>
      <c r="E901" s="144"/>
      <c r="F901" s="168"/>
      <c r="G901" s="163"/>
      <c r="H901" s="212"/>
      <c r="J901" s="168"/>
      <c r="K901" s="163"/>
      <c r="L901" s="290"/>
      <c r="N901" s="168"/>
      <c r="O901" s="163"/>
      <c r="P901" s="290"/>
      <c r="R901" s="168"/>
      <c r="S901" s="163"/>
      <c r="T901" s="290"/>
      <c r="V901" s="168"/>
      <c r="W901" s="163"/>
      <c r="X901" s="290"/>
      <c r="Z901" s="168"/>
      <c r="AA901" s="163"/>
      <c r="AB901" s="290"/>
      <c r="AD901" s="168"/>
      <c r="AE901" s="163"/>
      <c r="AF901" s="290"/>
      <c r="AH901" s="168"/>
      <c r="AI901" s="163"/>
      <c r="AJ901" s="290"/>
      <c r="AL901" s="168"/>
      <c r="AM901" s="163"/>
      <c r="AN901" s="290"/>
      <c r="AP901" s="168"/>
      <c r="AQ901" s="163"/>
      <c r="AR901" s="290"/>
      <c r="AT901" s="168"/>
      <c r="AU901" s="163"/>
      <c r="AV901" s="290"/>
      <c r="AX901" s="168"/>
      <c r="AY901" s="163"/>
      <c r="AZ901" s="290"/>
      <c r="BB901" s="168"/>
      <c r="BC901" s="163"/>
      <c r="BD901" s="290"/>
      <c r="BF901" s="168"/>
      <c r="BG901" s="163"/>
      <c r="BH901" s="290"/>
      <c r="BJ901" s="168"/>
      <c r="BK901" s="163"/>
      <c r="BL901" s="290"/>
      <c r="BN901" s="168"/>
      <c r="BO901" s="163"/>
      <c r="BP901" s="290"/>
      <c r="BR901" s="168"/>
      <c r="BS901" s="163"/>
      <c r="BT901" s="290"/>
      <c r="BV901" s="168"/>
      <c r="BW901" s="163"/>
      <c r="BX901" s="290"/>
      <c r="BZ901" s="168"/>
      <c r="CA901" s="163"/>
      <c r="CB901" s="290"/>
      <c r="CD901" s="168"/>
      <c r="CE901" s="163"/>
      <c r="CF901" s="290"/>
      <c r="CH901" s="168"/>
      <c r="CI901" s="163"/>
      <c r="CJ901" s="290"/>
      <c r="CL901" s="168"/>
      <c r="CM901" s="163"/>
      <c r="CN901" s="290"/>
      <c r="CP901" s="168"/>
      <c r="CQ901" s="163"/>
      <c r="CR901" s="290"/>
      <c r="CT901" s="168"/>
      <c r="CU901" s="163"/>
      <c r="CV901" s="290"/>
      <c r="CX901" s="168"/>
      <c r="CY901" s="163"/>
      <c r="CZ901" s="290"/>
      <c r="DB901" s="168"/>
      <c r="DC901" s="163"/>
      <c r="DD901" s="290"/>
      <c r="DF901" s="168"/>
      <c r="DG901" s="163"/>
      <c r="DH901" s="290"/>
      <c r="DJ901" s="168"/>
      <c r="DK901" s="163"/>
      <c r="DL901" s="290"/>
      <c r="DN901" s="168"/>
      <c r="DO901" s="163"/>
      <c r="DP901" s="290"/>
      <c r="DR901" s="168"/>
      <c r="DS901" s="163"/>
      <c r="DT901" s="290"/>
      <c r="DV901" s="168"/>
      <c r="DW901" s="163"/>
      <c r="DX901" s="290"/>
      <c r="DZ901" s="168"/>
      <c r="EA901" s="163"/>
      <c r="EB901" s="290"/>
      <c r="ED901" s="168"/>
      <c r="EE901" s="163"/>
      <c r="EF901" s="290"/>
      <c r="EH901" s="168"/>
      <c r="EI901" s="163"/>
      <c r="EJ901" s="290"/>
      <c r="EL901" s="168"/>
      <c r="EM901" s="163"/>
      <c r="EN901" s="290"/>
      <c r="EP901" s="168"/>
      <c r="EQ901" s="163"/>
      <c r="ER901" s="290"/>
      <c r="ET901" s="168"/>
      <c r="EU901" s="163"/>
      <c r="EV901" s="290"/>
      <c r="EX901" s="168"/>
      <c r="EY901" s="163"/>
      <c r="EZ901" s="290"/>
      <c r="FB901" s="168"/>
      <c r="FC901" s="163"/>
      <c r="FD901" s="290"/>
      <c r="FF901" s="168"/>
      <c r="FG901" s="163"/>
      <c r="FH901" s="290"/>
      <c r="FJ901" s="168"/>
      <c r="FK901" s="163"/>
      <c r="FL901" s="290"/>
      <c r="FN901" s="168"/>
      <c r="FO901" s="163"/>
      <c r="FP901" s="290"/>
      <c r="FR901" s="168"/>
      <c r="FS901" s="163"/>
      <c r="FT901" s="290"/>
      <c r="FV901" s="168"/>
      <c r="FW901" s="163"/>
      <c r="FX901" s="290"/>
      <c r="FZ901" s="168"/>
      <c r="GA901" s="163"/>
      <c r="GB901" s="290"/>
      <c r="GD901" s="168"/>
      <c r="GE901" s="163"/>
      <c r="GF901" s="290"/>
      <c r="GH901" s="168"/>
      <c r="GI901" s="163"/>
      <c r="GJ901" s="290"/>
    </row>
    <row r="902" spans="1:192" x14ac:dyDescent="0.15">
      <c r="A902" s="277"/>
      <c r="B902" s="162"/>
      <c r="C902" s="277"/>
      <c r="D902" s="278"/>
      <c r="E902" s="144"/>
      <c r="F902" s="152" t="s">
        <v>812</v>
      </c>
      <c r="G902" s="217"/>
      <c r="H902" s="279"/>
      <c r="J902" s="152" t="s">
        <v>812</v>
      </c>
      <c r="K902" s="217"/>
      <c r="L902" s="292"/>
      <c r="N902" s="152" t="s">
        <v>812</v>
      </c>
      <c r="O902" s="217"/>
      <c r="P902" s="292"/>
      <c r="R902" s="152" t="s">
        <v>812</v>
      </c>
      <c r="S902" s="217"/>
      <c r="T902" s="292"/>
      <c r="V902" s="152" t="s">
        <v>812</v>
      </c>
      <c r="W902" s="217"/>
      <c r="X902" s="292"/>
      <c r="Z902" s="152" t="s">
        <v>812</v>
      </c>
      <c r="AA902" s="217"/>
      <c r="AB902" s="292"/>
      <c r="AD902" s="152" t="s">
        <v>812</v>
      </c>
      <c r="AE902" s="217"/>
      <c r="AF902" s="292"/>
      <c r="AH902" s="152" t="s">
        <v>812</v>
      </c>
      <c r="AI902" s="217"/>
      <c r="AJ902" s="292"/>
      <c r="AL902" s="152" t="s">
        <v>812</v>
      </c>
      <c r="AM902" s="217"/>
      <c r="AN902" s="292"/>
      <c r="AP902" s="152" t="s">
        <v>812</v>
      </c>
      <c r="AQ902" s="217"/>
      <c r="AR902" s="292"/>
      <c r="AT902" s="152" t="s">
        <v>812</v>
      </c>
      <c r="AU902" s="217"/>
      <c r="AV902" s="292"/>
      <c r="AX902" s="152" t="s">
        <v>812</v>
      </c>
      <c r="AY902" s="217"/>
      <c r="AZ902" s="292"/>
      <c r="BB902" s="152" t="s">
        <v>812</v>
      </c>
      <c r="BC902" s="217"/>
      <c r="BD902" s="292"/>
      <c r="BF902" s="152" t="s">
        <v>812</v>
      </c>
      <c r="BG902" s="217"/>
      <c r="BH902" s="292"/>
      <c r="BJ902" s="152" t="s">
        <v>812</v>
      </c>
      <c r="BK902" s="217"/>
      <c r="BL902" s="292"/>
      <c r="BN902" s="152" t="s">
        <v>812</v>
      </c>
      <c r="BO902" s="217"/>
      <c r="BP902" s="292"/>
      <c r="BR902" s="152" t="s">
        <v>812</v>
      </c>
      <c r="BS902" s="217"/>
      <c r="BT902" s="292"/>
      <c r="BV902" s="152" t="s">
        <v>812</v>
      </c>
      <c r="BW902" s="217"/>
      <c r="BX902" s="292"/>
      <c r="BZ902" s="152" t="s">
        <v>812</v>
      </c>
      <c r="CA902" s="217"/>
      <c r="CB902" s="292"/>
      <c r="CD902" s="152" t="s">
        <v>812</v>
      </c>
      <c r="CE902" s="217"/>
      <c r="CF902" s="292"/>
      <c r="CH902" s="152" t="s">
        <v>812</v>
      </c>
      <c r="CI902" s="217"/>
      <c r="CJ902" s="292"/>
      <c r="CL902" s="152" t="s">
        <v>812</v>
      </c>
      <c r="CM902" s="217"/>
      <c r="CN902" s="292"/>
      <c r="CP902" s="152" t="s">
        <v>812</v>
      </c>
      <c r="CQ902" s="217"/>
      <c r="CR902" s="292"/>
      <c r="CT902" s="152" t="s">
        <v>812</v>
      </c>
      <c r="CU902" s="217"/>
      <c r="CV902" s="292"/>
      <c r="CX902" s="152" t="s">
        <v>812</v>
      </c>
      <c r="CY902" s="217"/>
      <c r="CZ902" s="292"/>
      <c r="DB902" s="152" t="s">
        <v>812</v>
      </c>
      <c r="DC902" s="217"/>
      <c r="DD902" s="292"/>
      <c r="DF902" s="152" t="s">
        <v>812</v>
      </c>
      <c r="DG902" s="217"/>
      <c r="DH902" s="292"/>
      <c r="DJ902" s="152" t="s">
        <v>812</v>
      </c>
      <c r="DK902" s="217"/>
      <c r="DL902" s="292"/>
      <c r="DN902" s="152" t="s">
        <v>812</v>
      </c>
      <c r="DO902" s="217"/>
      <c r="DP902" s="292"/>
      <c r="DR902" s="152" t="s">
        <v>812</v>
      </c>
      <c r="DS902" s="217"/>
      <c r="DT902" s="292"/>
      <c r="DV902" s="152" t="s">
        <v>812</v>
      </c>
      <c r="DW902" s="217"/>
      <c r="DX902" s="292"/>
      <c r="DZ902" s="152" t="s">
        <v>812</v>
      </c>
      <c r="EA902" s="217"/>
      <c r="EB902" s="292"/>
      <c r="ED902" s="152" t="s">
        <v>812</v>
      </c>
      <c r="EE902" s="217"/>
      <c r="EF902" s="292"/>
      <c r="EH902" s="152" t="s">
        <v>812</v>
      </c>
      <c r="EI902" s="217"/>
      <c r="EJ902" s="292"/>
      <c r="EL902" s="152" t="s">
        <v>812</v>
      </c>
      <c r="EM902" s="217"/>
      <c r="EN902" s="292"/>
      <c r="EP902" s="152" t="s">
        <v>812</v>
      </c>
      <c r="EQ902" s="217"/>
      <c r="ER902" s="292"/>
      <c r="ET902" s="152" t="s">
        <v>812</v>
      </c>
      <c r="EU902" s="217"/>
      <c r="EV902" s="292"/>
      <c r="EX902" s="152" t="s">
        <v>812</v>
      </c>
      <c r="EY902" s="217"/>
      <c r="EZ902" s="292"/>
      <c r="FB902" s="152" t="s">
        <v>812</v>
      </c>
      <c r="FC902" s="217"/>
      <c r="FD902" s="292"/>
      <c r="FF902" s="152" t="s">
        <v>812</v>
      </c>
      <c r="FG902" s="217"/>
      <c r="FH902" s="292"/>
      <c r="FJ902" s="152" t="s">
        <v>812</v>
      </c>
      <c r="FK902" s="217"/>
      <c r="FL902" s="292"/>
      <c r="FN902" s="152" t="s">
        <v>812</v>
      </c>
      <c r="FO902" s="217"/>
      <c r="FP902" s="292"/>
      <c r="FR902" s="152" t="s">
        <v>812</v>
      </c>
      <c r="FS902" s="217"/>
      <c r="FT902" s="292"/>
      <c r="FV902" s="152" t="s">
        <v>812</v>
      </c>
      <c r="FW902" s="217"/>
      <c r="FX902" s="292"/>
      <c r="FZ902" s="152" t="s">
        <v>812</v>
      </c>
      <c r="GA902" s="217"/>
      <c r="GB902" s="292"/>
      <c r="GD902" s="152" t="s">
        <v>812</v>
      </c>
      <c r="GE902" s="217"/>
      <c r="GF902" s="292"/>
      <c r="GH902" s="152" t="s">
        <v>812</v>
      </c>
      <c r="GI902" s="217"/>
      <c r="GJ902" s="292"/>
    </row>
    <row r="903" spans="1:192" x14ac:dyDescent="0.15">
      <c r="A903" s="150" t="s">
        <v>421</v>
      </c>
      <c r="B903" s="151" t="s">
        <v>422</v>
      </c>
      <c r="C903" s="151" t="s">
        <v>423</v>
      </c>
      <c r="D903" s="278"/>
      <c r="E903" s="144"/>
      <c r="F903" s="152"/>
      <c r="G903" s="153" t="s">
        <v>150</v>
      </c>
      <c r="H903" s="154" t="s">
        <v>368</v>
      </c>
      <c r="J903" s="152"/>
      <c r="K903" s="153" t="s">
        <v>150</v>
      </c>
      <c r="L903" s="271" t="s">
        <v>368</v>
      </c>
      <c r="N903" s="152"/>
      <c r="O903" s="153" t="s">
        <v>150</v>
      </c>
      <c r="P903" s="271" t="s">
        <v>368</v>
      </c>
      <c r="R903" s="152"/>
      <c r="S903" s="153" t="s">
        <v>150</v>
      </c>
      <c r="T903" s="271" t="s">
        <v>368</v>
      </c>
      <c r="V903" s="152"/>
      <c r="W903" s="153" t="s">
        <v>150</v>
      </c>
      <c r="X903" s="271" t="s">
        <v>368</v>
      </c>
      <c r="Z903" s="152"/>
      <c r="AA903" s="153" t="s">
        <v>150</v>
      </c>
      <c r="AB903" s="271" t="s">
        <v>368</v>
      </c>
      <c r="AD903" s="152"/>
      <c r="AE903" s="153" t="s">
        <v>150</v>
      </c>
      <c r="AF903" s="271" t="s">
        <v>368</v>
      </c>
      <c r="AH903" s="152"/>
      <c r="AI903" s="153" t="s">
        <v>150</v>
      </c>
      <c r="AJ903" s="271" t="s">
        <v>368</v>
      </c>
      <c r="AL903" s="152"/>
      <c r="AM903" s="153" t="s">
        <v>150</v>
      </c>
      <c r="AN903" s="271" t="s">
        <v>368</v>
      </c>
      <c r="AP903" s="152"/>
      <c r="AQ903" s="153" t="s">
        <v>150</v>
      </c>
      <c r="AR903" s="271" t="s">
        <v>368</v>
      </c>
      <c r="AT903" s="152"/>
      <c r="AU903" s="153" t="s">
        <v>150</v>
      </c>
      <c r="AV903" s="271" t="s">
        <v>368</v>
      </c>
      <c r="AX903" s="152"/>
      <c r="AY903" s="153" t="s">
        <v>150</v>
      </c>
      <c r="AZ903" s="271" t="s">
        <v>368</v>
      </c>
      <c r="BB903" s="152"/>
      <c r="BC903" s="153" t="s">
        <v>150</v>
      </c>
      <c r="BD903" s="271" t="s">
        <v>368</v>
      </c>
      <c r="BF903" s="152"/>
      <c r="BG903" s="153" t="s">
        <v>150</v>
      </c>
      <c r="BH903" s="271" t="s">
        <v>368</v>
      </c>
      <c r="BJ903" s="152"/>
      <c r="BK903" s="153" t="s">
        <v>150</v>
      </c>
      <c r="BL903" s="271" t="s">
        <v>368</v>
      </c>
      <c r="BN903" s="152"/>
      <c r="BO903" s="153" t="s">
        <v>150</v>
      </c>
      <c r="BP903" s="271" t="s">
        <v>368</v>
      </c>
      <c r="BR903" s="152"/>
      <c r="BS903" s="153" t="s">
        <v>150</v>
      </c>
      <c r="BT903" s="271" t="s">
        <v>368</v>
      </c>
      <c r="BV903" s="152"/>
      <c r="BW903" s="153" t="s">
        <v>150</v>
      </c>
      <c r="BX903" s="271" t="s">
        <v>368</v>
      </c>
      <c r="BZ903" s="152"/>
      <c r="CA903" s="153" t="s">
        <v>150</v>
      </c>
      <c r="CB903" s="271" t="s">
        <v>368</v>
      </c>
      <c r="CD903" s="152"/>
      <c r="CE903" s="153" t="s">
        <v>150</v>
      </c>
      <c r="CF903" s="271" t="s">
        <v>368</v>
      </c>
      <c r="CH903" s="152"/>
      <c r="CI903" s="153" t="s">
        <v>150</v>
      </c>
      <c r="CJ903" s="271" t="s">
        <v>368</v>
      </c>
      <c r="CL903" s="152"/>
      <c r="CM903" s="153" t="s">
        <v>150</v>
      </c>
      <c r="CN903" s="271" t="s">
        <v>368</v>
      </c>
      <c r="CP903" s="152"/>
      <c r="CQ903" s="153" t="s">
        <v>150</v>
      </c>
      <c r="CR903" s="271" t="s">
        <v>368</v>
      </c>
      <c r="CT903" s="152"/>
      <c r="CU903" s="153" t="s">
        <v>150</v>
      </c>
      <c r="CV903" s="271" t="s">
        <v>368</v>
      </c>
      <c r="CX903" s="152"/>
      <c r="CY903" s="153" t="s">
        <v>150</v>
      </c>
      <c r="CZ903" s="271" t="s">
        <v>368</v>
      </c>
      <c r="DB903" s="152"/>
      <c r="DC903" s="153" t="s">
        <v>150</v>
      </c>
      <c r="DD903" s="271" t="s">
        <v>368</v>
      </c>
      <c r="DF903" s="152"/>
      <c r="DG903" s="153" t="s">
        <v>150</v>
      </c>
      <c r="DH903" s="271" t="s">
        <v>368</v>
      </c>
      <c r="DJ903" s="152"/>
      <c r="DK903" s="153" t="s">
        <v>150</v>
      </c>
      <c r="DL903" s="271" t="s">
        <v>368</v>
      </c>
      <c r="DN903" s="152"/>
      <c r="DO903" s="153" t="s">
        <v>150</v>
      </c>
      <c r="DP903" s="271" t="s">
        <v>368</v>
      </c>
      <c r="DR903" s="152"/>
      <c r="DS903" s="153" t="s">
        <v>150</v>
      </c>
      <c r="DT903" s="271" t="s">
        <v>368</v>
      </c>
      <c r="DV903" s="152"/>
      <c r="DW903" s="153" t="s">
        <v>150</v>
      </c>
      <c r="DX903" s="271" t="s">
        <v>368</v>
      </c>
      <c r="DZ903" s="152"/>
      <c r="EA903" s="153" t="s">
        <v>150</v>
      </c>
      <c r="EB903" s="271" t="s">
        <v>368</v>
      </c>
      <c r="ED903" s="152"/>
      <c r="EE903" s="153" t="s">
        <v>150</v>
      </c>
      <c r="EF903" s="271" t="s">
        <v>368</v>
      </c>
      <c r="EH903" s="152"/>
      <c r="EI903" s="153" t="s">
        <v>150</v>
      </c>
      <c r="EJ903" s="271" t="s">
        <v>368</v>
      </c>
      <c r="EL903" s="152"/>
      <c r="EM903" s="153" t="s">
        <v>150</v>
      </c>
      <c r="EN903" s="271" t="s">
        <v>368</v>
      </c>
      <c r="EP903" s="152"/>
      <c r="EQ903" s="153" t="s">
        <v>150</v>
      </c>
      <c r="ER903" s="271" t="s">
        <v>368</v>
      </c>
      <c r="ET903" s="152"/>
      <c r="EU903" s="153" t="s">
        <v>150</v>
      </c>
      <c r="EV903" s="271" t="s">
        <v>368</v>
      </c>
      <c r="EX903" s="152"/>
      <c r="EY903" s="153" t="s">
        <v>150</v>
      </c>
      <c r="EZ903" s="271" t="s">
        <v>368</v>
      </c>
      <c r="FB903" s="152"/>
      <c r="FC903" s="153" t="s">
        <v>150</v>
      </c>
      <c r="FD903" s="271" t="s">
        <v>368</v>
      </c>
      <c r="FF903" s="152"/>
      <c r="FG903" s="153" t="s">
        <v>150</v>
      </c>
      <c r="FH903" s="271" t="s">
        <v>368</v>
      </c>
      <c r="FJ903" s="152"/>
      <c r="FK903" s="153" t="s">
        <v>150</v>
      </c>
      <c r="FL903" s="271" t="s">
        <v>368</v>
      </c>
      <c r="FN903" s="152"/>
      <c r="FO903" s="153" t="s">
        <v>150</v>
      </c>
      <c r="FP903" s="271" t="s">
        <v>368</v>
      </c>
      <c r="FR903" s="152"/>
      <c r="FS903" s="153" t="s">
        <v>150</v>
      </c>
      <c r="FT903" s="271" t="s">
        <v>368</v>
      </c>
      <c r="FV903" s="152"/>
      <c r="FW903" s="153" t="s">
        <v>150</v>
      </c>
      <c r="FX903" s="271" t="s">
        <v>368</v>
      </c>
      <c r="FZ903" s="152"/>
      <c r="GA903" s="153" t="s">
        <v>150</v>
      </c>
      <c r="GB903" s="271" t="s">
        <v>368</v>
      </c>
      <c r="GD903" s="152"/>
      <c r="GE903" s="153" t="s">
        <v>150</v>
      </c>
      <c r="GF903" s="271" t="s">
        <v>368</v>
      </c>
      <c r="GH903" s="152"/>
      <c r="GI903" s="153" t="s">
        <v>150</v>
      </c>
      <c r="GJ903" s="271" t="s">
        <v>368</v>
      </c>
    </row>
    <row r="904" spans="1:192" x14ac:dyDescent="0.15">
      <c r="A904" s="200" t="s">
        <v>168</v>
      </c>
      <c r="B904" s="201" t="s">
        <v>119</v>
      </c>
      <c r="C904" s="156"/>
      <c r="D904" s="203"/>
      <c r="E904" s="146"/>
      <c r="F904" s="152"/>
      <c r="G904" s="157" t="s">
        <v>813</v>
      </c>
      <c r="H904" s="212"/>
      <c r="J904" s="152"/>
      <c r="K904" s="157" t="s">
        <v>813</v>
      </c>
      <c r="L904" s="290" t="s">
        <v>121</v>
      </c>
      <c r="N904" s="152"/>
      <c r="O904" s="157" t="s">
        <v>813</v>
      </c>
      <c r="P904" s="290" t="s">
        <v>121</v>
      </c>
      <c r="R904" s="152"/>
      <c r="S904" s="157" t="s">
        <v>813</v>
      </c>
      <c r="T904" s="296" t="s">
        <v>315</v>
      </c>
      <c r="V904" s="152"/>
      <c r="W904" s="157" t="s">
        <v>813</v>
      </c>
      <c r="X904" s="290" t="s">
        <v>121</v>
      </c>
      <c r="Z904" s="152"/>
      <c r="AA904" s="157" t="s">
        <v>813</v>
      </c>
      <c r="AB904" s="290" t="s">
        <v>121</v>
      </c>
      <c r="AD904" s="152"/>
      <c r="AE904" s="157" t="s">
        <v>813</v>
      </c>
      <c r="AF904" s="290" t="s">
        <v>121</v>
      </c>
      <c r="AH904" s="152"/>
      <c r="AI904" s="157" t="s">
        <v>813</v>
      </c>
      <c r="AJ904" s="290" t="s">
        <v>121</v>
      </c>
      <c r="AL904" s="152"/>
      <c r="AM904" s="157" t="s">
        <v>813</v>
      </c>
      <c r="AN904" s="290" t="s">
        <v>121</v>
      </c>
      <c r="AP904" s="152"/>
      <c r="AQ904" s="157" t="s">
        <v>813</v>
      </c>
      <c r="AR904" s="290" t="s">
        <v>121</v>
      </c>
      <c r="AT904" s="152"/>
      <c r="AU904" s="157" t="s">
        <v>813</v>
      </c>
      <c r="AV904" s="290" t="s">
        <v>121</v>
      </c>
      <c r="AX904" s="152"/>
      <c r="AY904" s="157" t="s">
        <v>813</v>
      </c>
      <c r="AZ904" s="290" t="s">
        <v>121</v>
      </c>
      <c r="BB904" s="152"/>
      <c r="BC904" s="157" t="s">
        <v>813</v>
      </c>
      <c r="BD904" s="290" t="s">
        <v>121</v>
      </c>
      <c r="BF904" s="152"/>
      <c r="BG904" s="157" t="s">
        <v>813</v>
      </c>
      <c r="BH904" s="290" t="s">
        <v>121</v>
      </c>
      <c r="BJ904" s="152"/>
      <c r="BK904" s="157" t="s">
        <v>813</v>
      </c>
      <c r="BL904" s="290" t="s">
        <v>121</v>
      </c>
      <c r="BN904" s="152"/>
      <c r="BO904" s="157" t="s">
        <v>813</v>
      </c>
      <c r="BP904" s="296" t="s">
        <v>315</v>
      </c>
      <c r="BR904" s="152"/>
      <c r="BS904" s="157" t="s">
        <v>813</v>
      </c>
      <c r="BT904" s="290" t="s">
        <v>121</v>
      </c>
      <c r="BV904" s="152"/>
      <c r="BW904" s="157" t="s">
        <v>813</v>
      </c>
      <c r="BX904" s="290" t="s">
        <v>121</v>
      </c>
      <c r="BZ904" s="152"/>
      <c r="CA904" s="157" t="s">
        <v>813</v>
      </c>
      <c r="CB904" s="290" t="s">
        <v>121</v>
      </c>
      <c r="CD904" s="152"/>
      <c r="CE904" s="157" t="s">
        <v>813</v>
      </c>
      <c r="CF904" s="290" t="s">
        <v>121</v>
      </c>
      <c r="CH904" s="152"/>
      <c r="CI904" s="157" t="s">
        <v>813</v>
      </c>
      <c r="CJ904" s="290" t="s">
        <v>121</v>
      </c>
      <c r="CL904" s="152"/>
      <c r="CM904" s="157" t="s">
        <v>813</v>
      </c>
      <c r="CN904" s="290" t="s">
        <v>121</v>
      </c>
      <c r="CP904" s="152"/>
      <c r="CQ904" s="157" t="s">
        <v>813</v>
      </c>
      <c r="CR904" s="296" t="s">
        <v>315</v>
      </c>
      <c r="CT904" s="152"/>
      <c r="CU904" s="157" t="s">
        <v>813</v>
      </c>
      <c r="CV904" s="290" t="s">
        <v>121</v>
      </c>
      <c r="CX904" s="152"/>
      <c r="CY904" s="157" t="s">
        <v>813</v>
      </c>
      <c r="CZ904" s="290" t="s">
        <v>121</v>
      </c>
      <c r="DB904" s="152"/>
      <c r="DC904" s="157" t="s">
        <v>813</v>
      </c>
      <c r="DD904" s="290" t="s">
        <v>121</v>
      </c>
      <c r="DF904" s="152"/>
      <c r="DG904" s="157" t="s">
        <v>813</v>
      </c>
      <c r="DH904" s="290" t="s">
        <v>121</v>
      </c>
      <c r="DJ904" s="152"/>
      <c r="DK904" s="157" t="s">
        <v>813</v>
      </c>
      <c r="DL904" s="290" t="s">
        <v>121</v>
      </c>
      <c r="DN904" s="152"/>
      <c r="DO904" s="157" t="s">
        <v>813</v>
      </c>
      <c r="DP904" s="290" t="s">
        <v>121</v>
      </c>
      <c r="DR904" s="152"/>
      <c r="DS904" s="157" t="s">
        <v>813</v>
      </c>
      <c r="DT904" s="296" t="s">
        <v>315</v>
      </c>
      <c r="DV904" s="152"/>
      <c r="DW904" s="157" t="s">
        <v>813</v>
      </c>
      <c r="DX904" s="290" t="s">
        <v>121</v>
      </c>
      <c r="DZ904" s="152"/>
      <c r="EA904" s="157" t="s">
        <v>813</v>
      </c>
      <c r="EB904" s="290" t="s">
        <v>121</v>
      </c>
      <c r="ED904" s="152"/>
      <c r="EE904" s="157" t="s">
        <v>813</v>
      </c>
      <c r="EF904" s="296" t="s">
        <v>315</v>
      </c>
      <c r="EH904" s="152"/>
      <c r="EI904" s="157" t="s">
        <v>813</v>
      </c>
      <c r="EJ904" s="290" t="s">
        <v>121</v>
      </c>
      <c r="EL904" s="152"/>
      <c r="EM904" s="157" t="s">
        <v>813</v>
      </c>
      <c r="EN904" s="290" t="s">
        <v>121</v>
      </c>
      <c r="EP904" s="152"/>
      <c r="EQ904" s="157" t="s">
        <v>813</v>
      </c>
      <c r="ER904" s="290" t="s">
        <v>121</v>
      </c>
      <c r="ET904" s="152"/>
      <c r="EU904" s="157" t="s">
        <v>813</v>
      </c>
      <c r="EV904" s="296" t="s">
        <v>315</v>
      </c>
      <c r="EX904" s="152"/>
      <c r="EY904" s="157" t="s">
        <v>813</v>
      </c>
      <c r="EZ904" s="290" t="s">
        <v>121</v>
      </c>
      <c r="FB904" s="152"/>
      <c r="FC904" s="157" t="s">
        <v>813</v>
      </c>
      <c r="FD904" s="290" t="s">
        <v>121</v>
      </c>
      <c r="FF904" s="152"/>
      <c r="FG904" s="157" t="s">
        <v>813</v>
      </c>
      <c r="FH904" s="290" t="s">
        <v>121</v>
      </c>
      <c r="FJ904" s="152"/>
      <c r="FK904" s="157" t="s">
        <v>813</v>
      </c>
      <c r="FL904" s="290" t="s">
        <v>121</v>
      </c>
      <c r="FN904" s="152"/>
      <c r="FO904" s="157" t="s">
        <v>813</v>
      </c>
      <c r="FP904" s="290" t="s">
        <v>121</v>
      </c>
      <c r="FR904" s="152"/>
      <c r="FS904" s="157" t="s">
        <v>813</v>
      </c>
      <c r="FT904" s="290" t="s">
        <v>121</v>
      </c>
      <c r="FV904" s="152"/>
      <c r="FW904" s="157" t="s">
        <v>813</v>
      </c>
      <c r="FX904" s="290" t="s">
        <v>121</v>
      </c>
      <c r="FZ904" s="152"/>
      <c r="GA904" s="157" t="s">
        <v>813</v>
      </c>
      <c r="GB904" s="290" t="s">
        <v>121</v>
      </c>
      <c r="GD904" s="152"/>
      <c r="GE904" s="157" t="s">
        <v>813</v>
      </c>
      <c r="GF904" s="296" t="s">
        <v>315</v>
      </c>
      <c r="GH904" s="152"/>
      <c r="GI904" s="157" t="s">
        <v>813</v>
      </c>
      <c r="GJ904" s="290" t="s">
        <v>121</v>
      </c>
    </row>
    <row r="905" spans="1:192" x14ac:dyDescent="0.15">
      <c r="A905" s="200" t="s">
        <v>168</v>
      </c>
      <c r="B905" s="201" t="s">
        <v>119</v>
      </c>
      <c r="C905" s="156"/>
      <c r="D905" s="203"/>
      <c r="E905" s="146"/>
      <c r="F905" s="152"/>
      <c r="G905" s="157" t="s">
        <v>814</v>
      </c>
      <c r="H905" s="212"/>
      <c r="J905" s="152"/>
      <c r="K905" s="157" t="s">
        <v>814</v>
      </c>
      <c r="L905" s="290" t="s">
        <v>121</v>
      </c>
      <c r="N905" s="152"/>
      <c r="O905" s="157" t="s">
        <v>814</v>
      </c>
      <c r="P905" s="290" t="s">
        <v>121</v>
      </c>
      <c r="R905" s="152"/>
      <c r="S905" s="157" t="s">
        <v>814</v>
      </c>
      <c r="T905" s="290" t="s">
        <v>121</v>
      </c>
      <c r="V905" s="152"/>
      <c r="W905" s="157" t="s">
        <v>814</v>
      </c>
      <c r="X905" s="290" t="s">
        <v>121</v>
      </c>
      <c r="Z905" s="152"/>
      <c r="AA905" s="157" t="s">
        <v>814</v>
      </c>
      <c r="AB905" s="290" t="s">
        <v>121</v>
      </c>
      <c r="AD905" s="152"/>
      <c r="AE905" s="157" t="s">
        <v>814</v>
      </c>
      <c r="AF905" s="290" t="s">
        <v>121</v>
      </c>
      <c r="AH905" s="152"/>
      <c r="AI905" s="157" t="s">
        <v>814</v>
      </c>
      <c r="AJ905" s="290" t="s">
        <v>121</v>
      </c>
      <c r="AL905" s="152"/>
      <c r="AM905" s="157" t="s">
        <v>814</v>
      </c>
      <c r="AN905" s="290" t="s">
        <v>121</v>
      </c>
      <c r="AP905" s="152"/>
      <c r="AQ905" s="157" t="s">
        <v>814</v>
      </c>
      <c r="AR905" s="290" t="s">
        <v>121</v>
      </c>
      <c r="AT905" s="152"/>
      <c r="AU905" s="157" t="s">
        <v>814</v>
      </c>
      <c r="AV905" s="290" t="s">
        <v>121</v>
      </c>
      <c r="AX905" s="152"/>
      <c r="AY905" s="157" t="s">
        <v>814</v>
      </c>
      <c r="AZ905" s="290" t="s">
        <v>121</v>
      </c>
      <c r="BB905" s="152"/>
      <c r="BC905" s="157" t="s">
        <v>814</v>
      </c>
      <c r="BD905" s="290" t="s">
        <v>121</v>
      </c>
      <c r="BF905" s="152"/>
      <c r="BG905" s="157" t="s">
        <v>814</v>
      </c>
      <c r="BH905" s="290" t="s">
        <v>121</v>
      </c>
      <c r="BJ905" s="152"/>
      <c r="BK905" s="157" t="s">
        <v>814</v>
      </c>
      <c r="BL905" s="290" t="s">
        <v>121</v>
      </c>
      <c r="BN905" s="152"/>
      <c r="BO905" s="157" t="s">
        <v>814</v>
      </c>
      <c r="BP905" s="290" t="s">
        <v>121</v>
      </c>
      <c r="BR905" s="152"/>
      <c r="BS905" s="157" t="s">
        <v>814</v>
      </c>
      <c r="BT905" s="290" t="s">
        <v>121</v>
      </c>
      <c r="BV905" s="152"/>
      <c r="BW905" s="157" t="s">
        <v>814</v>
      </c>
      <c r="BX905" s="290" t="s">
        <v>121</v>
      </c>
      <c r="BZ905" s="152"/>
      <c r="CA905" s="157" t="s">
        <v>814</v>
      </c>
      <c r="CB905" s="290" t="s">
        <v>121</v>
      </c>
      <c r="CD905" s="152"/>
      <c r="CE905" s="157" t="s">
        <v>814</v>
      </c>
      <c r="CF905" s="290" t="s">
        <v>121</v>
      </c>
      <c r="CH905" s="152"/>
      <c r="CI905" s="157" t="s">
        <v>814</v>
      </c>
      <c r="CJ905" s="290" t="s">
        <v>121</v>
      </c>
      <c r="CL905" s="152"/>
      <c r="CM905" s="157" t="s">
        <v>814</v>
      </c>
      <c r="CN905" s="290" t="s">
        <v>121</v>
      </c>
      <c r="CP905" s="152"/>
      <c r="CQ905" s="157" t="s">
        <v>814</v>
      </c>
      <c r="CR905" s="290" t="s">
        <v>121</v>
      </c>
      <c r="CT905" s="152"/>
      <c r="CU905" s="157" t="s">
        <v>814</v>
      </c>
      <c r="CV905" s="290" t="s">
        <v>121</v>
      </c>
      <c r="CX905" s="152"/>
      <c r="CY905" s="157" t="s">
        <v>814</v>
      </c>
      <c r="CZ905" s="290" t="s">
        <v>121</v>
      </c>
      <c r="DB905" s="152"/>
      <c r="DC905" s="157" t="s">
        <v>814</v>
      </c>
      <c r="DD905" s="290" t="s">
        <v>121</v>
      </c>
      <c r="DF905" s="152"/>
      <c r="DG905" s="157" t="s">
        <v>814</v>
      </c>
      <c r="DH905" s="290" t="s">
        <v>121</v>
      </c>
      <c r="DJ905" s="152"/>
      <c r="DK905" s="157" t="s">
        <v>814</v>
      </c>
      <c r="DL905" s="290" t="s">
        <v>121</v>
      </c>
      <c r="DN905" s="152"/>
      <c r="DO905" s="157" t="s">
        <v>814</v>
      </c>
      <c r="DP905" s="290" t="s">
        <v>121</v>
      </c>
      <c r="DR905" s="152"/>
      <c r="DS905" s="157" t="s">
        <v>814</v>
      </c>
      <c r="DT905" s="290" t="s">
        <v>121</v>
      </c>
      <c r="DV905" s="152"/>
      <c r="DW905" s="157" t="s">
        <v>814</v>
      </c>
      <c r="DX905" s="290" t="s">
        <v>121</v>
      </c>
      <c r="DZ905" s="152"/>
      <c r="EA905" s="157" t="s">
        <v>814</v>
      </c>
      <c r="EB905" s="290" t="s">
        <v>121</v>
      </c>
      <c r="ED905" s="152"/>
      <c r="EE905" s="157" t="s">
        <v>814</v>
      </c>
      <c r="EF905" s="290" t="s">
        <v>121</v>
      </c>
      <c r="EH905" s="152"/>
      <c r="EI905" s="157" t="s">
        <v>814</v>
      </c>
      <c r="EJ905" s="290" t="s">
        <v>121</v>
      </c>
      <c r="EL905" s="152"/>
      <c r="EM905" s="157" t="s">
        <v>814</v>
      </c>
      <c r="EN905" s="290" t="s">
        <v>121</v>
      </c>
      <c r="EP905" s="152"/>
      <c r="EQ905" s="157" t="s">
        <v>814</v>
      </c>
      <c r="ER905" s="290" t="s">
        <v>121</v>
      </c>
      <c r="ET905" s="152"/>
      <c r="EU905" s="157" t="s">
        <v>814</v>
      </c>
      <c r="EV905" s="290" t="s">
        <v>121</v>
      </c>
      <c r="EX905" s="152"/>
      <c r="EY905" s="157" t="s">
        <v>814</v>
      </c>
      <c r="EZ905" s="290" t="s">
        <v>121</v>
      </c>
      <c r="FB905" s="152"/>
      <c r="FC905" s="157" t="s">
        <v>814</v>
      </c>
      <c r="FD905" s="290" t="s">
        <v>121</v>
      </c>
      <c r="FF905" s="152"/>
      <c r="FG905" s="157" t="s">
        <v>814</v>
      </c>
      <c r="FH905" s="290" t="s">
        <v>121</v>
      </c>
      <c r="FJ905" s="152"/>
      <c r="FK905" s="157" t="s">
        <v>814</v>
      </c>
      <c r="FL905" s="290" t="s">
        <v>121</v>
      </c>
      <c r="FN905" s="152"/>
      <c r="FO905" s="157" t="s">
        <v>814</v>
      </c>
      <c r="FP905" s="290" t="s">
        <v>121</v>
      </c>
      <c r="FR905" s="152"/>
      <c r="FS905" s="157" t="s">
        <v>814</v>
      </c>
      <c r="FT905" s="290" t="s">
        <v>121</v>
      </c>
      <c r="FV905" s="152"/>
      <c r="FW905" s="157" t="s">
        <v>814</v>
      </c>
      <c r="FX905" s="290" t="s">
        <v>121</v>
      </c>
      <c r="FZ905" s="152"/>
      <c r="GA905" s="157" t="s">
        <v>814</v>
      </c>
      <c r="GB905" s="290" t="s">
        <v>121</v>
      </c>
      <c r="GD905" s="152"/>
      <c r="GE905" s="157" t="s">
        <v>814</v>
      </c>
      <c r="GF905" s="290" t="s">
        <v>121</v>
      </c>
      <c r="GH905" s="152"/>
      <c r="GI905" s="157" t="s">
        <v>814</v>
      </c>
      <c r="GJ905" s="290" t="s">
        <v>121</v>
      </c>
    </row>
    <row r="906" spans="1:192" x14ac:dyDescent="0.15">
      <c r="A906" s="200" t="s">
        <v>168</v>
      </c>
      <c r="B906" s="201" t="s">
        <v>340</v>
      </c>
      <c r="C906" s="156"/>
      <c r="D906" s="203"/>
      <c r="E906" s="146"/>
      <c r="F906" s="152"/>
      <c r="G906" s="157" t="s">
        <v>247</v>
      </c>
      <c r="H906" s="212"/>
      <c r="J906" s="152"/>
      <c r="K906" s="157" t="s">
        <v>247</v>
      </c>
      <c r="L906" s="290" t="s">
        <v>315</v>
      </c>
      <c r="N906" s="152"/>
      <c r="O906" s="157" t="s">
        <v>247</v>
      </c>
      <c r="P906" s="290" t="s">
        <v>315</v>
      </c>
      <c r="R906" s="152"/>
      <c r="S906" s="157" t="s">
        <v>247</v>
      </c>
      <c r="T906" s="290" t="s">
        <v>315</v>
      </c>
      <c r="V906" s="152"/>
      <c r="W906" s="157" t="s">
        <v>247</v>
      </c>
      <c r="X906" s="290" t="s">
        <v>315</v>
      </c>
      <c r="Z906" s="152"/>
      <c r="AA906" s="157" t="s">
        <v>247</v>
      </c>
      <c r="AB906" s="290" t="s">
        <v>315</v>
      </c>
      <c r="AD906" s="152"/>
      <c r="AE906" s="157" t="s">
        <v>247</v>
      </c>
      <c r="AF906" s="290" t="s">
        <v>315</v>
      </c>
      <c r="AH906" s="152"/>
      <c r="AI906" s="157" t="s">
        <v>247</v>
      </c>
      <c r="AJ906" s="290" t="s">
        <v>315</v>
      </c>
      <c r="AL906" s="152"/>
      <c r="AM906" s="157" t="s">
        <v>247</v>
      </c>
      <c r="AN906" s="290" t="s">
        <v>315</v>
      </c>
      <c r="AP906" s="152"/>
      <c r="AQ906" s="157" t="s">
        <v>247</v>
      </c>
      <c r="AR906" s="290" t="s">
        <v>315</v>
      </c>
      <c r="AT906" s="152"/>
      <c r="AU906" s="157" t="s">
        <v>247</v>
      </c>
      <c r="AV906" s="290" t="s">
        <v>315</v>
      </c>
      <c r="AX906" s="152"/>
      <c r="AY906" s="157" t="s">
        <v>247</v>
      </c>
      <c r="AZ906" s="290" t="s">
        <v>315</v>
      </c>
      <c r="BB906" s="152"/>
      <c r="BC906" s="157" t="s">
        <v>247</v>
      </c>
      <c r="BD906" s="290" t="s">
        <v>315</v>
      </c>
      <c r="BF906" s="152"/>
      <c r="BG906" s="157" t="s">
        <v>247</v>
      </c>
      <c r="BH906" s="290" t="s">
        <v>315</v>
      </c>
      <c r="BJ906" s="152"/>
      <c r="BK906" s="157" t="s">
        <v>247</v>
      </c>
      <c r="BL906" s="290" t="s">
        <v>315</v>
      </c>
      <c r="BN906" s="152"/>
      <c r="BO906" s="157" t="s">
        <v>247</v>
      </c>
      <c r="BP906" s="290" t="s">
        <v>315</v>
      </c>
      <c r="BR906" s="152"/>
      <c r="BS906" s="157" t="s">
        <v>247</v>
      </c>
      <c r="BT906" s="290" t="s">
        <v>315</v>
      </c>
      <c r="BV906" s="152"/>
      <c r="BW906" s="157" t="s">
        <v>247</v>
      </c>
      <c r="BX906" s="290" t="s">
        <v>315</v>
      </c>
      <c r="BZ906" s="152"/>
      <c r="CA906" s="157" t="s">
        <v>247</v>
      </c>
      <c r="CB906" s="290" t="s">
        <v>315</v>
      </c>
      <c r="CD906" s="152"/>
      <c r="CE906" s="157" t="s">
        <v>247</v>
      </c>
      <c r="CF906" s="290" t="s">
        <v>315</v>
      </c>
      <c r="CH906" s="152"/>
      <c r="CI906" s="157" t="s">
        <v>247</v>
      </c>
      <c r="CJ906" s="290" t="s">
        <v>315</v>
      </c>
      <c r="CL906" s="152"/>
      <c r="CM906" s="157" t="s">
        <v>247</v>
      </c>
      <c r="CN906" s="290" t="s">
        <v>315</v>
      </c>
      <c r="CP906" s="152"/>
      <c r="CQ906" s="157" t="s">
        <v>247</v>
      </c>
      <c r="CR906" s="290" t="s">
        <v>315</v>
      </c>
      <c r="CT906" s="152"/>
      <c r="CU906" s="157" t="s">
        <v>247</v>
      </c>
      <c r="CV906" s="290" t="s">
        <v>315</v>
      </c>
      <c r="CX906" s="152"/>
      <c r="CY906" s="157" t="s">
        <v>247</v>
      </c>
      <c r="CZ906" s="290" t="s">
        <v>315</v>
      </c>
      <c r="DB906" s="152"/>
      <c r="DC906" s="157" t="s">
        <v>247</v>
      </c>
      <c r="DD906" s="290" t="s">
        <v>315</v>
      </c>
      <c r="DF906" s="152"/>
      <c r="DG906" s="157" t="s">
        <v>247</v>
      </c>
      <c r="DH906" s="290" t="s">
        <v>315</v>
      </c>
      <c r="DJ906" s="152"/>
      <c r="DK906" s="157" t="s">
        <v>247</v>
      </c>
      <c r="DL906" s="290" t="s">
        <v>315</v>
      </c>
      <c r="DN906" s="152"/>
      <c r="DO906" s="157" t="s">
        <v>247</v>
      </c>
      <c r="DP906" s="290" t="s">
        <v>315</v>
      </c>
      <c r="DR906" s="152"/>
      <c r="DS906" s="157" t="s">
        <v>247</v>
      </c>
      <c r="DT906" s="290" t="s">
        <v>315</v>
      </c>
      <c r="DV906" s="152"/>
      <c r="DW906" s="157" t="s">
        <v>247</v>
      </c>
      <c r="DX906" s="290" t="s">
        <v>315</v>
      </c>
      <c r="DZ906" s="152"/>
      <c r="EA906" s="157" t="s">
        <v>247</v>
      </c>
      <c r="EB906" s="290" t="s">
        <v>315</v>
      </c>
      <c r="ED906" s="152"/>
      <c r="EE906" s="157" t="s">
        <v>247</v>
      </c>
      <c r="EF906" s="290" t="s">
        <v>315</v>
      </c>
      <c r="EH906" s="152"/>
      <c r="EI906" s="157" t="s">
        <v>247</v>
      </c>
      <c r="EJ906" s="290" t="s">
        <v>315</v>
      </c>
      <c r="EL906" s="152"/>
      <c r="EM906" s="157" t="s">
        <v>247</v>
      </c>
      <c r="EN906" s="290" t="s">
        <v>315</v>
      </c>
      <c r="EP906" s="152"/>
      <c r="EQ906" s="157" t="s">
        <v>247</v>
      </c>
      <c r="ER906" s="290" t="s">
        <v>315</v>
      </c>
      <c r="ET906" s="152"/>
      <c r="EU906" s="157" t="s">
        <v>247</v>
      </c>
      <c r="EV906" s="290" t="s">
        <v>315</v>
      </c>
      <c r="EX906" s="152"/>
      <c r="EY906" s="157" t="s">
        <v>247</v>
      </c>
      <c r="EZ906" s="290" t="s">
        <v>315</v>
      </c>
      <c r="FB906" s="152"/>
      <c r="FC906" s="157" t="s">
        <v>247</v>
      </c>
      <c r="FD906" s="290" t="s">
        <v>315</v>
      </c>
      <c r="FF906" s="152"/>
      <c r="FG906" s="157" t="s">
        <v>247</v>
      </c>
      <c r="FH906" s="290" t="s">
        <v>315</v>
      </c>
      <c r="FJ906" s="152"/>
      <c r="FK906" s="157" t="s">
        <v>247</v>
      </c>
      <c r="FL906" s="290" t="s">
        <v>315</v>
      </c>
      <c r="FN906" s="152"/>
      <c r="FO906" s="157" t="s">
        <v>247</v>
      </c>
      <c r="FP906" s="290" t="s">
        <v>315</v>
      </c>
      <c r="FR906" s="152"/>
      <c r="FS906" s="157" t="s">
        <v>247</v>
      </c>
      <c r="FT906" s="290" t="s">
        <v>315</v>
      </c>
      <c r="FV906" s="152"/>
      <c r="FW906" s="157" t="s">
        <v>247</v>
      </c>
      <c r="FX906" s="290" t="s">
        <v>315</v>
      </c>
      <c r="FZ906" s="152"/>
      <c r="GA906" s="157" t="s">
        <v>247</v>
      </c>
      <c r="GB906" s="290" t="s">
        <v>315</v>
      </c>
      <c r="GD906" s="152"/>
      <c r="GE906" s="157" t="s">
        <v>247</v>
      </c>
      <c r="GF906" s="290" t="s">
        <v>315</v>
      </c>
      <c r="GH906" s="152"/>
      <c r="GI906" s="157" t="s">
        <v>247</v>
      </c>
      <c r="GJ906" s="290" t="s">
        <v>315</v>
      </c>
    </row>
    <row r="907" spans="1:192" x14ac:dyDescent="0.15">
      <c r="A907" s="200" t="s">
        <v>168</v>
      </c>
      <c r="B907" s="201" t="s">
        <v>1088</v>
      </c>
      <c r="C907" s="156"/>
      <c r="D907" s="203"/>
      <c r="E907" s="146"/>
      <c r="F907" s="152"/>
      <c r="G907" s="157" t="s">
        <v>257</v>
      </c>
      <c r="H907" s="212"/>
      <c r="J907" s="152"/>
      <c r="K907" s="157" t="s">
        <v>257</v>
      </c>
      <c r="L907" s="290" t="s">
        <v>389</v>
      </c>
      <c r="N907" s="152"/>
      <c r="O907" s="157" t="s">
        <v>257</v>
      </c>
      <c r="P907" s="290" t="s">
        <v>389</v>
      </c>
      <c r="R907" s="152"/>
      <c r="S907" s="157" t="s">
        <v>257</v>
      </c>
      <c r="T907" s="290" t="s">
        <v>389</v>
      </c>
      <c r="V907" s="152"/>
      <c r="W907" s="157" t="s">
        <v>257</v>
      </c>
      <c r="X907" s="290" t="s">
        <v>389</v>
      </c>
      <c r="Z907" s="152"/>
      <c r="AA907" s="157" t="s">
        <v>257</v>
      </c>
      <c r="AB907" s="290" t="s">
        <v>389</v>
      </c>
      <c r="AD907" s="152"/>
      <c r="AE907" s="157" t="s">
        <v>257</v>
      </c>
      <c r="AF907" s="290" t="s">
        <v>389</v>
      </c>
      <c r="AH907" s="152"/>
      <c r="AI907" s="157" t="s">
        <v>257</v>
      </c>
      <c r="AJ907" s="290" t="s">
        <v>389</v>
      </c>
      <c r="AL907" s="152"/>
      <c r="AM907" s="157" t="s">
        <v>257</v>
      </c>
      <c r="AN907" s="290" t="s">
        <v>389</v>
      </c>
      <c r="AP907" s="152"/>
      <c r="AQ907" s="157" t="s">
        <v>257</v>
      </c>
      <c r="AR907" s="290" t="s">
        <v>389</v>
      </c>
      <c r="AT907" s="152"/>
      <c r="AU907" s="157" t="s">
        <v>257</v>
      </c>
      <c r="AV907" s="290" t="s">
        <v>389</v>
      </c>
      <c r="AX907" s="152"/>
      <c r="AY907" s="157" t="s">
        <v>257</v>
      </c>
      <c r="AZ907" s="290" t="s">
        <v>389</v>
      </c>
      <c r="BB907" s="152"/>
      <c r="BC907" s="157" t="s">
        <v>257</v>
      </c>
      <c r="BD907" s="290" t="s">
        <v>389</v>
      </c>
      <c r="BF907" s="152"/>
      <c r="BG907" s="157" t="s">
        <v>257</v>
      </c>
      <c r="BH907" s="290" t="s">
        <v>389</v>
      </c>
      <c r="BJ907" s="152"/>
      <c r="BK907" s="157" t="s">
        <v>257</v>
      </c>
      <c r="BL907" s="290" t="s">
        <v>389</v>
      </c>
      <c r="BN907" s="152"/>
      <c r="BO907" s="157" t="s">
        <v>257</v>
      </c>
      <c r="BP907" s="290" t="s">
        <v>389</v>
      </c>
      <c r="BR907" s="152"/>
      <c r="BS907" s="157" t="s">
        <v>257</v>
      </c>
      <c r="BT907" s="290" t="s">
        <v>389</v>
      </c>
      <c r="BV907" s="152"/>
      <c r="BW907" s="157" t="s">
        <v>257</v>
      </c>
      <c r="BX907" s="290" t="s">
        <v>389</v>
      </c>
      <c r="BZ907" s="152"/>
      <c r="CA907" s="157" t="s">
        <v>257</v>
      </c>
      <c r="CB907" s="290" t="s">
        <v>389</v>
      </c>
      <c r="CD907" s="152"/>
      <c r="CE907" s="157" t="s">
        <v>257</v>
      </c>
      <c r="CF907" s="290" t="s">
        <v>389</v>
      </c>
      <c r="CH907" s="152"/>
      <c r="CI907" s="157" t="s">
        <v>257</v>
      </c>
      <c r="CJ907" s="290" t="s">
        <v>389</v>
      </c>
      <c r="CL907" s="152"/>
      <c r="CM907" s="157" t="s">
        <v>257</v>
      </c>
      <c r="CN907" s="290" t="s">
        <v>389</v>
      </c>
      <c r="CP907" s="152"/>
      <c r="CQ907" s="157" t="s">
        <v>257</v>
      </c>
      <c r="CR907" s="290" t="s">
        <v>389</v>
      </c>
      <c r="CT907" s="152"/>
      <c r="CU907" s="157" t="s">
        <v>257</v>
      </c>
      <c r="CV907" s="290" t="s">
        <v>389</v>
      </c>
      <c r="CX907" s="152"/>
      <c r="CY907" s="157" t="s">
        <v>257</v>
      </c>
      <c r="CZ907" s="290" t="s">
        <v>389</v>
      </c>
      <c r="DB907" s="152"/>
      <c r="DC907" s="157" t="s">
        <v>257</v>
      </c>
      <c r="DD907" s="290" t="s">
        <v>389</v>
      </c>
      <c r="DF907" s="152"/>
      <c r="DG907" s="157" t="s">
        <v>257</v>
      </c>
      <c r="DH907" s="290" t="s">
        <v>389</v>
      </c>
      <c r="DJ907" s="152"/>
      <c r="DK907" s="157" t="s">
        <v>257</v>
      </c>
      <c r="DL907" s="290" t="s">
        <v>389</v>
      </c>
      <c r="DN907" s="152"/>
      <c r="DO907" s="157" t="s">
        <v>257</v>
      </c>
      <c r="DP907" s="290" t="s">
        <v>389</v>
      </c>
      <c r="DR907" s="152"/>
      <c r="DS907" s="157" t="s">
        <v>257</v>
      </c>
      <c r="DT907" s="290" t="s">
        <v>389</v>
      </c>
      <c r="DV907" s="152"/>
      <c r="DW907" s="157" t="s">
        <v>257</v>
      </c>
      <c r="DX907" s="290" t="s">
        <v>389</v>
      </c>
      <c r="DZ907" s="152"/>
      <c r="EA907" s="157" t="s">
        <v>257</v>
      </c>
      <c r="EB907" s="290" t="s">
        <v>389</v>
      </c>
      <c r="ED907" s="152"/>
      <c r="EE907" s="157" t="s">
        <v>257</v>
      </c>
      <c r="EF907" s="290" t="s">
        <v>389</v>
      </c>
      <c r="EH907" s="152"/>
      <c r="EI907" s="157" t="s">
        <v>257</v>
      </c>
      <c r="EJ907" s="290" t="s">
        <v>389</v>
      </c>
      <c r="EL907" s="152"/>
      <c r="EM907" s="157" t="s">
        <v>257</v>
      </c>
      <c r="EN907" s="290" t="s">
        <v>389</v>
      </c>
      <c r="EP907" s="152"/>
      <c r="EQ907" s="157" t="s">
        <v>257</v>
      </c>
      <c r="ER907" s="290" t="s">
        <v>389</v>
      </c>
      <c r="ET907" s="152"/>
      <c r="EU907" s="157" t="s">
        <v>257</v>
      </c>
      <c r="EV907" s="290" t="s">
        <v>389</v>
      </c>
      <c r="EX907" s="152"/>
      <c r="EY907" s="157" t="s">
        <v>257</v>
      </c>
      <c r="EZ907" s="290" t="s">
        <v>389</v>
      </c>
      <c r="FB907" s="152"/>
      <c r="FC907" s="157" t="s">
        <v>257</v>
      </c>
      <c r="FD907" s="290" t="s">
        <v>389</v>
      </c>
      <c r="FF907" s="152"/>
      <c r="FG907" s="157" t="s">
        <v>257</v>
      </c>
      <c r="FH907" s="290" t="s">
        <v>389</v>
      </c>
      <c r="FJ907" s="152"/>
      <c r="FK907" s="157" t="s">
        <v>257</v>
      </c>
      <c r="FL907" s="290" t="s">
        <v>389</v>
      </c>
      <c r="FN907" s="152"/>
      <c r="FO907" s="157" t="s">
        <v>257</v>
      </c>
      <c r="FP907" s="290" t="s">
        <v>389</v>
      </c>
      <c r="FR907" s="152"/>
      <c r="FS907" s="157" t="s">
        <v>257</v>
      </c>
      <c r="FT907" s="290" t="s">
        <v>389</v>
      </c>
      <c r="FV907" s="152"/>
      <c r="FW907" s="157" t="s">
        <v>257</v>
      </c>
      <c r="FX907" s="290" t="s">
        <v>389</v>
      </c>
      <c r="FZ907" s="152"/>
      <c r="GA907" s="157" t="s">
        <v>257</v>
      </c>
      <c r="GB907" s="290" t="s">
        <v>389</v>
      </c>
      <c r="GD907" s="152"/>
      <c r="GE907" s="157" t="s">
        <v>257</v>
      </c>
      <c r="GF907" s="290" t="s">
        <v>389</v>
      </c>
      <c r="GH907" s="152"/>
      <c r="GI907" s="157" t="s">
        <v>257</v>
      </c>
      <c r="GJ907" s="290" t="s">
        <v>389</v>
      </c>
    </row>
    <row r="908" spans="1:192" x14ac:dyDescent="0.15">
      <c r="A908" s="200" t="s">
        <v>168</v>
      </c>
      <c r="B908" s="201" t="s">
        <v>1088</v>
      </c>
      <c r="C908" s="156"/>
      <c r="D908" s="203"/>
      <c r="E908" s="146"/>
      <c r="F908" s="152"/>
      <c r="G908" s="157" t="s">
        <v>258</v>
      </c>
      <c r="H908" s="212"/>
      <c r="J908" s="152"/>
      <c r="K908" s="157" t="s">
        <v>258</v>
      </c>
      <c r="L908" s="290" t="s">
        <v>389</v>
      </c>
      <c r="N908" s="152"/>
      <c r="O908" s="157" t="s">
        <v>258</v>
      </c>
      <c r="P908" s="290" t="s">
        <v>389</v>
      </c>
      <c r="R908" s="152"/>
      <c r="S908" s="157" t="s">
        <v>258</v>
      </c>
      <c r="T908" s="290" t="s">
        <v>389</v>
      </c>
      <c r="V908" s="152"/>
      <c r="W908" s="157" t="s">
        <v>258</v>
      </c>
      <c r="X908" s="290" t="s">
        <v>389</v>
      </c>
      <c r="Z908" s="152"/>
      <c r="AA908" s="157" t="s">
        <v>258</v>
      </c>
      <c r="AB908" s="290" t="s">
        <v>389</v>
      </c>
      <c r="AD908" s="152"/>
      <c r="AE908" s="157" t="s">
        <v>258</v>
      </c>
      <c r="AF908" s="290" t="s">
        <v>389</v>
      </c>
      <c r="AH908" s="152"/>
      <c r="AI908" s="157" t="s">
        <v>258</v>
      </c>
      <c r="AJ908" s="290" t="s">
        <v>389</v>
      </c>
      <c r="AL908" s="152"/>
      <c r="AM908" s="157" t="s">
        <v>258</v>
      </c>
      <c r="AN908" s="290" t="s">
        <v>389</v>
      </c>
      <c r="AP908" s="152"/>
      <c r="AQ908" s="157" t="s">
        <v>258</v>
      </c>
      <c r="AR908" s="290" t="s">
        <v>389</v>
      </c>
      <c r="AT908" s="152"/>
      <c r="AU908" s="157" t="s">
        <v>258</v>
      </c>
      <c r="AV908" s="290" t="s">
        <v>389</v>
      </c>
      <c r="AX908" s="152"/>
      <c r="AY908" s="157" t="s">
        <v>258</v>
      </c>
      <c r="AZ908" s="290" t="s">
        <v>389</v>
      </c>
      <c r="BB908" s="152"/>
      <c r="BC908" s="157" t="s">
        <v>258</v>
      </c>
      <c r="BD908" s="290" t="s">
        <v>389</v>
      </c>
      <c r="BF908" s="152"/>
      <c r="BG908" s="157" t="s">
        <v>258</v>
      </c>
      <c r="BH908" s="290" t="s">
        <v>389</v>
      </c>
      <c r="BJ908" s="152"/>
      <c r="BK908" s="157" t="s">
        <v>258</v>
      </c>
      <c r="BL908" s="290" t="s">
        <v>389</v>
      </c>
      <c r="BN908" s="152"/>
      <c r="BO908" s="157" t="s">
        <v>258</v>
      </c>
      <c r="BP908" s="290" t="s">
        <v>389</v>
      </c>
      <c r="BR908" s="152"/>
      <c r="BS908" s="157" t="s">
        <v>258</v>
      </c>
      <c r="BT908" s="290" t="s">
        <v>389</v>
      </c>
      <c r="BV908" s="152"/>
      <c r="BW908" s="157" t="s">
        <v>258</v>
      </c>
      <c r="BX908" s="290" t="s">
        <v>389</v>
      </c>
      <c r="BZ908" s="152"/>
      <c r="CA908" s="157" t="s">
        <v>258</v>
      </c>
      <c r="CB908" s="290" t="s">
        <v>389</v>
      </c>
      <c r="CD908" s="152"/>
      <c r="CE908" s="157" t="s">
        <v>258</v>
      </c>
      <c r="CF908" s="290" t="s">
        <v>389</v>
      </c>
      <c r="CH908" s="152"/>
      <c r="CI908" s="157" t="s">
        <v>258</v>
      </c>
      <c r="CJ908" s="290" t="s">
        <v>389</v>
      </c>
      <c r="CL908" s="152"/>
      <c r="CM908" s="157" t="s">
        <v>258</v>
      </c>
      <c r="CN908" s="290" t="s">
        <v>389</v>
      </c>
      <c r="CP908" s="152"/>
      <c r="CQ908" s="157" t="s">
        <v>258</v>
      </c>
      <c r="CR908" s="290" t="s">
        <v>389</v>
      </c>
      <c r="CT908" s="152"/>
      <c r="CU908" s="157" t="s">
        <v>258</v>
      </c>
      <c r="CV908" s="290" t="s">
        <v>389</v>
      </c>
      <c r="CX908" s="152"/>
      <c r="CY908" s="157" t="s">
        <v>258</v>
      </c>
      <c r="CZ908" s="290" t="s">
        <v>389</v>
      </c>
      <c r="DB908" s="152"/>
      <c r="DC908" s="157" t="s">
        <v>258</v>
      </c>
      <c r="DD908" s="290" t="s">
        <v>389</v>
      </c>
      <c r="DF908" s="152"/>
      <c r="DG908" s="157" t="s">
        <v>258</v>
      </c>
      <c r="DH908" s="290" t="s">
        <v>389</v>
      </c>
      <c r="DJ908" s="152"/>
      <c r="DK908" s="157" t="s">
        <v>258</v>
      </c>
      <c r="DL908" s="290" t="s">
        <v>389</v>
      </c>
      <c r="DN908" s="152"/>
      <c r="DO908" s="157" t="s">
        <v>258</v>
      </c>
      <c r="DP908" s="290" t="s">
        <v>389</v>
      </c>
      <c r="DR908" s="152"/>
      <c r="DS908" s="157" t="s">
        <v>258</v>
      </c>
      <c r="DT908" s="290" t="s">
        <v>389</v>
      </c>
      <c r="DV908" s="152"/>
      <c r="DW908" s="157" t="s">
        <v>258</v>
      </c>
      <c r="DX908" s="290" t="s">
        <v>389</v>
      </c>
      <c r="DZ908" s="152"/>
      <c r="EA908" s="157" t="s">
        <v>258</v>
      </c>
      <c r="EB908" s="290" t="s">
        <v>389</v>
      </c>
      <c r="ED908" s="152"/>
      <c r="EE908" s="157" t="s">
        <v>258</v>
      </c>
      <c r="EF908" s="290" t="s">
        <v>389</v>
      </c>
      <c r="EH908" s="152"/>
      <c r="EI908" s="157" t="s">
        <v>258</v>
      </c>
      <c r="EJ908" s="290" t="s">
        <v>389</v>
      </c>
      <c r="EL908" s="152"/>
      <c r="EM908" s="157" t="s">
        <v>258</v>
      </c>
      <c r="EN908" s="290" t="s">
        <v>389</v>
      </c>
      <c r="EP908" s="152"/>
      <c r="EQ908" s="157" t="s">
        <v>258</v>
      </c>
      <c r="ER908" s="290" t="s">
        <v>389</v>
      </c>
      <c r="ET908" s="152"/>
      <c r="EU908" s="157" t="s">
        <v>258</v>
      </c>
      <c r="EV908" s="290" t="s">
        <v>389</v>
      </c>
      <c r="EX908" s="152"/>
      <c r="EY908" s="157" t="s">
        <v>258</v>
      </c>
      <c r="EZ908" s="290" t="s">
        <v>389</v>
      </c>
      <c r="FB908" s="152"/>
      <c r="FC908" s="157" t="s">
        <v>258</v>
      </c>
      <c r="FD908" s="290" t="s">
        <v>389</v>
      </c>
      <c r="FF908" s="152"/>
      <c r="FG908" s="157" t="s">
        <v>258</v>
      </c>
      <c r="FH908" s="290" t="s">
        <v>389</v>
      </c>
      <c r="FJ908" s="152"/>
      <c r="FK908" s="157" t="s">
        <v>258</v>
      </c>
      <c r="FL908" s="290" t="s">
        <v>389</v>
      </c>
      <c r="FN908" s="152"/>
      <c r="FO908" s="157" t="s">
        <v>258</v>
      </c>
      <c r="FP908" s="290" t="s">
        <v>389</v>
      </c>
      <c r="FR908" s="152"/>
      <c r="FS908" s="157" t="s">
        <v>258</v>
      </c>
      <c r="FT908" s="290" t="s">
        <v>389</v>
      </c>
      <c r="FV908" s="152"/>
      <c r="FW908" s="157" t="s">
        <v>258</v>
      </c>
      <c r="FX908" s="290" t="s">
        <v>389</v>
      </c>
      <c r="FZ908" s="152"/>
      <c r="GA908" s="157" t="s">
        <v>258</v>
      </c>
      <c r="GB908" s="290" t="s">
        <v>389</v>
      </c>
      <c r="GD908" s="152"/>
      <c r="GE908" s="157" t="s">
        <v>258</v>
      </c>
      <c r="GF908" s="290" t="s">
        <v>389</v>
      </c>
      <c r="GH908" s="152"/>
      <c r="GI908" s="157" t="s">
        <v>258</v>
      </c>
      <c r="GJ908" s="290" t="s">
        <v>389</v>
      </c>
    </row>
    <row r="909" spans="1:192" x14ac:dyDescent="0.15">
      <c r="A909" s="200" t="s">
        <v>168</v>
      </c>
      <c r="B909" s="201" t="s">
        <v>1088</v>
      </c>
      <c r="C909" s="156"/>
      <c r="D909" s="203"/>
      <c r="E909" s="146"/>
      <c r="F909" s="152"/>
      <c r="G909" s="157" t="s">
        <v>259</v>
      </c>
      <c r="H909" s="212"/>
      <c r="J909" s="152"/>
      <c r="K909" s="157" t="s">
        <v>259</v>
      </c>
      <c r="L909" s="290" t="s">
        <v>389</v>
      </c>
      <c r="N909" s="152"/>
      <c r="O909" s="157" t="s">
        <v>259</v>
      </c>
      <c r="P909" s="290" t="s">
        <v>389</v>
      </c>
      <c r="R909" s="152"/>
      <c r="S909" s="157" t="s">
        <v>259</v>
      </c>
      <c r="T909" s="290" t="s">
        <v>389</v>
      </c>
      <c r="V909" s="152"/>
      <c r="W909" s="157" t="s">
        <v>259</v>
      </c>
      <c r="X909" s="290" t="s">
        <v>389</v>
      </c>
      <c r="Z909" s="152"/>
      <c r="AA909" s="157" t="s">
        <v>259</v>
      </c>
      <c r="AB909" s="290" t="s">
        <v>389</v>
      </c>
      <c r="AD909" s="152"/>
      <c r="AE909" s="157" t="s">
        <v>259</v>
      </c>
      <c r="AF909" s="290" t="s">
        <v>389</v>
      </c>
      <c r="AH909" s="152"/>
      <c r="AI909" s="157" t="s">
        <v>259</v>
      </c>
      <c r="AJ909" s="290" t="s">
        <v>389</v>
      </c>
      <c r="AL909" s="152"/>
      <c r="AM909" s="157" t="s">
        <v>259</v>
      </c>
      <c r="AN909" s="290" t="s">
        <v>389</v>
      </c>
      <c r="AP909" s="152"/>
      <c r="AQ909" s="157" t="s">
        <v>259</v>
      </c>
      <c r="AR909" s="290" t="s">
        <v>389</v>
      </c>
      <c r="AT909" s="152"/>
      <c r="AU909" s="157" t="s">
        <v>259</v>
      </c>
      <c r="AV909" s="290" t="s">
        <v>389</v>
      </c>
      <c r="AX909" s="152"/>
      <c r="AY909" s="157" t="s">
        <v>259</v>
      </c>
      <c r="AZ909" s="290" t="s">
        <v>389</v>
      </c>
      <c r="BB909" s="152"/>
      <c r="BC909" s="157" t="s">
        <v>259</v>
      </c>
      <c r="BD909" s="290" t="s">
        <v>389</v>
      </c>
      <c r="BF909" s="152"/>
      <c r="BG909" s="157" t="s">
        <v>259</v>
      </c>
      <c r="BH909" s="290" t="s">
        <v>389</v>
      </c>
      <c r="BJ909" s="152"/>
      <c r="BK909" s="157" t="s">
        <v>259</v>
      </c>
      <c r="BL909" s="290" t="s">
        <v>389</v>
      </c>
      <c r="BN909" s="152"/>
      <c r="BO909" s="157" t="s">
        <v>259</v>
      </c>
      <c r="BP909" s="290" t="s">
        <v>389</v>
      </c>
      <c r="BR909" s="152"/>
      <c r="BS909" s="157" t="s">
        <v>259</v>
      </c>
      <c r="BT909" s="290" t="s">
        <v>389</v>
      </c>
      <c r="BV909" s="152"/>
      <c r="BW909" s="157" t="s">
        <v>259</v>
      </c>
      <c r="BX909" s="290" t="s">
        <v>389</v>
      </c>
      <c r="BZ909" s="152"/>
      <c r="CA909" s="157" t="s">
        <v>259</v>
      </c>
      <c r="CB909" s="290" t="s">
        <v>389</v>
      </c>
      <c r="CD909" s="152"/>
      <c r="CE909" s="157" t="s">
        <v>259</v>
      </c>
      <c r="CF909" s="290" t="s">
        <v>389</v>
      </c>
      <c r="CH909" s="152"/>
      <c r="CI909" s="157" t="s">
        <v>259</v>
      </c>
      <c r="CJ909" s="290" t="s">
        <v>389</v>
      </c>
      <c r="CL909" s="152"/>
      <c r="CM909" s="157" t="s">
        <v>259</v>
      </c>
      <c r="CN909" s="290" t="s">
        <v>389</v>
      </c>
      <c r="CP909" s="152"/>
      <c r="CQ909" s="157" t="s">
        <v>259</v>
      </c>
      <c r="CR909" s="290" t="s">
        <v>389</v>
      </c>
      <c r="CT909" s="152"/>
      <c r="CU909" s="157" t="s">
        <v>259</v>
      </c>
      <c r="CV909" s="290" t="s">
        <v>389</v>
      </c>
      <c r="CX909" s="152"/>
      <c r="CY909" s="157" t="s">
        <v>259</v>
      </c>
      <c r="CZ909" s="290" t="s">
        <v>389</v>
      </c>
      <c r="DB909" s="152"/>
      <c r="DC909" s="157" t="s">
        <v>259</v>
      </c>
      <c r="DD909" s="290" t="s">
        <v>389</v>
      </c>
      <c r="DF909" s="152"/>
      <c r="DG909" s="157" t="s">
        <v>259</v>
      </c>
      <c r="DH909" s="290" t="s">
        <v>389</v>
      </c>
      <c r="DJ909" s="152"/>
      <c r="DK909" s="157" t="s">
        <v>259</v>
      </c>
      <c r="DL909" s="290" t="s">
        <v>389</v>
      </c>
      <c r="DN909" s="152"/>
      <c r="DO909" s="157" t="s">
        <v>259</v>
      </c>
      <c r="DP909" s="290" t="s">
        <v>389</v>
      </c>
      <c r="DR909" s="152"/>
      <c r="DS909" s="157" t="s">
        <v>259</v>
      </c>
      <c r="DT909" s="290" t="s">
        <v>389</v>
      </c>
      <c r="DV909" s="152"/>
      <c r="DW909" s="157" t="s">
        <v>259</v>
      </c>
      <c r="DX909" s="290" t="s">
        <v>389</v>
      </c>
      <c r="DZ909" s="152"/>
      <c r="EA909" s="157" t="s">
        <v>259</v>
      </c>
      <c r="EB909" s="290" t="s">
        <v>389</v>
      </c>
      <c r="ED909" s="152"/>
      <c r="EE909" s="157" t="s">
        <v>259</v>
      </c>
      <c r="EF909" s="290" t="s">
        <v>389</v>
      </c>
      <c r="EH909" s="152"/>
      <c r="EI909" s="157" t="s">
        <v>259</v>
      </c>
      <c r="EJ909" s="290" t="s">
        <v>389</v>
      </c>
      <c r="EL909" s="152"/>
      <c r="EM909" s="157" t="s">
        <v>259</v>
      </c>
      <c r="EN909" s="290" t="s">
        <v>389</v>
      </c>
      <c r="EP909" s="152"/>
      <c r="EQ909" s="157" t="s">
        <v>259</v>
      </c>
      <c r="ER909" s="290" t="s">
        <v>389</v>
      </c>
      <c r="ET909" s="152"/>
      <c r="EU909" s="157" t="s">
        <v>259</v>
      </c>
      <c r="EV909" s="290" t="s">
        <v>389</v>
      </c>
      <c r="EX909" s="152"/>
      <c r="EY909" s="157" t="s">
        <v>259</v>
      </c>
      <c r="EZ909" s="290" t="s">
        <v>389</v>
      </c>
      <c r="FB909" s="152"/>
      <c r="FC909" s="157" t="s">
        <v>259</v>
      </c>
      <c r="FD909" s="290" t="s">
        <v>389</v>
      </c>
      <c r="FF909" s="152"/>
      <c r="FG909" s="157" t="s">
        <v>259</v>
      </c>
      <c r="FH909" s="290" t="s">
        <v>389</v>
      </c>
      <c r="FJ909" s="152"/>
      <c r="FK909" s="157" t="s">
        <v>259</v>
      </c>
      <c r="FL909" s="290" t="s">
        <v>389</v>
      </c>
      <c r="FN909" s="152"/>
      <c r="FO909" s="157" t="s">
        <v>259</v>
      </c>
      <c r="FP909" s="290" t="s">
        <v>389</v>
      </c>
      <c r="FR909" s="152"/>
      <c r="FS909" s="157" t="s">
        <v>259</v>
      </c>
      <c r="FT909" s="290" t="s">
        <v>389</v>
      </c>
      <c r="FV909" s="152"/>
      <c r="FW909" s="157" t="s">
        <v>259</v>
      </c>
      <c r="FX909" s="290" t="s">
        <v>389</v>
      </c>
      <c r="FZ909" s="152"/>
      <c r="GA909" s="157" t="s">
        <v>259</v>
      </c>
      <c r="GB909" s="290" t="s">
        <v>389</v>
      </c>
      <c r="GD909" s="152"/>
      <c r="GE909" s="157" t="s">
        <v>259</v>
      </c>
      <c r="GF909" s="290" t="s">
        <v>389</v>
      </c>
      <c r="GH909" s="152"/>
      <c r="GI909" s="157" t="s">
        <v>259</v>
      </c>
      <c r="GJ909" s="290" t="s">
        <v>389</v>
      </c>
    </row>
    <row r="910" spans="1:192" x14ac:dyDescent="0.15">
      <c r="A910" s="200" t="s">
        <v>168</v>
      </c>
      <c r="B910" s="201" t="s">
        <v>1088</v>
      </c>
      <c r="C910" s="156"/>
      <c r="D910" s="203"/>
      <c r="E910" s="146"/>
      <c r="F910" s="152"/>
      <c r="G910" s="157" t="s">
        <v>260</v>
      </c>
      <c r="H910" s="212"/>
      <c r="J910" s="152"/>
      <c r="K910" s="157" t="s">
        <v>260</v>
      </c>
      <c r="L910" s="290" t="s">
        <v>389</v>
      </c>
      <c r="N910" s="152"/>
      <c r="O910" s="157" t="s">
        <v>260</v>
      </c>
      <c r="P910" s="290" t="s">
        <v>389</v>
      </c>
      <c r="R910" s="152"/>
      <c r="S910" s="157" t="s">
        <v>260</v>
      </c>
      <c r="T910" s="290" t="s">
        <v>389</v>
      </c>
      <c r="V910" s="152"/>
      <c r="W910" s="157" t="s">
        <v>260</v>
      </c>
      <c r="X910" s="290" t="s">
        <v>389</v>
      </c>
      <c r="Z910" s="152"/>
      <c r="AA910" s="157" t="s">
        <v>260</v>
      </c>
      <c r="AB910" s="290" t="s">
        <v>389</v>
      </c>
      <c r="AD910" s="152"/>
      <c r="AE910" s="157" t="s">
        <v>260</v>
      </c>
      <c r="AF910" s="290" t="s">
        <v>389</v>
      </c>
      <c r="AH910" s="152"/>
      <c r="AI910" s="157" t="s">
        <v>260</v>
      </c>
      <c r="AJ910" s="290" t="s">
        <v>389</v>
      </c>
      <c r="AL910" s="152"/>
      <c r="AM910" s="157" t="s">
        <v>260</v>
      </c>
      <c r="AN910" s="290" t="s">
        <v>389</v>
      </c>
      <c r="AP910" s="152"/>
      <c r="AQ910" s="157" t="s">
        <v>260</v>
      </c>
      <c r="AR910" s="290" t="s">
        <v>389</v>
      </c>
      <c r="AT910" s="152"/>
      <c r="AU910" s="157" t="s">
        <v>260</v>
      </c>
      <c r="AV910" s="290" t="s">
        <v>389</v>
      </c>
      <c r="AX910" s="152"/>
      <c r="AY910" s="157" t="s">
        <v>260</v>
      </c>
      <c r="AZ910" s="290" t="s">
        <v>389</v>
      </c>
      <c r="BB910" s="152"/>
      <c r="BC910" s="157" t="s">
        <v>260</v>
      </c>
      <c r="BD910" s="290" t="s">
        <v>389</v>
      </c>
      <c r="BF910" s="152"/>
      <c r="BG910" s="157" t="s">
        <v>260</v>
      </c>
      <c r="BH910" s="290" t="s">
        <v>389</v>
      </c>
      <c r="BJ910" s="152"/>
      <c r="BK910" s="157" t="s">
        <v>260</v>
      </c>
      <c r="BL910" s="290" t="s">
        <v>389</v>
      </c>
      <c r="BN910" s="152"/>
      <c r="BO910" s="157" t="s">
        <v>260</v>
      </c>
      <c r="BP910" s="290" t="s">
        <v>389</v>
      </c>
      <c r="BR910" s="152"/>
      <c r="BS910" s="157" t="s">
        <v>260</v>
      </c>
      <c r="BT910" s="290" t="s">
        <v>389</v>
      </c>
      <c r="BV910" s="152"/>
      <c r="BW910" s="157" t="s">
        <v>260</v>
      </c>
      <c r="BX910" s="290" t="s">
        <v>389</v>
      </c>
      <c r="BZ910" s="152"/>
      <c r="CA910" s="157" t="s">
        <v>260</v>
      </c>
      <c r="CB910" s="290" t="s">
        <v>389</v>
      </c>
      <c r="CD910" s="152"/>
      <c r="CE910" s="157" t="s">
        <v>260</v>
      </c>
      <c r="CF910" s="290" t="s">
        <v>389</v>
      </c>
      <c r="CH910" s="152"/>
      <c r="CI910" s="157" t="s">
        <v>260</v>
      </c>
      <c r="CJ910" s="290" t="s">
        <v>389</v>
      </c>
      <c r="CL910" s="152"/>
      <c r="CM910" s="157" t="s">
        <v>260</v>
      </c>
      <c r="CN910" s="290" t="s">
        <v>389</v>
      </c>
      <c r="CP910" s="152"/>
      <c r="CQ910" s="157" t="s">
        <v>260</v>
      </c>
      <c r="CR910" s="290" t="s">
        <v>389</v>
      </c>
      <c r="CT910" s="152"/>
      <c r="CU910" s="157" t="s">
        <v>260</v>
      </c>
      <c r="CV910" s="290" t="s">
        <v>389</v>
      </c>
      <c r="CX910" s="152"/>
      <c r="CY910" s="157" t="s">
        <v>260</v>
      </c>
      <c r="CZ910" s="290" t="s">
        <v>389</v>
      </c>
      <c r="DB910" s="152"/>
      <c r="DC910" s="157" t="s">
        <v>260</v>
      </c>
      <c r="DD910" s="290" t="s">
        <v>389</v>
      </c>
      <c r="DF910" s="152"/>
      <c r="DG910" s="157" t="s">
        <v>260</v>
      </c>
      <c r="DH910" s="290" t="s">
        <v>389</v>
      </c>
      <c r="DJ910" s="152"/>
      <c r="DK910" s="157" t="s">
        <v>260</v>
      </c>
      <c r="DL910" s="290" t="s">
        <v>389</v>
      </c>
      <c r="DN910" s="152"/>
      <c r="DO910" s="157" t="s">
        <v>260</v>
      </c>
      <c r="DP910" s="290" t="s">
        <v>389</v>
      </c>
      <c r="DR910" s="152"/>
      <c r="DS910" s="157" t="s">
        <v>260</v>
      </c>
      <c r="DT910" s="290" t="s">
        <v>389</v>
      </c>
      <c r="DV910" s="152"/>
      <c r="DW910" s="157" t="s">
        <v>260</v>
      </c>
      <c r="DX910" s="290" t="s">
        <v>389</v>
      </c>
      <c r="DZ910" s="152"/>
      <c r="EA910" s="157" t="s">
        <v>260</v>
      </c>
      <c r="EB910" s="290" t="s">
        <v>389</v>
      </c>
      <c r="ED910" s="152"/>
      <c r="EE910" s="157" t="s">
        <v>260</v>
      </c>
      <c r="EF910" s="290" t="s">
        <v>389</v>
      </c>
      <c r="EH910" s="152"/>
      <c r="EI910" s="157" t="s">
        <v>260</v>
      </c>
      <c r="EJ910" s="290" t="s">
        <v>389</v>
      </c>
      <c r="EL910" s="152"/>
      <c r="EM910" s="157" t="s">
        <v>260</v>
      </c>
      <c r="EN910" s="290" t="s">
        <v>389</v>
      </c>
      <c r="EP910" s="152"/>
      <c r="EQ910" s="157" t="s">
        <v>260</v>
      </c>
      <c r="ER910" s="290" t="s">
        <v>389</v>
      </c>
      <c r="ET910" s="152"/>
      <c r="EU910" s="157" t="s">
        <v>260</v>
      </c>
      <c r="EV910" s="290" t="s">
        <v>389</v>
      </c>
      <c r="EX910" s="152"/>
      <c r="EY910" s="157" t="s">
        <v>260</v>
      </c>
      <c r="EZ910" s="290" t="s">
        <v>389</v>
      </c>
      <c r="FB910" s="152"/>
      <c r="FC910" s="157" t="s">
        <v>260</v>
      </c>
      <c r="FD910" s="290" t="s">
        <v>389</v>
      </c>
      <c r="FF910" s="152"/>
      <c r="FG910" s="157" t="s">
        <v>260</v>
      </c>
      <c r="FH910" s="290" t="s">
        <v>389</v>
      </c>
      <c r="FJ910" s="152"/>
      <c r="FK910" s="157" t="s">
        <v>260</v>
      </c>
      <c r="FL910" s="290" t="s">
        <v>389</v>
      </c>
      <c r="FN910" s="152"/>
      <c r="FO910" s="157" t="s">
        <v>260</v>
      </c>
      <c r="FP910" s="290" t="s">
        <v>389</v>
      </c>
      <c r="FR910" s="152"/>
      <c r="FS910" s="157" t="s">
        <v>260</v>
      </c>
      <c r="FT910" s="290" t="s">
        <v>389</v>
      </c>
      <c r="FV910" s="152"/>
      <c r="FW910" s="157" t="s">
        <v>260</v>
      </c>
      <c r="FX910" s="290" t="s">
        <v>389</v>
      </c>
      <c r="FZ910" s="152"/>
      <c r="GA910" s="157" t="s">
        <v>260</v>
      </c>
      <c r="GB910" s="290" t="s">
        <v>389</v>
      </c>
      <c r="GD910" s="152"/>
      <c r="GE910" s="157" t="s">
        <v>260</v>
      </c>
      <c r="GF910" s="290" t="s">
        <v>389</v>
      </c>
      <c r="GH910" s="152"/>
      <c r="GI910" s="157" t="s">
        <v>260</v>
      </c>
      <c r="GJ910" s="290" t="s">
        <v>389</v>
      </c>
    </row>
    <row r="911" spans="1:192" x14ac:dyDescent="0.15">
      <c r="A911" s="208"/>
      <c r="B911" s="209"/>
      <c r="C911" s="209"/>
      <c r="D911" s="278"/>
      <c r="E911" s="144"/>
      <c r="F911" s="152"/>
      <c r="G911" s="163"/>
      <c r="H911" s="212"/>
      <c r="J911" s="152"/>
      <c r="K911" s="163"/>
      <c r="L911" s="290"/>
      <c r="N911" s="152"/>
      <c r="O911" s="163"/>
      <c r="P911" s="290"/>
      <c r="R911" s="152"/>
      <c r="S911" s="163"/>
      <c r="T911" s="290"/>
      <c r="V911" s="152"/>
      <c r="W911" s="163"/>
      <c r="X911" s="290"/>
      <c r="Z911" s="152"/>
      <c r="AA911" s="163"/>
      <c r="AB911" s="290"/>
      <c r="AD911" s="152"/>
      <c r="AE911" s="163"/>
      <c r="AF911" s="290"/>
      <c r="AH911" s="152"/>
      <c r="AI911" s="163"/>
      <c r="AJ911" s="290"/>
      <c r="AL911" s="152"/>
      <c r="AM911" s="163"/>
      <c r="AN911" s="290"/>
      <c r="AP911" s="152"/>
      <c r="AQ911" s="163"/>
      <c r="AR911" s="290"/>
      <c r="AT911" s="152"/>
      <c r="AU911" s="163"/>
      <c r="AV911" s="290"/>
      <c r="AX911" s="152"/>
      <c r="AY911" s="163"/>
      <c r="AZ911" s="290"/>
      <c r="BB911" s="152"/>
      <c r="BC911" s="163"/>
      <c r="BD911" s="290"/>
      <c r="BF911" s="152"/>
      <c r="BG911" s="163"/>
      <c r="BH911" s="290"/>
      <c r="BJ911" s="152"/>
      <c r="BK911" s="163"/>
      <c r="BL911" s="290"/>
      <c r="BN911" s="152"/>
      <c r="BO911" s="163"/>
      <c r="BP911" s="290"/>
      <c r="BR911" s="152"/>
      <c r="BS911" s="163"/>
      <c r="BT911" s="290"/>
      <c r="BV911" s="152"/>
      <c r="BW911" s="163"/>
      <c r="BX911" s="290"/>
      <c r="BZ911" s="152"/>
      <c r="CA911" s="163"/>
      <c r="CB911" s="290"/>
      <c r="CD911" s="152"/>
      <c r="CE911" s="163"/>
      <c r="CF911" s="290"/>
      <c r="CH911" s="152"/>
      <c r="CI911" s="163"/>
      <c r="CJ911" s="290"/>
      <c r="CL911" s="152"/>
      <c r="CM911" s="163"/>
      <c r="CN911" s="290"/>
      <c r="CP911" s="152"/>
      <c r="CQ911" s="163"/>
      <c r="CR911" s="290"/>
      <c r="CT911" s="152"/>
      <c r="CU911" s="163"/>
      <c r="CV911" s="290"/>
      <c r="CX911" s="152"/>
      <c r="CY911" s="163"/>
      <c r="CZ911" s="290"/>
      <c r="DB911" s="152"/>
      <c r="DC911" s="163"/>
      <c r="DD911" s="290"/>
      <c r="DF911" s="152"/>
      <c r="DG911" s="163"/>
      <c r="DH911" s="290"/>
      <c r="DJ911" s="152"/>
      <c r="DK911" s="163"/>
      <c r="DL911" s="290"/>
      <c r="DN911" s="152"/>
      <c r="DO911" s="163"/>
      <c r="DP911" s="290"/>
      <c r="DR911" s="152"/>
      <c r="DS911" s="163"/>
      <c r="DT911" s="290"/>
      <c r="DV911" s="152"/>
      <c r="DW911" s="163"/>
      <c r="DX911" s="290"/>
      <c r="DZ911" s="152"/>
      <c r="EA911" s="163"/>
      <c r="EB911" s="290"/>
      <c r="ED911" s="152"/>
      <c r="EE911" s="163"/>
      <c r="EF911" s="290"/>
      <c r="EH911" s="152"/>
      <c r="EI911" s="163"/>
      <c r="EJ911" s="290"/>
      <c r="EL911" s="152"/>
      <c r="EM911" s="163"/>
      <c r="EN911" s="290"/>
      <c r="EP911" s="152"/>
      <c r="EQ911" s="163"/>
      <c r="ER911" s="290"/>
      <c r="ET911" s="152"/>
      <c r="EU911" s="163"/>
      <c r="EV911" s="290"/>
      <c r="EX911" s="152"/>
      <c r="EY911" s="163"/>
      <c r="EZ911" s="290"/>
      <c r="FB911" s="152"/>
      <c r="FC911" s="163"/>
      <c r="FD911" s="290"/>
      <c r="FF911" s="152"/>
      <c r="FG911" s="163"/>
      <c r="FH911" s="290"/>
      <c r="FJ911" s="152"/>
      <c r="FK911" s="163"/>
      <c r="FL911" s="290"/>
      <c r="FN911" s="152"/>
      <c r="FO911" s="163"/>
      <c r="FP911" s="290"/>
      <c r="FR911" s="152"/>
      <c r="FS911" s="163"/>
      <c r="FT911" s="290"/>
      <c r="FV911" s="152"/>
      <c r="FW911" s="163"/>
      <c r="FX911" s="290"/>
      <c r="FZ911" s="152"/>
      <c r="GA911" s="163"/>
      <c r="GB911" s="290"/>
      <c r="GD911" s="152"/>
      <c r="GE911" s="163"/>
      <c r="GF911" s="290"/>
      <c r="GH911" s="152"/>
      <c r="GI911" s="163"/>
      <c r="GJ911" s="290"/>
    </row>
    <row r="912" spans="1:192" x14ac:dyDescent="0.15">
      <c r="A912" s="209"/>
      <c r="B912" s="209"/>
      <c r="C912" s="209"/>
      <c r="D912" s="278"/>
      <c r="E912" s="144"/>
      <c r="F912" s="168"/>
      <c r="G912" s="163"/>
      <c r="H912" s="212"/>
      <c r="J912" s="168"/>
      <c r="K912" s="163"/>
      <c r="L912" s="290"/>
      <c r="N912" s="168"/>
      <c r="O912" s="163"/>
      <c r="P912" s="290"/>
      <c r="R912" s="168"/>
      <c r="S912" s="163"/>
      <c r="T912" s="290"/>
      <c r="V912" s="168"/>
      <c r="W912" s="163"/>
      <c r="X912" s="290"/>
      <c r="Z912" s="168"/>
      <c r="AA912" s="163"/>
      <c r="AB912" s="290"/>
      <c r="AD912" s="168"/>
      <c r="AE912" s="163"/>
      <c r="AF912" s="290"/>
      <c r="AH912" s="168"/>
      <c r="AI912" s="163"/>
      <c r="AJ912" s="290"/>
      <c r="AL912" s="168"/>
      <c r="AM912" s="163"/>
      <c r="AN912" s="290"/>
      <c r="AP912" s="168"/>
      <c r="AQ912" s="163"/>
      <c r="AR912" s="290"/>
      <c r="AT912" s="168"/>
      <c r="AU912" s="163"/>
      <c r="AV912" s="290"/>
      <c r="AX912" s="168"/>
      <c r="AY912" s="163"/>
      <c r="AZ912" s="290"/>
      <c r="BB912" s="168"/>
      <c r="BC912" s="163"/>
      <c r="BD912" s="290"/>
      <c r="BF912" s="168"/>
      <c r="BG912" s="163"/>
      <c r="BH912" s="290"/>
      <c r="BJ912" s="168"/>
      <c r="BK912" s="163"/>
      <c r="BL912" s="290"/>
      <c r="BN912" s="168"/>
      <c r="BO912" s="163"/>
      <c r="BP912" s="290"/>
      <c r="BR912" s="168"/>
      <c r="BS912" s="163"/>
      <c r="BT912" s="290"/>
      <c r="BV912" s="168"/>
      <c r="BW912" s="163"/>
      <c r="BX912" s="290"/>
      <c r="BZ912" s="168"/>
      <c r="CA912" s="163"/>
      <c r="CB912" s="290"/>
      <c r="CD912" s="168"/>
      <c r="CE912" s="163"/>
      <c r="CF912" s="290"/>
      <c r="CH912" s="168"/>
      <c r="CI912" s="163"/>
      <c r="CJ912" s="290"/>
      <c r="CL912" s="168"/>
      <c r="CM912" s="163"/>
      <c r="CN912" s="290"/>
      <c r="CP912" s="168"/>
      <c r="CQ912" s="163"/>
      <c r="CR912" s="290"/>
      <c r="CT912" s="168"/>
      <c r="CU912" s="163"/>
      <c r="CV912" s="290"/>
      <c r="CX912" s="168"/>
      <c r="CY912" s="163"/>
      <c r="CZ912" s="290"/>
      <c r="DB912" s="168"/>
      <c r="DC912" s="163"/>
      <c r="DD912" s="290"/>
      <c r="DF912" s="168"/>
      <c r="DG912" s="163"/>
      <c r="DH912" s="290"/>
      <c r="DJ912" s="168"/>
      <c r="DK912" s="163"/>
      <c r="DL912" s="290"/>
      <c r="DN912" s="168"/>
      <c r="DO912" s="163"/>
      <c r="DP912" s="290"/>
      <c r="DR912" s="168"/>
      <c r="DS912" s="163"/>
      <c r="DT912" s="290"/>
      <c r="DV912" s="168"/>
      <c r="DW912" s="163"/>
      <c r="DX912" s="290"/>
      <c r="DZ912" s="168"/>
      <c r="EA912" s="163"/>
      <c r="EB912" s="290"/>
      <c r="ED912" s="168"/>
      <c r="EE912" s="163"/>
      <c r="EF912" s="290"/>
      <c r="EH912" s="168"/>
      <c r="EI912" s="163"/>
      <c r="EJ912" s="290"/>
      <c r="EL912" s="168"/>
      <c r="EM912" s="163"/>
      <c r="EN912" s="290"/>
      <c r="EP912" s="168"/>
      <c r="EQ912" s="163"/>
      <c r="ER912" s="290"/>
      <c r="ET912" s="168"/>
      <c r="EU912" s="163"/>
      <c r="EV912" s="290"/>
      <c r="EX912" s="168"/>
      <c r="EY912" s="163"/>
      <c r="EZ912" s="290"/>
      <c r="FB912" s="168"/>
      <c r="FC912" s="163"/>
      <c r="FD912" s="290"/>
      <c r="FF912" s="168"/>
      <c r="FG912" s="163"/>
      <c r="FH912" s="290"/>
      <c r="FJ912" s="168"/>
      <c r="FK912" s="163"/>
      <c r="FL912" s="290"/>
      <c r="FN912" s="168"/>
      <c r="FO912" s="163"/>
      <c r="FP912" s="290"/>
      <c r="FR912" s="168"/>
      <c r="FS912" s="163"/>
      <c r="FT912" s="290"/>
      <c r="FV912" s="168"/>
      <c r="FW912" s="163"/>
      <c r="FX912" s="290"/>
      <c r="FZ912" s="168"/>
      <c r="GA912" s="163"/>
      <c r="GB912" s="290"/>
      <c r="GD912" s="168"/>
      <c r="GE912" s="163"/>
      <c r="GF912" s="290"/>
      <c r="GH912" s="168"/>
      <c r="GI912" s="163"/>
      <c r="GJ912" s="290"/>
    </row>
    <row r="913" spans="1:192" x14ac:dyDescent="0.15">
      <c r="A913" s="277"/>
      <c r="B913" s="162"/>
      <c r="C913" s="277"/>
      <c r="D913" s="278"/>
      <c r="E913" s="144"/>
      <c r="F913" s="152" t="s">
        <v>815</v>
      </c>
      <c r="G913" s="217"/>
      <c r="H913" s="279"/>
      <c r="J913" s="152" t="s">
        <v>815</v>
      </c>
      <c r="K913" s="217"/>
      <c r="L913" s="292"/>
      <c r="N913" s="152" t="s">
        <v>815</v>
      </c>
      <c r="O913" s="217"/>
      <c r="P913" s="292"/>
      <c r="R913" s="152" t="s">
        <v>815</v>
      </c>
      <c r="S913" s="217"/>
      <c r="T913" s="292"/>
      <c r="V913" s="152" t="s">
        <v>815</v>
      </c>
      <c r="W913" s="217"/>
      <c r="X913" s="292"/>
      <c r="Z913" s="152" t="s">
        <v>815</v>
      </c>
      <c r="AA913" s="217"/>
      <c r="AB913" s="292"/>
      <c r="AD913" s="152" t="s">
        <v>815</v>
      </c>
      <c r="AE913" s="217"/>
      <c r="AF913" s="292"/>
      <c r="AH913" s="152" t="s">
        <v>815</v>
      </c>
      <c r="AI913" s="217"/>
      <c r="AJ913" s="292"/>
      <c r="AL913" s="152" t="s">
        <v>815</v>
      </c>
      <c r="AM913" s="217"/>
      <c r="AN913" s="292"/>
      <c r="AP913" s="152" t="s">
        <v>815</v>
      </c>
      <c r="AQ913" s="217"/>
      <c r="AR913" s="292"/>
      <c r="AT913" s="152" t="s">
        <v>815</v>
      </c>
      <c r="AU913" s="217"/>
      <c r="AV913" s="292"/>
      <c r="AX913" s="152" t="s">
        <v>815</v>
      </c>
      <c r="AY913" s="217"/>
      <c r="AZ913" s="292"/>
      <c r="BB913" s="152" t="s">
        <v>815</v>
      </c>
      <c r="BC913" s="217"/>
      <c r="BD913" s="292"/>
      <c r="BF913" s="152" t="s">
        <v>815</v>
      </c>
      <c r="BG913" s="217"/>
      <c r="BH913" s="292"/>
      <c r="BJ913" s="152" t="s">
        <v>815</v>
      </c>
      <c r="BK913" s="217"/>
      <c r="BL913" s="292"/>
      <c r="BN913" s="152" t="s">
        <v>815</v>
      </c>
      <c r="BO913" s="217"/>
      <c r="BP913" s="292"/>
      <c r="BR913" s="152" t="s">
        <v>815</v>
      </c>
      <c r="BS913" s="217"/>
      <c r="BT913" s="292"/>
      <c r="BV913" s="152" t="s">
        <v>815</v>
      </c>
      <c r="BW913" s="217"/>
      <c r="BX913" s="292"/>
      <c r="BZ913" s="152" t="s">
        <v>815</v>
      </c>
      <c r="CA913" s="217"/>
      <c r="CB913" s="292"/>
      <c r="CD913" s="152" t="s">
        <v>815</v>
      </c>
      <c r="CE913" s="217"/>
      <c r="CF913" s="292"/>
      <c r="CH913" s="152" t="s">
        <v>815</v>
      </c>
      <c r="CI913" s="217"/>
      <c r="CJ913" s="292"/>
      <c r="CL913" s="152" t="s">
        <v>815</v>
      </c>
      <c r="CM913" s="217"/>
      <c r="CN913" s="292"/>
      <c r="CP913" s="152" t="s">
        <v>815</v>
      </c>
      <c r="CQ913" s="217"/>
      <c r="CR913" s="292"/>
      <c r="CT913" s="152" t="s">
        <v>815</v>
      </c>
      <c r="CU913" s="217"/>
      <c r="CV913" s="292"/>
      <c r="CX913" s="152" t="s">
        <v>815</v>
      </c>
      <c r="CY913" s="217"/>
      <c r="CZ913" s="292"/>
      <c r="DB913" s="152" t="s">
        <v>815</v>
      </c>
      <c r="DC913" s="217"/>
      <c r="DD913" s="292"/>
      <c r="DF913" s="152" t="s">
        <v>815</v>
      </c>
      <c r="DG913" s="217"/>
      <c r="DH913" s="292"/>
      <c r="DJ913" s="152" t="s">
        <v>815</v>
      </c>
      <c r="DK913" s="217"/>
      <c r="DL913" s="292"/>
      <c r="DN913" s="152" t="s">
        <v>815</v>
      </c>
      <c r="DO913" s="217"/>
      <c r="DP913" s="292"/>
      <c r="DR913" s="152" t="s">
        <v>815</v>
      </c>
      <c r="DS913" s="217"/>
      <c r="DT913" s="292"/>
      <c r="DV913" s="152" t="s">
        <v>815</v>
      </c>
      <c r="DW913" s="217"/>
      <c r="DX913" s="292"/>
      <c r="DZ913" s="152" t="s">
        <v>815</v>
      </c>
      <c r="EA913" s="217"/>
      <c r="EB913" s="292"/>
      <c r="ED913" s="152" t="s">
        <v>815</v>
      </c>
      <c r="EE913" s="217"/>
      <c r="EF913" s="292"/>
      <c r="EH913" s="152" t="s">
        <v>815</v>
      </c>
      <c r="EI913" s="217"/>
      <c r="EJ913" s="292"/>
      <c r="EL913" s="152" t="s">
        <v>815</v>
      </c>
      <c r="EM913" s="217"/>
      <c r="EN913" s="292"/>
      <c r="EP913" s="152" t="s">
        <v>815</v>
      </c>
      <c r="EQ913" s="217"/>
      <c r="ER913" s="292"/>
      <c r="ET913" s="152" t="s">
        <v>815</v>
      </c>
      <c r="EU913" s="217"/>
      <c r="EV913" s="292"/>
      <c r="EX913" s="152" t="s">
        <v>815</v>
      </c>
      <c r="EY913" s="217"/>
      <c r="EZ913" s="292"/>
      <c r="FB913" s="152" t="s">
        <v>815</v>
      </c>
      <c r="FC913" s="217"/>
      <c r="FD913" s="292"/>
      <c r="FF913" s="152" t="s">
        <v>815</v>
      </c>
      <c r="FG913" s="217"/>
      <c r="FH913" s="292"/>
      <c r="FJ913" s="152" t="s">
        <v>815</v>
      </c>
      <c r="FK913" s="217"/>
      <c r="FL913" s="292"/>
      <c r="FN913" s="152" t="s">
        <v>815</v>
      </c>
      <c r="FO913" s="217"/>
      <c r="FP913" s="292"/>
      <c r="FR913" s="152" t="s">
        <v>815</v>
      </c>
      <c r="FS913" s="217"/>
      <c r="FT913" s="292"/>
      <c r="FV913" s="152" t="s">
        <v>815</v>
      </c>
      <c r="FW913" s="217"/>
      <c r="FX913" s="292"/>
      <c r="FZ913" s="152" t="s">
        <v>815</v>
      </c>
      <c r="GA913" s="217"/>
      <c r="GB913" s="292"/>
      <c r="GD913" s="152" t="s">
        <v>815</v>
      </c>
      <c r="GE913" s="217"/>
      <c r="GF913" s="292"/>
      <c r="GH913" s="152" t="s">
        <v>815</v>
      </c>
      <c r="GI913" s="217"/>
      <c r="GJ913" s="292"/>
    </row>
    <row r="914" spans="1:192" x14ac:dyDescent="0.15">
      <c r="A914" s="150" t="s">
        <v>421</v>
      </c>
      <c r="B914" s="151" t="s">
        <v>422</v>
      </c>
      <c r="C914" s="151" t="s">
        <v>423</v>
      </c>
      <c r="D914" s="278"/>
      <c r="E914" s="144"/>
      <c r="F914" s="152"/>
      <c r="G914" s="153" t="s">
        <v>150</v>
      </c>
      <c r="H914" s="154" t="s">
        <v>368</v>
      </c>
      <c r="J914" s="152"/>
      <c r="K914" s="153" t="s">
        <v>150</v>
      </c>
      <c r="L914" s="271" t="s">
        <v>368</v>
      </c>
      <c r="N914" s="152"/>
      <c r="O914" s="153" t="s">
        <v>150</v>
      </c>
      <c r="P914" s="271" t="s">
        <v>368</v>
      </c>
      <c r="R914" s="152"/>
      <c r="S914" s="153" t="s">
        <v>150</v>
      </c>
      <c r="T914" s="271" t="s">
        <v>368</v>
      </c>
      <c r="V914" s="152"/>
      <c r="W914" s="153" t="s">
        <v>150</v>
      </c>
      <c r="X914" s="271" t="s">
        <v>368</v>
      </c>
      <c r="Z914" s="152"/>
      <c r="AA914" s="153" t="s">
        <v>150</v>
      </c>
      <c r="AB914" s="271" t="s">
        <v>368</v>
      </c>
      <c r="AD914" s="152"/>
      <c r="AE914" s="153" t="s">
        <v>150</v>
      </c>
      <c r="AF914" s="271" t="s">
        <v>368</v>
      </c>
      <c r="AH914" s="152"/>
      <c r="AI914" s="153" t="s">
        <v>150</v>
      </c>
      <c r="AJ914" s="271" t="s">
        <v>368</v>
      </c>
      <c r="AL914" s="152"/>
      <c r="AM914" s="153" t="s">
        <v>150</v>
      </c>
      <c r="AN914" s="271" t="s">
        <v>368</v>
      </c>
      <c r="AP914" s="152"/>
      <c r="AQ914" s="153" t="s">
        <v>150</v>
      </c>
      <c r="AR914" s="271" t="s">
        <v>368</v>
      </c>
      <c r="AT914" s="152"/>
      <c r="AU914" s="153" t="s">
        <v>150</v>
      </c>
      <c r="AV914" s="271" t="s">
        <v>368</v>
      </c>
      <c r="AX914" s="152"/>
      <c r="AY914" s="153" t="s">
        <v>150</v>
      </c>
      <c r="AZ914" s="271" t="s">
        <v>368</v>
      </c>
      <c r="BB914" s="152"/>
      <c r="BC914" s="153" t="s">
        <v>150</v>
      </c>
      <c r="BD914" s="271" t="s">
        <v>368</v>
      </c>
      <c r="BF914" s="152"/>
      <c r="BG914" s="153" t="s">
        <v>150</v>
      </c>
      <c r="BH914" s="271" t="s">
        <v>368</v>
      </c>
      <c r="BJ914" s="152"/>
      <c r="BK914" s="153" t="s">
        <v>150</v>
      </c>
      <c r="BL914" s="271" t="s">
        <v>368</v>
      </c>
      <c r="BN914" s="152"/>
      <c r="BO914" s="153" t="s">
        <v>150</v>
      </c>
      <c r="BP914" s="271" t="s">
        <v>368</v>
      </c>
      <c r="BR914" s="152"/>
      <c r="BS914" s="153" t="s">
        <v>150</v>
      </c>
      <c r="BT914" s="271" t="s">
        <v>368</v>
      </c>
      <c r="BV914" s="152"/>
      <c r="BW914" s="153" t="s">
        <v>150</v>
      </c>
      <c r="BX914" s="271" t="s">
        <v>368</v>
      </c>
      <c r="BZ914" s="152"/>
      <c r="CA914" s="153" t="s">
        <v>150</v>
      </c>
      <c r="CB914" s="271" t="s">
        <v>368</v>
      </c>
      <c r="CD914" s="152"/>
      <c r="CE914" s="153" t="s">
        <v>150</v>
      </c>
      <c r="CF914" s="271" t="s">
        <v>368</v>
      </c>
      <c r="CH914" s="152"/>
      <c r="CI914" s="153" t="s">
        <v>150</v>
      </c>
      <c r="CJ914" s="271" t="s">
        <v>368</v>
      </c>
      <c r="CL914" s="152"/>
      <c r="CM914" s="153" t="s">
        <v>150</v>
      </c>
      <c r="CN914" s="271" t="s">
        <v>368</v>
      </c>
      <c r="CP914" s="152"/>
      <c r="CQ914" s="153" t="s">
        <v>150</v>
      </c>
      <c r="CR914" s="271" t="s">
        <v>368</v>
      </c>
      <c r="CT914" s="152"/>
      <c r="CU914" s="153" t="s">
        <v>150</v>
      </c>
      <c r="CV914" s="271" t="s">
        <v>368</v>
      </c>
      <c r="CX914" s="152"/>
      <c r="CY914" s="153" t="s">
        <v>150</v>
      </c>
      <c r="CZ914" s="271" t="s">
        <v>368</v>
      </c>
      <c r="DB914" s="152"/>
      <c r="DC914" s="153" t="s">
        <v>150</v>
      </c>
      <c r="DD914" s="271" t="s">
        <v>368</v>
      </c>
      <c r="DF914" s="152"/>
      <c r="DG914" s="153" t="s">
        <v>150</v>
      </c>
      <c r="DH914" s="271" t="s">
        <v>368</v>
      </c>
      <c r="DJ914" s="152"/>
      <c r="DK914" s="153" t="s">
        <v>150</v>
      </c>
      <c r="DL914" s="271" t="s">
        <v>368</v>
      </c>
      <c r="DN914" s="152"/>
      <c r="DO914" s="153" t="s">
        <v>150</v>
      </c>
      <c r="DP914" s="271" t="s">
        <v>368</v>
      </c>
      <c r="DR914" s="152"/>
      <c r="DS914" s="153" t="s">
        <v>150</v>
      </c>
      <c r="DT914" s="271" t="s">
        <v>368</v>
      </c>
      <c r="DV914" s="152"/>
      <c r="DW914" s="153" t="s">
        <v>150</v>
      </c>
      <c r="DX914" s="271" t="s">
        <v>368</v>
      </c>
      <c r="DZ914" s="152"/>
      <c r="EA914" s="153" t="s">
        <v>150</v>
      </c>
      <c r="EB914" s="271" t="s">
        <v>368</v>
      </c>
      <c r="ED914" s="152"/>
      <c r="EE914" s="153" t="s">
        <v>150</v>
      </c>
      <c r="EF914" s="271" t="s">
        <v>368</v>
      </c>
      <c r="EH914" s="152"/>
      <c r="EI914" s="153" t="s">
        <v>150</v>
      </c>
      <c r="EJ914" s="271" t="s">
        <v>368</v>
      </c>
      <c r="EL914" s="152"/>
      <c r="EM914" s="153" t="s">
        <v>150</v>
      </c>
      <c r="EN914" s="271" t="s">
        <v>368</v>
      </c>
      <c r="EP914" s="152"/>
      <c r="EQ914" s="153" t="s">
        <v>150</v>
      </c>
      <c r="ER914" s="271" t="s">
        <v>368</v>
      </c>
      <c r="ET914" s="152"/>
      <c r="EU914" s="153" t="s">
        <v>150</v>
      </c>
      <c r="EV914" s="271" t="s">
        <v>368</v>
      </c>
      <c r="EX914" s="152"/>
      <c r="EY914" s="153" t="s">
        <v>150</v>
      </c>
      <c r="EZ914" s="271" t="s">
        <v>368</v>
      </c>
      <c r="FB914" s="152"/>
      <c r="FC914" s="153" t="s">
        <v>150</v>
      </c>
      <c r="FD914" s="271" t="s">
        <v>368</v>
      </c>
      <c r="FF914" s="152"/>
      <c r="FG914" s="153" t="s">
        <v>150</v>
      </c>
      <c r="FH914" s="271" t="s">
        <v>368</v>
      </c>
      <c r="FJ914" s="152"/>
      <c r="FK914" s="153" t="s">
        <v>150</v>
      </c>
      <c r="FL914" s="271" t="s">
        <v>368</v>
      </c>
      <c r="FN914" s="152"/>
      <c r="FO914" s="153" t="s">
        <v>150</v>
      </c>
      <c r="FP914" s="271" t="s">
        <v>368</v>
      </c>
      <c r="FR914" s="152"/>
      <c r="FS914" s="153" t="s">
        <v>150</v>
      </c>
      <c r="FT914" s="271" t="s">
        <v>368</v>
      </c>
      <c r="FV914" s="152"/>
      <c r="FW914" s="153" t="s">
        <v>150</v>
      </c>
      <c r="FX914" s="271" t="s">
        <v>368</v>
      </c>
      <c r="FZ914" s="152"/>
      <c r="GA914" s="153" t="s">
        <v>150</v>
      </c>
      <c r="GB914" s="271" t="s">
        <v>368</v>
      </c>
      <c r="GD914" s="152"/>
      <c r="GE914" s="153" t="s">
        <v>150</v>
      </c>
      <c r="GF914" s="271" t="s">
        <v>368</v>
      </c>
      <c r="GH914" s="152"/>
      <c r="GI914" s="153" t="s">
        <v>150</v>
      </c>
      <c r="GJ914" s="271" t="s">
        <v>368</v>
      </c>
    </row>
    <row r="915" spans="1:192" x14ac:dyDescent="0.15">
      <c r="A915" s="200" t="s">
        <v>168</v>
      </c>
      <c r="B915" s="201" t="s">
        <v>340</v>
      </c>
      <c r="C915" s="156"/>
      <c r="D915" s="203"/>
      <c r="E915" s="146"/>
      <c r="F915" s="152"/>
      <c r="G915" s="157" t="s">
        <v>303</v>
      </c>
      <c r="H915" s="280"/>
      <c r="J915" s="152"/>
      <c r="K915" s="157" t="s">
        <v>303</v>
      </c>
      <c r="L915" s="163" t="s">
        <v>315</v>
      </c>
      <c r="N915" s="152"/>
      <c r="O915" s="157" t="s">
        <v>303</v>
      </c>
      <c r="P915" s="163" t="s">
        <v>315</v>
      </c>
      <c r="R915" s="152"/>
      <c r="S915" s="157" t="s">
        <v>303</v>
      </c>
      <c r="T915" s="163" t="s">
        <v>315</v>
      </c>
      <c r="V915" s="152"/>
      <c r="W915" s="157" t="s">
        <v>303</v>
      </c>
      <c r="X915" s="163" t="s">
        <v>315</v>
      </c>
      <c r="Z915" s="152"/>
      <c r="AA915" s="157" t="s">
        <v>303</v>
      </c>
      <c r="AB915" s="163" t="s">
        <v>315</v>
      </c>
      <c r="AD915" s="152"/>
      <c r="AE915" s="157" t="s">
        <v>303</v>
      </c>
      <c r="AF915" s="163" t="s">
        <v>315</v>
      </c>
      <c r="AH915" s="152"/>
      <c r="AI915" s="157" t="s">
        <v>303</v>
      </c>
      <c r="AJ915" s="163" t="s">
        <v>315</v>
      </c>
      <c r="AL915" s="152"/>
      <c r="AM915" s="157" t="s">
        <v>303</v>
      </c>
      <c r="AN915" s="163" t="s">
        <v>315</v>
      </c>
      <c r="AP915" s="152"/>
      <c r="AQ915" s="157" t="s">
        <v>303</v>
      </c>
      <c r="AR915" s="163" t="s">
        <v>315</v>
      </c>
      <c r="AT915" s="152"/>
      <c r="AU915" s="157" t="s">
        <v>303</v>
      </c>
      <c r="AV915" s="163" t="s">
        <v>315</v>
      </c>
      <c r="AX915" s="152"/>
      <c r="AY915" s="157" t="s">
        <v>303</v>
      </c>
      <c r="AZ915" s="163" t="s">
        <v>315</v>
      </c>
      <c r="BB915" s="152"/>
      <c r="BC915" s="157" t="s">
        <v>303</v>
      </c>
      <c r="BD915" s="163" t="s">
        <v>315</v>
      </c>
      <c r="BF915" s="152"/>
      <c r="BG915" s="157" t="s">
        <v>303</v>
      </c>
      <c r="BH915" s="163" t="s">
        <v>315</v>
      </c>
      <c r="BJ915" s="152"/>
      <c r="BK915" s="157" t="s">
        <v>303</v>
      </c>
      <c r="BL915" s="163" t="s">
        <v>315</v>
      </c>
      <c r="BN915" s="152"/>
      <c r="BO915" s="157" t="s">
        <v>303</v>
      </c>
      <c r="BP915" s="163" t="s">
        <v>315</v>
      </c>
      <c r="BR915" s="152"/>
      <c r="BS915" s="157" t="s">
        <v>303</v>
      </c>
      <c r="BT915" s="163" t="s">
        <v>315</v>
      </c>
      <c r="BV915" s="152"/>
      <c r="BW915" s="157" t="s">
        <v>303</v>
      </c>
      <c r="BX915" s="163" t="s">
        <v>315</v>
      </c>
      <c r="BZ915" s="152"/>
      <c r="CA915" s="157" t="s">
        <v>303</v>
      </c>
      <c r="CB915" s="163" t="s">
        <v>315</v>
      </c>
      <c r="CD915" s="152"/>
      <c r="CE915" s="157" t="s">
        <v>303</v>
      </c>
      <c r="CF915" s="163" t="s">
        <v>315</v>
      </c>
      <c r="CH915" s="152"/>
      <c r="CI915" s="157" t="s">
        <v>303</v>
      </c>
      <c r="CJ915" s="163" t="s">
        <v>315</v>
      </c>
      <c r="CL915" s="152"/>
      <c r="CM915" s="157" t="s">
        <v>303</v>
      </c>
      <c r="CN915" s="163" t="s">
        <v>315</v>
      </c>
      <c r="CP915" s="152"/>
      <c r="CQ915" s="157" t="s">
        <v>303</v>
      </c>
      <c r="CR915" s="163" t="s">
        <v>315</v>
      </c>
      <c r="CT915" s="152"/>
      <c r="CU915" s="157" t="s">
        <v>303</v>
      </c>
      <c r="CV915" s="163" t="s">
        <v>315</v>
      </c>
      <c r="CX915" s="152"/>
      <c r="CY915" s="157" t="s">
        <v>303</v>
      </c>
      <c r="CZ915" s="163" t="s">
        <v>315</v>
      </c>
      <c r="DB915" s="152"/>
      <c r="DC915" s="157" t="s">
        <v>303</v>
      </c>
      <c r="DD915" s="163" t="s">
        <v>315</v>
      </c>
      <c r="DF915" s="152"/>
      <c r="DG915" s="157" t="s">
        <v>303</v>
      </c>
      <c r="DH915" s="163" t="s">
        <v>315</v>
      </c>
      <c r="DJ915" s="152"/>
      <c r="DK915" s="157" t="s">
        <v>303</v>
      </c>
      <c r="DL915" s="163" t="s">
        <v>315</v>
      </c>
      <c r="DN915" s="152"/>
      <c r="DO915" s="157" t="s">
        <v>303</v>
      </c>
      <c r="DP915" s="163" t="s">
        <v>315</v>
      </c>
      <c r="DR915" s="152"/>
      <c r="DS915" s="157" t="s">
        <v>303</v>
      </c>
      <c r="DT915" s="163" t="s">
        <v>315</v>
      </c>
      <c r="DV915" s="152"/>
      <c r="DW915" s="157" t="s">
        <v>303</v>
      </c>
      <c r="DX915" s="163" t="s">
        <v>315</v>
      </c>
      <c r="DZ915" s="152"/>
      <c r="EA915" s="157" t="s">
        <v>303</v>
      </c>
      <c r="EB915" s="163" t="s">
        <v>315</v>
      </c>
      <c r="ED915" s="152"/>
      <c r="EE915" s="157" t="s">
        <v>303</v>
      </c>
      <c r="EF915" s="163" t="s">
        <v>315</v>
      </c>
      <c r="EH915" s="152"/>
      <c r="EI915" s="157" t="s">
        <v>303</v>
      </c>
      <c r="EJ915" s="163" t="s">
        <v>315</v>
      </c>
      <c r="EL915" s="152"/>
      <c r="EM915" s="157" t="s">
        <v>303</v>
      </c>
      <c r="EN915" s="163" t="s">
        <v>315</v>
      </c>
      <c r="EP915" s="152"/>
      <c r="EQ915" s="157" t="s">
        <v>303</v>
      </c>
      <c r="ER915" s="163" t="s">
        <v>315</v>
      </c>
      <c r="ET915" s="152"/>
      <c r="EU915" s="157" t="s">
        <v>303</v>
      </c>
      <c r="EV915" s="163" t="s">
        <v>315</v>
      </c>
      <c r="EX915" s="152"/>
      <c r="EY915" s="157" t="s">
        <v>303</v>
      </c>
      <c r="EZ915" s="163" t="s">
        <v>315</v>
      </c>
      <c r="FB915" s="152"/>
      <c r="FC915" s="157" t="s">
        <v>303</v>
      </c>
      <c r="FD915" s="163" t="s">
        <v>315</v>
      </c>
      <c r="FF915" s="152"/>
      <c r="FG915" s="157" t="s">
        <v>303</v>
      </c>
      <c r="FH915" s="163" t="s">
        <v>315</v>
      </c>
      <c r="FJ915" s="152"/>
      <c r="FK915" s="157" t="s">
        <v>303</v>
      </c>
      <c r="FL915" s="163" t="s">
        <v>315</v>
      </c>
      <c r="FN915" s="152"/>
      <c r="FO915" s="157" t="s">
        <v>303</v>
      </c>
      <c r="FP915" s="163" t="s">
        <v>315</v>
      </c>
      <c r="FR915" s="152"/>
      <c r="FS915" s="157" t="s">
        <v>303</v>
      </c>
      <c r="FT915" s="163" t="s">
        <v>315</v>
      </c>
      <c r="FV915" s="152"/>
      <c r="FW915" s="157" t="s">
        <v>303</v>
      </c>
      <c r="FX915" s="163" t="s">
        <v>315</v>
      </c>
      <c r="FZ915" s="152"/>
      <c r="GA915" s="157" t="s">
        <v>303</v>
      </c>
      <c r="GB915" s="163" t="s">
        <v>315</v>
      </c>
      <c r="GD915" s="152"/>
      <c r="GE915" s="157" t="s">
        <v>303</v>
      </c>
      <c r="GF915" s="163" t="s">
        <v>315</v>
      </c>
      <c r="GH915" s="152"/>
      <c r="GI915" s="157" t="s">
        <v>303</v>
      </c>
      <c r="GJ915" s="163" t="s">
        <v>315</v>
      </c>
    </row>
    <row r="916" spans="1:192" x14ac:dyDescent="0.15">
      <c r="A916" s="200" t="s">
        <v>168</v>
      </c>
      <c r="B916" s="201" t="s">
        <v>340</v>
      </c>
      <c r="C916" s="156"/>
      <c r="D916" s="203"/>
      <c r="E916" s="146"/>
      <c r="F916" s="152"/>
      <c r="G916" s="157" t="s">
        <v>289</v>
      </c>
      <c r="H916" s="280"/>
      <c r="J916" s="152"/>
      <c r="K916" s="157" t="s">
        <v>289</v>
      </c>
      <c r="L916" s="163" t="s">
        <v>315</v>
      </c>
      <c r="N916" s="152"/>
      <c r="O916" s="157" t="s">
        <v>289</v>
      </c>
      <c r="P916" s="163" t="s">
        <v>315</v>
      </c>
      <c r="R916" s="152"/>
      <c r="S916" s="157" t="s">
        <v>289</v>
      </c>
      <c r="T916" s="163" t="s">
        <v>315</v>
      </c>
      <c r="V916" s="152"/>
      <c r="W916" s="157" t="s">
        <v>289</v>
      </c>
      <c r="X916" s="163" t="s">
        <v>315</v>
      </c>
      <c r="Z916" s="152"/>
      <c r="AA916" s="157" t="s">
        <v>289</v>
      </c>
      <c r="AB916" s="163" t="s">
        <v>315</v>
      </c>
      <c r="AD916" s="152"/>
      <c r="AE916" s="157" t="s">
        <v>289</v>
      </c>
      <c r="AF916" s="163" t="s">
        <v>315</v>
      </c>
      <c r="AH916" s="152"/>
      <c r="AI916" s="157" t="s">
        <v>289</v>
      </c>
      <c r="AJ916" s="163" t="s">
        <v>315</v>
      </c>
      <c r="AL916" s="152"/>
      <c r="AM916" s="157" t="s">
        <v>289</v>
      </c>
      <c r="AN916" s="163" t="s">
        <v>315</v>
      </c>
      <c r="AP916" s="152"/>
      <c r="AQ916" s="157" t="s">
        <v>289</v>
      </c>
      <c r="AR916" s="163" t="s">
        <v>315</v>
      </c>
      <c r="AT916" s="152"/>
      <c r="AU916" s="157" t="s">
        <v>289</v>
      </c>
      <c r="AV916" s="163" t="s">
        <v>315</v>
      </c>
      <c r="AX916" s="152"/>
      <c r="AY916" s="157" t="s">
        <v>289</v>
      </c>
      <c r="AZ916" s="163" t="s">
        <v>315</v>
      </c>
      <c r="BB916" s="152"/>
      <c r="BC916" s="157" t="s">
        <v>289</v>
      </c>
      <c r="BD916" s="163" t="s">
        <v>315</v>
      </c>
      <c r="BF916" s="152"/>
      <c r="BG916" s="157" t="s">
        <v>289</v>
      </c>
      <c r="BH916" s="163" t="s">
        <v>315</v>
      </c>
      <c r="BJ916" s="152"/>
      <c r="BK916" s="157" t="s">
        <v>289</v>
      </c>
      <c r="BL916" s="163" t="s">
        <v>315</v>
      </c>
      <c r="BN916" s="152"/>
      <c r="BO916" s="157" t="s">
        <v>289</v>
      </c>
      <c r="BP916" s="163" t="s">
        <v>315</v>
      </c>
      <c r="BR916" s="152"/>
      <c r="BS916" s="157" t="s">
        <v>289</v>
      </c>
      <c r="BT916" s="163" t="s">
        <v>315</v>
      </c>
      <c r="BV916" s="152"/>
      <c r="BW916" s="157" t="s">
        <v>289</v>
      </c>
      <c r="BX916" s="163" t="s">
        <v>315</v>
      </c>
      <c r="BZ916" s="152"/>
      <c r="CA916" s="157" t="s">
        <v>289</v>
      </c>
      <c r="CB916" s="163" t="s">
        <v>315</v>
      </c>
      <c r="CD916" s="152"/>
      <c r="CE916" s="157" t="s">
        <v>289</v>
      </c>
      <c r="CF916" s="163" t="s">
        <v>315</v>
      </c>
      <c r="CH916" s="152"/>
      <c r="CI916" s="157" t="s">
        <v>289</v>
      </c>
      <c r="CJ916" s="163" t="s">
        <v>315</v>
      </c>
      <c r="CL916" s="152"/>
      <c r="CM916" s="157" t="s">
        <v>289</v>
      </c>
      <c r="CN916" s="163" t="s">
        <v>315</v>
      </c>
      <c r="CP916" s="152"/>
      <c r="CQ916" s="157" t="s">
        <v>289</v>
      </c>
      <c r="CR916" s="163" t="s">
        <v>315</v>
      </c>
      <c r="CT916" s="152"/>
      <c r="CU916" s="157" t="s">
        <v>289</v>
      </c>
      <c r="CV916" s="163" t="s">
        <v>315</v>
      </c>
      <c r="CX916" s="152"/>
      <c r="CY916" s="157" t="s">
        <v>289</v>
      </c>
      <c r="CZ916" s="163" t="s">
        <v>315</v>
      </c>
      <c r="DB916" s="152"/>
      <c r="DC916" s="157" t="s">
        <v>289</v>
      </c>
      <c r="DD916" s="163" t="s">
        <v>315</v>
      </c>
      <c r="DF916" s="152"/>
      <c r="DG916" s="157" t="s">
        <v>289</v>
      </c>
      <c r="DH916" s="163" t="s">
        <v>315</v>
      </c>
      <c r="DJ916" s="152"/>
      <c r="DK916" s="157" t="s">
        <v>289</v>
      </c>
      <c r="DL916" s="163" t="s">
        <v>315</v>
      </c>
      <c r="DN916" s="152"/>
      <c r="DO916" s="157" t="s">
        <v>289</v>
      </c>
      <c r="DP916" s="163" t="s">
        <v>315</v>
      </c>
      <c r="DR916" s="152"/>
      <c r="DS916" s="157" t="s">
        <v>289</v>
      </c>
      <c r="DT916" s="163" t="s">
        <v>315</v>
      </c>
      <c r="DV916" s="152"/>
      <c r="DW916" s="157" t="s">
        <v>289</v>
      </c>
      <c r="DX916" s="163" t="s">
        <v>315</v>
      </c>
      <c r="DZ916" s="152"/>
      <c r="EA916" s="157" t="s">
        <v>289</v>
      </c>
      <c r="EB916" s="163" t="s">
        <v>315</v>
      </c>
      <c r="ED916" s="152"/>
      <c r="EE916" s="157" t="s">
        <v>289</v>
      </c>
      <c r="EF916" s="163" t="s">
        <v>315</v>
      </c>
      <c r="EH916" s="152"/>
      <c r="EI916" s="157" t="s">
        <v>289</v>
      </c>
      <c r="EJ916" s="163" t="s">
        <v>315</v>
      </c>
      <c r="EL916" s="152"/>
      <c r="EM916" s="157" t="s">
        <v>289</v>
      </c>
      <c r="EN916" s="163" t="s">
        <v>315</v>
      </c>
      <c r="EP916" s="152"/>
      <c r="EQ916" s="157" t="s">
        <v>289</v>
      </c>
      <c r="ER916" s="163" t="s">
        <v>315</v>
      </c>
      <c r="ET916" s="152"/>
      <c r="EU916" s="157" t="s">
        <v>289</v>
      </c>
      <c r="EV916" s="163" t="s">
        <v>315</v>
      </c>
      <c r="EX916" s="152"/>
      <c r="EY916" s="157" t="s">
        <v>289</v>
      </c>
      <c r="EZ916" s="163" t="s">
        <v>315</v>
      </c>
      <c r="FB916" s="152"/>
      <c r="FC916" s="157" t="s">
        <v>289</v>
      </c>
      <c r="FD916" s="163" t="s">
        <v>315</v>
      </c>
      <c r="FF916" s="152"/>
      <c r="FG916" s="157" t="s">
        <v>289</v>
      </c>
      <c r="FH916" s="163" t="s">
        <v>315</v>
      </c>
      <c r="FJ916" s="152"/>
      <c r="FK916" s="157" t="s">
        <v>289</v>
      </c>
      <c r="FL916" s="163" t="s">
        <v>315</v>
      </c>
      <c r="FN916" s="152"/>
      <c r="FO916" s="157" t="s">
        <v>289</v>
      </c>
      <c r="FP916" s="163" t="s">
        <v>315</v>
      </c>
      <c r="FR916" s="152"/>
      <c r="FS916" s="157" t="s">
        <v>289</v>
      </c>
      <c r="FT916" s="163" t="s">
        <v>315</v>
      </c>
      <c r="FV916" s="152"/>
      <c r="FW916" s="157" t="s">
        <v>289</v>
      </c>
      <c r="FX916" s="163" t="s">
        <v>315</v>
      </c>
      <c r="FZ916" s="152"/>
      <c r="GA916" s="157" t="s">
        <v>289</v>
      </c>
      <c r="GB916" s="163" t="s">
        <v>315</v>
      </c>
      <c r="GD916" s="152"/>
      <c r="GE916" s="157" t="s">
        <v>289</v>
      </c>
      <c r="GF916" s="163" t="s">
        <v>315</v>
      </c>
      <c r="GH916" s="152"/>
      <c r="GI916" s="157" t="s">
        <v>289</v>
      </c>
      <c r="GJ916" s="163" t="s">
        <v>315</v>
      </c>
    </row>
    <row r="917" spans="1:192" x14ac:dyDescent="0.15">
      <c r="A917" s="200" t="s">
        <v>168</v>
      </c>
      <c r="B917" s="201" t="s">
        <v>397</v>
      </c>
      <c r="C917" s="156"/>
      <c r="D917" s="203"/>
      <c r="E917" s="146"/>
      <c r="F917" s="152"/>
      <c r="G917" s="157" t="s">
        <v>292</v>
      </c>
      <c r="H917" s="280"/>
      <c r="J917" s="152"/>
      <c r="K917" s="157" t="s">
        <v>292</v>
      </c>
      <c r="L917" s="163" t="s">
        <v>1178</v>
      </c>
      <c r="N917" s="152"/>
      <c r="O917" s="157" t="s">
        <v>292</v>
      </c>
      <c r="P917" s="163" t="s">
        <v>1178</v>
      </c>
      <c r="R917" s="152"/>
      <c r="S917" s="157" t="s">
        <v>292</v>
      </c>
      <c r="T917" s="163" t="s">
        <v>1178</v>
      </c>
      <c r="V917" s="152"/>
      <c r="W917" s="157" t="s">
        <v>292</v>
      </c>
      <c r="X917" s="163" t="s">
        <v>1178</v>
      </c>
      <c r="Z917" s="152"/>
      <c r="AA917" s="157" t="s">
        <v>292</v>
      </c>
      <c r="AB917" s="163" t="s">
        <v>1178</v>
      </c>
      <c r="AD917" s="152"/>
      <c r="AE917" s="157" t="s">
        <v>292</v>
      </c>
      <c r="AF917" s="163" t="s">
        <v>1178</v>
      </c>
      <c r="AH917" s="152"/>
      <c r="AI917" s="157" t="s">
        <v>292</v>
      </c>
      <c r="AJ917" s="163" t="s">
        <v>1178</v>
      </c>
      <c r="AL917" s="152"/>
      <c r="AM917" s="157" t="s">
        <v>292</v>
      </c>
      <c r="AN917" s="163" t="s">
        <v>1178</v>
      </c>
      <c r="AP917" s="152"/>
      <c r="AQ917" s="157" t="s">
        <v>292</v>
      </c>
      <c r="AR917" s="163" t="s">
        <v>1178</v>
      </c>
      <c r="AT917" s="152"/>
      <c r="AU917" s="157" t="s">
        <v>292</v>
      </c>
      <c r="AV917" s="163" t="s">
        <v>1178</v>
      </c>
      <c r="AX917" s="152"/>
      <c r="AY917" s="157" t="s">
        <v>292</v>
      </c>
      <c r="AZ917" s="163" t="s">
        <v>1178</v>
      </c>
      <c r="BB917" s="152"/>
      <c r="BC917" s="157" t="s">
        <v>292</v>
      </c>
      <c r="BD917" s="163" t="s">
        <v>1178</v>
      </c>
      <c r="BF917" s="152"/>
      <c r="BG917" s="157" t="s">
        <v>292</v>
      </c>
      <c r="BH917" s="163" t="s">
        <v>1178</v>
      </c>
      <c r="BJ917" s="152"/>
      <c r="BK917" s="157" t="s">
        <v>292</v>
      </c>
      <c r="BL917" s="163" t="s">
        <v>1178</v>
      </c>
      <c r="BN917" s="152"/>
      <c r="BO917" s="157" t="s">
        <v>292</v>
      </c>
      <c r="BP917" s="163" t="s">
        <v>1178</v>
      </c>
      <c r="BR917" s="152"/>
      <c r="BS917" s="157" t="s">
        <v>292</v>
      </c>
      <c r="BT917" s="163" t="s">
        <v>1178</v>
      </c>
      <c r="BV917" s="152"/>
      <c r="BW917" s="157" t="s">
        <v>292</v>
      </c>
      <c r="BX917" s="163" t="s">
        <v>1178</v>
      </c>
      <c r="BZ917" s="152"/>
      <c r="CA917" s="157" t="s">
        <v>292</v>
      </c>
      <c r="CB917" s="163" t="s">
        <v>1178</v>
      </c>
      <c r="CD917" s="152"/>
      <c r="CE917" s="157" t="s">
        <v>292</v>
      </c>
      <c r="CF917" s="163" t="s">
        <v>1178</v>
      </c>
      <c r="CH917" s="152"/>
      <c r="CI917" s="157" t="s">
        <v>292</v>
      </c>
      <c r="CJ917" s="163" t="s">
        <v>1178</v>
      </c>
      <c r="CL917" s="152"/>
      <c r="CM917" s="157" t="s">
        <v>292</v>
      </c>
      <c r="CN917" s="163" t="s">
        <v>1178</v>
      </c>
      <c r="CP917" s="152"/>
      <c r="CQ917" s="157" t="s">
        <v>292</v>
      </c>
      <c r="CR917" s="163" t="s">
        <v>1178</v>
      </c>
      <c r="CT917" s="152"/>
      <c r="CU917" s="157" t="s">
        <v>292</v>
      </c>
      <c r="CV917" s="163" t="s">
        <v>1178</v>
      </c>
      <c r="CX917" s="152"/>
      <c r="CY917" s="157" t="s">
        <v>292</v>
      </c>
      <c r="CZ917" s="163" t="s">
        <v>1178</v>
      </c>
      <c r="DB917" s="152"/>
      <c r="DC917" s="157" t="s">
        <v>292</v>
      </c>
      <c r="DD917" s="163" t="s">
        <v>1178</v>
      </c>
      <c r="DF917" s="152"/>
      <c r="DG917" s="157" t="s">
        <v>292</v>
      </c>
      <c r="DH917" s="163" t="s">
        <v>1178</v>
      </c>
      <c r="DJ917" s="152"/>
      <c r="DK917" s="157" t="s">
        <v>292</v>
      </c>
      <c r="DL917" s="163" t="s">
        <v>1178</v>
      </c>
      <c r="DN917" s="152"/>
      <c r="DO917" s="157" t="s">
        <v>292</v>
      </c>
      <c r="DP917" s="163" t="s">
        <v>1178</v>
      </c>
      <c r="DR917" s="152"/>
      <c r="DS917" s="157" t="s">
        <v>292</v>
      </c>
      <c r="DT917" s="163" t="s">
        <v>1178</v>
      </c>
      <c r="DV917" s="152"/>
      <c r="DW917" s="157" t="s">
        <v>292</v>
      </c>
      <c r="DX917" s="163" t="s">
        <v>1178</v>
      </c>
      <c r="DZ917" s="152"/>
      <c r="EA917" s="157" t="s">
        <v>292</v>
      </c>
      <c r="EB917" s="163" t="s">
        <v>1178</v>
      </c>
      <c r="ED917" s="152"/>
      <c r="EE917" s="157" t="s">
        <v>292</v>
      </c>
      <c r="EF917" s="163" t="s">
        <v>1178</v>
      </c>
      <c r="EH917" s="152"/>
      <c r="EI917" s="157" t="s">
        <v>292</v>
      </c>
      <c r="EJ917" s="163" t="s">
        <v>1178</v>
      </c>
      <c r="EL917" s="152"/>
      <c r="EM917" s="157" t="s">
        <v>292</v>
      </c>
      <c r="EN917" s="163" t="s">
        <v>1178</v>
      </c>
      <c r="EP917" s="152"/>
      <c r="EQ917" s="157" t="s">
        <v>292</v>
      </c>
      <c r="ER917" s="163" t="s">
        <v>1178</v>
      </c>
      <c r="ET917" s="152"/>
      <c r="EU917" s="157" t="s">
        <v>292</v>
      </c>
      <c r="EV917" s="163" t="s">
        <v>1178</v>
      </c>
      <c r="EX917" s="152"/>
      <c r="EY917" s="157" t="s">
        <v>292</v>
      </c>
      <c r="EZ917" s="163" t="s">
        <v>1178</v>
      </c>
      <c r="FB917" s="152"/>
      <c r="FC917" s="157" t="s">
        <v>292</v>
      </c>
      <c r="FD917" s="163" t="s">
        <v>1178</v>
      </c>
      <c r="FF917" s="152"/>
      <c r="FG917" s="157" t="s">
        <v>292</v>
      </c>
      <c r="FH917" s="163" t="s">
        <v>1178</v>
      </c>
      <c r="FJ917" s="152"/>
      <c r="FK917" s="157" t="s">
        <v>292</v>
      </c>
      <c r="FL917" s="163" t="s">
        <v>1178</v>
      </c>
      <c r="FN917" s="152"/>
      <c r="FO917" s="157" t="s">
        <v>292</v>
      </c>
      <c r="FP917" s="163" t="s">
        <v>1178</v>
      </c>
      <c r="FR917" s="152"/>
      <c r="FS917" s="157" t="s">
        <v>292</v>
      </c>
      <c r="FT917" s="163" t="s">
        <v>1178</v>
      </c>
      <c r="FV917" s="152"/>
      <c r="FW917" s="157" t="s">
        <v>292</v>
      </c>
      <c r="FX917" s="163" t="s">
        <v>1178</v>
      </c>
      <c r="FZ917" s="152"/>
      <c r="GA917" s="157" t="s">
        <v>292</v>
      </c>
      <c r="GB917" s="163" t="s">
        <v>1178</v>
      </c>
      <c r="GD917" s="152"/>
      <c r="GE917" s="157" t="s">
        <v>292</v>
      </c>
      <c r="GF917" s="163" t="s">
        <v>1178</v>
      </c>
      <c r="GH917" s="152"/>
      <c r="GI917" s="157" t="s">
        <v>292</v>
      </c>
      <c r="GJ917" s="163" t="s">
        <v>1178</v>
      </c>
    </row>
    <row r="918" spans="1:192" x14ac:dyDescent="0.15">
      <c r="A918" s="200" t="s">
        <v>168</v>
      </c>
      <c r="B918" s="201" t="s">
        <v>340</v>
      </c>
      <c r="C918" s="156"/>
      <c r="D918" s="203"/>
      <c r="E918" s="146"/>
      <c r="F918" s="152"/>
      <c r="G918" s="157" t="s">
        <v>295</v>
      </c>
      <c r="H918" s="280"/>
      <c r="J918" s="152"/>
      <c r="K918" s="157" t="s">
        <v>295</v>
      </c>
      <c r="L918" s="163" t="s">
        <v>315</v>
      </c>
      <c r="N918" s="152"/>
      <c r="O918" s="157" t="s">
        <v>295</v>
      </c>
      <c r="P918" s="163" t="s">
        <v>315</v>
      </c>
      <c r="R918" s="152"/>
      <c r="S918" s="157" t="s">
        <v>295</v>
      </c>
      <c r="T918" s="163" t="s">
        <v>315</v>
      </c>
      <c r="V918" s="152"/>
      <c r="W918" s="157" t="s">
        <v>295</v>
      </c>
      <c r="X918" s="163" t="s">
        <v>315</v>
      </c>
      <c r="Z918" s="152"/>
      <c r="AA918" s="157" t="s">
        <v>295</v>
      </c>
      <c r="AB918" s="163" t="s">
        <v>315</v>
      </c>
      <c r="AD918" s="152"/>
      <c r="AE918" s="157" t="s">
        <v>295</v>
      </c>
      <c r="AF918" s="163" t="s">
        <v>315</v>
      </c>
      <c r="AH918" s="152"/>
      <c r="AI918" s="157" t="s">
        <v>295</v>
      </c>
      <c r="AJ918" s="163" t="s">
        <v>315</v>
      </c>
      <c r="AL918" s="152"/>
      <c r="AM918" s="157" t="s">
        <v>295</v>
      </c>
      <c r="AN918" s="163" t="s">
        <v>315</v>
      </c>
      <c r="AP918" s="152"/>
      <c r="AQ918" s="157" t="s">
        <v>295</v>
      </c>
      <c r="AR918" s="163" t="s">
        <v>315</v>
      </c>
      <c r="AT918" s="152"/>
      <c r="AU918" s="157" t="s">
        <v>295</v>
      </c>
      <c r="AV918" s="163" t="s">
        <v>315</v>
      </c>
      <c r="AX918" s="152"/>
      <c r="AY918" s="157" t="s">
        <v>295</v>
      </c>
      <c r="AZ918" s="163" t="s">
        <v>315</v>
      </c>
      <c r="BB918" s="152"/>
      <c r="BC918" s="157" t="s">
        <v>295</v>
      </c>
      <c r="BD918" s="163" t="s">
        <v>315</v>
      </c>
      <c r="BF918" s="152"/>
      <c r="BG918" s="157" t="s">
        <v>295</v>
      </c>
      <c r="BH918" s="163" t="s">
        <v>315</v>
      </c>
      <c r="BJ918" s="152"/>
      <c r="BK918" s="157" t="s">
        <v>295</v>
      </c>
      <c r="BL918" s="163" t="s">
        <v>315</v>
      </c>
      <c r="BN918" s="152"/>
      <c r="BO918" s="157" t="s">
        <v>295</v>
      </c>
      <c r="BP918" s="163" t="s">
        <v>315</v>
      </c>
      <c r="BR918" s="152"/>
      <c r="BS918" s="157" t="s">
        <v>295</v>
      </c>
      <c r="BT918" s="163" t="s">
        <v>315</v>
      </c>
      <c r="BV918" s="152"/>
      <c r="BW918" s="157" t="s">
        <v>295</v>
      </c>
      <c r="BX918" s="163" t="s">
        <v>315</v>
      </c>
      <c r="BZ918" s="152"/>
      <c r="CA918" s="157" t="s">
        <v>295</v>
      </c>
      <c r="CB918" s="163" t="s">
        <v>315</v>
      </c>
      <c r="CD918" s="152"/>
      <c r="CE918" s="157" t="s">
        <v>295</v>
      </c>
      <c r="CF918" s="163" t="s">
        <v>315</v>
      </c>
      <c r="CH918" s="152"/>
      <c r="CI918" s="157" t="s">
        <v>295</v>
      </c>
      <c r="CJ918" s="163" t="s">
        <v>315</v>
      </c>
      <c r="CL918" s="152"/>
      <c r="CM918" s="157" t="s">
        <v>295</v>
      </c>
      <c r="CN918" s="163" t="s">
        <v>315</v>
      </c>
      <c r="CP918" s="152"/>
      <c r="CQ918" s="157" t="s">
        <v>295</v>
      </c>
      <c r="CR918" s="163" t="s">
        <v>315</v>
      </c>
      <c r="CT918" s="152"/>
      <c r="CU918" s="157" t="s">
        <v>295</v>
      </c>
      <c r="CV918" s="163" t="s">
        <v>315</v>
      </c>
      <c r="CX918" s="152"/>
      <c r="CY918" s="157" t="s">
        <v>295</v>
      </c>
      <c r="CZ918" s="163" t="s">
        <v>315</v>
      </c>
      <c r="DB918" s="152"/>
      <c r="DC918" s="157" t="s">
        <v>295</v>
      </c>
      <c r="DD918" s="163" t="s">
        <v>315</v>
      </c>
      <c r="DF918" s="152"/>
      <c r="DG918" s="157" t="s">
        <v>295</v>
      </c>
      <c r="DH918" s="163" t="s">
        <v>315</v>
      </c>
      <c r="DJ918" s="152"/>
      <c r="DK918" s="157" t="s">
        <v>295</v>
      </c>
      <c r="DL918" s="163" t="s">
        <v>315</v>
      </c>
      <c r="DN918" s="152"/>
      <c r="DO918" s="157" t="s">
        <v>295</v>
      </c>
      <c r="DP918" s="163" t="s">
        <v>315</v>
      </c>
      <c r="DR918" s="152"/>
      <c r="DS918" s="157" t="s">
        <v>295</v>
      </c>
      <c r="DT918" s="163" t="s">
        <v>315</v>
      </c>
      <c r="DV918" s="152"/>
      <c r="DW918" s="157" t="s">
        <v>295</v>
      </c>
      <c r="DX918" s="163" t="s">
        <v>315</v>
      </c>
      <c r="DZ918" s="152"/>
      <c r="EA918" s="157" t="s">
        <v>295</v>
      </c>
      <c r="EB918" s="163" t="s">
        <v>315</v>
      </c>
      <c r="ED918" s="152"/>
      <c r="EE918" s="157" t="s">
        <v>295</v>
      </c>
      <c r="EF918" s="163" t="s">
        <v>315</v>
      </c>
      <c r="EH918" s="152"/>
      <c r="EI918" s="157" t="s">
        <v>295</v>
      </c>
      <c r="EJ918" s="163" t="s">
        <v>315</v>
      </c>
      <c r="EL918" s="152"/>
      <c r="EM918" s="157" t="s">
        <v>295</v>
      </c>
      <c r="EN918" s="163" t="s">
        <v>315</v>
      </c>
      <c r="EP918" s="152"/>
      <c r="EQ918" s="157" t="s">
        <v>295</v>
      </c>
      <c r="ER918" s="163" t="s">
        <v>315</v>
      </c>
      <c r="ET918" s="152"/>
      <c r="EU918" s="157" t="s">
        <v>295</v>
      </c>
      <c r="EV918" s="163" t="s">
        <v>315</v>
      </c>
      <c r="EX918" s="152"/>
      <c r="EY918" s="157" t="s">
        <v>295</v>
      </c>
      <c r="EZ918" s="163" t="s">
        <v>315</v>
      </c>
      <c r="FB918" s="152"/>
      <c r="FC918" s="157" t="s">
        <v>295</v>
      </c>
      <c r="FD918" s="163" t="s">
        <v>315</v>
      </c>
      <c r="FF918" s="152"/>
      <c r="FG918" s="157" t="s">
        <v>295</v>
      </c>
      <c r="FH918" s="163" t="s">
        <v>315</v>
      </c>
      <c r="FJ918" s="152"/>
      <c r="FK918" s="157" t="s">
        <v>295</v>
      </c>
      <c r="FL918" s="163" t="s">
        <v>315</v>
      </c>
      <c r="FN918" s="152"/>
      <c r="FO918" s="157" t="s">
        <v>295</v>
      </c>
      <c r="FP918" s="163" t="s">
        <v>315</v>
      </c>
      <c r="FR918" s="152"/>
      <c r="FS918" s="157" t="s">
        <v>295</v>
      </c>
      <c r="FT918" s="163" t="s">
        <v>315</v>
      </c>
      <c r="FV918" s="152"/>
      <c r="FW918" s="157" t="s">
        <v>295</v>
      </c>
      <c r="FX918" s="163" t="s">
        <v>315</v>
      </c>
      <c r="FZ918" s="152"/>
      <c r="GA918" s="157" t="s">
        <v>295</v>
      </c>
      <c r="GB918" s="163" t="s">
        <v>315</v>
      </c>
      <c r="GD918" s="152"/>
      <c r="GE918" s="157" t="s">
        <v>295</v>
      </c>
      <c r="GF918" s="163" t="s">
        <v>315</v>
      </c>
      <c r="GH918" s="152"/>
      <c r="GI918" s="157" t="s">
        <v>295</v>
      </c>
      <c r="GJ918" s="163" t="s">
        <v>315</v>
      </c>
    </row>
    <row r="919" spans="1:192" x14ac:dyDescent="0.15">
      <c r="A919" s="200" t="s">
        <v>168</v>
      </c>
      <c r="B919" s="201" t="s">
        <v>397</v>
      </c>
      <c r="C919" s="156"/>
      <c r="D919" s="203"/>
      <c r="E919" s="146"/>
      <c r="F919" s="152"/>
      <c r="G919" s="157" t="s">
        <v>816</v>
      </c>
      <c r="H919" s="280"/>
      <c r="I919" s="124"/>
      <c r="J919" s="152"/>
      <c r="K919" s="157" t="s">
        <v>816</v>
      </c>
      <c r="L919" s="163" t="s">
        <v>1178</v>
      </c>
      <c r="N919" s="152"/>
      <c r="O919" s="157" t="s">
        <v>816</v>
      </c>
      <c r="P919" s="163" t="s">
        <v>1178</v>
      </c>
      <c r="R919" s="152"/>
      <c r="S919" s="157" t="s">
        <v>816</v>
      </c>
      <c r="T919" s="163" t="s">
        <v>1178</v>
      </c>
      <c r="V919" s="152"/>
      <c r="W919" s="157" t="s">
        <v>816</v>
      </c>
      <c r="X919" s="163" t="s">
        <v>1178</v>
      </c>
      <c r="Z919" s="152"/>
      <c r="AA919" s="157" t="s">
        <v>816</v>
      </c>
      <c r="AB919" s="163" t="s">
        <v>1178</v>
      </c>
      <c r="AD919" s="152"/>
      <c r="AE919" s="157" t="s">
        <v>816</v>
      </c>
      <c r="AF919" s="163" t="s">
        <v>1178</v>
      </c>
      <c r="AH919" s="152"/>
      <c r="AI919" s="157" t="s">
        <v>816</v>
      </c>
      <c r="AJ919" s="163" t="s">
        <v>1178</v>
      </c>
      <c r="AL919" s="152"/>
      <c r="AM919" s="157" t="s">
        <v>816</v>
      </c>
      <c r="AN919" s="163" t="s">
        <v>1178</v>
      </c>
      <c r="AP919" s="152"/>
      <c r="AQ919" s="157" t="s">
        <v>816</v>
      </c>
      <c r="AR919" s="163" t="s">
        <v>1178</v>
      </c>
      <c r="AT919" s="152"/>
      <c r="AU919" s="157" t="s">
        <v>816</v>
      </c>
      <c r="AV919" s="163" t="s">
        <v>1178</v>
      </c>
      <c r="AX919" s="152"/>
      <c r="AY919" s="157" t="s">
        <v>816</v>
      </c>
      <c r="AZ919" s="163" t="s">
        <v>1178</v>
      </c>
      <c r="BB919" s="152"/>
      <c r="BC919" s="157" t="s">
        <v>816</v>
      </c>
      <c r="BD919" s="163" t="s">
        <v>1178</v>
      </c>
      <c r="BF919" s="152"/>
      <c r="BG919" s="157" t="s">
        <v>816</v>
      </c>
      <c r="BH919" s="163" t="s">
        <v>1178</v>
      </c>
      <c r="BJ919" s="152"/>
      <c r="BK919" s="157" t="s">
        <v>816</v>
      </c>
      <c r="BL919" s="163" t="s">
        <v>1178</v>
      </c>
      <c r="BN919" s="152"/>
      <c r="BO919" s="157" t="s">
        <v>816</v>
      </c>
      <c r="BP919" s="163" t="s">
        <v>1178</v>
      </c>
      <c r="BR919" s="152"/>
      <c r="BS919" s="157" t="s">
        <v>816</v>
      </c>
      <c r="BT919" s="163" t="s">
        <v>1178</v>
      </c>
      <c r="BV919" s="152"/>
      <c r="BW919" s="157" t="s">
        <v>816</v>
      </c>
      <c r="BX919" s="163" t="s">
        <v>1178</v>
      </c>
      <c r="BZ919" s="152"/>
      <c r="CA919" s="157" t="s">
        <v>816</v>
      </c>
      <c r="CB919" s="163" t="s">
        <v>1178</v>
      </c>
      <c r="CD919" s="152"/>
      <c r="CE919" s="157" t="s">
        <v>816</v>
      </c>
      <c r="CF919" s="163" t="s">
        <v>1178</v>
      </c>
      <c r="CH919" s="152"/>
      <c r="CI919" s="157" t="s">
        <v>816</v>
      </c>
      <c r="CJ919" s="163" t="s">
        <v>1178</v>
      </c>
      <c r="CL919" s="152"/>
      <c r="CM919" s="157" t="s">
        <v>816</v>
      </c>
      <c r="CN919" s="163" t="s">
        <v>1178</v>
      </c>
      <c r="CP919" s="152"/>
      <c r="CQ919" s="157" t="s">
        <v>816</v>
      </c>
      <c r="CR919" s="163" t="s">
        <v>1178</v>
      </c>
      <c r="CT919" s="152"/>
      <c r="CU919" s="157" t="s">
        <v>816</v>
      </c>
      <c r="CV919" s="163" t="s">
        <v>1178</v>
      </c>
      <c r="CX919" s="152"/>
      <c r="CY919" s="157" t="s">
        <v>816</v>
      </c>
      <c r="CZ919" s="163" t="s">
        <v>1178</v>
      </c>
      <c r="DB919" s="152"/>
      <c r="DC919" s="157" t="s">
        <v>816</v>
      </c>
      <c r="DD919" s="163" t="s">
        <v>1178</v>
      </c>
      <c r="DF919" s="152"/>
      <c r="DG919" s="157" t="s">
        <v>816</v>
      </c>
      <c r="DH919" s="163" t="s">
        <v>1178</v>
      </c>
      <c r="DJ919" s="152"/>
      <c r="DK919" s="157" t="s">
        <v>816</v>
      </c>
      <c r="DL919" s="163" t="s">
        <v>1178</v>
      </c>
      <c r="DN919" s="152"/>
      <c r="DO919" s="157" t="s">
        <v>816</v>
      </c>
      <c r="DP919" s="163" t="s">
        <v>1178</v>
      </c>
      <c r="DR919" s="152"/>
      <c r="DS919" s="157" t="s">
        <v>816</v>
      </c>
      <c r="DT919" s="163" t="s">
        <v>1178</v>
      </c>
      <c r="DV919" s="152"/>
      <c r="DW919" s="157" t="s">
        <v>816</v>
      </c>
      <c r="DX919" s="163" t="s">
        <v>1178</v>
      </c>
      <c r="DZ919" s="152"/>
      <c r="EA919" s="157" t="s">
        <v>816</v>
      </c>
      <c r="EB919" s="163" t="s">
        <v>1178</v>
      </c>
      <c r="ED919" s="152"/>
      <c r="EE919" s="157" t="s">
        <v>816</v>
      </c>
      <c r="EF919" s="163" t="s">
        <v>1178</v>
      </c>
      <c r="EH919" s="152"/>
      <c r="EI919" s="157" t="s">
        <v>816</v>
      </c>
      <c r="EJ919" s="163" t="s">
        <v>1178</v>
      </c>
      <c r="EL919" s="152"/>
      <c r="EM919" s="157" t="s">
        <v>816</v>
      </c>
      <c r="EN919" s="163" t="s">
        <v>1178</v>
      </c>
      <c r="EP919" s="152"/>
      <c r="EQ919" s="157" t="s">
        <v>816</v>
      </c>
      <c r="ER919" s="163" t="s">
        <v>1178</v>
      </c>
      <c r="ET919" s="152"/>
      <c r="EU919" s="157" t="s">
        <v>816</v>
      </c>
      <c r="EV919" s="163" t="s">
        <v>1178</v>
      </c>
      <c r="EX919" s="152"/>
      <c r="EY919" s="157" t="s">
        <v>816</v>
      </c>
      <c r="EZ919" s="163" t="s">
        <v>1178</v>
      </c>
      <c r="FB919" s="152"/>
      <c r="FC919" s="157" t="s">
        <v>816</v>
      </c>
      <c r="FD919" s="163" t="s">
        <v>1178</v>
      </c>
      <c r="FF919" s="152"/>
      <c r="FG919" s="157" t="s">
        <v>816</v>
      </c>
      <c r="FH919" s="163" t="s">
        <v>1178</v>
      </c>
      <c r="FJ919" s="152"/>
      <c r="FK919" s="157" t="s">
        <v>816</v>
      </c>
      <c r="FL919" s="163" t="s">
        <v>1178</v>
      </c>
      <c r="FN919" s="152"/>
      <c r="FO919" s="157" t="s">
        <v>816</v>
      </c>
      <c r="FP919" s="163" t="s">
        <v>1178</v>
      </c>
      <c r="FR919" s="152"/>
      <c r="FS919" s="157" t="s">
        <v>816</v>
      </c>
      <c r="FT919" s="163" t="s">
        <v>1178</v>
      </c>
      <c r="FV919" s="152"/>
      <c r="FW919" s="157" t="s">
        <v>816</v>
      </c>
      <c r="FX919" s="163" t="s">
        <v>1178</v>
      </c>
      <c r="FZ919" s="152"/>
      <c r="GA919" s="157" t="s">
        <v>816</v>
      </c>
      <c r="GB919" s="163" t="s">
        <v>1178</v>
      </c>
      <c r="GD919" s="152"/>
      <c r="GE919" s="157" t="s">
        <v>816</v>
      </c>
      <c r="GF919" s="163" t="s">
        <v>1178</v>
      </c>
      <c r="GH919" s="152"/>
      <c r="GI919" s="157" t="s">
        <v>816</v>
      </c>
      <c r="GJ919" s="163" t="s">
        <v>1178</v>
      </c>
    </row>
    <row r="920" spans="1:192" x14ac:dyDescent="0.15">
      <c r="A920" s="200" t="s">
        <v>168</v>
      </c>
      <c r="B920" s="201" t="s">
        <v>340</v>
      </c>
      <c r="C920" s="156"/>
      <c r="D920" s="203"/>
      <c r="E920" s="146"/>
      <c r="F920" s="152"/>
      <c r="G920" s="157" t="s">
        <v>817</v>
      </c>
      <c r="H920" s="280"/>
      <c r="J920" s="152"/>
      <c r="K920" s="157" t="s">
        <v>817</v>
      </c>
      <c r="L920" s="163" t="s">
        <v>315</v>
      </c>
      <c r="N920" s="152"/>
      <c r="O920" s="157" t="s">
        <v>817</v>
      </c>
      <c r="P920" s="163" t="s">
        <v>315</v>
      </c>
      <c r="R920" s="152"/>
      <c r="S920" s="157" t="s">
        <v>817</v>
      </c>
      <c r="T920" s="163" t="s">
        <v>315</v>
      </c>
      <c r="V920" s="152"/>
      <c r="W920" s="157" t="s">
        <v>817</v>
      </c>
      <c r="X920" s="163" t="s">
        <v>315</v>
      </c>
      <c r="Z920" s="152"/>
      <c r="AA920" s="157" t="s">
        <v>817</v>
      </c>
      <c r="AB920" s="163" t="s">
        <v>315</v>
      </c>
      <c r="AD920" s="152"/>
      <c r="AE920" s="157" t="s">
        <v>817</v>
      </c>
      <c r="AF920" s="163" t="s">
        <v>315</v>
      </c>
      <c r="AH920" s="152"/>
      <c r="AI920" s="157" t="s">
        <v>817</v>
      </c>
      <c r="AJ920" s="163" t="s">
        <v>315</v>
      </c>
      <c r="AL920" s="152"/>
      <c r="AM920" s="157" t="s">
        <v>817</v>
      </c>
      <c r="AN920" s="163" t="s">
        <v>315</v>
      </c>
      <c r="AP920" s="152"/>
      <c r="AQ920" s="157" t="s">
        <v>817</v>
      </c>
      <c r="AR920" s="163" t="s">
        <v>315</v>
      </c>
      <c r="AT920" s="152"/>
      <c r="AU920" s="157" t="s">
        <v>817</v>
      </c>
      <c r="AV920" s="163" t="s">
        <v>315</v>
      </c>
      <c r="AX920" s="152"/>
      <c r="AY920" s="157" t="s">
        <v>817</v>
      </c>
      <c r="AZ920" s="163" t="s">
        <v>315</v>
      </c>
      <c r="BB920" s="152"/>
      <c r="BC920" s="157" t="s">
        <v>817</v>
      </c>
      <c r="BD920" s="163" t="s">
        <v>315</v>
      </c>
      <c r="BF920" s="152"/>
      <c r="BG920" s="157" t="s">
        <v>817</v>
      </c>
      <c r="BH920" s="163" t="s">
        <v>315</v>
      </c>
      <c r="BJ920" s="152"/>
      <c r="BK920" s="157" t="s">
        <v>817</v>
      </c>
      <c r="BL920" s="163" t="s">
        <v>315</v>
      </c>
      <c r="BN920" s="152"/>
      <c r="BO920" s="157" t="s">
        <v>817</v>
      </c>
      <c r="BP920" s="163" t="s">
        <v>315</v>
      </c>
      <c r="BR920" s="152"/>
      <c r="BS920" s="157" t="s">
        <v>817</v>
      </c>
      <c r="BT920" s="163" t="s">
        <v>315</v>
      </c>
      <c r="BV920" s="152"/>
      <c r="BW920" s="157" t="s">
        <v>817</v>
      </c>
      <c r="BX920" s="163" t="s">
        <v>315</v>
      </c>
      <c r="BZ920" s="152"/>
      <c r="CA920" s="157" t="s">
        <v>817</v>
      </c>
      <c r="CB920" s="163" t="s">
        <v>315</v>
      </c>
      <c r="CD920" s="152"/>
      <c r="CE920" s="157" t="s">
        <v>817</v>
      </c>
      <c r="CF920" s="163" t="s">
        <v>315</v>
      </c>
      <c r="CH920" s="152"/>
      <c r="CI920" s="157" t="s">
        <v>817</v>
      </c>
      <c r="CJ920" s="163" t="s">
        <v>315</v>
      </c>
      <c r="CL920" s="152"/>
      <c r="CM920" s="157" t="s">
        <v>817</v>
      </c>
      <c r="CN920" s="163" t="s">
        <v>315</v>
      </c>
      <c r="CP920" s="152"/>
      <c r="CQ920" s="157" t="s">
        <v>817</v>
      </c>
      <c r="CR920" s="163" t="s">
        <v>315</v>
      </c>
      <c r="CT920" s="152"/>
      <c r="CU920" s="157" t="s">
        <v>817</v>
      </c>
      <c r="CV920" s="163" t="s">
        <v>315</v>
      </c>
      <c r="CX920" s="152"/>
      <c r="CY920" s="157" t="s">
        <v>817</v>
      </c>
      <c r="CZ920" s="163" t="s">
        <v>315</v>
      </c>
      <c r="DB920" s="152"/>
      <c r="DC920" s="157" t="s">
        <v>817</v>
      </c>
      <c r="DD920" s="163" t="s">
        <v>315</v>
      </c>
      <c r="DF920" s="152"/>
      <c r="DG920" s="157" t="s">
        <v>817</v>
      </c>
      <c r="DH920" s="163" t="s">
        <v>315</v>
      </c>
      <c r="DJ920" s="152"/>
      <c r="DK920" s="157" t="s">
        <v>817</v>
      </c>
      <c r="DL920" s="163" t="s">
        <v>315</v>
      </c>
      <c r="DN920" s="152"/>
      <c r="DO920" s="157" t="s">
        <v>817</v>
      </c>
      <c r="DP920" s="163" t="s">
        <v>315</v>
      </c>
      <c r="DR920" s="152"/>
      <c r="DS920" s="157" t="s">
        <v>817</v>
      </c>
      <c r="DT920" s="163" t="s">
        <v>315</v>
      </c>
      <c r="DV920" s="152"/>
      <c r="DW920" s="157" t="s">
        <v>817</v>
      </c>
      <c r="DX920" s="163" t="s">
        <v>315</v>
      </c>
      <c r="DZ920" s="152"/>
      <c r="EA920" s="157" t="s">
        <v>817</v>
      </c>
      <c r="EB920" s="163" t="s">
        <v>315</v>
      </c>
      <c r="ED920" s="152"/>
      <c r="EE920" s="157" t="s">
        <v>817</v>
      </c>
      <c r="EF920" s="163" t="s">
        <v>315</v>
      </c>
      <c r="EH920" s="152"/>
      <c r="EI920" s="157" t="s">
        <v>817</v>
      </c>
      <c r="EJ920" s="163" t="s">
        <v>315</v>
      </c>
      <c r="EL920" s="152"/>
      <c r="EM920" s="157" t="s">
        <v>817</v>
      </c>
      <c r="EN920" s="163" t="s">
        <v>315</v>
      </c>
      <c r="EP920" s="152"/>
      <c r="EQ920" s="157" t="s">
        <v>817</v>
      </c>
      <c r="ER920" s="163" t="s">
        <v>315</v>
      </c>
      <c r="ET920" s="152"/>
      <c r="EU920" s="157" t="s">
        <v>817</v>
      </c>
      <c r="EV920" s="163" t="s">
        <v>315</v>
      </c>
      <c r="EX920" s="152"/>
      <c r="EY920" s="157" t="s">
        <v>817</v>
      </c>
      <c r="EZ920" s="163" t="s">
        <v>315</v>
      </c>
      <c r="FB920" s="152"/>
      <c r="FC920" s="157" t="s">
        <v>817</v>
      </c>
      <c r="FD920" s="163" t="s">
        <v>315</v>
      </c>
      <c r="FF920" s="152"/>
      <c r="FG920" s="157" t="s">
        <v>817</v>
      </c>
      <c r="FH920" s="163" t="s">
        <v>315</v>
      </c>
      <c r="FJ920" s="152"/>
      <c r="FK920" s="157" t="s">
        <v>817</v>
      </c>
      <c r="FL920" s="163" t="s">
        <v>315</v>
      </c>
      <c r="FN920" s="152"/>
      <c r="FO920" s="157" t="s">
        <v>817</v>
      </c>
      <c r="FP920" s="163" t="s">
        <v>315</v>
      </c>
      <c r="FR920" s="152"/>
      <c r="FS920" s="157" t="s">
        <v>817</v>
      </c>
      <c r="FT920" s="163" t="s">
        <v>315</v>
      </c>
      <c r="FV920" s="152"/>
      <c r="FW920" s="157" t="s">
        <v>817</v>
      </c>
      <c r="FX920" s="163" t="s">
        <v>315</v>
      </c>
      <c r="FZ920" s="152"/>
      <c r="GA920" s="157" t="s">
        <v>817</v>
      </c>
      <c r="GB920" s="163" t="s">
        <v>315</v>
      </c>
      <c r="GD920" s="152"/>
      <c r="GE920" s="157" t="s">
        <v>817</v>
      </c>
      <c r="GF920" s="163" t="s">
        <v>315</v>
      </c>
      <c r="GH920" s="152"/>
      <c r="GI920" s="157" t="s">
        <v>817</v>
      </c>
      <c r="GJ920" s="163" t="s">
        <v>315</v>
      </c>
    </row>
    <row r="921" spans="1:192" x14ac:dyDescent="0.15">
      <c r="A921" s="200" t="s">
        <v>168</v>
      </c>
      <c r="B921" s="201" t="s">
        <v>339</v>
      </c>
      <c r="C921" s="156"/>
      <c r="D921" s="203"/>
      <c r="E921" s="146"/>
      <c r="F921" s="152"/>
      <c r="G921" s="157" t="s">
        <v>304</v>
      </c>
      <c r="H921" s="280"/>
      <c r="I921" s="254"/>
      <c r="J921" s="152"/>
      <c r="K921" s="157" t="s">
        <v>304</v>
      </c>
      <c r="L921" s="163" t="s">
        <v>314</v>
      </c>
      <c r="N921" s="152"/>
      <c r="O921" s="157" t="s">
        <v>304</v>
      </c>
      <c r="P921" s="163" t="s">
        <v>314</v>
      </c>
      <c r="R921" s="152"/>
      <c r="S921" s="157" t="s">
        <v>304</v>
      </c>
      <c r="T921" s="163" t="s">
        <v>314</v>
      </c>
      <c r="V921" s="152"/>
      <c r="W921" s="157" t="s">
        <v>304</v>
      </c>
      <c r="X921" s="163" t="s">
        <v>314</v>
      </c>
      <c r="Z921" s="152"/>
      <c r="AA921" s="157" t="s">
        <v>304</v>
      </c>
      <c r="AB921" s="163" t="s">
        <v>314</v>
      </c>
      <c r="AD921" s="152"/>
      <c r="AE921" s="157" t="s">
        <v>304</v>
      </c>
      <c r="AF921" s="163" t="s">
        <v>314</v>
      </c>
      <c r="AH921" s="152"/>
      <c r="AI921" s="157" t="s">
        <v>304</v>
      </c>
      <c r="AJ921" s="163" t="s">
        <v>314</v>
      </c>
      <c r="AL921" s="152"/>
      <c r="AM921" s="157" t="s">
        <v>304</v>
      </c>
      <c r="AN921" s="163" t="s">
        <v>314</v>
      </c>
      <c r="AP921" s="152"/>
      <c r="AQ921" s="157" t="s">
        <v>304</v>
      </c>
      <c r="AR921" s="163" t="s">
        <v>314</v>
      </c>
      <c r="AT921" s="152"/>
      <c r="AU921" s="157" t="s">
        <v>304</v>
      </c>
      <c r="AV921" s="163" t="s">
        <v>314</v>
      </c>
      <c r="AX921" s="152"/>
      <c r="AY921" s="157" t="s">
        <v>304</v>
      </c>
      <c r="AZ921" s="163" t="s">
        <v>314</v>
      </c>
      <c r="BB921" s="152"/>
      <c r="BC921" s="157" t="s">
        <v>304</v>
      </c>
      <c r="BD921" s="163" t="s">
        <v>314</v>
      </c>
      <c r="BF921" s="152"/>
      <c r="BG921" s="157" t="s">
        <v>304</v>
      </c>
      <c r="BH921" s="163" t="s">
        <v>314</v>
      </c>
      <c r="BJ921" s="152"/>
      <c r="BK921" s="157" t="s">
        <v>304</v>
      </c>
      <c r="BL921" s="163" t="s">
        <v>314</v>
      </c>
      <c r="BN921" s="152"/>
      <c r="BO921" s="157" t="s">
        <v>304</v>
      </c>
      <c r="BP921" s="163" t="s">
        <v>314</v>
      </c>
      <c r="BR921" s="152"/>
      <c r="BS921" s="157" t="s">
        <v>304</v>
      </c>
      <c r="BT921" s="163" t="s">
        <v>314</v>
      </c>
      <c r="BV921" s="152"/>
      <c r="BW921" s="157" t="s">
        <v>304</v>
      </c>
      <c r="BX921" s="163" t="s">
        <v>314</v>
      </c>
      <c r="BZ921" s="152"/>
      <c r="CA921" s="157" t="s">
        <v>304</v>
      </c>
      <c r="CB921" s="163" t="s">
        <v>314</v>
      </c>
      <c r="CD921" s="152"/>
      <c r="CE921" s="157" t="s">
        <v>304</v>
      </c>
      <c r="CF921" s="163" t="s">
        <v>314</v>
      </c>
      <c r="CH921" s="152"/>
      <c r="CI921" s="157" t="s">
        <v>304</v>
      </c>
      <c r="CJ921" s="163" t="s">
        <v>314</v>
      </c>
      <c r="CL921" s="152"/>
      <c r="CM921" s="157" t="s">
        <v>304</v>
      </c>
      <c r="CN921" s="163" t="s">
        <v>314</v>
      </c>
      <c r="CP921" s="152"/>
      <c r="CQ921" s="157" t="s">
        <v>304</v>
      </c>
      <c r="CR921" s="163" t="s">
        <v>314</v>
      </c>
      <c r="CT921" s="152"/>
      <c r="CU921" s="157" t="s">
        <v>304</v>
      </c>
      <c r="CV921" s="163" t="s">
        <v>314</v>
      </c>
      <c r="CX921" s="152"/>
      <c r="CY921" s="157" t="s">
        <v>304</v>
      </c>
      <c r="CZ921" s="163" t="s">
        <v>314</v>
      </c>
      <c r="DB921" s="152"/>
      <c r="DC921" s="157" t="s">
        <v>304</v>
      </c>
      <c r="DD921" s="163" t="s">
        <v>314</v>
      </c>
      <c r="DF921" s="152"/>
      <c r="DG921" s="157" t="s">
        <v>304</v>
      </c>
      <c r="DH921" s="163" t="s">
        <v>314</v>
      </c>
      <c r="DJ921" s="152"/>
      <c r="DK921" s="157" t="s">
        <v>304</v>
      </c>
      <c r="DL921" s="163" t="s">
        <v>314</v>
      </c>
      <c r="DN921" s="152"/>
      <c r="DO921" s="157" t="s">
        <v>304</v>
      </c>
      <c r="DP921" s="163" t="s">
        <v>314</v>
      </c>
      <c r="DR921" s="152"/>
      <c r="DS921" s="157" t="s">
        <v>304</v>
      </c>
      <c r="DT921" s="163" t="s">
        <v>314</v>
      </c>
      <c r="DV921" s="152"/>
      <c r="DW921" s="157" t="s">
        <v>304</v>
      </c>
      <c r="DX921" s="163" t="s">
        <v>314</v>
      </c>
      <c r="DZ921" s="152"/>
      <c r="EA921" s="157" t="s">
        <v>304</v>
      </c>
      <c r="EB921" s="163" t="s">
        <v>314</v>
      </c>
      <c r="ED921" s="152"/>
      <c r="EE921" s="157" t="s">
        <v>304</v>
      </c>
      <c r="EF921" s="163" t="s">
        <v>314</v>
      </c>
      <c r="EH921" s="152"/>
      <c r="EI921" s="157" t="s">
        <v>304</v>
      </c>
      <c r="EJ921" s="163" t="s">
        <v>314</v>
      </c>
      <c r="EL921" s="152"/>
      <c r="EM921" s="157" t="s">
        <v>304</v>
      </c>
      <c r="EN921" s="163" t="s">
        <v>314</v>
      </c>
      <c r="EP921" s="152"/>
      <c r="EQ921" s="157" t="s">
        <v>304</v>
      </c>
      <c r="ER921" s="163" t="s">
        <v>314</v>
      </c>
      <c r="ET921" s="152"/>
      <c r="EU921" s="157" t="s">
        <v>304</v>
      </c>
      <c r="EV921" s="163" t="s">
        <v>314</v>
      </c>
      <c r="EX921" s="152"/>
      <c r="EY921" s="157" t="s">
        <v>304</v>
      </c>
      <c r="EZ921" s="163" t="s">
        <v>314</v>
      </c>
      <c r="FB921" s="152"/>
      <c r="FC921" s="157" t="s">
        <v>304</v>
      </c>
      <c r="FD921" s="163" t="s">
        <v>314</v>
      </c>
      <c r="FF921" s="152"/>
      <c r="FG921" s="157" t="s">
        <v>304</v>
      </c>
      <c r="FH921" s="163" t="s">
        <v>314</v>
      </c>
      <c r="FJ921" s="152"/>
      <c r="FK921" s="157" t="s">
        <v>304</v>
      </c>
      <c r="FL921" s="163" t="s">
        <v>314</v>
      </c>
      <c r="FN921" s="152"/>
      <c r="FO921" s="157" t="s">
        <v>304</v>
      </c>
      <c r="FP921" s="163" t="s">
        <v>314</v>
      </c>
      <c r="FR921" s="152"/>
      <c r="FS921" s="157" t="s">
        <v>304</v>
      </c>
      <c r="FT921" s="163" t="s">
        <v>314</v>
      </c>
      <c r="FV921" s="152"/>
      <c r="FW921" s="157" t="s">
        <v>304</v>
      </c>
      <c r="FX921" s="163" t="s">
        <v>314</v>
      </c>
      <c r="FZ921" s="152"/>
      <c r="GA921" s="157" t="s">
        <v>304</v>
      </c>
      <c r="GB921" s="163" t="s">
        <v>314</v>
      </c>
      <c r="GD921" s="152"/>
      <c r="GE921" s="157" t="s">
        <v>304</v>
      </c>
      <c r="GF921" s="163" t="s">
        <v>314</v>
      </c>
      <c r="GH921" s="152"/>
      <c r="GI921" s="157" t="s">
        <v>304</v>
      </c>
      <c r="GJ921" s="163" t="s">
        <v>314</v>
      </c>
    </row>
    <row r="922" spans="1:192" x14ac:dyDescent="0.15">
      <c r="A922" s="200" t="s">
        <v>168</v>
      </c>
      <c r="B922" s="201" t="s">
        <v>339</v>
      </c>
      <c r="C922" s="156"/>
      <c r="D922" s="203"/>
      <c r="E922" s="146"/>
      <c r="F922" s="152"/>
      <c r="G922" s="157" t="s">
        <v>290</v>
      </c>
      <c r="H922" s="280"/>
      <c r="I922" s="124"/>
      <c r="J922" s="152"/>
      <c r="K922" s="157" t="s">
        <v>290</v>
      </c>
      <c r="L922" s="163" t="s">
        <v>314</v>
      </c>
      <c r="N922" s="152"/>
      <c r="O922" s="157" t="s">
        <v>290</v>
      </c>
      <c r="P922" s="163" t="s">
        <v>314</v>
      </c>
      <c r="R922" s="152"/>
      <c r="S922" s="157" t="s">
        <v>290</v>
      </c>
      <c r="T922" s="163" t="s">
        <v>314</v>
      </c>
      <c r="V922" s="152"/>
      <c r="W922" s="157" t="s">
        <v>290</v>
      </c>
      <c r="X922" s="163" t="s">
        <v>314</v>
      </c>
      <c r="Z922" s="152"/>
      <c r="AA922" s="157" t="s">
        <v>290</v>
      </c>
      <c r="AB922" s="163" t="s">
        <v>314</v>
      </c>
      <c r="AD922" s="152"/>
      <c r="AE922" s="157" t="s">
        <v>290</v>
      </c>
      <c r="AF922" s="163" t="s">
        <v>314</v>
      </c>
      <c r="AH922" s="152"/>
      <c r="AI922" s="157" t="s">
        <v>290</v>
      </c>
      <c r="AJ922" s="163" t="s">
        <v>314</v>
      </c>
      <c r="AL922" s="152"/>
      <c r="AM922" s="157" t="s">
        <v>290</v>
      </c>
      <c r="AN922" s="163" t="s">
        <v>314</v>
      </c>
      <c r="AP922" s="152"/>
      <c r="AQ922" s="157" t="s">
        <v>290</v>
      </c>
      <c r="AR922" s="163" t="s">
        <v>314</v>
      </c>
      <c r="AT922" s="152"/>
      <c r="AU922" s="157" t="s">
        <v>290</v>
      </c>
      <c r="AV922" s="163" t="s">
        <v>314</v>
      </c>
      <c r="AX922" s="152"/>
      <c r="AY922" s="157" t="s">
        <v>290</v>
      </c>
      <c r="AZ922" s="163" t="s">
        <v>314</v>
      </c>
      <c r="BB922" s="152"/>
      <c r="BC922" s="157" t="s">
        <v>290</v>
      </c>
      <c r="BD922" s="163" t="s">
        <v>314</v>
      </c>
      <c r="BF922" s="152"/>
      <c r="BG922" s="157" t="s">
        <v>290</v>
      </c>
      <c r="BH922" s="163" t="s">
        <v>314</v>
      </c>
      <c r="BJ922" s="152"/>
      <c r="BK922" s="157" t="s">
        <v>290</v>
      </c>
      <c r="BL922" s="163" t="s">
        <v>314</v>
      </c>
      <c r="BN922" s="152"/>
      <c r="BO922" s="157" t="s">
        <v>290</v>
      </c>
      <c r="BP922" s="163" t="s">
        <v>314</v>
      </c>
      <c r="BR922" s="152"/>
      <c r="BS922" s="157" t="s">
        <v>290</v>
      </c>
      <c r="BT922" s="163" t="s">
        <v>314</v>
      </c>
      <c r="BV922" s="152"/>
      <c r="BW922" s="157" t="s">
        <v>290</v>
      </c>
      <c r="BX922" s="163" t="s">
        <v>314</v>
      </c>
      <c r="BZ922" s="152"/>
      <c r="CA922" s="157" t="s">
        <v>290</v>
      </c>
      <c r="CB922" s="163" t="s">
        <v>314</v>
      </c>
      <c r="CD922" s="152"/>
      <c r="CE922" s="157" t="s">
        <v>290</v>
      </c>
      <c r="CF922" s="163" t="s">
        <v>314</v>
      </c>
      <c r="CH922" s="152"/>
      <c r="CI922" s="157" t="s">
        <v>290</v>
      </c>
      <c r="CJ922" s="163" t="s">
        <v>314</v>
      </c>
      <c r="CL922" s="152"/>
      <c r="CM922" s="157" t="s">
        <v>290</v>
      </c>
      <c r="CN922" s="163" t="s">
        <v>314</v>
      </c>
      <c r="CP922" s="152"/>
      <c r="CQ922" s="157" t="s">
        <v>290</v>
      </c>
      <c r="CR922" s="163" t="s">
        <v>314</v>
      </c>
      <c r="CT922" s="152"/>
      <c r="CU922" s="157" t="s">
        <v>290</v>
      </c>
      <c r="CV922" s="163" t="s">
        <v>314</v>
      </c>
      <c r="CX922" s="152"/>
      <c r="CY922" s="157" t="s">
        <v>290</v>
      </c>
      <c r="CZ922" s="163" t="s">
        <v>314</v>
      </c>
      <c r="DB922" s="152"/>
      <c r="DC922" s="157" t="s">
        <v>290</v>
      </c>
      <c r="DD922" s="163" t="s">
        <v>314</v>
      </c>
      <c r="DF922" s="152"/>
      <c r="DG922" s="157" t="s">
        <v>290</v>
      </c>
      <c r="DH922" s="163" t="s">
        <v>314</v>
      </c>
      <c r="DJ922" s="152"/>
      <c r="DK922" s="157" t="s">
        <v>290</v>
      </c>
      <c r="DL922" s="163" t="s">
        <v>314</v>
      </c>
      <c r="DN922" s="152"/>
      <c r="DO922" s="157" t="s">
        <v>290</v>
      </c>
      <c r="DP922" s="163" t="s">
        <v>314</v>
      </c>
      <c r="DR922" s="152"/>
      <c r="DS922" s="157" t="s">
        <v>290</v>
      </c>
      <c r="DT922" s="163" t="s">
        <v>314</v>
      </c>
      <c r="DV922" s="152"/>
      <c r="DW922" s="157" t="s">
        <v>290</v>
      </c>
      <c r="DX922" s="163" t="s">
        <v>314</v>
      </c>
      <c r="DZ922" s="152"/>
      <c r="EA922" s="157" t="s">
        <v>290</v>
      </c>
      <c r="EB922" s="163" t="s">
        <v>314</v>
      </c>
      <c r="ED922" s="152"/>
      <c r="EE922" s="157" t="s">
        <v>290</v>
      </c>
      <c r="EF922" s="163" t="s">
        <v>314</v>
      </c>
      <c r="EH922" s="152"/>
      <c r="EI922" s="157" t="s">
        <v>290</v>
      </c>
      <c r="EJ922" s="163" t="s">
        <v>314</v>
      </c>
      <c r="EL922" s="152"/>
      <c r="EM922" s="157" t="s">
        <v>290</v>
      </c>
      <c r="EN922" s="163" t="s">
        <v>314</v>
      </c>
      <c r="EP922" s="152"/>
      <c r="EQ922" s="157" t="s">
        <v>290</v>
      </c>
      <c r="ER922" s="163" t="s">
        <v>314</v>
      </c>
      <c r="ET922" s="152"/>
      <c r="EU922" s="157" t="s">
        <v>290</v>
      </c>
      <c r="EV922" s="163" t="s">
        <v>314</v>
      </c>
      <c r="EX922" s="152"/>
      <c r="EY922" s="157" t="s">
        <v>290</v>
      </c>
      <c r="EZ922" s="163" t="s">
        <v>314</v>
      </c>
      <c r="FB922" s="152"/>
      <c r="FC922" s="157" t="s">
        <v>290</v>
      </c>
      <c r="FD922" s="163" t="s">
        <v>314</v>
      </c>
      <c r="FF922" s="152"/>
      <c r="FG922" s="157" t="s">
        <v>290</v>
      </c>
      <c r="FH922" s="163" t="s">
        <v>314</v>
      </c>
      <c r="FJ922" s="152"/>
      <c r="FK922" s="157" t="s">
        <v>290</v>
      </c>
      <c r="FL922" s="163" t="s">
        <v>314</v>
      </c>
      <c r="FN922" s="152"/>
      <c r="FO922" s="157" t="s">
        <v>290</v>
      </c>
      <c r="FP922" s="163" t="s">
        <v>314</v>
      </c>
      <c r="FR922" s="152"/>
      <c r="FS922" s="157" t="s">
        <v>290</v>
      </c>
      <c r="FT922" s="163" t="s">
        <v>314</v>
      </c>
      <c r="FV922" s="152"/>
      <c r="FW922" s="157" t="s">
        <v>290</v>
      </c>
      <c r="FX922" s="163" t="s">
        <v>314</v>
      </c>
      <c r="FZ922" s="152"/>
      <c r="GA922" s="157" t="s">
        <v>290</v>
      </c>
      <c r="GB922" s="163" t="s">
        <v>314</v>
      </c>
      <c r="GD922" s="152"/>
      <c r="GE922" s="157" t="s">
        <v>290</v>
      </c>
      <c r="GF922" s="163" t="s">
        <v>314</v>
      </c>
      <c r="GH922" s="152"/>
      <c r="GI922" s="157" t="s">
        <v>290</v>
      </c>
      <c r="GJ922" s="163" t="s">
        <v>314</v>
      </c>
    </row>
    <row r="923" spans="1:192" x14ac:dyDescent="0.15">
      <c r="A923" s="200" t="s">
        <v>168</v>
      </c>
      <c r="B923" s="201" t="s">
        <v>397</v>
      </c>
      <c r="C923" s="156"/>
      <c r="D923" s="203"/>
      <c r="E923" s="146"/>
      <c r="F923" s="152"/>
      <c r="G923" s="157" t="s">
        <v>293</v>
      </c>
      <c r="H923" s="280"/>
      <c r="J923" s="152"/>
      <c r="K923" s="157" t="s">
        <v>293</v>
      </c>
      <c r="L923" s="163" t="s">
        <v>1178</v>
      </c>
      <c r="N923" s="152"/>
      <c r="O923" s="157" t="s">
        <v>293</v>
      </c>
      <c r="P923" s="163" t="s">
        <v>1178</v>
      </c>
      <c r="R923" s="152"/>
      <c r="S923" s="157" t="s">
        <v>293</v>
      </c>
      <c r="T923" s="163" t="s">
        <v>1178</v>
      </c>
      <c r="V923" s="152"/>
      <c r="W923" s="157" t="s">
        <v>293</v>
      </c>
      <c r="X923" s="163" t="s">
        <v>1178</v>
      </c>
      <c r="Z923" s="152"/>
      <c r="AA923" s="157" t="s">
        <v>293</v>
      </c>
      <c r="AB923" s="163" t="s">
        <v>1178</v>
      </c>
      <c r="AD923" s="152"/>
      <c r="AE923" s="157" t="s">
        <v>293</v>
      </c>
      <c r="AF923" s="163" t="s">
        <v>1178</v>
      </c>
      <c r="AH923" s="152"/>
      <c r="AI923" s="157" t="s">
        <v>293</v>
      </c>
      <c r="AJ923" s="163" t="s">
        <v>1178</v>
      </c>
      <c r="AL923" s="152"/>
      <c r="AM923" s="157" t="s">
        <v>293</v>
      </c>
      <c r="AN923" s="163" t="s">
        <v>1178</v>
      </c>
      <c r="AP923" s="152"/>
      <c r="AQ923" s="157" t="s">
        <v>293</v>
      </c>
      <c r="AR923" s="163" t="s">
        <v>1178</v>
      </c>
      <c r="AT923" s="152"/>
      <c r="AU923" s="157" t="s">
        <v>293</v>
      </c>
      <c r="AV923" s="163" t="s">
        <v>1178</v>
      </c>
      <c r="AX923" s="152"/>
      <c r="AY923" s="157" t="s">
        <v>293</v>
      </c>
      <c r="AZ923" s="163" t="s">
        <v>1178</v>
      </c>
      <c r="BB923" s="152"/>
      <c r="BC923" s="157" t="s">
        <v>293</v>
      </c>
      <c r="BD923" s="163" t="s">
        <v>1178</v>
      </c>
      <c r="BF923" s="152"/>
      <c r="BG923" s="157" t="s">
        <v>293</v>
      </c>
      <c r="BH923" s="163" t="s">
        <v>1178</v>
      </c>
      <c r="BJ923" s="152"/>
      <c r="BK923" s="157" t="s">
        <v>293</v>
      </c>
      <c r="BL923" s="163" t="s">
        <v>1178</v>
      </c>
      <c r="BN923" s="152"/>
      <c r="BO923" s="157" t="s">
        <v>293</v>
      </c>
      <c r="BP923" s="163" t="s">
        <v>1178</v>
      </c>
      <c r="BR923" s="152"/>
      <c r="BS923" s="157" t="s">
        <v>293</v>
      </c>
      <c r="BT923" s="163" t="s">
        <v>1178</v>
      </c>
      <c r="BV923" s="152"/>
      <c r="BW923" s="157" t="s">
        <v>293</v>
      </c>
      <c r="BX923" s="163" t="s">
        <v>1178</v>
      </c>
      <c r="BZ923" s="152"/>
      <c r="CA923" s="157" t="s">
        <v>293</v>
      </c>
      <c r="CB923" s="163" t="s">
        <v>1178</v>
      </c>
      <c r="CD923" s="152"/>
      <c r="CE923" s="157" t="s">
        <v>293</v>
      </c>
      <c r="CF923" s="163" t="s">
        <v>1178</v>
      </c>
      <c r="CH923" s="152"/>
      <c r="CI923" s="157" t="s">
        <v>293</v>
      </c>
      <c r="CJ923" s="163" t="s">
        <v>1178</v>
      </c>
      <c r="CL923" s="152"/>
      <c r="CM923" s="157" t="s">
        <v>293</v>
      </c>
      <c r="CN923" s="163" t="s">
        <v>1178</v>
      </c>
      <c r="CP923" s="152"/>
      <c r="CQ923" s="157" t="s">
        <v>293</v>
      </c>
      <c r="CR923" s="163" t="s">
        <v>1178</v>
      </c>
      <c r="CT923" s="152"/>
      <c r="CU923" s="157" t="s">
        <v>293</v>
      </c>
      <c r="CV923" s="163" t="s">
        <v>1178</v>
      </c>
      <c r="CX923" s="152"/>
      <c r="CY923" s="157" t="s">
        <v>293</v>
      </c>
      <c r="CZ923" s="163" t="s">
        <v>1178</v>
      </c>
      <c r="DB923" s="152"/>
      <c r="DC923" s="157" t="s">
        <v>293</v>
      </c>
      <c r="DD923" s="163" t="s">
        <v>1178</v>
      </c>
      <c r="DF923" s="152"/>
      <c r="DG923" s="157" t="s">
        <v>293</v>
      </c>
      <c r="DH923" s="163" t="s">
        <v>1178</v>
      </c>
      <c r="DJ923" s="152"/>
      <c r="DK923" s="157" t="s">
        <v>293</v>
      </c>
      <c r="DL923" s="163" t="s">
        <v>1178</v>
      </c>
      <c r="DN923" s="152"/>
      <c r="DO923" s="157" t="s">
        <v>293</v>
      </c>
      <c r="DP923" s="163" t="s">
        <v>1178</v>
      </c>
      <c r="DR923" s="152"/>
      <c r="DS923" s="157" t="s">
        <v>293</v>
      </c>
      <c r="DT923" s="163" t="s">
        <v>1178</v>
      </c>
      <c r="DV923" s="152"/>
      <c r="DW923" s="157" t="s">
        <v>293</v>
      </c>
      <c r="DX923" s="163" t="s">
        <v>1178</v>
      </c>
      <c r="DZ923" s="152"/>
      <c r="EA923" s="157" t="s">
        <v>293</v>
      </c>
      <c r="EB923" s="163" t="s">
        <v>1178</v>
      </c>
      <c r="ED923" s="152"/>
      <c r="EE923" s="157" t="s">
        <v>293</v>
      </c>
      <c r="EF923" s="163" t="s">
        <v>1178</v>
      </c>
      <c r="EH923" s="152"/>
      <c r="EI923" s="157" t="s">
        <v>293</v>
      </c>
      <c r="EJ923" s="163" t="s">
        <v>1178</v>
      </c>
      <c r="EL923" s="152"/>
      <c r="EM923" s="157" t="s">
        <v>293</v>
      </c>
      <c r="EN923" s="163" t="s">
        <v>1178</v>
      </c>
      <c r="EP923" s="152"/>
      <c r="EQ923" s="157" t="s">
        <v>293</v>
      </c>
      <c r="ER923" s="163" t="s">
        <v>1178</v>
      </c>
      <c r="ET923" s="152"/>
      <c r="EU923" s="157" t="s">
        <v>293</v>
      </c>
      <c r="EV923" s="163" t="s">
        <v>1178</v>
      </c>
      <c r="EX923" s="152"/>
      <c r="EY923" s="157" t="s">
        <v>293</v>
      </c>
      <c r="EZ923" s="163" t="s">
        <v>1178</v>
      </c>
      <c r="FB923" s="152"/>
      <c r="FC923" s="157" t="s">
        <v>293</v>
      </c>
      <c r="FD923" s="163" t="s">
        <v>1178</v>
      </c>
      <c r="FF923" s="152"/>
      <c r="FG923" s="157" t="s">
        <v>293</v>
      </c>
      <c r="FH923" s="163" t="s">
        <v>1178</v>
      </c>
      <c r="FJ923" s="152"/>
      <c r="FK923" s="157" t="s">
        <v>293</v>
      </c>
      <c r="FL923" s="163" t="s">
        <v>1178</v>
      </c>
      <c r="FN923" s="152"/>
      <c r="FO923" s="157" t="s">
        <v>293</v>
      </c>
      <c r="FP923" s="163" t="s">
        <v>1178</v>
      </c>
      <c r="FR923" s="152"/>
      <c r="FS923" s="157" t="s">
        <v>293</v>
      </c>
      <c r="FT923" s="163" t="s">
        <v>1178</v>
      </c>
      <c r="FV923" s="152"/>
      <c r="FW923" s="157" t="s">
        <v>293</v>
      </c>
      <c r="FX923" s="163" t="s">
        <v>1178</v>
      </c>
      <c r="FZ923" s="152"/>
      <c r="GA923" s="157" t="s">
        <v>293</v>
      </c>
      <c r="GB923" s="163" t="s">
        <v>1178</v>
      </c>
      <c r="GD923" s="152"/>
      <c r="GE923" s="157" t="s">
        <v>293</v>
      </c>
      <c r="GF923" s="163" t="s">
        <v>1178</v>
      </c>
      <c r="GH923" s="152"/>
      <c r="GI923" s="157" t="s">
        <v>293</v>
      </c>
      <c r="GJ923" s="163" t="s">
        <v>1178</v>
      </c>
    </row>
    <row r="924" spans="1:192" x14ac:dyDescent="0.15">
      <c r="A924" s="200" t="s">
        <v>168</v>
      </c>
      <c r="B924" s="201" t="s">
        <v>339</v>
      </c>
      <c r="C924" s="156"/>
      <c r="D924" s="203"/>
      <c r="E924" s="146"/>
      <c r="F924" s="152"/>
      <c r="G924" s="157" t="s">
        <v>296</v>
      </c>
      <c r="H924" s="280"/>
      <c r="I924" s="254"/>
      <c r="J924" s="152"/>
      <c r="K924" s="157" t="s">
        <v>296</v>
      </c>
      <c r="L924" s="163" t="s">
        <v>314</v>
      </c>
      <c r="N924" s="152"/>
      <c r="O924" s="157" t="s">
        <v>296</v>
      </c>
      <c r="P924" s="163" t="s">
        <v>314</v>
      </c>
      <c r="R924" s="152"/>
      <c r="S924" s="157" t="s">
        <v>296</v>
      </c>
      <c r="T924" s="163" t="s">
        <v>314</v>
      </c>
      <c r="V924" s="152"/>
      <c r="W924" s="157" t="s">
        <v>296</v>
      </c>
      <c r="X924" s="163" t="s">
        <v>314</v>
      </c>
      <c r="Z924" s="152"/>
      <c r="AA924" s="157" t="s">
        <v>296</v>
      </c>
      <c r="AB924" s="163" t="s">
        <v>314</v>
      </c>
      <c r="AD924" s="152"/>
      <c r="AE924" s="157" t="s">
        <v>296</v>
      </c>
      <c r="AF924" s="163" t="s">
        <v>314</v>
      </c>
      <c r="AH924" s="152"/>
      <c r="AI924" s="157" t="s">
        <v>296</v>
      </c>
      <c r="AJ924" s="163" t="s">
        <v>314</v>
      </c>
      <c r="AL924" s="152"/>
      <c r="AM924" s="157" t="s">
        <v>296</v>
      </c>
      <c r="AN924" s="163" t="s">
        <v>314</v>
      </c>
      <c r="AP924" s="152"/>
      <c r="AQ924" s="157" t="s">
        <v>296</v>
      </c>
      <c r="AR924" s="163" t="s">
        <v>314</v>
      </c>
      <c r="AT924" s="152"/>
      <c r="AU924" s="157" t="s">
        <v>296</v>
      </c>
      <c r="AV924" s="163" t="s">
        <v>314</v>
      </c>
      <c r="AX924" s="152"/>
      <c r="AY924" s="157" t="s">
        <v>296</v>
      </c>
      <c r="AZ924" s="163" t="s">
        <v>314</v>
      </c>
      <c r="BB924" s="152"/>
      <c r="BC924" s="157" t="s">
        <v>296</v>
      </c>
      <c r="BD924" s="163" t="s">
        <v>314</v>
      </c>
      <c r="BF924" s="152"/>
      <c r="BG924" s="157" t="s">
        <v>296</v>
      </c>
      <c r="BH924" s="163" t="s">
        <v>314</v>
      </c>
      <c r="BJ924" s="152"/>
      <c r="BK924" s="157" t="s">
        <v>296</v>
      </c>
      <c r="BL924" s="163" t="s">
        <v>314</v>
      </c>
      <c r="BN924" s="152"/>
      <c r="BO924" s="157" t="s">
        <v>296</v>
      </c>
      <c r="BP924" s="163" t="s">
        <v>314</v>
      </c>
      <c r="BR924" s="152"/>
      <c r="BS924" s="157" t="s">
        <v>296</v>
      </c>
      <c r="BT924" s="163" t="s">
        <v>314</v>
      </c>
      <c r="BV924" s="152"/>
      <c r="BW924" s="157" t="s">
        <v>296</v>
      </c>
      <c r="BX924" s="163" t="s">
        <v>314</v>
      </c>
      <c r="BZ924" s="152"/>
      <c r="CA924" s="157" t="s">
        <v>296</v>
      </c>
      <c r="CB924" s="163" t="s">
        <v>314</v>
      </c>
      <c r="CD924" s="152"/>
      <c r="CE924" s="157" t="s">
        <v>296</v>
      </c>
      <c r="CF924" s="163" t="s">
        <v>314</v>
      </c>
      <c r="CH924" s="152"/>
      <c r="CI924" s="157" t="s">
        <v>296</v>
      </c>
      <c r="CJ924" s="163" t="s">
        <v>314</v>
      </c>
      <c r="CL924" s="152"/>
      <c r="CM924" s="157" t="s">
        <v>296</v>
      </c>
      <c r="CN924" s="163" t="s">
        <v>314</v>
      </c>
      <c r="CP924" s="152"/>
      <c r="CQ924" s="157" t="s">
        <v>296</v>
      </c>
      <c r="CR924" s="163" t="s">
        <v>314</v>
      </c>
      <c r="CT924" s="152"/>
      <c r="CU924" s="157" t="s">
        <v>296</v>
      </c>
      <c r="CV924" s="163" t="s">
        <v>314</v>
      </c>
      <c r="CX924" s="152"/>
      <c r="CY924" s="157" t="s">
        <v>296</v>
      </c>
      <c r="CZ924" s="163" t="s">
        <v>314</v>
      </c>
      <c r="DB924" s="152"/>
      <c r="DC924" s="157" t="s">
        <v>296</v>
      </c>
      <c r="DD924" s="163" t="s">
        <v>314</v>
      </c>
      <c r="DF924" s="152"/>
      <c r="DG924" s="157" t="s">
        <v>296</v>
      </c>
      <c r="DH924" s="163" t="s">
        <v>314</v>
      </c>
      <c r="DJ924" s="152"/>
      <c r="DK924" s="157" t="s">
        <v>296</v>
      </c>
      <c r="DL924" s="163" t="s">
        <v>314</v>
      </c>
      <c r="DN924" s="152"/>
      <c r="DO924" s="157" t="s">
        <v>296</v>
      </c>
      <c r="DP924" s="163" t="s">
        <v>314</v>
      </c>
      <c r="DR924" s="152"/>
      <c r="DS924" s="157" t="s">
        <v>296</v>
      </c>
      <c r="DT924" s="163" t="s">
        <v>314</v>
      </c>
      <c r="DV924" s="152"/>
      <c r="DW924" s="157" t="s">
        <v>296</v>
      </c>
      <c r="DX924" s="163" t="s">
        <v>314</v>
      </c>
      <c r="DZ924" s="152"/>
      <c r="EA924" s="157" t="s">
        <v>296</v>
      </c>
      <c r="EB924" s="163" t="s">
        <v>314</v>
      </c>
      <c r="ED924" s="152"/>
      <c r="EE924" s="157" t="s">
        <v>296</v>
      </c>
      <c r="EF924" s="163" t="s">
        <v>314</v>
      </c>
      <c r="EH924" s="152"/>
      <c r="EI924" s="157" t="s">
        <v>296</v>
      </c>
      <c r="EJ924" s="163" t="s">
        <v>314</v>
      </c>
      <c r="EL924" s="152"/>
      <c r="EM924" s="157" t="s">
        <v>296</v>
      </c>
      <c r="EN924" s="163" t="s">
        <v>314</v>
      </c>
      <c r="EP924" s="152"/>
      <c r="EQ924" s="157" t="s">
        <v>296</v>
      </c>
      <c r="ER924" s="163" t="s">
        <v>314</v>
      </c>
      <c r="ET924" s="152"/>
      <c r="EU924" s="157" t="s">
        <v>296</v>
      </c>
      <c r="EV924" s="163" t="s">
        <v>314</v>
      </c>
      <c r="EX924" s="152"/>
      <c r="EY924" s="157" t="s">
        <v>296</v>
      </c>
      <c r="EZ924" s="163" t="s">
        <v>314</v>
      </c>
      <c r="FB924" s="152"/>
      <c r="FC924" s="157" t="s">
        <v>296</v>
      </c>
      <c r="FD924" s="163" t="s">
        <v>314</v>
      </c>
      <c r="FF924" s="152"/>
      <c r="FG924" s="157" t="s">
        <v>296</v>
      </c>
      <c r="FH924" s="163" t="s">
        <v>314</v>
      </c>
      <c r="FJ924" s="152"/>
      <c r="FK924" s="157" t="s">
        <v>296</v>
      </c>
      <c r="FL924" s="163" t="s">
        <v>314</v>
      </c>
      <c r="FN924" s="152"/>
      <c r="FO924" s="157" t="s">
        <v>296</v>
      </c>
      <c r="FP924" s="163" t="s">
        <v>314</v>
      </c>
      <c r="FR924" s="152"/>
      <c r="FS924" s="157" t="s">
        <v>296</v>
      </c>
      <c r="FT924" s="163" t="s">
        <v>314</v>
      </c>
      <c r="FV924" s="152"/>
      <c r="FW924" s="157" t="s">
        <v>296</v>
      </c>
      <c r="FX924" s="163" t="s">
        <v>314</v>
      </c>
      <c r="FZ924" s="152"/>
      <c r="GA924" s="157" t="s">
        <v>296</v>
      </c>
      <c r="GB924" s="163" t="s">
        <v>314</v>
      </c>
      <c r="GD924" s="152"/>
      <c r="GE924" s="157" t="s">
        <v>296</v>
      </c>
      <c r="GF924" s="163" t="s">
        <v>314</v>
      </c>
      <c r="GH924" s="152"/>
      <c r="GI924" s="157" t="s">
        <v>296</v>
      </c>
      <c r="GJ924" s="163" t="s">
        <v>314</v>
      </c>
    </row>
    <row r="925" spans="1:192" x14ac:dyDescent="0.15">
      <c r="A925" s="200" t="s">
        <v>168</v>
      </c>
      <c r="B925" s="201" t="s">
        <v>397</v>
      </c>
      <c r="C925" s="156"/>
      <c r="D925" s="203"/>
      <c r="E925" s="146"/>
      <c r="F925" s="152"/>
      <c r="G925" s="157" t="s">
        <v>818</v>
      </c>
      <c r="H925" s="280"/>
      <c r="I925" s="124"/>
      <c r="J925" s="152"/>
      <c r="K925" s="157" t="s">
        <v>818</v>
      </c>
      <c r="L925" s="163" t="s">
        <v>1178</v>
      </c>
      <c r="N925" s="152"/>
      <c r="O925" s="157" t="s">
        <v>818</v>
      </c>
      <c r="P925" s="163" t="s">
        <v>1178</v>
      </c>
      <c r="R925" s="152"/>
      <c r="S925" s="157" t="s">
        <v>818</v>
      </c>
      <c r="T925" s="163" t="s">
        <v>1178</v>
      </c>
      <c r="V925" s="152"/>
      <c r="W925" s="157" t="s">
        <v>818</v>
      </c>
      <c r="X925" s="163" t="s">
        <v>1178</v>
      </c>
      <c r="Z925" s="152"/>
      <c r="AA925" s="157" t="s">
        <v>818</v>
      </c>
      <c r="AB925" s="163" t="s">
        <v>1178</v>
      </c>
      <c r="AD925" s="152"/>
      <c r="AE925" s="157" t="s">
        <v>818</v>
      </c>
      <c r="AF925" s="163" t="s">
        <v>1178</v>
      </c>
      <c r="AH925" s="152"/>
      <c r="AI925" s="157" t="s">
        <v>818</v>
      </c>
      <c r="AJ925" s="163" t="s">
        <v>1178</v>
      </c>
      <c r="AL925" s="152"/>
      <c r="AM925" s="157" t="s">
        <v>818</v>
      </c>
      <c r="AN925" s="163" t="s">
        <v>1178</v>
      </c>
      <c r="AP925" s="152"/>
      <c r="AQ925" s="157" t="s">
        <v>818</v>
      </c>
      <c r="AR925" s="163" t="s">
        <v>1178</v>
      </c>
      <c r="AT925" s="152"/>
      <c r="AU925" s="157" t="s">
        <v>818</v>
      </c>
      <c r="AV925" s="163" t="s">
        <v>1178</v>
      </c>
      <c r="AX925" s="152"/>
      <c r="AY925" s="157" t="s">
        <v>818</v>
      </c>
      <c r="AZ925" s="163" t="s">
        <v>1178</v>
      </c>
      <c r="BB925" s="152"/>
      <c r="BC925" s="157" t="s">
        <v>818</v>
      </c>
      <c r="BD925" s="163" t="s">
        <v>1178</v>
      </c>
      <c r="BF925" s="152"/>
      <c r="BG925" s="157" t="s">
        <v>818</v>
      </c>
      <c r="BH925" s="163" t="s">
        <v>1178</v>
      </c>
      <c r="BJ925" s="152"/>
      <c r="BK925" s="157" t="s">
        <v>818</v>
      </c>
      <c r="BL925" s="163" t="s">
        <v>1178</v>
      </c>
      <c r="BN925" s="152"/>
      <c r="BO925" s="157" t="s">
        <v>818</v>
      </c>
      <c r="BP925" s="163" t="s">
        <v>1178</v>
      </c>
      <c r="BR925" s="152"/>
      <c r="BS925" s="157" t="s">
        <v>818</v>
      </c>
      <c r="BT925" s="163" t="s">
        <v>1178</v>
      </c>
      <c r="BV925" s="152"/>
      <c r="BW925" s="157" t="s">
        <v>818</v>
      </c>
      <c r="BX925" s="163" t="s">
        <v>1178</v>
      </c>
      <c r="BZ925" s="152"/>
      <c r="CA925" s="157" t="s">
        <v>818</v>
      </c>
      <c r="CB925" s="163" t="s">
        <v>1178</v>
      </c>
      <c r="CD925" s="152"/>
      <c r="CE925" s="157" t="s">
        <v>818</v>
      </c>
      <c r="CF925" s="163" t="s">
        <v>1178</v>
      </c>
      <c r="CH925" s="152"/>
      <c r="CI925" s="157" t="s">
        <v>818</v>
      </c>
      <c r="CJ925" s="163" t="s">
        <v>1178</v>
      </c>
      <c r="CL925" s="152"/>
      <c r="CM925" s="157" t="s">
        <v>818</v>
      </c>
      <c r="CN925" s="163" t="s">
        <v>1178</v>
      </c>
      <c r="CP925" s="152"/>
      <c r="CQ925" s="157" t="s">
        <v>818</v>
      </c>
      <c r="CR925" s="163" t="s">
        <v>1178</v>
      </c>
      <c r="CT925" s="152"/>
      <c r="CU925" s="157" t="s">
        <v>818</v>
      </c>
      <c r="CV925" s="163" t="s">
        <v>1178</v>
      </c>
      <c r="CX925" s="152"/>
      <c r="CY925" s="157" t="s">
        <v>818</v>
      </c>
      <c r="CZ925" s="163" t="s">
        <v>1178</v>
      </c>
      <c r="DB925" s="152"/>
      <c r="DC925" s="157" t="s">
        <v>818</v>
      </c>
      <c r="DD925" s="163" t="s">
        <v>1178</v>
      </c>
      <c r="DF925" s="152"/>
      <c r="DG925" s="157" t="s">
        <v>818</v>
      </c>
      <c r="DH925" s="163" t="s">
        <v>1178</v>
      </c>
      <c r="DJ925" s="152"/>
      <c r="DK925" s="157" t="s">
        <v>818</v>
      </c>
      <c r="DL925" s="163" t="s">
        <v>1178</v>
      </c>
      <c r="DN925" s="152"/>
      <c r="DO925" s="157" t="s">
        <v>818</v>
      </c>
      <c r="DP925" s="163" t="s">
        <v>1178</v>
      </c>
      <c r="DR925" s="152"/>
      <c r="DS925" s="157" t="s">
        <v>818</v>
      </c>
      <c r="DT925" s="163" t="s">
        <v>1178</v>
      </c>
      <c r="DV925" s="152"/>
      <c r="DW925" s="157" t="s">
        <v>818</v>
      </c>
      <c r="DX925" s="163" t="s">
        <v>1178</v>
      </c>
      <c r="DZ925" s="152"/>
      <c r="EA925" s="157" t="s">
        <v>818</v>
      </c>
      <c r="EB925" s="163" t="s">
        <v>1178</v>
      </c>
      <c r="ED925" s="152"/>
      <c r="EE925" s="157" t="s">
        <v>818</v>
      </c>
      <c r="EF925" s="163" t="s">
        <v>1178</v>
      </c>
      <c r="EH925" s="152"/>
      <c r="EI925" s="157" t="s">
        <v>818</v>
      </c>
      <c r="EJ925" s="163" t="s">
        <v>1178</v>
      </c>
      <c r="EL925" s="152"/>
      <c r="EM925" s="157" t="s">
        <v>818</v>
      </c>
      <c r="EN925" s="163" t="s">
        <v>1178</v>
      </c>
      <c r="EP925" s="152"/>
      <c r="EQ925" s="157" t="s">
        <v>818</v>
      </c>
      <c r="ER925" s="163" t="s">
        <v>1178</v>
      </c>
      <c r="ET925" s="152"/>
      <c r="EU925" s="157" t="s">
        <v>818</v>
      </c>
      <c r="EV925" s="163" t="s">
        <v>1178</v>
      </c>
      <c r="EX925" s="152"/>
      <c r="EY925" s="157" t="s">
        <v>818</v>
      </c>
      <c r="EZ925" s="163" t="s">
        <v>1178</v>
      </c>
      <c r="FB925" s="152"/>
      <c r="FC925" s="157" t="s">
        <v>818</v>
      </c>
      <c r="FD925" s="163" t="s">
        <v>1178</v>
      </c>
      <c r="FF925" s="152"/>
      <c r="FG925" s="157" t="s">
        <v>818</v>
      </c>
      <c r="FH925" s="163" t="s">
        <v>1178</v>
      </c>
      <c r="FJ925" s="152"/>
      <c r="FK925" s="157" t="s">
        <v>818</v>
      </c>
      <c r="FL925" s="163" t="s">
        <v>1178</v>
      </c>
      <c r="FN925" s="152"/>
      <c r="FO925" s="157" t="s">
        <v>818</v>
      </c>
      <c r="FP925" s="163" t="s">
        <v>1178</v>
      </c>
      <c r="FR925" s="152"/>
      <c r="FS925" s="157" t="s">
        <v>818</v>
      </c>
      <c r="FT925" s="163" t="s">
        <v>1178</v>
      </c>
      <c r="FV925" s="152"/>
      <c r="FW925" s="157" t="s">
        <v>818</v>
      </c>
      <c r="FX925" s="163" t="s">
        <v>1178</v>
      </c>
      <c r="FZ925" s="152"/>
      <c r="GA925" s="157" t="s">
        <v>818</v>
      </c>
      <c r="GB925" s="163" t="s">
        <v>1178</v>
      </c>
      <c r="GD925" s="152"/>
      <c r="GE925" s="157" t="s">
        <v>818</v>
      </c>
      <c r="GF925" s="163" t="s">
        <v>1178</v>
      </c>
      <c r="GH925" s="152"/>
      <c r="GI925" s="157" t="s">
        <v>818</v>
      </c>
      <c r="GJ925" s="163" t="s">
        <v>1178</v>
      </c>
    </row>
    <row r="926" spans="1:192" x14ac:dyDescent="0.15">
      <c r="A926" s="200" t="s">
        <v>168</v>
      </c>
      <c r="B926" s="201" t="s">
        <v>339</v>
      </c>
      <c r="C926" s="156"/>
      <c r="D926" s="203"/>
      <c r="E926" s="146"/>
      <c r="F926" s="152"/>
      <c r="G926" s="157" t="s">
        <v>287</v>
      </c>
      <c r="H926" s="280"/>
      <c r="J926" s="152"/>
      <c r="K926" s="157" t="s">
        <v>287</v>
      </c>
      <c r="L926" s="163" t="s">
        <v>314</v>
      </c>
      <c r="N926" s="152"/>
      <c r="O926" s="157" t="s">
        <v>287</v>
      </c>
      <c r="P926" s="163" t="s">
        <v>314</v>
      </c>
      <c r="R926" s="152"/>
      <c r="S926" s="157" t="s">
        <v>287</v>
      </c>
      <c r="T926" s="163" t="s">
        <v>314</v>
      </c>
      <c r="V926" s="152"/>
      <c r="W926" s="157" t="s">
        <v>287</v>
      </c>
      <c r="X926" s="163" t="s">
        <v>314</v>
      </c>
      <c r="Z926" s="152"/>
      <c r="AA926" s="157" t="s">
        <v>287</v>
      </c>
      <c r="AB926" s="163" t="s">
        <v>314</v>
      </c>
      <c r="AD926" s="152"/>
      <c r="AE926" s="157" t="s">
        <v>287</v>
      </c>
      <c r="AF926" s="163" t="s">
        <v>314</v>
      </c>
      <c r="AH926" s="152"/>
      <c r="AI926" s="157" t="s">
        <v>287</v>
      </c>
      <c r="AJ926" s="163" t="s">
        <v>314</v>
      </c>
      <c r="AL926" s="152"/>
      <c r="AM926" s="157" t="s">
        <v>287</v>
      </c>
      <c r="AN926" s="163" t="s">
        <v>314</v>
      </c>
      <c r="AP926" s="152"/>
      <c r="AQ926" s="157" t="s">
        <v>287</v>
      </c>
      <c r="AR926" s="163" t="s">
        <v>314</v>
      </c>
      <c r="AT926" s="152"/>
      <c r="AU926" s="157" t="s">
        <v>287</v>
      </c>
      <c r="AV926" s="163" t="s">
        <v>314</v>
      </c>
      <c r="AX926" s="152"/>
      <c r="AY926" s="157" t="s">
        <v>287</v>
      </c>
      <c r="AZ926" s="163" t="s">
        <v>314</v>
      </c>
      <c r="BB926" s="152"/>
      <c r="BC926" s="157" t="s">
        <v>287</v>
      </c>
      <c r="BD926" s="163" t="s">
        <v>314</v>
      </c>
      <c r="BF926" s="152"/>
      <c r="BG926" s="157" t="s">
        <v>287</v>
      </c>
      <c r="BH926" s="163" t="s">
        <v>314</v>
      </c>
      <c r="BJ926" s="152"/>
      <c r="BK926" s="157" t="s">
        <v>287</v>
      </c>
      <c r="BL926" s="163" t="s">
        <v>314</v>
      </c>
      <c r="BN926" s="152"/>
      <c r="BO926" s="157" t="s">
        <v>287</v>
      </c>
      <c r="BP926" s="163" t="s">
        <v>314</v>
      </c>
      <c r="BR926" s="152"/>
      <c r="BS926" s="157" t="s">
        <v>287</v>
      </c>
      <c r="BT926" s="163" t="s">
        <v>314</v>
      </c>
      <c r="BV926" s="152"/>
      <c r="BW926" s="157" t="s">
        <v>287</v>
      </c>
      <c r="BX926" s="163" t="s">
        <v>314</v>
      </c>
      <c r="BZ926" s="152"/>
      <c r="CA926" s="157" t="s">
        <v>287</v>
      </c>
      <c r="CB926" s="163" t="s">
        <v>314</v>
      </c>
      <c r="CD926" s="152"/>
      <c r="CE926" s="157" t="s">
        <v>287</v>
      </c>
      <c r="CF926" s="163" t="s">
        <v>314</v>
      </c>
      <c r="CH926" s="152"/>
      <c r="CI926" s="157" t="s">
        <v>287</v>
      </c>
      <c r="CJ926" s="163" t="s">
        <v>314</v>
      </c>
      <c r="CL926" s="152"/>
      <c r="CM926" s="157" t="s">
        <v>287</v>
      </c>
      <c r="CN926" s="163" t="s">
        <v>314</v>
      </c>
      <c r="CP926" s="152"/>
      <c r="CQ926" s="157" t="s">
        <v>287</v>
      </c>
      <c r="CR926" s="163" t="s">
        <v>314</v>
      </c>
      <c r="CT926" s="152"/>
      <c r="CU926" s="157" t="s">
        <v>287</v>
      </c>
      <c r="CV926" s="163" t="s">
        <v>314</v>
      </c>
      <c r="CX926" s="152"/>
      <c r="CY926" s="157" t="s">
        <v>287</v>
      </c>
      <c r="CZ926" s="163" t="s">
        <v>314</v>
      </c>
      <c r="DB926" s="152"/>
      <c r="DC926" s="157" t="s">
        <v>287</v>
      </c>
      <c r="DD926" s="163" t="s">
        <v>314</v>
      </c>
      <c r="DF926" s="152"/>
      <c r="DG926" s="157" t="s">
        <v>287</v>
      </c>
      <c r="DH926" s="163" t="s">
        <v>314</v>
      </c>
      <c r="DJ926" s="152"/>
      <c r="DK926" s="157" t="s">
        <v>287</v>
      </c>
      <c r="DL926" s="163" t="s">
        <v>314</v>
      </c>
      <c r="DN926" s="152"/>
      <c r="DO926" s="157" t="s">
        <v>287</v>
      </c>
      <c r="DP926" s="163" t="s">
        <v>314</v>
      </c>
      <c r="DR926" s="152"/>
      <c r="DS926" s="157" t="s">
        <v>287</v>
      </c>
      <c r="DT926" s="163" t="s">
        <v>314</v>
      </c>
      <c r="DV926" s="152"/>
      <c r="DW926" s="157" t="s">
        <v>287</v>
      </c>
      <c r="DX926" s="163" t="s">
        <v>314</v>
      </c>
      <c r="DZ926" s="152"/>
      <c r="EA926" s="157" t="s">
        <v>287</v>
      </c>
      <c r="EB926" s="163" t="s">
        <v>314</v>
      </c>
      <c r="ED926" s="152"/>
      <c r="EE926" s="157" t="s">
        <v>287</v>
      </c>
      <c r="EF926" s="163" t="s">
        <v>314</v>
      </c>
      <c r="EH926" s="152"/>
      <c r="EI926" s="157" t="s">
        <v>287</v>
      </c>
      <c r="EJ926" s="163" t="s">
        <v>314</v>
      </c>
      <c r="EL926" s="152"/>
      <c r="EM926" s="157" t="s">
        <v>287</v>
      </c>
      <c r="EN926" s="163" t="s">
        <v>314</v>
      </c>
      <c r="EP926" s="152"/>
      <c r="EQ926" s="157" t="s">
        <v>287</v>
      </c>
      <c r="ER926" s="163" t="s">
        <v>314</v>
      </c>
      <c r="ET926" s="152"/>
      <c r="EU926" s="157" t="s">
        <v>287</v>
      </c>
      <c r="EV926" s="163" t="s">
        <v>314</v>
      </c>
      <c r="EX926" s="152"/>
      <c r="EY926" s="157" t="s">
        <v>287</v>
      </c>
      <c r="EZ926" s="163" t="s">
        <v>314</v>
      </c>
      <c r="FB926" s="152"/>
      <c r="FC926" s="157" t="s">
        <v>287</v>
      </c>
      <c r="FD926" s="163" t="s">
        <v>314</v>
      </c>
      <c r="FF926" s="152"/>
      <c r="FG926" s="157" t="s">
        <v>287</v>
      </c>
      <c r="FH926" s="163" t="s">
        <v>314</v>
      </c>
      <c r="FJ926" s="152"/>
      <c r="FK926" s="157" t="s">
        <v>287</v>
      </c>
      <c r="FL926" s="163" t="s">
        <v>314</v>
      </c>
      <c r="FN926" s="152"/>
      <c r="FO926" s="157" t="s">
        <v>287</v>
      </c>
      <c r="FP926" s="163" t="s">
        <v>314</v>
      </c>
      <c r="FR926" s="152"/>
      <c r="FS926" s="157" t="s">
        <v>287</v>
      </c>
      <c r="FT926" s="163" t="s">
        <v>314</v>
      </c>
      <c r="FV926" s="152"/>
      <c r="FW926" s="157" t="s">
        <v>287</v>
      </c>
      <c r="FX926" s="163" t="s">
        <v>314</v>
      </c>
      <c r="FZ926" s="152"/>
      <c r="GA926" s="157" t="s">
        <v>287</v>
      </c>
      <c r="GB926" s="163" t="s">
        <v>314</v>
      </c>
      <c r="GD926" s="152"/>
      <c r="GE926" s="157" t="s">
        <v>287</v>
      </c>
      <c r="GF926" s="163" t="s">
        <v>314</v>
      </c>
      <c r="GH926" s="152"/>
      <c r="GI926" s="157" t="s">
        <v>287</v>
      </c>
      <c r="GJ926" s="163" t="s">
        <v>314</v>
      </c>
    </row>
    <row r="927" spans="1:192" x14ac:dyDescent="0.15">
      <c r="A927" s="200" t="s">
        <v>168</v>
      </c>
      <c r="B927" s="201" t="s">
        <v>1116</v>
      </c>
      <c r="C927" s="156"/>
      <c r="D927" s="203"/>
      <c r="E927" s="146"/>
      <c r="F927" s="152"/>
      <c r="G927" s="157" t="s">
        <v>305</v>
      </c>
      <c r="H927" s="280"/>
      <c r="I927" s="254"/>
      <c r="J927" s="152"/>
      <c r="K927" s="157" t="s">
        <v>305</v>
      </c>
      <c r="L927" s="163" t="s">
        <v>1179</v>
      </c>
      <c r="N927" s="152"/>
      <c r="O927" s="157" t="s">
        <v>305</v>
      </c>
      <c r="P927" s="163" t="s">
        <v>1179</v>
      </c>
      <c r="R927" s="152"/>
      <c r="S927" s="157" t="s">
        <v>305</v>
      </c>
      <c r="T927" s="163" t="s">
        <v>1179</v>
      </c>
      <c r="V927" s="152"/>
      <c r="W927" s="157" t="s">
        <v>305</v>
      </c>
      <c r="X927" s="163" t="s">
        <v>1179</v>
      </c>
      <c r="Z927" s="152"/>
      <c r="AA927" s="157" t="s">
        <v>305</v>
      </c>
      <c r="AB927" s="163" t="s">
        <v>1179</v>
      </c>
      <c r="AD927" s="152"/>
      <c r="AE927" s="157" t="s">
        <v>305</v>
      </c>
      <c r="AF927" s="163" t="s">
        <v>1179</v>
      </c>
      <c r="AH927" s="152"/>
      <c r="AI927" s="157" t="s">
        <v>305</v>
      </c>
      <c r="AJ927" s="163" t="s">
        <v>1179</v>
      </c>
      <c r="AL927" s="152"/>
      <c r="AM927" s="157" t="s">
        <v>305</v>
      </c>
      <c r="AN927" s="163" t="s">
        <v>1179</v>
      </c>
      <c r="AP927" s="152"/>
      <c r="AQ927" s="157" t="s">
        <v>305</v>
      </c>
      <c r="AR927" s="163" t="s">
        <v>1179</v>
      </c>
      <c r="AT927" s="152"/>
      <c r="AU927" s="157" t="s">
        <v>305</v>
      </c>
      <c r="AV927" s="163" t="s">
        <v>1179</v>
      </c>
      <c r="AX927" s="152"/>
      <c r="AY927" s="157" t="s">
        <v>305</v>
      </c>
      <c r="AZ927" s="163" t="s">
        <v>1179</v>
      </c>
      <c r="BB927" s="152"/>
      <c r="BC927" s="157" t="s">
        <v>305</v>
      </c>
      <c r="BD927" s="163" t="s">
        <v>1179</v>
      </c>
      <c r="BF927" s="152"/>
      <c r="BG927" s="157" t="s">
        <v>305</v>
      </c>
      <c r="BH927" s="163" t="s">
        <v>1179</v>
      </c>
      <c r="BJ927" s="152"/>
      <c r="BK927" s="157" t="s">
        <v>305</v>
      </c>
      <c r="BL927" s="163" t="s">
        <v>1179</v>
      </c>
      <c r="BN927" s="152"/>
      <c r="BO927" s="157" t="s">
        <v>305</v>
      </c>
      <c r="BP927" s="163" t="s">
        <v>1179</v>
      </c>
      <c r="BR927" s="152"/>
      <c r="BS927" s="157" t="s">
        <v>305</v>
      </c>
      <c r="BT927" s="163" t="s">
        <v>1179</v>
      </c>
      <c r="BV927" s="152"/>
      <c r="BW927" s="157" t="s">
        <v>305</v>
      </c>
      <c r="BX927" s="163" t="s">
        <v>1179</v>
      </c>
      <c r="BZ927" s="152"/>
      <c r="CA927" s="157" t="s">
        <v>305</v>
      </c>
      <c r="CB927" s="163" t="s">
        <v>1179</v>
      </c>
      <c r="CD927" s="152"/>
      <c r="CE927" s="157" t="s">
        <v>305</v>
      </c>
      <c r="CF927" s="163" t="s">
        <v>1179</v>
      </c>
      <c r="CH927" s="152"/>
      <c r="CI927" s="157" t="s">
        <v>305</v>
      </c>
      <c r="CJ927" s="163" t="s">
        <v>1179</v>
      </c>
      <c r="CL927" s="152"/>
      <c r="CM927" s="157" t="s">
        <v>305</v>
      </c>
      <c r="CN927" s="163" t="s">
        <v>1179</v>
      </c>
      <c r="CP927" s="152"/>
      <c r="CQ927" s="157" t="s">
        <v>305</v>
      </c>
      <c r="CR927" s="163" t="s">
        <v>1179</v>
      </c>
      <c r="CT927" s="152"/>
      <c r="CU927" s="157" t="s">
        <v>305</v>
      </c>
      <c r="CV927" s="163" t="s">
        <v>1179</v>
      </c>
      <c r="CX927" s="152"/>
      <c r="CY927" s="157" t="s">
        <v>305</v>
      </c>
      <c r="CZ927" s="163" t="s">
        <v>1179</v>
      </c>
      <c r="DB927" s="152"/>
      <c r="DC927" s="157" t="s">
        <v>305</v>
      </c>
      <c r="DD927" s="163" t="s">
        <v>1179</v>
      </c>
      <c r="DF927" s="152"/>
      <c r="DG927" s="157" t="s">
        <v>305</v>
      </c>
      <c r="DH927" s="163" t="s">
        <v>1179</v>
      </c>
      <c r="DJ927" s="152"/>
      <c r="DK927" s="157" t="s">
        <v>305</v>
      </c>
      <c r="DL927" s="163" t="s">
        <v>1179</v>
      </c>
      <c r="DN927" s="152"/>
      <c r="DO927" s="157" t="s">
        <v>305</v>
      </c>
      <c r="DP927" s="163" t="s">
        <v>1179</v>
      </c>
      <c r="DR927" s="152"/>
      <c r="DS927" s="157" t="s">
        <v>305</v>
      </c>
      <c r="DT927" s="163" t="s">
        <v>1179</v>
      </c>
      <c r="DV927" s="152"/>
      <c r="DW927" s="157" t="s">
        <v>305</v>
      </c>
      <c r="DX927" s="163" t="s">
        <v>1179</v>
      </c>
      <c r="DZ927" s="152"/>
      <c r="EA927" s="157" t="s">
        <v>305</v>
      </c>
      <c r="EB927" s="163" t="s">
        <v>1179</v>
      </c>
      <c r="ED927" s="152"/>
      <c r="EE927" s="157" t="s">
        <v>305</v>
      </c>
      <c r="EF927" s="163" t="s">
        <v>1179</v>
      </c>
      <c r="EH927" s="152"/>
      <c r="EI927" s="157" t="s">
        <v>305</v>
      </c>
      <c r="EJ927" s="163" t="s">
        <v>1179</v>
      </c>
      <c r="EL927" s="152"/>
      <c r="EM927" s="157" t="s">
        <v>305</v>
      </c>
      <c r="EN927" s="163" t="s">
        <v>1179</v>
      </c>
      <c r="EP927" s="152"/>
      <c r="EQ927" s="157" t="s">
        <v>305</v>
      </c>
      <c r="ER927" s="163" t="s">
        <v>1179</v>
      </c>
      <c r="ET927" s="152"/>
      <c r="EU927" s="157" t="s">
        <v>305</v>
      </c>
      <c r="EV927" s="163" t="s">
        <v>1179</v>
      </c>
      <c r="EX927" s="152"/>
      <c r="EY927" s="157" t="s">
        <v>305</v>
      </c>
      <c r="EZ927" s="163" t="s">
        <v>1179</v>
      </c>
      <c r="FB927" s="152"/>
      <c r="FC927" s="157" t="s">
        <v>305</v>
      </c>
      <c r="FD927" s="163" t="s">
        <v>1179</v>
      </c>
      <c r="FF927" s="152"/>
      <c r="FG927" s="157" t="s">
        <v>305</v>
      </c>
      <c r="FH927" s="163" t="s">
        <v>1179</v>
      </c>
      <c r="FJ927" s="152"/>
      <c r="FK927" s="157" t="s">
        <v>305</v>
      </c>
      <c r="FL927" s="163" t="s">
        <v>1179</v>
      </c>
      <c r="FN927" s="152"/>
      <c r="FO927" s="157" t="s">
        <v>305</v>
      </c>
      <c r="FP927" s="163" t="s">
        <v>1179</v>
      </c>
      <c r="FR927" s="152"/>
      <c r="FS927" s="157" t="s">
        <v>305</v>
      </c>
      <c r="FT927" s="163" t="s">
        <v>1179</v>
      </c>
      <c r="FV927" s="152"/>
      <c r="FW927" s="157" t="s">
        <v>305</v>
      </c>
      <c r="FX927" s="163" t="s">
        <v>1179</v>
      </c>
      <c r="FZ927" s="152"/>
      <c r="GA927" s="157" t="s">
        <v>305</v>
      </c>
      <c r="GB927" s="163" t="s">
        <v>1179</v>
      </c>
      <c r="GD927" s="152"/>
      <c r="GE927" s="157" t="s">
        <v>305</v>
      </c>
      <c r="GF927" s="163" t="s">
        <v>1179</v>
      </c>
      <c r="GH927" s="152"/>
      <c r="GI927" s="157" t="s">
        <v>305</v>
      </c>
      <c r="GJ927" s="163" t="s">
        <v>1179</v>
      </c>
    </row>
    <row r="928" spans="1:192" x14ac:dyDescent="0.15">
      <c r="A928" s="200" t="s">
        <v>168</v>
      </c>
      <c r="B928" s="201" t="s">
        <v>119</v>
      </c>
      <c r="C928" s="156"/>
      <c r="D928" s="203"/>
      <c r="E928" s="146"/>
      <c r="F928" s="152"/>
      <c r="G928" s="157" t="s">
        <v>299</v>
      </c>
      <c r="H928" s="280"/>
      <c r="I928" s="124"/>
      <c r="J928" s="152"/>
      <c r="K928" s="157" t="s">
        <v>299</v>
      </c>
      <c r="L928" s="163" t="s">
        <v>121</v>
      </c>
      <c r="N928" s="152"/>
      <c r="O928" s="157" t="s">
        <v>299</v>
      </c>
      <c r="P928" s="163" t="s">
        <v>121</v>
      </c>
      <c r="R928" s="152"/>
      <c r="S928" s="157" t="s">
        <v>299</v>
      </c>
      <c r="T928" s="163" t="s">
        <v>121</v>
      </c>
      <c r="V928" s="152"/>
      <c r="W928" s="157" t="s">
        <v>299</v>
      </c>
      <c r="X928" s="163" t="s">
        <v>121</v>
      </c>
      <c r="Z928" s="152"/>
      <c r="AA928" s="157" t="s">
        <v>299</v>
      </c>
      <c r="AB928" s="163" t="s">
        <v>121</v>
      </c>
      <c r="AD928" s="152"/>
      <c r="AE928" s="157" t="s">
        <v>299</v>
      </c>
      <c r="AF928" s="163" t="s">
        <v>121</v>
      </c>
      <c r="AH928" s="152"/>
      <c r="AI928" s="157" t="s">
        <v>299</v>
      </c>
      <c r="AJ928" s="163" t="s">
        <v>121</v>
      </c>
      <c r="AL928" s="152"/>
      <c r="AM928" s="157" t="s">
        <v>299</v>
      </c>
      <c r="AN928" s="163" t="s">
        <v>121</v>
      </c>
      <c r="AP928" s="152"/>
      <c r="AQ928" s="157" t="s">
        <v>299</v>
      </c>
      <c r="AR928" s="163" t="s">
        <v>121</v>
      </c>
      <c r="AT928" s="152"/>
      <c r="AU928" s="157" t="s">
        <v>299</v>
      </c>
      <c r="AV928" s="163" t="s">
        <v>121</v>
      </c>
      <c r="AX928" s="152"/>
      <c r="AY928" s="157" t="s">
        <v>299</v>
      </c>
      <c r="AZ928" s="163" t="s">
        <v>121</v>
      </c>
      <c r="BB928" s="152"/>
      <c r="BC928" s="157" t="s">
        <v>299</v>
      </c>
      <c r="BD928" s="163" t="s">
        <v>121</v>
      </c>
      <c r="BF928" s="152"/>
      <c r="BG928" s="157" t="s">
        <v>299</v>
      </c>
      <c r="BH928" s="163" t="s">
        <v>121</v>
      </c>
      <c r="BJ928" s="152"/>
      <c r="BK928" s="157" t="s">
        <v>299</v>
      </c>
      <c r="BL928" s="163" t="s">
        <v>121</v>
      </c>
      <c r="BN928" s="152"/>
      <c r="BO928" s="157" t="s">
        <v>299</v>
      </c>
      <c r="BP928" s="163" t="s">
        <v>121</v>
      </c>
      <c r="BR928" s="152"/>
      <c r="BS928" s="157" t="s">
        <v>299</v>
      </c>
      <c r="BT928" s="163" t="s">
        <v>121</v>
      </c>
      <c r="BV928" s="152"/>
      <c r="BW928" s="157" t="s">
        <v>299</v>
      </c>
      <c r="BX928" s="163" t="s">
        <v>121</v>
      </c>
      <c r="BZ928" s="152"/>
      <c r="CA928" s="157" t="s">
        <v>299</v>
      </c>
      <c r="CB928" s="163" t="s">
        <v>121</v>
      </c>
      <c r="CD928" s="152"/>
      <c r="CE928" s="157" t="s">
        <v>299</v>
      </c>
      <c r="CF928" s="163" t="s">
        <v>121</v>
      </c>
      <c r="CH928" s="152"/>
      <c r="CI928" s="157" t="s">
        <v>299</v>
      </c>
      <c r="CJ928" s="163" t="s">
        <v>121</v>
      </c>
      <c r="CL928" s="152"/>
      <c r="CM928" s="157" t="s">
        <v>299</v>
      </c>
      <c r="CN928" s="163" t="s">
        <v>121</v>
      </c>
      <c r="CP928" s="152"/>
      <c r="CQ928" s="157" t="s">
        <v>299</v>
      </c>
      <c r="CR928" s="163" t="s">
        <v>121</v>
      </c>
      <c r="CT928" s="152"/>
      <c r="CU928" s="157" t="s">
        <v>299</v>
      </c>
      <c r="CV928" s="163" t="s">
        <v>121</v>
      </c>
      <c r="CX928" s="152"/>
      <c r="CY928" s="157" t="s">
        <v>299</v>
      </c>
      <c r="CZ928" s="163" t="s">
        <v>121</v>
      </c>
      <c r="DB928" s="152"/>
      <c r="DC928" s="157" t="s">
        <v>299</v>
      </c>
      <c r="DD928" s="163" t="s">
        <v>121</v>
      </c>
      <c r="DF928" s="152"/>
      <c r="DG928" s="157" t="s">
        <v>299</v>
      </c>
      <c r="DH928" s="163" t="s">
        <v>121</v>
      </c>
      <c r="DJ928" s="152"/>
      <c r="DK928" s="157" t="s">
        <v>299</v>
      </c>
      <c r="DL928" s="163" t="s">
        <v>121</v>
      </c>
      <c r="DN928" s="152"/>
      <c r="DO928" s="157" t="s">
        <v>299</v>
      </c>
      <c r="DP928" s="163" t="s">
        <v>121</v>
      </c>
      <c r="DR928" s="152"/>
      <c r="DS928" s="157" t="s">
        <v>299</v>
      </c>
      <c r="DT928" s="163" t="s">
        <v>121</v>
      </c>
      <c r="DV928" s="152"/>
      <c r="DW928" s="157" t="s">
        <v>299</v>
      </c>
      <c r="DX928" s="163" t="s">
        <v>121</v>
      </c>
      <c r="DZ928" s="152"/>
      <c r="EA928" s="157" t="s">
        <v>299</v>
      </c>
      <c r="EB928" s="163" t="s">
        <v>121</v>
      </c>
      <c r="ED928" s="152"/>
      <c r="EE928" s="157" t="s">
        <v>299</v>
      </c>
      <c r="EF928" s="163" t="s">
        <v>121</v>
      </c>
      <c r="EH928" s="152"/>
      <c r="EI928" s="157" t="s">
        <v>299</v>
      </c>
      <c r="EJ928" s="163" t="s">
        <v>121</v>
      </c>
      <c r="EL928" s="152"/>
      <c r="EM928" s="157" t="s">
        <v>299</v>
      </c>
      <c r="EN928" s="163" t="s">
        <v>121</v>
      </c>
      <c r="EP928" s="152"/>
      <c r="EQ928" s="157" t="s">
        <v>299</v>
      </c>
      <c r="ER928" s="163" t="s">
        <v>121</v>
      </c>
      <c r="ET928" s="152"/>
      <c r="EU928" s="157" t="s">
        <v>299</v>
      </c>
      <c r="EV928" s="163" t="s">
        <v>121</v>
      </c>
      <c r="EX928" s="152"/>
      <c r="EY928" s="157" t="s">
        <v>299</v>
      </c>
      <c r="EZ928" s="163" t="s">
        <v>121</v>
      </c>
      <c r="FB928" s="152"/>
      <c r="FC928" s="157" t="s">
        <v>299</v>
      </c>
      <c r="FD928" s="163" t="s">
        <v>121</v>
      </c>
      <c r="FF928" s="152"/>
      <c r="FG928" s="157" t="s">
        <v>299</v>
      </c>
      <c r="FH928" s="163" t="s">
        <v>121</v>
      </c>
      <c r="FJ928" s="152"/>
      <c r="FK928" s="157" t="s">
        <v>299</v>
      </c>
      <c r="FL928" s="163" t="s">
        <v>121</v>
      </c>
      <c r="FN928" s="152"/>
      <c r="FO928" s="157" t="s">
        <v>299</v>
      </c>
      <c r="FP928" s="163" t="s">
        <v>121</v>
      </c>
      <c r="FR928" s="152"/>
      <c r="FS928" s="157" t="s">
        <v>299</v>
      </c>
      <c r="FT928" s="163" t="s">
        <v>121</v>
      </c>
      <c r="FV928" s="152"/>
      <c r="FW928" s="157" t="s">
        <v>299</v>
      </c>
      <c r="FX928" s="163" t="s">
        <v>121</v>
      </c>
      <c r="FZ928" s="152"/>
      <c r="GA928" s="157" t="s">
        <v>299</v>
      </c>
      <c r="GB928" s="163" t="s">
        <v>121</v>
      </c>
      <c r="GD928" s="152"/>
      <c r="GE928" s="157" t="s">
        <v>299</v>
      </c>
      <c r="GF928" s="163" t="s">
        <v>121</v>
      </c>
      <c r="GH928" s="152"/>
      <c r="GI928" s="157" t="s">
        <v>299</v>
      </c>
      <c r="GJ928" s="163" t="s">
        <v>121</v>
      </c>
    </row>
    <row r="929" spans="1:193" x14ac:dyDescent="0.15">
      <c r="A929" s="200" t="s">
        <v>168</v>
      </c>
      <c r="B929" s="201" t="s">
        <v>391</v>
      </c>
      <c r="C929" s="156"/>
      <c r="D929" s="203"/>
      <c r="E929" s="146"/>
      <c r="F929" s="152"/>
      <c r="G929" s="157" t="s">
        <v>301</v>
      </c>
      <c r="H929" s="280"/>
      <c r="J929" s="152"/>
      <c r="K929" s="157" t="s">
        <v>301</v>
      </c>
      <c r="L929" s="163" t="s">
        <v>1180</v>
      </c>
      <c r="N929" s="152"/>
      <c r="O929" s="157" t="s">
        <v>301</v>
      </c>
      <c r="P929" s="163" t="s">
        <v>1180</v>
      </c>
      <c r="R929" s="152"/>
      <c r="S929" s="157" t="s">
        <v>301</v>
      </c>
      <c r="T929" s="163" t="s">
        <v>1180</v>
      </c>
      <c r="V929" s="152"/>
      <c r="W929" s="157" t="s">
        <v>301</v>
      </c>
      <c r="X929" s="163" t="s">
        <v>1180</v>
      </c>
      <c r="Z929" s="152"/>
      <c r="AA929" s="157" t="s">
        <v>301</v>
      </c>
      <c r="AB929" s="163" t="s">
        <v>1180</v>
      </c>
      <c r="AD929" s="152"/>
      <c r="AE929" s="157" t="s">
        <v>301</v>
      </c>
      <c r="AF929" s="163" t="s">
        <v>1180</v>
      </c>
      <c r="AH929" s="152"/>
      <c r="AI929" s="157" t="s">
        <v>301</v>
      </c>
      <c r="AJ929" s="163" t="s">
        <v>1180</v>
      </c>
      <c r="AL929" s="152"/>
      <c r="AM929" s="157" t="s">
        <v>301</v>
      </c>
      <c r="AN929" s="163" t="s">
        <v>1180</v>
      </c>
      <c r="AP929" s="152"/>
      <c r="AQ929" s="157" t="s">
        <v>301</v>
      </c>
      <c r="AR929" s="163" t="s">
        <v>1180</v>
      </c>
      <c r="AT929" s="152"/>
      <c r="AU929" s="157" t="s">
        <v>301</v>
      </c>
      <c r="AV929" s="163" t="s">
        <v>1180</v>
      </c>
      <c r="AX929" s="152"/>
      <c r="AY929" s="157" t="s">
        <v>301</v>
      </c>
      <c r="AZ929" s="163" t="s">
        <v>1180</v>
      </c>
      <c r="BB929" s="152"/>
      <c r="BC929" s="157" t="s">
        <v>301</v>
      </c>
      <c r="BD929" s="163" t="s">
        <v>1180</v>
      </c>
      <c r="BF929" s="152"/>
      <c r="BG929" s="157" t="s">
        <v>301</v>
      </c>
      <c r="BH929" s="163" t="s">
        <v>1180</v>
      </c>
      <c r="BJ929" s="152"/>
      <c r="BK929" s="157" t="s">
        <v>301</v>
      </c>
      <c r="BL929" s="163" t="s">
        <v>1180</v>
      </c>
      <c r="BN929" s="152"/>
      <c r="BO929" s="157" t="s">
        <v>301</v>
      </c>
      <c r="BP929" s="163" t="s">
        <v>1180</v>
      </c>
      <c r="BR929" s="152"/>
      <c r="BS929" s="157" t="s">
        <v>301</v>
      </c>
      <c r="BT929" s="163" t="s">
        <v>1180</v>
      </c>
      <c r="BV929" s="152"/>
      <c r="BW929" s="157" t="s">
        <v>301</v>
      </c>
      <c r="BX929" s="163" t="s">
        <v>1180</v>
      </c>
      <c r="BZ929" s="152"/>
      <c r="CA929" s="157" t="s">
        <v>301</v>
      </c>
      <c r="CB929" s="163" t="s">
        <v>1180</v>
      </c>
      <c r="CD929" s="152"/>
      <c r="CE929" s="157" t="s">
        <v>301</v>
      </c>
      <c r="CF929" s="163" t="s">
        <v>1180</v>
      </c>
      <c r="CH929" s="152"/>
      <c r="CI929" s="157" t="s">
        <v>301</v>
      </c>
      <c r="CJ929" s="163" t="s">
        <v>1180</v>
      </c>
      <c r="CL929" s="152"/>
      <c r="CM929" s="157" t="s">
        <v>301</v>
      </c>
      <c r="CN929" s="163" t="s">
        <v>1180</v>
      </c>
      <c r="CP929" s="152"/>
      <c r="CQ929" s="157" t="s">
        <v>301</v>
      </c>
      <c r="CR929" s="163" t="s">
        <v>1180</v>
      </c>
      <c r="CT929" s="152"/>
      <c r="CU929" s="157" t="s">
        <v>301</v>
      </c>
      <c r="CV929" s="163" t="s">
        <v>1180</v>
      </c>
      <c r="CX929" s="152"/>
      <c r="CY929" s="157" t="s">
        <v>301</v>
      </c>
      <c r="CZ929" s="163" t="s">
        <v>1180</v>
      </c>
      <c r="DB929" s="152"/>
      <c r="DC929" s="157" t="s">
        <v>301</v>
      </c>
      <c r="DD929" s="163" t="s">
        <v>1180</v>
      </c>
      <c r="DF929" s="152"/>
      <c r="DG929" s="157" t="s">
        <v>301</v>
      </c>
      <c r="DH929" s="163" t="s">
        <v>1180</v>
      </c>
      <c r="DJ929" s="152"/>
      <c r="DK929" s="157" t="s">
        <v>301</v>
      </c>
      <c r="DL929" s="163" t="s">
        <v>1180</v>
      </c>
      <c r="DN929" s="152"/>
      <c r="DO929" s="157" t="s">
        <v>301</v>
      </c>
      <c r="DP929" s="163" t="s">
        <v>1180</v>
      </c>
      <c r="DR929" s="152"/>
      <c r="DS929" s="157" t="s">
        <v>301</v>
      </c>
      <c r="DT929" s="163" t="s">
        <v>1180</v>
      </c>
      <c r="DV929" s="152"/>
      <c r="DW929" s="157" t="s">
        <v>301</v>
      </c>
      <c r="DX929" s="163" t="s">
        <v>1180</v>
      </c>
      <c r="DZ929" s="152"/>
      <c r="EA929" s="157" t="s">
        <v>301</v>
      </c>
      <c r="EB929" s="163" t="s">
        <v>1180</v>
      </c>
      <c r="ED929" s="152"/>
      <c r="EE929" s="157" t="s">
        <v>301</v>
      </c>
      <c r="EF929" s="163" t="s">
        <v>1180</v>
      </c>
      <c r="EH929" s="152"/>
      <c r="EI929" s="157" t="s">
        <v>301</v>
      </c>
      <c r="EJ929" s="163" t="s">
        <v>1180</v>
      </c>
      <c r="EL929" s="152"/>
      <c r="EM929" s="157" t="s">
        <v>301</v>
      </c>
      <c r="EN929" s="163" t="s">
        <v>1180</v>
      </c>
      <c r="EP929" s="152"/>
      <c r="EQ929" s="157" t="s">
        <v>301</v>
      </c>
      <c r="ER929" s="163" t="s">
        <v>1180</v>
      </c>
      <c r="ET929" s="152"/>
      <c r="EU929" s="157" t="s">
        <v>301</v>
      </c>
      <c r="EV929" s="163" t="s">
        <v>1180</v>
      </c>
      <c r="EX929" s="152"/>
      <c r="EY929" s="157" t="s">
        <v>301</v>
      </c>
      <c r="EZ929" s="163" t="s">
        <v>1180</v>
      </c>
      <c r="FB929" s="152"/>
      <c r="FC929" s="157" t="s">
        <v>301</v>
      </c>
      <c r="FD929" s="163" t="s">
        <v>1180</v>
      </c>
      <c r="FF929" s="152"/>
      <c r="FG929" s="157" t="s">
        <v>301</v>
      </c>
      <c r="FH929" s="163" t="s">
        <v>1180</v>
      </c>
      <c r="FJ929" s="152"/>
      <c r="FK929" s="157" t="s">
        <v>301</v>
      </c>
      <c r="FL929" s="163" t="s">
        <v>1180</v>
      </c>
      <c r="FN929" s="152"/>
      <c r="FO929" s="157" t="s">
        <v>301</v>
      </c>
      <c r="FP929" s="163" t="s">
        <v>1180</v>
      </c>
      <c r="FR929" s="152"/>
      <c r="FS929" s="157" t="s">
        <v>301</v>
      </c>
      <c r="FT929" s="163" t="s">
        <v>1180</v>
      </c>
      <c r="FV929" s="152"/>
      <c r="FW929" s="157" t="s">
        <v>301</v>
      </c>
      <c r="FX929" s="163" t="s">
        <v>1180</v>
      </c>
      <c r="FZ929" s="152"/>
      <c r="GA929" s="157" t="s">
        <v>301</v>
      </c>
      <c r="GB929" s="163" t="s">
        <v>1180</v>
      </c>
      <c r="GD929" s="152"/>
      <c r="GE929" s="157" t="s">
        <v>301</v>
      </c>
      <c r="GF929" s="163" t="s">
        <v>1180</v>
      </c>
      <c r="GH929" s="152"/>
      <c r="GI929" s="157" t="s">
        <v>301</v>
      </c>
      <c r="GJ929" s="163" t="s">
        <v>1180</v>
      </c>
    </row>
    <row r="930" spans="1:193" x14ac:dyDescent="0.15">
      <c r="A930" s="200" t="s">
        <v>168</v>
      </c>
      <c r="B930" s="201" t="s">
        <v>1116</v>
      </c>
      <c r="C930" s="156"/>
      <c r="D930" s="203"/>
      <c r="E930" s="146"/>
      <c r="F930" s="152"/>
      <c r="G930" s="157" t="s">
        <v>306</v>
      </c>
      <c r="H930" s="280"/>
      <c r="I930" s="254"/>
      <c r="J930" s="152"/>
      <c r="K930" s="157" t="s">
        <v>306</v>
      </c>
      <c r="L930" s="163" t="s">
        <v>1179</v>
      </c>
      <c r="N930" s="152"/>
      <c r="O930" s="157" t="s">
        <v>306</v>
      </c>
      <c r="P930" s="163" t="s">
        <v>1179</v>
      </c>
      <c r="R930" s="152"/>
      <c r="S930" s="157" t="s">
        <v>306</v>
      </c>
      <c r="T930" s="163" t="s">
        <v>1179</v>
      </c>
      <c r="V930" s="152"/>
      <c r="W930" s="157" t="s">
        <v>306</v>
      </c>
      <c r="X930" s="163" t="s">
        <v>1179</v>
      </c>
      <c r="Z930" s="152"/>
      <c r="AA930" s="157" t="s">
        <v>306</v>
      </c>
      <c r="AB930" s="163" t="s">
        <v>1179</v>
      </c>
      <c r="AD930" s="152"/>
      <c r="AE930" s="157" t="s">
        <v>306</v>
      </c>
      <c r="AF930" s="163" t="s">
        <v>1179</v>
      </c>
      <c r="AH930" s="152"/>
      <c r="AI930" s="157" t="s">
        <v>306</v>
      </c>
      <c r="AJ930" s="163" t="s">
        <v>1179</v>
      </c>
      <c r="AL930" s="152"/>
      <c r="AM930" s="157" t="s">
        <v>306</v>
      </c>
      <c r="AN930" s="163" t="s">
        <v>1179</v>
      </c>
      <c r="AP930" s="152"/>
      <c r="AQ930" s="157" t="s">
        <v>306</v>
      </c>
      <c r="AR930" s="163" t="s">
        <v>1179</v>
      </c>
      <c r="AT930" s="152"/>
      <c r="AU930" s="157" t="s">
        <v>306</v>
      </c>
      <c r="AV930" s="163" t="s">
        <v>1179</v>
      </c>
      <c r="AX930" s="152"/>
      <c r="AY930" s="157" t="s">
        <v>306</v>
      </c>
      <c r="AZ930" s="163" t="s">
        <v>1179</v>
      </c>
      <c r="BB930" s="152"/>
      <c r="BC930" s="157" t="s">
        <v>306</v>
      </c>
      <c r="BD930" s="163" t="s">
        <v>1179</v>
      </c>
      <c r="BF930" s="152"/>
      <c r="BG930" s="157" t="s">
        <v>306</v>
      </c>
      <c r="BH930" s="163" t="s">
        <v>1179</v>
      </c>
      <c r="BJ930" s="152"/>
      <c r="BK930" s="157" t="s">
        <v>306</v>
      </c>
      <c r="BL930" s="163" t="s">
        <v>1179</v>
      </c>
      <c r="BN930" s="152"/>
      <c r="BO930" s="157" t="s">
        <v>306</v>
      </c>
      <c r="BP930" s="163" t="s">
        <v>1179</v>
      </c>
      <c r="BR930" s="152"/>
      <c r="BS930" s="157" t="s">
        <v>306</v>
      </c>
      <c r="BT930" s="163" t="s">
        <v>1179</v>
      </c>
      <c r="BV930" s="152"/>
      <c r="BW930" s="157" t="s">
        <v>306</v>
      </c>
      <c r="BX930" s="163" t="s">
        <v>1179</v>
      </c>
      <c r="BZ930" s="152"/>
      <c r="CA930" s="157" t="s">
        <v>306</v>
      </c>
      <c r="CB930" s="163" t="s">
        <v>1179</v>
      </c>
      <c r="CD930" s="152"/>
      <c r="CE930" s="157" t="s">
        <v>306</v>
      </c>
      <c r="CF930" s="163" t="s">
        <v>1179</v>
      </c>
      <c r="CH930" s="152"/>
      <c r="CI930" s="157" t="s">
        <v>306</v>
      </c>
      <c r="CJ930" s="163" t="s">
        <v>1179</v>
      </c>
      <c r="CL930" s="152"/>
      <c r="CM930" s="157" t="s">
        <v>306</v>
      </c>
      <c r="CN930" s="163" t="s">
        <v>1179</v>
      </c>
      <c r="CP930" s="152"/>
      <c r="CQ930" s="157" t="s">
        <v>306</v>
      </c>
      <c r="CR930" s="163" t="s">
        <v>1179</v>
      </c>
      <c r="CT930" s="152"/>
      <c r="CU930" s="157" t="s">
        <v>306</v>
      </c>
      <c r="CV930" s="163" t="s">
        <v>1179</v>
      </c>
      <c r="CX930" s="152"/>
      <c r="CY930" s="157" t="s">
        <v>306</v>
      </c>
      <c r="CZ930" s="163" t="s">
        <v>1179</v>
      </c>
      <c r="DB930" s="152"/>
      <c r="DC930" s="157" t="s">
        <v>306</v>
      </c>
      <c r="DD930" s="163" t="s">
        <v>1179</v>
      </c>
      <c r="DF930" s="152"/>
      <c r="DG930" s="157" t="s">
        <v>306</v>
      </c>
      <c r="DH930" s="163" t="s">
        <v>1179</v>
      </c>
      <c r="DJ930" s="152"/>
      <c r="DK930" s="157" t="s">
        <v>306</v>
      </c>
      <c r="DL930" s="163" t="s">
        <v>1179</v>
      </c>
      <c r="DN930" s="152"/>
      <c r="DO930" s="157" t="s">
        <v>306</v>
      </c>
      <c r="DP930" s="163" t="s">
        <v>1179</v>
      </c>
      <c r="DR930" s="152"/>
      <c r="DS930" s="157" t="s">
        <v>306</v>
      </c>
      <c r="DT930" s="163" t="s">
        <v>1179</v>
      </c>
      <c r="DV930" s="152"/>
      <c r="DW930" s="157" t="s">
        <v>306</v>
      </c>
      <c r="DX930" s="163" t="s">
        <v>1179</v>
      </c>
      <c r="DZ930" s="152"/>
      <c r="EA930" s="157" t="s">
        <v>306</v>
      </c>
      <c r="EB930" s="163" t="s">
        <v>1179</v>
      </c>
      <c r="ED930" s="152"/>
      <c r="EE930" s="157" t="s">
        <v>306</v>
      </c>
      <c r="EF930" s="163" t="s">
        <v>1179</v>
      </c>
      <c r="EH930" s="152"/>
      <c r="EI930" s="157" t="s">
        <v>306</v>
      </c>
      <c r="EJ930" s="163" t="s">
        <v>1179</v>
      </c>
      <c r="EL930" s="152"/>
      <c r="EM930" s="157" t="s">
        <v>306</v>
      </c>
      <c r="EN930" s="163" t="s">
        <v>1179</v>
      </c>
      <c r="EP930" s="152"/>
      <c r="EQ930" s="157" t="s">
        <v>306</v>
      </c>
      <c r="ER930" s="163" t="s">
        <v>1179</v>
      </c>
      <c r="ET930" s="152"/>
      <c r="EU930" s="157" t="s">
        <v>306</v>
      </c>
      <c r="EV930" s="163" t="s">
        <v>1179</v>
      </c>
      <c r="EX930" s="152"/>
      <c r="EY930" s="157" t="s">
        <v>306</v>
      </c>
      <c r="EZ930" s="163" t="s">
        <v>1179</v>
      </c>
      <c r="FB930" s="152"/>
      <c r="FC930" s="157" t="s">
        <v>306</v>
      </c>
      <c r="FD930" s="163" t="s">
        <v>1179</v>
      </c>
      <c r="FF930" s="152"/>
      <c r="FG930" s="157" t="s">
        <v>306</v>
      </c>
      <c r="FH930" s="163" t="s">
        <v>1179</v>
      </c>
      <c r="FJ930" s="152"/>
      <c r="FK930" s="157" t="s">
        <v>306</v>
      </c>
      <c r="FL930" s="163" t="s">
        <v>1179</v>
      </c>
      <c r="FN930" s="152"/>
      <c r="FO930" s="157" t="s">
        <v>306</v>
      </c>
      <c r="FP930" s="163" t="s">
        <v>1179</v>
      </c>
      <c r="FR930" s="152"/>
      <c r="FS930" s="157" t="s">
        <v>306</v>
      </c>
      <c r="FT930" s="163" t="s">
        <v>1179</v>
      </c>
      <c r="FV930" s="152"/>
      <c r="FW930" s="157" t="s">
        <v>306</v>
      </c>
      <c r="FX930" s="163" t="s">
        <v>1179</v>
      </c>
      <c r="FZ930" s="152"/>
      <c r="GA930" s="157" t="s">
        <v>306</v>
      </c>
      <c r="GB930" s="163" t="s">
        <v>1179</v>
      </c>
      <c r="GD930" s="152"/>
      <c r="GE930" s="157" t="s">
        <v>306</v>
      </c>
      <c r="GF930" s="163" t="s">
        <v>1179</v>
      </c>
      <c r="GH930" s="152"/>
      <c r="GI930" s="157" t="s">
        <v>306</v>
      </c>
      <c r="GJ930" s="163" t="s">
        <v>1179</v>
      </c>
    </row>
    <row r="931" spans="1:193" x14ac:dyDescent="0.15">
      <c r="A931" s="200" t="s">
        <v>168</v>
      </c>
      <c r="B931" s="201" t="s">
        <v>340</v>
      </c>
      <c r="C931" s="156"/>
      <c r="D931" s="203"/>
      <c r="E931" s="146"/>
      <c r="F931" s="152"/>
      <c r="G931" s="157" t="s">
        <v>300</v>
      </c>
      <c r="H931" s="280"/>
      <c r="I931" s="124"/>
      <c r="J931" s="152"/>
      <c r="K931" s="157" t="s">
        <v>300</v>
      </c>
      <c r="L931" s="163" t="s">
        <v>315</v>
      </c>
      <c r="N931" s="152"/>
      <c r="O931" s="157" t="s">
        <v>300</v>
      </c>
      <c r="P931" s="163" t="s">
        <v>315</v>
      </c>
      <c r="R931" s="152"/>
      <c r="S931" s="157" t="s">
        <v>300</v>
      </c>
      <c r="T931" s="163" t="s">
        <v>315</v>
      </c>
      <c r="V931" s="152"/>
      <c r="W931" s="157" t="s">
        <v>300</v>
      </c>
      <c r="X931" s="163" t="s">
        <v>315</v>
      </c>
      <c r="Z931" s="152"/>
      <c r="AA931" s="157" t="s">
        <v>300</v>
      </c>
      <c r="AB931" s="163" t="s">
        <v>315</v>
      </c>
      <c r="AD931" s="152"/>
      <c r="AE931" s="157" t="s">
        <v>300</v>
      </c>
      <c r="AF931" s="163" t="s">
        <v>315</v>
      </c>
      <c r="AH931" s="152"/>
      <c r="AI931" s="157" t="s">
        <v>300</v>
      </c>
      <c r="AJ931" s="163" t="s">
        <v>315</v>
      </c>
      <c r="AL931" s="152"/>
      <c r="AM931" s="157" t="s">
        <v>300</v>
      </c>
      <c r="AN931" s="163" t="s">
        <v>315</v>
      </c>
      <c r="AP931" s="152"/>
      <c r="AQ931" s="157" t="s">
        <v>300</v>
      </c>
      <c r="AR931" s="163" t="s">
        <v>315</v>
      </c>
      <c r="AT931" s="152"/>
      <c r="AU931" s="157" t="s">
        <v>300</v>
      </c>
      <c r="AV931" s="163" t="s">
        <v>315</v>
      </c>
      <c r="AX931" s="152"/>
      <c r="AY931" s="157" t="s">
        <v>300</v>
      </c>
      <c r="AZ931" s="163" t="s">
        <v>315</v>
      </c>
      <c r="BB931" s="152"/>
      <c r="BC931" s="157" t="s">
        <v>300</v>
      </c>
      <c r="BD931" s="163" t="s">
        <v>315</v>
      </c>
      <c r="BF931" s="152"/>
      <c r="BG931" s="157" t="s">
        <v>300</v>
      </c>
      <c r="BH931" s="163" t="s">
        <v>315</v>
      </c>
      <c r="BJ931" s="152"/>
      <c r="BK931" s="157" t="s">
        <v>300</v>
      </c>
      <c r="BL931" s="163" t="s">
        <v>315</v>
      </c>
      <c r="BN931" s="152"/>
      <c r="BO931" s="157" t="s">
        <v>300</v>
      </c>
      <c r="BP931" s="163" t="s">
        <v>315</v>
      </c>
      <c r="BR931" s="152"/>
      <c r="BS931" s="157" t="s">
        <v>300</v>
      </c>
      <c r="BT931" s="163" t="s">
        <v>315</v>
      </c>
      <c r="BV931" s="152"/>
      <c r="BW931" s="157" t="s">
        <v>300</v>
      </c>
      <c r="BX931" s="163" t="s">
        <v>315</v>
      </c>
      <c r="BZ931" s="152"/>
      <c r="CA931" s="157" t="s">
        <v>300</v>
      </c>
      <c r="CB931" s="163" t="s">
        <v>315</v>
      </c>
      <c r="CD931" s="152"/>
      <c r="CE931" s="157" t="s">
        <v>300</v>
      </c>
      <c r="CF931" s="163" t="s">
        <v>315</v>
      </c>
      <c r="CH931" s="152"/>
      <c r="CI931" s="157" t="s">
        <v>300</v>
      </c>
      <c r="CJ931" s="163" t="s">
        <v>315</v>
      </c>
      <c r="CL931" s="152"/>
      <c r="CM931" s="157" t="s">
        <v>300</v>
      </c>
      <c r="CN931" s="163" t="s">
        <v>315</v>
      </c>
      <c r="CP931" s="152"/>
      <c r="CQ931" s="157" t="s">
        <v>300</v>
      </c>
      <c r="CR931" s="163" t="s">
        <v>315</v>
      </c>
      <c r="CT931" s="152"/>
      <c r="CU931" s="157" t="s">
        <v>300</v>
      </c>
      <c r="CV931" s="163" t="s">
        <v>315</v>
      </c>
      <c r="CX931" s="152"/>
      <c r="CY931" s="157" t="s">
        <v>300</v>
      </c>
      <c r="CZ931" s="163" t="s">
        <v>315</v>
      </c>
      <c r="DB931" s="152"/>
      <c r="DC931" s="157" t="s">
        <v>300</v>
      </c>
      <c r="DD931" s="163" t="s">
        <v>315</v>
      </c>
      <c r="DF931" s="152"/>
      <c r="DG931" s="157" t="s">
        <v>300</v>
      </c>
      <c r="DH931" s="163" t="s">
        <v>315</v>
      </c>
      <c r="DJ931" s="152"/>
      <c r="DK931" s="157" t="s">
        <v>300</v>
      </c>
      <c r="DL931" s="163" t="s">
        <v>315</v>
      </c>
      <c r="DN931" s="152"/>
      <c r="DO931" s="157" t="s">
        <v>300</v>
      </c>
      <c r="DP931" s="163" t="s">
        <v>315</v>
      </c>
      <c r="DR931" s="152"/>
      <c r="DS931" s="157" t="s">
        <v>300</v>
      </c>
      <c r="DT931" s="163" t="s">
        <v>315</v>
      </c>
      <c r="DV931" s="152"/>
      <c r="DW931" s="157" t="s">
        <v>300</v>
      </c>
      <c r="DX931" s="163" t="s">
        <v>315</v>
      </c>
      <c r="DZ931" s="152"/>
      <c r="EA931" s="157" t="s">
        <v>300</v>
      </c>
      <c r="EB931" s="163" t="s">
        <v>315</v>
      </c>
      <c r="ED931" s="152"/>
      <c r="EE931" s="157" t="s">
        <v>300</v>
      </c>
      <c r="EF931" s="163" t="s">
        <v>315</v>
      </c>
      <c r="EH931" s="152"/>
      <c r="EI931" s="157" t="s">
        <v>300</v>
      </c>
      <c r="EJ931" s="163" t="s">
        <v>315</v>
      </c>
      <c r="EL931" s="152"/>
      <c r="EM931" s="157" t="s">
        <v>300</v>
      </c>
      <c r="EN931" s="163" t="s">
        <v>315</v>
      </c>
      <c r="EP931" s="152"/>
      <c r="EQ931" s="157" t="s">
        <v>300</v>
      </c>
      <c r="ER931" s="163" t="s">
        <v>315</v>
      </c>
      <c r="ET931" s="152"/>
      <c r="EU931" s="157" t="s">
        <v>300</v>
      </c>
      <c r="EV931" s="163" t="s">
        <v>315</v>
      </c>
      <c r="EX931" s="152"/>
      <c r="EY931" s="157" t="s">
        <v>300</v>
      </c>
      <c r="EZ931" s="163" t="s">
        <v>315</v>
      </c>
      <c r="FB931" s="152"/>
      <c r="FC931" s="157" t="s">
        <v>300</v>
      </c>
      <c r="FD931" s="163" t="s">
        <v>315</v>
      </c>
      <c r="FF931" s="152"/>
      <c r="FG931" s="157" t="s">
        <v>300</v>
      </c>
      <c r="FH931" s="163" t="s">
        <v>315</v>
      </c>
      <c r="FJ931" s="152"/>
      <c r="FK931" s="157" t="s">
        <v>300</v>
      </c>
      <c r="FL931" s="163" t="s">
        <v>315</v>
      </c>
      <c r="FN931" s="152"/>
      <c r="FO931" s="157" t="s">
        <v>300</v>
      </c>
      <c r="FP931" s="163" t="s">
        <v>315</v>
      </c>
      <c r="FR931" s="152"/>
      <c r="FS931" s="157" t="s">
        <v>300</v>
      </c>
      <c r="FT931" s="163" t="s">
        <v>315</v>
      </c>
      <c r="FV931" s="152"/>
      <c r="FW931" s="157" t="s">
        <v>300</v>
      </c>
      <c r="FX931" s="163" t="s">
        <v>315</v>
      </c>
      <c r="FZ931" s="152"/>
      <c r="GA931" s="157" t="s">
        <v>300</v>
      </c>
      <c r="GB931" s="163" t="s">
        <v>315</v>
      </c>
      <c r="GD931" s="152"/>
      <c r="GE931" s="157" t="s">
        <v>300</v>
      </c>
      <c r="GF931" s="163" t="s">
        <v>315</v>
      </c>
      <c r="GH931" s="152"/>
      <c r="GI931" s="157" t="s">
        <v>300</v>
      </c>
      <c r="GJ931" s="163" t="s">
        <v>315</v>
      </c>
    </row>
    <row r="932" spans="1:193" x14ac:dyDescent="0.15">
      <c r="A932" s="200" t="s">
        <v>168</v>
      </c>
      <c r="B932" s="201" t="s">
        <v>391</v>
      </c>
      <c r="C932" s="156"/>
      <c r="D932" s="203"/>
      <c r="E932" s="146"/>
      <c r="F932" s="152"/>
      <c r="G932" s="157" t="s">
        <v>302</v>
      </c>
      <c r="H932" s="280"/>
      <c r="J932" s="152"/>
      <c r="K932" s="157" t="s">
        <v>302</v>
      </c>
      <c r="L932" s="163" t="s">
        <v>1180</v>
      </c>
      <c r="N932" s="152"/>
      <c r="O932" s="157" t="s">
        <v>302</v>
      </c>
      <c r="P932" s="163" t="s">
        <v>1180</v>
      </c>
      <c r="R932" s="152"/>
      <c r="S932" s="157" t="s">
        <v>302</v>
      </c>
      <c r="T932" s="163" t="s">
        <v>1180</v>
      </c>
      <c r="V932" s="152"/>
      <c r="W932" s="157" t="s">
        <v>302</v>
      </c>
      <c r="X932" s="163" t="s">
        <v>1180</v>
      </c>
      <c r="Z932" s="152"/>
      <c r="AA932" s="157" t="s">
        <v>302</v>
      </c>
      <c r="AB932" s="163" t="s">
        <v>1180</v>
      </c>
      <c r="AD932" s="152"/>
      <c r="AE932" s="157" t="s">
        <v>302</v>
      </c>
      <c r="AF932" s="163" t="s">
        <v>1180</v>
      </c>
      <c r="AH932" s="152"/>
      <c r="AI932" s="157" t="s">
        <v>302</v>
      </c>
      <c r="AJ932" s="163" t="s">
        <v>1180</v>
      </c>
      <c r="AL932" s="152"/>
      <c r="AM932" s="157" t="s">
        <v>302</v>
      </c>
      <c r="AN932" s="163" t="s">
        <v>1180</v>
      </c>
      <c r="AP932" s="152"/>
      <c r="AQ932" s="157" t="s">
        <v>302</v>
      </c>
      <c r="AR932" s="163" t="s">
        <v>1180</v>
      </c>
      <c r="AT932" s="152"/>
      <c r="AU932" s="157" t="s">
        <v>302</v>
      </c>
      <c r="AV932" s="163" t="s">
        <v>1180</v>
      </c>
      <c r="AX932" s="152"/>
      <c r="AY932" s="157" t="s">
        <v>302</v>
      </c>
      <c r="AZ932" s="163" t="s">
        <v>1180</v>
      </c>
      <c r="BB932" s="152"/>
      <c r="BC932" s="157" t="s">
        <v>302</v>
      </c>
      <c r="BD932" s="163" t="s">
        <v>1180</v>
      </c>
      <c r="BF932" s="152"/>
      <c r="BG932" s="157" t="s">
        <v>302</v>
      </c>
      <c r="BH932" s="163" t="s">
        <v>1180</v>
      </c>
      <c r="BJ932" s="152"/>
      <c r="BK932" s="157" t="s">
        <v>302</v>
      </c>
      <c r="BL932" s="163" t="s">
        <v>1180</v>
      </c>
      <c r="BN932" s="152"/>
      <c r="BO932" s="157" t="s">
        <v>302</v>
      </c>
      <c r="BP932" s="163" t="s">
        <v>1180</v>
      </c>
      <c r="BR932" s="152"/>
      <c r="BS932" s="157" t="s">
        <v>302</v>
      </c>
      <c r="BT932" s="163" t="s">
        <v>1180</v>
      </c>
      <c r="BV932" s="152"/>
      <c r="BW932" s="157" t="s">
        <v>302</v>
      </c>
      <c r="BX932" s="163" t="s">
        <v>1180</v>
      </c>
      <c r="BZ932" s="152"/>
      <c r="CA932" s="157" t="s">
        <v>302</v>
      </c>
      <c r="CB932" s="163" t="s">
        <v>1180</v>
      </c>
      <c r="CD932" s="152"/>
      <c r="CE932" s="157" t="s">
        <v>302</v>
      </c>
      <c r="CF932" s="163" t="s">
        <v>1180</v>
      </c>
      <c r="CH932" s="152"/>
      <c r="CI932" s="157" t="s">
        <v>302</v>
      </c>
      <c r="CJ932" s="163" t="s">
        <v>1180</v>
      </c>
      <c r="CL932" s="152"/>
      <c r="CM932" s="157" t="s">
        <v>302</v>
      </c>
      <c r="CN932" s="163" t="s">
        <v>1180</v>
      </c>
      <c r="CP932" s="152"/>
      <c r="CQ932" s="157" t="s">
        <v>302</v>
      </c>
      <c r="CR932" s="163" t="s">
        <v>1180</v>
      </c>
      <c r="CT932" s="152"/>
      <c r="CU932" s="157" t="s">
        <v>302</v>
      </c>
      <c r="CV932" s="163" t="s">
        <v>1180</v>
      </c>
      <c r="CX932" s="152"/>
      <c r="CY932" s="157" t="s">
        <v>302</v>
      </c>
      <c r="CZ932" s="163" t="s">
        <v>1180</v>
      </c>
      <c r="DB932" s="152"/>
      <c r="DC932" s="157" t="s">
        <v>302</v>
      </c>
      <c r="DD932" s="163" t="s">
        <v>1180</v>
      </c>
      <c r="DF932" s="152"/>
      <c r="DG932" s="157" t="s">
        <v>302</v>
      </c>
      <c r="DH932" s="163" t="s">
        <v>1180</v>
      </c>
      <c r="DJ932" s="152"/>
      <c r="DK932" s="157" t="s">
        <v>302</v>
      </c>
      <c r="DL932" s="163" t="s">
        <v>1180</v>
      </c>
      <c r="DN932" s="152"/>
      <c r="DO932" s="157" t="s">
        <v>302</v>
      </c>
      <c r="DP932" s="163" t="s">
        <v>1180</v>
      </c>
      <c r="DR932" s="152"/>
      <c r="DS932" s="157" t="s">
        <v>302</v>
      </c>
      <c r="DT932" s="163" t="s">
        <v>1180</v>
      </c>
      <c r="DV932" s="152"/>
      <c r="DW932" s="157" t="s">
        <v>302</v>
      </c>
      <c r="DX932" s="163" t="s">
        <v>1180</v>
      </c>
      <c r="DZ932" s="152"/>
      <c r="EA932" s="157" t="s">
        <v>302</v>
      </c>
      <c r="EB932" s="163" t="s">
        <v>1180</v>
      </c>
      <c r="ED932" s="152"/>
      <c r="EE932" s="157" t="s">
        <v>302</v>
      </c>
      <c r="EF932" s="163" t="s">
        <v>1180</v>
      </c>
      <c r="EH932" s="152"/>
      <c r="EI932" s="157" t="s">
        <v>302</v>
      </c>
      <c r="EJ932" s="163" t="s">
        <v>1180</v>
      </c>
      <c r="EL932" s="152"/>
      <c r="EM932" s="157" t="s">
        <v>302</v>
      </c>
      <c r="EN932" s="163" t="s">
        <v>1180</v>
      </c>
      <c r="EP932" s="152"/>
      <c r="EQ932" s="157" t="s">
        <v>302</v>
      </c>
      <c r="ER932" s="163" t="s">
        <v>1180</v>
      </c>
      <c r="ET932" s="152"/>
      <c r="EU932" s="157" t="s">
        <v>302</v>
      </c>
      <c r="EV932" s="163" t="s">
        <v>1180</v>
      </c>
      <c r="EX932" s="152"/>
      <c r="EY932" s="157" t="s">
        <v>302</v>
      </c>
      <c r="EZ932" s="163" t="s">
        <v>1180</v>
      </c>
      <c r="FB932" s="152"/>
      <c r="FC932" s="157" t="s">
        <v>302</v>
      </c>
      <c r="FD932" s="163" t="s">
        <v>1180</v>
      </c>
      <c r="FF932" s="152"/>
      <c r="FG932" s="157" t="s">
        <v>302</v>
      </c>
      <c r="FH932" s="163" t="s">
        <v>1180</v>
      </c>
      <c r="FJ932" s="152"/>
      <c r="FK932" s="157" t="s">
        <v>302</v>
      </c>
      <c r="FL932" s="163" t="s">
        <v>1180</v>
      </c>
      <c r="FN932" s="152"/>
      <c r="FO932" s="157" t="s">
        <v>302</v>
      </c>
      <c r="FP932" s="163" t="s">
        <v>1180</v>
      </c>
      <c r="FR932" s="152"/>
      <c r="FS932" s="157" t="s">
        <v>302</v>
      </c>
      <c r="FT932" s="163" t="s">
        <v>1180</v>
      </c>
      <c r="FV932" s="152"/>
      <c r="FW932" s="157" t="s">
        <v>302</v>
      </c>
      <c r="FX932" s="163" t="s">
        <v>1180</v>
      </c>
      <c r="FZ932" s="152"/>
      <c r="GA932" s="157" t="s">
        <v>302</v>
      </c>
      <c r="GB932" s="163" t="s">
        <v>1180</v>
      </c>
      <c r="GD932" s="152"/>
      <c r="GE932" s="157" t="s">
        <v>302</v>
      </c>
      <c r="GF932" s="163" t="s">
        <v>1180</v>
      </c>
      <c r="GH932" s="152"/>
      <c r="GI932" s="157" t="s">
        <v>302</v>
      </c>
      <c r="GJ932" s="163" t="s">
        <v>1180</v>
      </c>
    </row>
    <row r="933" spans="1:193" x14ac:dyDescent="0.15">
      <c r="A933" s="200" t="s">
        <v>168</v>
      </c>
      <c r="B933" s="201" t="s">
        <v>1116</v>
      </c>
      <c r="C933" s="156"/>
      <c r="D933" s="203"/>
      <c r="E933" s="146"/>
      <c r="F933" s="152"/>
      <c r="G933" s="157" t="s">
        <v>307</v>
      </c>
      <c r="H933" s="280"/>
      <c r="J933" s="152"/>
      <c r="K933" s="157" t="s">
        <v>307</v>
      </c>
      <c r="L933" s="163" t="s">
        <v>1179</v>
      </c>
      <c r="N933" s="152"/>
      <c r="O933" s="157" t="s">
        <v>307</v>
      </c>
      <c r="P933" s="163" t="s">
        <v>1179</v>
      </c>
      <c r="R933" s="152"/>
      <c r="S933" s="157" t="s">
        <v>307</v>
      </c>
      <c r="T933" s="163" t="s">
        <v>1179</v>
      </c>
      <c r="V933" s="152"/>
      <c r="W933" s="157" t="s">
        <v>307</v>
      </c>
      <c r="X933" s="163" t="s">
        <v>1179</v>
      </c>
      <c r="Z933" s="152"/>
      <c r="AA933" s="157" t="s">
        <v>307</v>
      </c>
      <c r="AB933" s="163" t="s">
        <v>1179</v>
      </c>
      <c r="AD933" s="152"/>
      <c r="AE933" s="157" t="s">
        <v>307</v>
      </c>
      <c r="AF933" s="163" t="s">
        <v>1179</v>
      </c>
      <c r="AH933" s="152"/>
      <c r="AI933" s="157" t="s">
        <v>307</v>
      </c>
      <c r="AJ933" s="163" t="s">
        <v>1179</v>
      </c>
      <c r="AL933" s="152"/>
      <c r="AM933" s="157" t="s">
        <v>307</v>
      </c>
      <c r="AN933" s="163" t="s">
        <v>1179</v>
      </c>
      <c r="AP933" s="152"/>
      <c r="AQ933" s="157" t="s">
        <v>307</v>
      </c>
      <c r="AR933" s="163" t="s">
        <v>1179</v>
      </c>
      <c r="AT933" s="152"/>
      <c r="AU933" s="157" t="s">
        <v>307</v>
      </c>
      <c r="AV933" s="163" t="s">
        <v>1179</v>
      </c>
      <c r="AX933" s="152"/>
      <c r="AY933" s="157" t="s">
        <v>307</v>
      </c>
      <c r="AZ933" s="163" t="s">
        <v>1179</v>
      </c>
      <c r="BB933" s="152"/>
      <c r="BC933" s="157" t="s">
        <v>307</v>
      </c>
      <c r="BD933" s="163" t="s">
        <v>1179</v>
      </c>
      <c r="BF933" s="152"/>
      <c r="BG933" s="157" t="s">
        <v>307</v>
      </c>
      <c r="BH933" s="163" t="s">
        <v>1179</v>
      </c>
      <c r="BJ933" s="152"/>
      <c r="BK933" s="157" t="s">
        <v>307</v>
      </c>
      <c r="BL933" s="163" t="s">
        <v>1179</v>
      </c>
      <c r="BN933" s="152"/>
      <c r="BO933" s="157" t="s">
        <v>307</v>
      </c>
      <c r="BP933" s="163" t="s">
        <v>1179</v>
      </c>
      <c r="BR933" s="152"/>
      <c r="BS933" s="157" t="s">
        <v>307</v>
      </c>
      <c r="BT933" s="163" t="s">
        <v>1179</v>
      </c>
      <c r="BV933" s="152"/>
      <c r="BW933" s="157" t="s">
        <v>307</v>
      </c>
      <c r="BX933" s="163" t="s">
        <v>1179</v>
      </c>
      <c r="BZ933" s="152"/>
      <c r="CA933" s="157" t="s">
        <v>307</v>
      </c>
      <c r="CB933" s="163" t="s">
        <v>1179</v>
      </c>
      <c r="CD933" s="152"/>
      <c r="CE933" s="157" t="s">
        <v>307</v>
      </c>
      <c r="CF933" s="163" t="s">
        <v>1179</v>
      </c>
      <c r="CH933" s="152"/>
      <c r="CI933" s="157" t="s">
        <v>307</v>
      </c>
      <c r="CJ933" s="163" t="s">
        <v>1179</v>
      </c>
      <c r="CL933" s="152"/>
      <c r="CM933" s="157" t="s">
        <v>307</v>
      </c>
      <c r="CN933" s="163" t="s">
        <v>1179</v>
      </c>
      <c r="CP933" s="152"/>
      <c r="CQ933" s="157" t="s">
        <v>307</v>
      </c>
      <c r="CR933" s="163" t="s">
        <v>1179</v>
      </c>
      <c r="CT933" s="152"/>
      <c r="CU933" s="157" t="s">
        <v>307</v>
      </c>
      <c r="CV933" s="163" t="s">
        <v>1179</v>
      </c>
      <c r="CX933" s="152"/>
      <c r="CY933" s="157" t="s">
        <v>307</v>
      </c>
      <c r="CZ933" s="163" t="s">
        <v>1179</v>
      </c>
      <c r="DB933" s="152"/>
      <c r="DC933" s="157" t="s">
        <v>307</v>
      </c>
      <c r="DD933" s="163" t="s">
        <v>1179</v>
      </c>
      <c r="DF933" s="152"/>
      <c r="DG933" s="157" t="s">
        <v>307</v>
      </c>
      <c r="DH933" s="163" t="s">
        <v>1179</v>
      </c>
      <c r="DJ933" s="152"/>
      <c r="DK933" s="157" t="s">
        <v>307</v>
      </c>
      <c r="DL933" s="163" t="s">
        <v>1179</v>
      </c>
      <c r="DN933" s="152"/>
      <c r="DO933" s="157" t="s">
        <v>307</v>
      </c>
      <c r="DP933" s="163" t="s">
        <v>1179</v>
      </c>
      <c r="DR933" s="152"/>
      <c r="DS933" s="157" t="s">
        <v>307</v>
      </c>
      <c r="DT933" s="163" t="s">
        <v>1179</v>
      </c>
      <c r="DV933" s="152"/>
      <c r="DW933" s="157" t="s">
        <v>307</v>
      </c>
      <c r="DX933" s="163" t="s">
        <v>1179</v>
      </c>
      <c r="DZ933" s="152"/>
      <c r="EA933" s="157" t="s">
        <v>307</v>
      </c>
      <c r="EB933" s="163" t="s">
        <v>1179</v>
      </c>
      <c r="ED933" s="152"/>
      <c r="EE933" s="157" t="s">
        <v>307</v>
      </c>
      <c r="EF933" s="163" t="s">
        <v>1179</v>
      </c>
      <c r="EH933" s="152"/>
      <c r="EI933" s="157" t="s">
        <v>307</v>
      </c>
      <c r="EJ933" s="163" t="s">
        <v>1179</v>
      </c>
      <c r="EL933" s="152"/>
      <c r="EM933" s="157" t="s">
        <v>307</v>
      </c>
      <c r="EN933" s="163" t="s">
        <v>1179</v>
      </c>
      <c r="EP933" s="152"/>
      <c r="EQ933" s="157" t="s">
        <v>307</v>
      </c>
      <c r="ER933" s="163" t="s">
        <v>1179</v>
      </c>
      <c r="ET933" s="152"/>
      <c r="EU933" s="157" t="s">
        <v>307</v>
      </c>
      <c r="EV933" s="163" t="s">
        <v>1179</v>
      </c>
      <c r="EX933" s="152"/>
      <c r="EY933" s="157" t="s">
        <v>307</v>
      </c>
      <c r="EZ933" s="163" t="s">
        <v>1179</v>
      </c>
      <c r="FB933" s="152"/>
      <c r="FC933" s="157" t="s">
        <v>307</v>
      </c>
      <c r="FD933" s="163" t="s">
        <v>1179</v>
      </c>
      <c r="FF933" s="152"/>
      <c r="FG933" s="157" t="s">
        <v>307</v>
      </c>
      <c r="FH933" s="163" t="s">
        <v>1179</v>
      </c>
      <c r="FJ933" s="152"/>
      <c r="FK933" s="157" t="s">
        <v>307</v>
      </c>
      <c r="FL933" s="163" t="s">
        <v>1179</v>
      </c>
      <c r="FN933" s="152"/>
      <c r="FO933" s="157" t="s">
        <v>307</v>
      </c>
      <c r="FP933" s="163" t="s">
        <v>1179</v>
      </c>
      <c r="FR933" s="152"/>
      <c r="FS933" s="157" t="s">
        <v>307</v>
      </c>
      <c r="FT933" s="163" t="s">
        <v>1179</v>
      </c>
      <c r="FV933" s="152"/>
      <c r="FW933" s="157" t="s">
        <v>307</v>
      </c>
      <c r="FX933" s="163" t="s">
        <v>1179</v>
      </c>
      <c r="FZ933" s="152"/>
      <c r="GA933" s="157" t="s">
        <v>307</v>
      </c>
      <c r="GB933" s="163" t="s">
        <v>1179</v>
      </c>
      <c r="GD933" s="152"/>
      <c r="GE933" s="157" t="s">
        <v>307</v>
      </c>
      <c r="GF933" s="163" t="s">
        <v>1179</v>
      </c>
      <c r="GH933" s="152"/>
      <c r="GI933" s="157" t="s">
        <v>307</v>
      </c>
      <c r="GJ933" s="163" t="s">
        <v>1179</v>
      </c>
    </row>
    <row r="934" spans="1:193" x14ac:dyDescent="0.15">
      <c r="A934" s="200" t="s">
        <v>168</v>
      </c>
      <c r="B934" s="201" t="s">
        <v>339</v>
      </c>
      <c r="C934" s="156"/>
      <c r="D934" s="203"/>
      <c r="E934" s="146"/>
      <c r="F934" s="152"/>
      <c r="G934" s="157" t="s">
        <v>819</v>
      </c>
      <c r="H934" s="280"/>
      <c r="J934" s="152"/>
      <c r="K934" s="157" t="s">
        <v>819</v>
      </c>
      <c r="L934" s="163" t="s">
        <v>314</v>
      </c>
      <c r="N934" s="152"/>
      <c r="O934" s="157" t="s">
        <v>819</v>
      </c>
      <c r="P934" s="163" t="s">
        <v>314</v>
      </c>
      <c r="R934" s="152"/>
      <c r="S934" s="157" t="s">
        <v>819</v>
      </c>
      <c r="T934" s="163" t="s">
        <v>314</v>
      </c>
      <c r="V934" s="152"/>
      <c r="W934" s="157" t="s">
        <v>819</v>
      </c>
      <c r="X934" s="163" t="s">
        <v>314</v>
      </c>
      <c r="Z934" s="152"/>
      <c r="AA934" s="157" t="s">
        <v>819</v>
      </c>
      <c r="AB934" s="163" t="s">
        <v>314</v>
      </c>
      <c r="AD934" s="152"/>
      <c r="AE934" s="157" t="s">
        <v>819</v>
      </c>
      <c r="AF934" s="163" t="s">
        <v>314</v>
      </c>
      <c r="AH934" s="152"/>
      <c r="AI934" s="157" t="s">
        <v>819</v>
      </c>
      <c r="AJ934" s="163" t="s">
        <v>314</v>
      </c>
      <c r="AL934" s="152"/>
      <c r="AM934" s="157" t="s">
        <v>819</v>
      </c>
      <c r="AN934" s="163" t="s">
        <v>314</v>
      </c>
      <c r="AP934" s="152"/>
      <c r="AQ934" s="157" t="s">
        <v>819</v>
      </c>
      <c r="AR934" s="163" t="s">
        <v>314</v>
      </c>
      <c r="AT934" s="152"/>
      <c r="AU934" s="157" t="s">
        <v>819</v>
      </c>
      <c r="AV934" s="163" t="s">
        <v>314</v>
      </c>
      <c r="AX934" s="152"/>
      <c r="AY934" s="157" t="s">
        <v>819</v>
      </c>
      <c r="AZ934" s="163" t="s">
        <v>314</v>
      </c>
      <c r="BB934" s="152"/>
      <c r="BC934" s="157" t="s">
        <v>819</v>
      </c>
      <c r="BD934" s="163" t="s">
        <v>314</v>
      </c>
      <c r="BF934" s="152"/>
      <c r="BG934" s="157" t="s">
        <v>819</v>
      </c>
      <c r="BH934" s="163" t="s">
        <v>314</v>
      </c>
      <c r="BJ934" s="152"/>
      <c r="BK934" s="157" t="s">
        <v>819</v>
      </c>
      <c r="BL934" s="163" t="s">
        <v>314</v>
      </c>
      <c r="BN934" s="152"/>
      <c r="BO934" s="157" t="s">
        <v>819</v>
      </c>
      <c r="BP934" s="163" t="s">
        <v>314</v>
      </c>
      <c r="BR934" s="152"/>
      <c r="BS934" s="157" t="s">
        <v>819</v>
      </c>
      <c r="BT934" s="163" t="s">
        <v>314</v>
      </c>
      <c r="BV934" s="152"/>
      <c r="BW934" s="157" t="s">
        <v>819</v>
      </c>
      <c r="BX934" s="163" t="s">
        <v>314</v>
      </c>
      <c r="BZ934" s="152"/>
      <c r="CA934" s="157" t="s">
        <v>819</v>
      </c>
      <c r="CB934" s="163" t="s">
        <v>314</v>
      </c>
      <c r="CD934" s="152"/>
      <c r="CE934" s="157" t="s">
        <v>819</v>
      </c>
      <c r="CF934" s="163" t="s">
        <v>314</v>
      </c>
      <c r="CH934" s="152"/>
      <c r="CI934" s="157" t="s">
        <v>819</v>
      </c>
      <c r="CJ934" s="163" t="s">
        <v>314</v>
      </c>
      <c r="CL934" s="152"/>
      <c r="CM934" s="157" t="s">
        <v>819</v>
      </c>
      <c r="CN934" s="163" t="s">
        <v>314</v>
      </c>
      <c r="CP934" s="152"/>
      <c r="CQ934" s="157" t="s">
        <v>819</v>
      </c>
      <c r="CR934" s="163" t="s">
        <v>314</v>
      </c>
      <c r="CT934" s="152"/>
      <c r="CU934" s="157" t="s">
        <v>819</v>
      </c>
      <c r="CV934" s="163" t="s">
        <v>314</v>
      </c>
      <c r="CX934" s="152"/>
      <c r="CY934" s="157" t="s">
        <v>819</v>
      </c>
      <c r="CZ934" s="163" t="s">
        <v>314</v>
      </c>
      <c r="DB934" s="152"/>
      <c r="DC934" s="157" t="s">
        <v>819</v>
      </c>
      <c r="DD934" s="163" t="s">
        <v>314</v>
      </c>
      <c r="DF934" s="152"/>
      <c r="DG934" s="157" t="s">
        <v>819</v>
      </c>
      <c r="DH934" s="163" t="s">
        <v>314</v>
      </c>
      <c r="DJ934" s="152"/>
      <c r="DK934" s="157" t="s">
        <v>819</v>
      </c>
      <c r="DL934" s="163" t="s">
        <v>314</v>
      </c>
      <c r="DN934" s="152"/>
      <c r="DO934" s="157" t="s">
        <v>819</v>
      </c>
      <c r="DP934" s="163" t="s">
        <v>314</v>
      </c>
      <c r="DR934" s="152"/>
      <c r="DS934" s="157" t="s">
        <v>819</v>
      </c>
      <c r="DT934" s="163" t="s">
        <v>314</v>
      </c>
      <c r="DV934" s="152"/>
      <c r="DW934" s="157" t="s">
        <v>819</v>
      </c>
      <c r="DX934" s="163" t="s">
        <v>314</v>
      </c>
      <c r="DZ934" s="152"/>
      <c r="EA934" s="157" t="s">
        <v>819</v>
      </c>
      <c r="EB934" s="163" t="s">
        <v>314</v>
      </c>
      <c r="ED934" s="152"/>
      <c r="EE934" s="157" t="s">
        <v>819</v>
      </c>
      <c r="EF934" s="163" t="s">
        <v>314</v>
      </c>
      <c r="EH934" s="152"/>
      <c r="EI934" s="157" t="s">
        <v>819</v>
      </c>
      <c r="EJ934" s="163" t="s">
        <v>314</v>
      </c>
      <c r="EL934" s="152"/>
      <c r="EM934" s="157" t="s">
        <v>819</v>
      </c>
      <c r="EN934" s="163" t="s">
        <v>314</v>
      </c>
      <c r="EP934" s="152"/>
      <c r="EQ934" s="157" t="s">
        <v>819</v>
      </c>
      <c r="ER934" s="163" t="s">
        <v>314</v>
      </c>
      <c r="ET934" s="152"/>
      <c r="EU934" s="157" t="s">
        <v>819</v>
      </c>
      <c r="EV934" s="163" t="s">
        <v>314</v>
      </c>
      <c r="EX934" s="152"/>
      <c r="EY934" s="157" t="s">
        <v>819</v>
      </c>
      <c r="EZ934" s="163" t="s">
        <v>314</v>
      </c>
      <c r="FB934" s="152"/>
      <c r="FC934" s="157" t="s">
        <v>819</v>
      </c>
      <c r="FD934" s="163" t="s">
        <v>314</v>
      </c>
      <c r="FF934" s="152"/>
      <c r="FG934" s="157" t="s">
        <v>819</v>
      </c>
      <c r="FH934" s="163" t="s">
        <v>314</v>
      </c>
      <c r="FJ934" s="152"/>
      <c r="FK934" s="157" t="s">
        <v>819</v>
      </c>
      <c r="FL934" s="163" t="s">
        <v>314</v>
      </c>
      <c r="FN934" s="152"/>
      <c r="FO934" s="157" t="s">
        <v>819</v>
      </c>
      <c r="FP934" s="163" t="s">
        <v>314</v>
      </c>
      <c r="FR934" s="152"/>
      <c r="FS934" s="157" t="s">
        <v>819</v>
      </c>
      <c r="FT934" s="163" t="s">
        <v>314</v>
      </c>
      <c r="FV934" s="152"/>
      <c r="FW934" s="157" t="s">
        <v>819</v>
      </c>
      <c r="FX934" s="163" t="s">
        <v>314</v>
      </c>
      <c r="FZ934" s="152"/>
      <c r="GA934" s="157" t="s">
        <v>819</v>
      </c>
      <c r="GB934" s="163" t="s">
        <v>314</v>
      </c>
      <c r="GD934" s="152"/>
      <c r="GE934" s="157" t="s">
        <v>819</v>
      </c>
      <c r="GF934" s="163" t="s">
        <v>314</v>
      </c>
      <c r="GH934" s="152"/>
      <c r="GI934" s="157" t="s">
        <v>819</v>
      </c>
      <c r="GJ934" s="163" t="s">
        <v>314</v>
      </c>
    </row>
    <row r="935" spans="1:193" x14ac:dyDescent="0.15">
      <c r="A935" s="200" t="s">
        <v>168</v>
      </c>
      <c r="B935" s="201" t="s">
        <v>391</v>
      </c>
      <c r="C935" s="156"/>
      <c r="D935" s="203"/>
      <c r="E935" s="146"/>
      <c r="F935" s="152"/>
      <c r="G935" s="157" t="s">
        <v>820</v>
      </c>
      <c r="H935" s="280"/>
      <c r="J935" s="152"/>
      <c r="K935" s="157" t="s">
        <v>820</v>
      </c>
      <c r="L935" s="163" t="s">
        <v>1180</v>
      </c>
      <c r="N935" s="152"/>
      <c r="O935" s="157" t="s">
        <v>820</v>
      </c>
      <c r="P935" s="163" t="s">
        <v>1180</v>
      </c>
      <c r="R935" s="152"/>
      <c r="S935" s="157" t="s">
        <v>820</v>
      </c>
      <c r="T935" s="163" t="s">
        <v>1180</v>
      </c>
      <c r="V935" s="152"/>
      <c r="W935" s="157" t="s">
        <v>820</v>
      </c>
      <c r="X935" s="163" t="s">
        <v>1180</v>
      </c>
      <c r="Z935" s="152"/>
      <c r="AA935" s="157" t="s">
        <v>820</v>
      </c>
      <c r="AB935" s="163" t="s">
        <v>1180</v>
      </c>
      <c r="AD935" s="152"/>
      <c r="AE935" s="157" t="s">
        <v>820</v>
      </c>
      <c r="AF935" s="163" t="s">
        <v>1180</v>
      </c>
      <c r="AH935" s="152"/>
      <c r="AI935" s="157" t="s">
        <v>820</v>
      </c>
      <c r="AJ935" s="163" t="s">
        <v>1180</v>
      </c>
      <c r="AL935" s="152"/>
      <c r="AM935" s="157" t="s">
        <v>820</v>
      </c>
      <c r="AN935" s="163" t="s">
        <v>1180</v>
      </c>
      <c r="AP935" s="152"/>
      <c r="AQ935" s="157" t="s">
        <v>820</v>
      </c>
      <c r="AR935" s="163" t="s">
        <v>1180</v>
      </c>
      <c r="AT935" s="152"/>
      <c r="AU935" s="157" t="s">
        <v>820</v>
      </c>
      <c r="AV935" s="163" t="s">
        <v>1180</v>
      </c>
      <c r="AX935" s="152"/>
      <c r="AY935" s="157" t="s">
        <v>820</v>
      </c>
      <c r="AZ935" s="163" t="s">
        <v>1180</v>
      </c>
      <c r="BB935" s="152"/>
      <c r="BC935" s="157" t="s">
        <v>820</v>
      </c>
      <c r="BD935" s="163" t="s">
        <v>1180</v>
      </c>
      <c r="BF935" s="152"/>
      <c r="BG935" s="157" t="s">
        <v>820</v>
      </c>
      <c r="BH935" s="163" t="s">
        <v>1180</v>
      </c>
      <c r="BJ935" s="152"/>
      <c r="BK935" s="157" t="s">
        <v>820</v>
      </c>
      <c r="BL935" s="163" t="s">
        <v>1180</v>
      </c>
      <c r="BN935" s="152"/>
      <c r="BO935" s="157" t="s">
        <v>820</v>
      </c>
      <c r="BP935" s="163" t="s">
        <v>1180</v>
      </c>
      <c r="BR935" s="152"/>
      <c r="BS935" s="157" t="s">
        <v>820</v>
      </c>
      <c r="BT935" s="163" t="s">
        <v>1180</v>
      </c>
      <c r="BV935" s="152"/>
      <c r="BW935" s="157" t="s">
        <v>820</v>
      </c>
      <c r="BX935" s="163" t="s">
        <v>1180</v>
      </c>
      <c r="BZ935" s="152"/>
      <c r="CA935" s="157" t="s">
        <v>820</v>
      </c>
      <c r="CB935" s="163" t="s">
        <v>1180</v>
      </c>
      <c r="CD935" s="152"/>
      <c r="CE935" s="157" t="s">
        <v>820</v>
      </c>
      <c r="CF935" s="163" t="s">
        <v>1180</v>
      </c>
      <c r="CH935" s="152"/>
      <c r="CI935" s="157" t="s">
        <v>820</v>
      </c>
      <c r="CJ935" s="163" t="s">
        <v>1180</v>
      </c>
      <c r="CL935" s="152"/>
      <c r="CM935" s="157" t="s">
        <v>820</v>
      </c>
      <c r="CN935" s="163" t="s">
        <v>1180</v>
      </c>
      <c r="CP935" s="152"/>
      <c r="CQ935" s="157" t="s">
        <v>820</v>
      </c>
      <c r="CR935" s="163" t="s">
        <v>1180</v>
      </c>
      <c r="CT935" s="152"/>
      <c r="CU935" s="157" t="s">
        <v>820</v>
      </c>
      <c r="CV935" s="163" t="s">
        <v>1180</v>
      </c>
      <c r="CX935" s="152"/>
      <c r="CY935" s="157" t="s">
        <v>820</v>
      </c>
      <c r="CZ935" s="163" t="s">
        <v>1180</v>
      </c>
      <c r="DB935" s="152"/>
      <c r="DC935" s="157" t="s">
        <v>820</v>
      </c>
      <c r="DD935" s="163" t="s">
        <v>1180</v>
      </c>
      <c r="DF935" s="152"/>
      <c r="DG935" s="157" t="s">
        <v>820</v>
      </c>
      <c r="DH935" s="163" t="s">
        <v>1180</v>
      </c>
      <c r="DJ935" s="152"/>
      <c r="DK935" s="157" t="s">
        <v>820</v>
      </c>
      <c r="DL935" s="163" t="s">
        <v>1180</v>
      </c>
      <c r="DN935" s="152"/>
      <c r="DO935" s="157" t="s">
        <v>820</v>
      </c>
      <c r="DP935" s="163" t="s">
        <v>1180</v>
      </c>
      <c r="DR935" s="152"/>
      <c r="DS935" s="157" t="s">
        <v>820</v>
      </c>
      <c r="DT935" s="163" t="s">
        <v>1180</v>
      </c>
      <c r="DV935" s="152"/>
      <c r="DW935" s="157" t="s">
        <v>820</v>
      </c>
      <c r="DX935" s="163" t="s">
        <v>1180</v>
      </c>
      <c r="DZ935" s="152"/>
      <c r="EA935" s="157" t="s">
        <v>820</v>
      </c>
      <c r="EB935" s="163" t="s">
        <v>1180</v>
      </c>
      <c r="ED935" s="152"/>
      <c r="EE935" s="157" t="s">
        <v>820</v>
      </c>
      <c r="EF935" s="163" t="s">
        <v>1180</v>
      </c>
      <c r="EH935" s="152"/>
      <c r="EI935" s="157" t="s">
        <v>820</v>
      </c>
      <c r="EJ935" s="163" t="s">
        <v>1180</v>
      </c>
      <c r="EL935" s="152"/>
      <c r="EM935" s="157" t="s">
        <v>820</v>
      </c>
      <c r="EN935" s="163" t="s">
        <v>1180</v>
      </c>
      <c r="EP935" s="152"/>
      <c r="EQ935" s="157" t="s">
        <v>820</v>
      </c>
      <c r="ER935" s="163" t="s">
        <v>1180</v>
      </c>
      <c r="ET935" s="152"/>
      <c r="EU935" s="157" t="s">
        <v>820</v>
      </c>
      <c r="EV935" s="163" t="s">
        <v>1180</v>
      </c>
      <c r="EX935" s="152"/>
      <c r="EY935" s="157" t="s">
        <v>820</v>
      </c>
      <c r="EZ935" s="163" t="s">
        <v>1180</v>
      </c>
      <c r="FB935" s="152"/>
      <c r="FC935" s="157" t="s">
        <v>820</v>
      </c>
      <c r="FD935" s="163" t="s">
        <v>1180</v>
      </c>
      <c r="FF935" s="152"/>
      <c r="FG935" s="157" t="s">
        <v>820</v>
      </c>
      <c r="FH935" s="163" t="s">
        <v>1180</v>
      </c>
      <c r="FJ935" s="152"/>
      <c r="FK935" s="157" t="s">
        <v>820</v>
      </c>
      <c r="FL935" s="163" t="s">
        <v>1180</v>
      </c>
      <c r="FN935" s="152"/>
      <c r="FO935" s="157" t="s">
        <v>820</v>
      </c>
      <c r="FP935" s="163" t="s">
        <v>1180</v>
      </c>
      <c r="FR935" s="152"/>
      <c r="FS935" s="157" t="s">
        <v>820</v>
      </c>
      <c r="FT935" s="163" t="s">
        <v>1180</v>
      </c>
      <c r="FV935" s="152"/>
      <c r="FW935" s="157" t="s">
        <v>820</v>
      </c>
      <c r="FX935" s="163" t="s">
        <v>1180</v>
      </c>
      <c r="FZ935" s="152"/>
      <c r="GA935" s="157" t="s">
        <v>820</v>
      </c>
      <c r="GB935" s="163" t="s">
        <v>1180</v>
      </c>
      <c r="GD935" s="152"/>
      <c r="GE935" s="157" t="s">
        <v>820</v>
      </c>
      <c r="GF935" s="163" t="s">
        <v>1180</v>
      </c>
      <c r="GH935" s="152"/>
      <c r="GI935" s="157" t="s">
        <v>820</v>
      </c>
      <c r="GJ935" s="163" t="s">
        <v>1180</v>
      </c>
    </row>
    <row r="936" spans="1:193" x14ac:dyDescent="0.15">
      <c r="A936" s="200" t="s">
        <v>168</v>
      </c>
      <c r="B936" s="201" t="s">
        <v>119</v>
      </c>
      <c r="C936" s="156"/>
      <c r="D936" s="203"/>
      <c r="E936" s="146"/>
      <c r="F936" s="152"/>
      <c r="G936" s="157" t="s">
        <v>298</v>
      </c>
      <c r="H936" s="280"/>
      <c r="J936" s="152"/>
      <c r="K936" s="157" t="s">
        <v>298</v>
      </c>
      <c r="L936" s="163" t="s">
        <v>121</v>
      </c>
      <c r="N936" s="152"/>
      <c r="O936" s="157" t="s">
        <v>298</v>
      </c>
      <c r="P936" s="163" t="s">
        <v>121</v>
      </c>
      <c r="R936" s="152"/>
      <c r="S936" s="157" t="s">
        <v>298</v>
      </c>
      <c r="T936" s="163" t="s">
        <v>121</v>
      </c>
      <c r="V936" s="152"/>
      <c r="W936" s="157" t="s">
        <v>298</v>
      </c>
      <c r="X936" s="163" t="s">
        <v>121</v>
      </c>
      <c r="Z936" s="152"/>
      <c r="AA936" s="157" t="s">
        <v>298</v>
      </c>
      <c r="AB936" s="163" t="s">
        <v>121</v>
      </c>
      <c r="AD936" s="152"/>
      <c r="AE936" s="157" t="s">
        <v>298</v>
      </c>
      <c r="AF936" s="163" t="s">
        <v>121</v>
      </c>
      <c r="AH936" s="152"/>
      <c r="AI936" s="157" t="s">
        <v>298</v>
      </c>
      <c r="AJ936" s="163" t="s">
        <v>121</v>
      </c>
      <c r="AL936" s="152"/>
      <c r="AM936" s="157" t="s">
        <v>298</v>
      </c>
      <c r="AN936" s="163" t="s">
        <v>121</v>
      </c>
      <c r="AP936" s="152"/>
      <c r="AQ936" s="157" t="s">
        <v>298</v>
      </c>
      <c r="AR936" s="163" t="s">
        <v>121</v>
      </c>
      <c r="AT936" s="152"/>
      <c r="AU936" s="157" t="s">
        <v>298</v>
      </c>
      <c r="AV936" s="163" t="s">
        <v>121</v>
      </c>
      <c r="AX936" s="152"/>
      <c r="AY936" s="157" t="s">
        <v>298</v>
      </c>
      <c r="AZ936" s="163" t="s">
        <v>121</v>
      </c>
      <c r="BB936" s="152"/>
      <c r="BC936" s="157" t="s">
        <v>298</v>
      </c>
      <c r="BD936" s="163" t="s">
        <v>121</v>
      </c>
      <c r="BF936" s="152"/>
      <c r="BG936" s="157" t="s">
        <v>298</v>
      </c>
      <c r="BH936" s="163" t="s">
        <v>121</v>
      </c>
      <c r="BJ936" s="152"/>
      <c r="BK936" s="157" t="s">
        <v>298</v>
      </c>
      <c r="BL936" s="163" t="s">
        <v>121</v>
      </c>
      <c r="BN936" s="152"/>
      <c r="BO936" s="157" t="s">
        <v>298</v>
      </c>
      <c r="BP936" s="163" t="s">
        <v>121</v>
      </c>
      <c r="BR936" s="152"/>
      <c r="BS936" s="157" t="s">
        <v>298</v>
      </c>
      <c r="BT936" s="163" t="s">
        <v>121</v>
      </c>
      <c r="BV936" s="152"/>
      <c r="BW936" s="157" t="s">
        <v>298</v>
      </c>
      <c r="BX936" s="163" t="s">
        <v>121</v>
      </c>
      <c r="BZ936" s="152"/>
      <c r="CA936" s="157" t="s">
        <v>298</v>
      </c>
      <c r="CB936" s="163" t="s">
        <v>121</v>
      </c>
      <c r="CD936" s="152"/>
      <c r="CE936" s="157" t="s">
        <v>298</v>
      </c>
      <c r="CF936" s="163" t="s">
        <v>121</v>
      </c>
      <c r="CH936" s="152"/>
      <c r="CI936" s="157" t="s">
        <v>298</v>
      </c>
      <c r="CJ936" s="163" t="s">
        <v>121</v>
      </c>
      <c r="CL936" s="152"/>
      <c r="CM936" s="157" t="s">
        <v>298</v>
      </c>
      <c r="CN936" s="163" t="s">
        <v>121</v>
      </c>
      <c r="CP936" s="152"/>
      <c r="CQ936" s="157" t="s">
        <v>298</v>
      </c>
      <c r="CR936" s="163" t="s">
        <v>121</v>
      </c>
      <c r="CT936" s="152"/>
      <c r="CU936" s="157" t="s">
        <v>298</v>
      </c>
      <c r="CV936" s="163" t="s">
        <v>121</v>
      </c>
      <c r="CX936" s="152"/>
      <c r="CY936" s="157" t="s">
        <v>298</v>
      </c>
      <c r="CZ936" s="163" t="s">
        <v>121</v>
      </c>
      <c r="DB936" s="152"/>
      <c r="DC936" s="157" t="s">
        <v>298</v>
      </c>
      <c r="DD936" s="163" t="s">
        <v>121</v>
      </c>
      <c r="DF936" s="152"/>
      <c r="DG936" s="157" t="s">
        <v>298</v>
      </c>
      <c r="DH936" s="163" t="s">
        <v>121</v>
      </c>
      <c r="DJ936" s="152"/>
      <c r="DK936" s="157" t="s">
        <v>298</v>
      </c>
      <c r="DL936" s="163" t="s">
        <v>121</v>
      </c>
      <c r="DN936" s="152"/>
      <c r="DO936" s="157" t="s">
        <v>298</v>
      </c>
      <c r="DP936" s="163" t="s">
        <v>121</v>
      </c>
      <c r="DR936" s="152"/>
      <c r="DS936" s="157" t="s">
        <v>298</v>
      </c>
      <c r="DT936" s="163" t="s">
        <v>121</v>
      </c>
      <c r="DV936" s="152"/>
      <c r="DW936" s="157" t="s">
        <v>298</v>
      </c>
      <c r="DX936" s="163" t="s">
        <v>121</v>
      </c>
      <c r="DZ936" s="152"/>
      <c r="EA936" s="157" t="s">
        <v>298</v>
      </c>
      <c r="EB936" s="163" t="s">
        <v>121</v>
      </c>
      <c r="ED936" s="152"/>
      <c r="EE936" s="157" t="s">
        <v>298</v>
      </c>
      <c r="EF936" s="163" t="s">
        <v>121</v>
      </c>
      <c r="EH936" s="152"/>
      <c r="EI936" s="157" t="s">
        <v>298</v>
      </c>
      <c r="EJ936" s="163" t="s">
        <v>121</v>
      </c>
      <c r="EL936" s="152"/>
      <c r="EM936" s="157" t="s">
        <v>298</v>
      </c>
      <c r="EN936" s="163" t="s">
        <v>121</v>
      </c>
      <c r="EP936" s="152"/>
      <c r="EQ936" s="157" t="s">
        <v>298</v>
      </c>
      <c r="ER936" s="163" t="s">
        <v>121</v>
      </c>
      <c r="ET936" s="152"/>
      <c r="EU936" s="157" t="s">
        <v>298</v>
      </c>
      <c r="EV936" s="163" t="s">
        <v>121</v>
      </c>
      <c r="EX936" s="152"/>
      <c r="EY936" s="157" t="s">
        <v>298</v>
      </c>
      <c r="EZ936" s="163" t="s">
        <v>121</v>
      </c>
      <c r="FB936" s="152"/>
      <c r="FC936" s="157" t="s">
        <v>298</v>
      </c>
      <c r="FD936" s="163" t="s">
        <v>121</v>
      </c>
      <c r="FF936" s="152"/>
      <c r="FG936" s="157" t="s">
        <v>298</v>
      </c>
      <c r="FH936" s="163" t="s">
        <v>121</v>
      </c>
      <c r="FJ936" s="152"/>
      <c r="FK936" s="157" t="s">
        <v>298</v>
      </c>
      <c r="FL936" s="163" t="s">
        <v>121</v>
      </c>
      <c r="FN936" s="152"/>
      <c r="FO936" s="157" t="s">
        <v>298</v>
      </c>
      <c r="FP936" s="163" t="s">
        <v>121</v>
      </c>
      <c r="FR936" s="152"/>
      <c r="FS936" s="157" t="s">
        <v>298</v>
      </c>
      <c r="FT936" s="163" t="s">
        <v>121</v>
      </c>
      <c r="FV936" s="152"/>
      <c r="FW936" s="157" t="s">
        <v>298</v>
      </c>
      <c r="FX936" s="163" t="s">
        <v>121</v>
      </c>
      <c r="FZ936" s="152"/>
      <c r="GA936" s="157" t="s">
        <v>298</v>
      </c>
      <c r="GB936" s="163" t="s">
        <v>121</v>
      </c>
      <c r="GD936" s="152"/>
      <c r="GE936" s="157" t="s">
        <v>298</v>
      </c>
      <c r="GF936" s="163" t="s">
        <v>121</v>
      </c>
      <c r="GH936" s="152"/>
      <c r="GI936" s="157" t="s">
        <v>298</v>
      </c>
      <c r="GJ936" s="163" t="s">
        <v>121</v>
      </c>
    </row>
    <row r="937" spans="1:193" x14ac:dyDescent="0.15">
      <c r="A937" s="208"/>
      <c r="B937" s="209"/>
      <c r="C937" s="209"/>
      <c r="D937" s="278"/>
      <c r="E937" s="144"/>
      <c r="F937" s="152"/>
      <c r="G937" s="163"/>
      <c r="H937" s="280"/>
      <c r="J937" s="152"/>
      <c r="K937" s="163"/>
      <c r="L937" s="163"/>
      <c r="N937" s="152"/>
      <c r="O937" s="163"/>
      <c r="P937" s="163"/>
      <c r="R937" s="152"/>
      <c r="S937" s="163"/>
      <c r="T937" s="163"/>
      <c r="V937" s="152"/>
      <c r="W937" s="163"/>
      <c r="X937" s="163"/>
      <c r="Z937" s="152"/>
      <c r="AA937" s="163"/>
      <c r="AB937" s="163"/>
      <c r="AD937" s="152"/>
      <c r="AE937" s="163"/>
      <c r="AF937" s="163"/>
      <c r="AH937" s="152"/>
      <c r="AI937" s="163"/>
      <c r="AJ937" s="163"/>
      <c r="AL937" s="152"/>
      <c r="AM937" s="163"/>
      <c r="AN937" s="163"/>
      <c r="AP937" s="152"/>
      <c r="AQ937" s="163"/>
      <c r="AR937" s="163"/>
      <c r="AT937" s="152"/>
      <c r="AU937" s="163"/>
      <c r="AV937" s="163"/>
      <c r="AX937" s="152"/>
      <c r="AY937" s="163"/>
      <c r="AZ937" s="163"/>
      <c r="BB937" s="152"/>
      <c r="BC937" s="163"/>
      <c r="BD937" s="163"/>
      <c r="BF937" s="152"/>
      <c r="BG937" s="163"/>
      <c r="BH937" s="163"/>
      <c r="BJ937" s="152"/>
      <c r="BK937" s="163"/>
      <c r="BL937" s="163"/>
      <c r="BN937" s="152"/>
      <c r="BO937" s="163"/>
      <c r="BP937" s="163"/>
      <c r="BR937" s="152"/>
      <c r="BS937" s="163"/>
      <c r="BT937" s="163"/>
      <c r="BV937" s="152"/>
      <c r="BW937" s="163"/>
      <c r="BX937" s="163"/>
      <c r="BZ937" s="152"/>
      <c r="CA937" s="163"/>
      <c r="CB937" s="163"/>
      <c r="CD937" s="152"/>
      <c r="CE937" s="163"/>
      <c r="CF937" s="163"/>
      <c r="CH937" s="152"/>
      <c r="CI937" s="163"/>
      <c r="CJ937" s="163"/>
      <c r="CL937" s="152"/>
      <c r="CM937" s="163"/>
      <c r="CN937" s="163"/>
      <c r="CP937" s="152"/>
      <c r="CQ937" s="163"/>
      <c r="CR937" s="163"/>
      <c r="CT937" s="152"/>
      <c r="CU937" s="163"/>
      <c r="CV937" s="163"/>
      <c r="CX937" s="152"/>
      <c r="CY937" s="163"/>
      <c r="CZ937" s="163"/>
      <c r="DB937" s="152"/>
      <c r="DC937" s="163"/>
      <c r="DD937" s="163"/>
      <c r="DF937" s="152"/>
      <c r="DG937" s="163"/>
      <c r="DH937" s="163"/>
      <c r="DJ937" s="152"/>
      <c r="DK937" s="163"/>
      <c r="DL937" s="163"/>
      <c r="DN937" s="152"/>
      <c r="DO937" s="163"/>
      <c r="DP937" s="163"/>
      <c r="DR937" s="152"/>
      <c r="DS937" s="163"/>
      <c r="DT937" s="163"/>
      <c r="DV937" s="152"/>
      <c r="DW937" s="163"/>
      <c r="DX937" s="163"/>
      <c r="DZ937" s="152"/>
      <c r="EA937" s="163"/>
      <c r="EB937" s="163"/>
      <c r="ED937" s="152"/>
      <c r="EE937" s="163"/>
      <c r="EF937" s="163"/>
      <c r="EH937" s="152"/>
      <c r="EI937" s="163"/>
      <c r="EJ937" s="163"/>
      <c r="EL937" s="152"/>
      <c r="EM937" s="163"/>
      <c r="EN937" s="163"/>
      <c r="EP937" s="152"/>
      <c r="EQ937" s="163"/>
      <c r="ER937" s="163"/>
      <c r="ET937" s="152"/>
      <c r="EU937" s="163"/>
      <c r="EV937" s="163"/>
      <c r="EX937" s="152"/>
      <c r="EY937" s="163"/>
      <c r="EZ937" s="163"/>
      <c r="FB937" s="152"/>
      <c r="FC937" s="163"/>
      <c r="FD937" s="163"/>
      <c r="FF937" s="152"/>
      <c r="FG937" s="163"/>
      <c r="FH937" s="163"/>
      <c r="FJ937" s="152"/>
      <c r="FK937" s="163"/>
      <c r="FL937" s="163"/>
      <c r="FN937" s="152"/>
      <c r="FO937" s="163"/>
      <c r="FP937" s="163"/>
      <c r="FR937" s="152"/>
      <c r="FS937" s="163"/>
      <c r="FT937" s="163"/>
      <c r="FV937" s="152"/>
      <c r="FW937" s="163"/>
      <c r="FX937" s="163"/>
      <c r="FZ937" s="152"/>
      <c r="GA937" s="163"/>
      <c r="GB937" s="163"/>
      <c r="GD937" s="152"/>
      <c r="GE937" s="163"/>
      <c r="GF937" s="163"/>
      <c r="GH937" s="152"/>
      <c r="GI937" s="163"/>
      <c r="GJ937" s="163"/>
    </row>
    <row r="938" spans="1:193" x14ac:dyDescent="0.15">
      <c r="A938" s="209"/>
      <c r="B938" s="209"/>
      <c r="C938" s="209"/>
      <c r="D938" s="278"/>
      <c r="E938" s="144"/>
      <c r="F938" s="168"/>
      <c r="G938" s="163"/>
      <c r="H938" s="212"/>
      <c r="J938" s="168"/>
      <c r="K938" s="163"/>
      <c r="L938" s="290"/>
      <c r="N938" s="168"/>
      <c r="O938" s="163"/>
      <c r="P938" s="290"/>
      <c r="R938" s="168"/>
      <c r="S938" s="163"/>
      <c r="T938" s="290"/>
      <c r="V938" s="168"/>
      <c r="W938" s="163"/>
      <c r="X938" s="290"/>
      <c r="Z938" s="168"/>
      <c r="AA938" s="163"/>
      <c r="AB938" s="290"/>
      <c r="AD938" s="168"/>
      <c r="AE938" s="163"/>
      <c r="AF938" s="290"/>
      <c r="AH938" s="168"/>
      <c r="AI938" s="163"/>
      <c r="AJ938" s="290"/>
      <c r="AL938" s="168"/>
      <c r="AM938" s="163"/>
      <c r="AN938" s="290"/>
      <c r="AP938" s="168"/>
      <c r="AQ938" s="163"/>
      <c r="AR938" s="290"/>
      <c r="AT938" s="168"/>
      <c r="AU938" s="163"/>
      <c r="AV938" s="290"/>
      <c r="AX938" s="168"/>
      <c r="AY938" s="163"/>
      <c r="AZ938" s="290"/>
      <c r="BB938" s="168"/>
      <c r="BC938" s="163"/>
      <c r="BD938" s="290"/>
      <c r="BF938" s="168"/>
      <c r="BG938" s="163"/>
      <c r="BH938" s="290"/>
      <c r="BJ938" s="168"/>
      <c r="BK938" s="163"/>
      <c r="BL938" s="290"/>
      <c r="BN938" s="168"/>
      <c r="BO938" s="163"/>
      <c r="BP938" s="290"/>
      <c r="BR938" s="168"/>
      <c r="BS938" s="163"/>
      <c r="BT938" s="290"/>
      <c r="BV938" s="168"/>
      <c r="BW938" s="163"/>
      <c r="BX938" s="290"/>
      <c r="BZ938" s="168"/>
      <c r="CA938" s="163"/>
      <c r="CB938" s="290"/>
      <c r="CD938" s="168"/>
      <c r="CE938" s="163"/>
      <c r="CF938" s="290"/>
      <c r="CH938" s="168"/>
      <c r="CI938" s="163"/>
      <c r="CJ938" s="290"/>
      <c r="CL938" s="168"/>
      <c r="CM938" s="163"/>
      <c r="CN938" s="290"/>
      <c r="CP938" s="168"/>
      <c r="CQ938" s="163"/>
      <c r="CR938" s="290"/>
      <c r="CT938" s="168"/>
      <c r="CU938" s="163"/>
      <c r="CV938" s="290"/>
      <c r="CX938" s="168"/>
      <c r="CY938" s="163"/>
      <c r="CZ938" s="290"/>
      <c r="DB938" s="168"/>
      <c r="DC938" s="163"/>
      <c r="DD938" s="290"/>
      <c r="DF938" s="168"/>
      <c r="DG938" s="163"/>
      <c r="DH938" s="290"/>
      <c r="DJ938" s="168"/>
      <c r="DK938" s="163"/>
      <c r="DL938" s="290"/>
      <c r="DN938" s="168"/>
      <c r="DO938" s="163"/>
      <c r="DP938" s="290"/>
      <c r="DR938" s="168"/>
      <c r="DS938" s="163"/>
      <c r="DT938" s="290"/>
      <c r="DV938" s="168"/>
      <c r="DW938" s="163"/>
      <c r="DX938" s="290"/>
      <c r="DZ938" s="168"/>
      <c r="EA938" s="163"/>
      <c r="EB938" s="290"/>
      <c r="ED938" s="168"/>
      <c r="EE938" s="163"/>
      <c r="EF938" s="290"/>
      <c r="EH938" s="168"/>
      <c r="EI938" s="163"/>
      <c r="EJ938" s="290"/>
      <c r="EL938" s="168"/>
      <c r="EM938" s="163"/>
      <c r="EN938" s="290"/>
      <c r="EP938" s="168"/>
      <c r="EQ938" s="163"/>
      <c r="ER938" s="290"/>
      <c r="ET938" s="168"/>
      <c r="EU938" s="163"/>
      <c r="EV938" s="290"/>
      <c r="EX938" s="168"/>
      <c r="EY938" s="163"/>
      <c r="EZ938" s="290"/>
      <c r="FB938" s="168"/>
      <c r="FC938" s="163"/>
      <c r="FD938" s="290"/>
      <c r="FF938" s="168"/>
      <c r="FG938" s="163"/>
      <c r="FH938" s="290"/>
      <c r="FJ938" s="168"/>
      <c r="FK938" s="163"/>
      <c r="FL938" s="290"/>
      <c r="FN938" s="168"/>
      <c r="FO938" s="163"/>
      <c r="FP938" s="290"/>
      <c r="FR938" s="168"/>
      <c r="FS938" s="163"/>
      <c r="FT938" s="290"/>
      <c r="FV938" s="168"/>
      <c r="FW938" s="163"/>
      <c r="FX938" s="290"/>
      <c r="FZ938" s="168"/>
      <c r="GA938" s="163"/>
      <c r="GB938" s="290"/>
      <c r="GD938" s="168"/>
      <c r="GE938" s="163"/>
      <c r="GF938" s="290"/>
      <c r="GH938" s="168"/>
      <c r="GI938" s="163"/>
      <c r="GJ938" s="290"/>
    </row>
    <row r="939" spans="1:193" x14ac:dyDescent="0.15">
      <c r="E939" s="146"/>
      <c r="F939" s="152" t="s">
        <v>787</v>
      </c>
      <c r="G939" s="123"/>
      <c r="H939" s="230"/>
      <c r="GK939" s="297"/>
    </row>
    <row r="940" spans="1:193" x14ac:dyDescent="0.15">
      <c r="E940" s="146"/>
      <c r="F940" s="152"/>
      <c r="G940" s="153" t="s">
        <v>150</v>
      </c>
      <c r="H940" s="154" t="s">
        <v>368</v>
      </c>
    </row>
    <row r="941" spans="1:193" x14ac:dyDescent="0.15">
      <c r="E941" s="146"/>
      <c r="F941" s="168"/>
      <c r="G941" s="231" t="s">
        <v>788</v>
      </c>
      <c r="H941" s="232" t="s">
        <v>315</v>
      </c>
    </row>
    <row r="942" spans="1:193" x14ac:dyDescent="0.15">
      <c r="A942" s="233"/>
      <c r="E942" s="146"/>
      <c r="F942" s="139" t="s">
        <v>789</v>
      </c>
      <c r="G942" s="140"/>
      <c r="H942" s="141"/>
    </row>
    <row r="943" spans="1:193" x14ac:dyDescent="0.15">
      <c r="E943" s="146"/>
      <c r="F943" s="234"/>
      <c r="G943" s="235"/>
      <c r="H943" s="236"/>
    </row>
    <row r="944" spans="1:193" x14ac:dyDescent="0.15">
      <c r="E944" s="146"/>
      <c r="F944" s="234" t="s">
        <v>790</v>
      </c>
      <c r="G944" s="237"/>
      <c r="H944" s="236"/>
    </row>
    <row r="945" spans="1:8" x14ac:dyDescent="0.15">
      <c r="E945" s="146"/>
      <c r="F945" s="238"/>
      <c r="G945" s="239"/>
      <c r="H945" s="240"/>
    </row>
    <row r="946" spans="1:8" x14ac:dyDescent="0.15">
      <c r="E946" s="146"/>
      <c r="F946" s="241" t="s">
        <v>791</v>
      </c>
      <c r="G946" s="242"/>
      <c r="H946" s="243"/>
    </row>
    <row r="947" spans="1:8" x14ac:dyDescent="0.15">
      <c r="E947" s="146"/>
      <c r="F947" s="181"/>
      <c r="G947" s="153" t="s">
        <v>150</v>
      </c>
      <c r="H947" s="154" t="s">
        <v>368</v>
      </c>
    </row>
    <row r="948" spans="1:8" x14ac:dyDescent="0.15">
      <c r="E948" s="146"/>
      <c r="F948" s="213"/>
      <c r="G948" s="231" t="s">
        <v>788</v>
      </c>
      <c r="H948" s="174" t="s">
        <v>121</v>
      </c>
    </row>
    <row r="949" spans="1:8" x14ac:dyDescent="0.15">
      <c r="A949" s="244"/>
      <c r="E949" s="245"/>
      <c r="F949" s="246" t="s">
        <v>792</v>
      </c>
      <c r="G949" s="247"/>
      <c r="H949" s="248"/>
    </row>
    <row r="950" spans="1:8" x14ac:dyDescent="0.15">
      <c r="A950" s="244"/>
      <c r="E950" s="245"/>
      <c r="F950" s="246"/>
      <c r="G950" s="153" t="s">
        <v>150</v>
      </c>
      <c r="H950" s="154" t="s">
        <v>368</v>
      </c>
    </row>
    <row r="951" spans="1:8" x14ac:dyDescent="0.15">
      <c r="A951" s="244"/>
      <c r="E951" s="245"/>
      <c r="F951" s="249"/>
      <c r="G951" s="231"/>
      <c r="H951" s="174"/>
    </row>
    <row r="952" spans="1:8" x14ac:dyDescent="0.15">
      <c r="A952" s="244"/>
      <c r="E952" s="245"/>
      <c r="F952" s="246" t="s">
        <v>793</v>
      </c>
      <c r="G952" s="250"/>
      <c r="H952" s="251"/>
    </row>
    <row r="953" spans="1:8" x14ac:dyDescent="0.15">
      <c r="A953" s="244"/>
      <c r="E953" s="245"/>
      <c r="F953" s="246"/>
      <c r="G953" s="153" t="s">
        <v>150</v>
      </c>
      <c r="H953" s="154" t="s">
        <v>368</v>
      </c>
    </row>
    <row r="954" spans="1:8" x14ac:dyDescent="0.15">
      <c r="A954" s="244"/>
      <c r="E954" s="245"/>
      <c r="F954" s="249"/>
      <c r="G954" s="231"/>
      <c r="H954" s="174"/>
    </row>
    <row r="955" spans="1:8" x14ac:dyDescent="0.15">
      <c r="A955" s="244"/>
      <c r="E955" s="245"/>
      <c r="F955" s="246" t="s">
        <v>794</v>
      </c>
      <c r="G955" s="250"/>
      <c r="H955" s="251"/>
    </row>
    <row r="956" spans="1:8" x14ac:dyDescent="0.15">
      <c r="A956" s="244"/>
      <c r="E956" s="245"/>
      <c r="F956" s="246"/>
      <c r="G956" s="153" t="s">
        <v>150</v>
      </c>
      <c r="H956" s="154" t="s">
        <v>368</v>
      </c>
    </row>
    <row r="957" spans="1:8" x14ac:dyDescent="0.15">
      <c r="A957" s="244"/>
      <c r="E957" s="245"/>
      <c r="F957" s="249"/>
      <c r="G957" s="231"/>
      <c r="H957" s="174"/>
    </row>
    <row r="958" spans="1:8" x14ac:dyDescent="0.15">
      <c r="A958" s="244"/>
      <c r="E958" s="245"/>
      <c r="F958" s="246" t="s">
        <v>795</v>
      </c>
      <c r="G958" s="250"/>
      <c r="H958" s="251"/>
    </row>
    <row r="959" spans="1:8" x14ac:dyDescent="0.15">
      <c r="A959" s="244"/>
      <c r="E959" s="245"/>
      <c r="F959" s="246"/>
      <c r="G959" s="153" t="s">
        <v>150</v>
      </c>
      <c r="H959" s="154" t="s">
        <v>368</v>
      </c>
    </row>
    <row r="960" spans="1:8" x14ac:dyDescent="0.15">
      <c r="A960" s="244"/>
      <c r="E960" s="245"/>
      <c r="F960" s="249"/>
      <c r="G960" s="231"/>
      <c r="H960" s="174"/>
    </row>
    <row r="961" spans="1:8" x14ac:dyDescent="0.15">
      <c r="A961" s="244"/>
      <c r="E961" s="245"/>
      <c r="F961" s="246" t="s">
        <v>245</v>
      </c>
      <c r="G961" s="250"/>
      <c r="H961" s="251"/>
    </row>
    <row r="962" spans="1:8" x14ac:dyDescent="0.15">
      <c r="A962" s="244"/>
      <c r="E962" s="245"/>
      <c r="F962" s="246"/>
      <c r="G962" s="153" t="s">
        <v>150</v>
      </c>
      <c r="H962" s="154" t="s">
        <v>368</v>
      </c>
    </row>
    <row r="963" spans="1:8" x14ac:dyDescent="0.15">
      <c r="A963" s="244"/>
      <c r="E963" s="245"/>
      <c r="F963" s="249"/>
      <c r="G963" s="231"/>
      <c r="H963" s="174"/>
    </row>
    <row r="964" spans="1:8" x14ac:dyDescent="0.15">
      <c r="A964" s="244"/>
      <c r="E964" s="245"/>
      <c r="F964" s="246" t="s">
        <v>796</v>
      </c>
      <c r="G964" s="250"/>
      <c r="H964" s="251"/>
    </row>
    <row r="965" spans="1:8" x14ac:dyDescent="0.15">
      <c r="A965" s="244"/>
      <c r="E965" s="245"/>
      <c r="F965" s="246"/>
      <c r="G965" s="153" t="s">
        <v>150</v>
      </c>
      <c r="H965" s="154" t="s">
        <v>368</v>
      </c>
    </row>
    <row r="966" spans="1:8" x14ac:dyDescent="0.15">
      <c r="A966" s="244"/>
      <c r="E966" s="245"/>
      <c r="F966" s="249"/>
      <c r="G966" s="231"/>
      <c r="H966" s="174"/>
    </row>
    <row r="967" spans="1:8" x14ac:dyDescent="0.15">
      <c r="A967" s="244"/>
      <c r="E967" s="245"/>
      <c r="F967" s="246" t="s">
        <v>256</v>
      </c>
      <c r="G967" s="252"/>
      <c r="H967" s="253"/>
    </row>
    <row r="968" spans="1:8" x14ac:dyDescent="0.15">
      <c r="A968" s="244"/>
      <c r="E968" s="245"/>
      <c r="F968" s="246"/>
      <c r="G968" s="153" t="s">
        <v>150</v>
      </c>
      <c r="H968" s="154" t="s">
        <v>368</v>
      </c>
    </row>
    <row r="969" spans="1:8" x14ac:dyDescent="0.15">
      <c r="A969" s="244"/>
      <c r="E969" s="245"/>
      <c r="F969" s="249"/>
      <c r="G969" s="231"/>
      <c r="H969" s="174"/>
    </row>
    <row r="970" spans="1:8" x14ac:dyDescent="0.15">
      <c r="E970" s="245"/>
      <c r="F970" s="246" t="s">
        <v>263</v>
      </c>
      <c r="G970" s="247"/>
      <c r="H970" s="248"/>
    </row>
    <row r="971" spans="1:8" x14ac:dyDescent="0.15">
      <c r="E971" s="245"/>
      <c r="F971" s="246"/>
      <c r="G971" s="153" t="s">
        <v>797</v>
      </c>
      <c r="H971" s="154" t="s">
        <v>798</v>
      </c>
    </row>
    <row r="972" spans="1:8" x14ac:dyDescent="0.15">
      <c r="E972" s="245"/>
      <c r="F972" s="249"/>
      <c r="G972" s="231"/>
      <c r="H972" s="232"/>
    </row>
    <row r="973" spans="1:8" x14ac:dyDescent="0.15">
      <c r="E973" s="245"/>
      <c r="F973" s="246" t="s">
        <v>762</v>
      </c>
      <c r="G973" s="247"/>
      <c r="H973" s="248"/>
    </row>
    <row r="974" spans="1:8" x14ac:dyDescent="0.15">
      <c r="E974" s="245"/>
      <c r="F974" s="246"/>
      <c r="G974" s="153" t="s">
        <v>797</v>
      </c>
      <c r="H974" s="154" t="s">
        <v>798</v>
      </c>
    </row>
    <row r="975" spans="1:8" x14ac:dyDescent="0.15">
      <c r="E975" s="245"/>
      <c r="F975" s="249"/>
      <c r="G975" s="231"/>
      <c r="H975" s="232"/>
    </row>
    <row r="976" spans="1:8" x14ac:dyDescent="0.15">
      <c r="E976" s="245"/>
      <c r="F976" s="246" t="s">
        <v>799</v>
      </c>
      <c r="G976" s="247"/>
      <c r="H976" s="248"/>
    </row>
    <row r="977" spans="1:8" x14ac:dyDescent="0.15">
      <c r="E977" s="245"/>
      <c r="F977" s="246"/>
      <c r="G977" s="153" t="s">
        <v>797</v>
      </c>
      <c r="H977" s="154" t="s">
        <v>798</v>
      </c>
    </row>
    <row r="978" spans="1:8" x14ac:dyDescent="0.15">
      <c r="E978" s="245"/>
      <c r="F978" s="249"/>
      <c r="G978" s="231"/>
      <c r="H978" s="232"/>
    </row>
    <row r="979" spans="1:8" x14ac:dyDescent="0.15">
      <c r="E979" s="245"/>
      <c r="F979" s="246" t="s">
        <v>776</v>
      </c>
      <c r="G979" s="247"/>
      <c r="H979" s="248"/>
    </row>
    <row r="980" spans="1:8" x14ac:dyDescent="0.15">
      <c r="E980" s="245"/>
      <c r="F980" s="246"/>
      <c r="G980" s="153" t="s">
        <v>797</v>
      </c>
      <c r="H980" s="154" t="s">
        <v>798</v>
      </c>
    </row>
    <row r="981" spans="1:8" x14ac:dyDescent="0.15">
      <c r="E981" s="245"/>
      <c r="F981" s="249"/>
      <c r="G981" s="231"/>
      <c r="H981" s="232"/>
    </row>
    <row r="982" spans="1:8" x14ac:dyDescent="0.15">
      <c r="E982" s="245"/>
      <c r="F982" s="246" t="s">
        <v>800</v>
      </c>
      <c r="G982" s="247"/>
      <c r="H982" s="248"/>
    </row>
    <row r="983" spans="1:8" x14ac:dyDescent="0.15">
      <c r="E983" s="245"/>
      <c r="F983" s="246"/>
      <c r="G983" s="153" t="s">
        <v>150</v>
      </c>
      <c r="H983" s="154" t="s">
        <v>368</v>
      </c>
    </row>
    <row r="984" spans="1:8" x14ac:dyDescent="0.15">
      <c r="E984" s="245"/>
      <c r="F984" s="255"/>
      <c r="G984" s="231" t="s">
        <v>788</v>
      </c>
      <c r="H984" s="232" t="s">
        <v>315</v>
      </c>
    </row>
    <row r="985" spans="1:8" ht="13.5" thickBot="1" x14ac:dyDescent="0.2">
      <c r="E985" s="256"/>
      <c r="F985" s="257" t="s">
        <v>789</v>
      </c>
      <c r="G985" s="258"/>
      <c r="H985" s="259"/>
    </row>
    <row r="986" spans="1:8" x14ac:dyDescent="0.15">
      <c r="A986" s="260"/>
    </row>
  </sheetData>
  <mergeCells count="230">
    <mergeCell ref="J750:L750"/>
    <mergeCell ref="J751:L751"/>
    <mergeCell ref="J752:L752"/>
    <mergeCell ref="J753:L753"/>
    <mergeCell ref="J749:L749"/>
    <mergeCell ref="N750:P750"/>
    <mergeCell ref="N751:P751"/>
    <mergeCell ref="N752:P752"/>
    <mergeCell ref="N753:P753"/>
    <mergeCell ref="N749:P749"/>
    <mergeCell ref="R750:T750"/>
    <mergeCell ref="R751:T751"/>
    <mergeCell ref="R752:T752"/>
    <mergeCell ref="R753:T753"/>
    <mergeCell ref="R749:T749"/>
    <mergeCell ref="V750:X750"/>
    <mergeCell ref="V751:X751"/>
    <mergeCell ref="V752:X752"/>
    <mergeCell ref="V753:X753"/>
    <mergeCell ref="V749:X749"/>
    <mergeCell ref="Z750:AB750"/>
    <mergeCell ref="Z751:AB751"/>
    <mergeCell ref="Z752:AB752"/>
    <mergeCell ref="Z753:AB753"/>
    <mergeCell ref="Z749:AB749"/>
    <mergeCell ref="AD750:AF750"/>
    <mergeCell ref="AD751:AF751"/>
    <mergeCell ref="AD752:AF752"/>
    <mergeCell ref="AD753:AF753"/>
    <mergeCell ref="AD749:AF749"/>
    <mergeCell ref="AH750:AJ750"/>
    <mergeCell ref="AH751:AJ751"/>
    <mergeCell ref="AH752:AJ752"/>
    <mergeCell ref="AH753:AJ753"/>
    <mergeCell ref="AH749:AJ749"/>
    <mergeCell ref="AL750:AN750"/>
    <mergeCell ref="AL751:AN751"/>
    <mergeCell ref="AL752:AN752"/>
    <mergeCell ref="AL753:AN753"/>
    <mergeCell ref="AL749:AN749"/>
    <mergeCell ref="AP750:AR750"/>
    <mergeCell ref="AP751:AR751"/>
    <mergeCell ref="AP752:AR752"/>
    <mergeCell ref="AP753:AR753"/>
    <mergeCell ref="AP749:AR749"/>
    <mergeCell ref="AT750:AV750"/>
    <mergeCell ref="AT751:AV751"/>
    <mergeCell ref="AT752:AV752"/>
    <mergeCell ref="AT753:AV753"/>
    <mergeCell ref="AT749:AV749"/>
    <mergeCell ref="AX750:AZ750"/>
    <mergeCell ref="AX751:AZ751"/>
    <mergeCell ref="AX752:AZ752"/>
    <mergeCell ref="AX753:AZ753"/>
    <mergeCell ref="AX749:AZ749"/>
    <mergeCell ref="BB750:BD750"/>
    <mergeCell ref="BB751:BD751"/>
    <mergeCell ref="BB752:BD752"/>
    <mergeCell ref="BB753:BD753"/>
    <mergeCell ref="BB749:BD749"/>
    <mergeCell ref="BF750:BH750"/>
    <mergeCell ref="BF751:BH751"/>
    <mergeCell ref="BF752:BH752"/>
    <mergeCell ref="BF753:BH753"/>
    <mergeCell ref="BF749:BH749"/>
    <mergeCell ref="BJ750:BL750"/>
    <mergeCell ref="BJ751:BL751"/>
    <mergeCell ref="BJ752:BL752"/>
    <mergeCell ref="BJ753:BL753"/>
    <mergeCell ref="BJ749:BL749"/>
    <mergeCell ref="BN750:BP750"/>
    <mergeCell ref="BN751:BP751"/>
    <mergeCell ref="BN752:BP752"/>
    <mergeCell ref="BN753:BP753"/>
    <mergeCell ref="BN749:BP749"/>
    <mergeCell ref="BR750:BT750"/>
    <mergeCell ref="BR751:BT751"/>
    <mergeCell ref="BR752:BT752"/>
    <mergeCell ref="BR753:BT753"/>
    <mergeCell ref="BR749:BT749"/>
    <mergeCell ref="BV750:BX750"/>
    <mergeCell ref="BV751:BX751"/>
    <mergeCell ref="BV752:BX752"/>
    <mergeCell ref="BV753:BX753"/>
    <mergeCell ref="BV749:BX749"/>
    <mergeCell ref="BZ750:CB750"/>
    <mergeCell ref="BZ751:CB751"/>
    <mergeCell ref="BZ752:CB752"/>
    <mergeCell ref="BZ753:CB753"/>
    <mergeCell ref="BZ749:CB749"/>
    <mergeCell ref="CD750:CF750"/>
    <mergeCell ref="CD751:CF751"/>
    <mergeCell ref="CD752:CF752"/>
    <mergeCell ref="CD753:CF753"/>
    <mergeCell ref="CD749:CF749"/>
    <mergeCell ref="CH750:CJ750"/>
    <mergeCell ref="CH751:CJ751"/>
    <mergeCell ref="CH752:CJ752"/>
    <mergeCell ref="CH753:CJ753"/>
    <mergeCell ref="CH749:CJ749"/>
    <mergeCell ref="CL750:CN750"/>
    <mergeCell ref="CL751:CN751"/>
    <mergeCell ref="CL752:CN752"/>
    <mergeCell ref="CL753:CN753"/>
    <mergeCell ref="CL749:CN749"/>
    <mergeCell ref="CP750:CR750"/>
    <mergeCell ref="CP751:CR751"/>
    <mergeCell ref="CP752:CR752"/>
    <mergeCell ref="CP753:CR753"/>
    <mergeCell ref="CP749:CR749"/>
    <mergeCell ref="CT750:CV750"/>
    <mergeCell ref="CT751:CV751"/>
    <mergeCell ref="CT752:CV752"/>
    <mergeCell ref="CT753:CV753"/>
    <mergeCell ref="CT749:CV749"/>
    <mergeCell ref="CX750:CZ750"/>
    <mergeCell ref="CX751:CZ751"/>
    <mergeCell ref="CX752:CZ752"/>
    <mergeCell ref="CX753:CZ753"/>
    <mergeCell ref="CX749:CZ749"/>
    <mergeCell ref="DB750:DD750"/>
    <mergeCell ref="DB751:DD751"/>
    <mergeCell ref="DB752:DD752"/>
    <mergeCell ref="DB753:DD753"/>
    <mergeCell ref="DB749:DD749"/>
    <mergeCell ref="DF750:DH750"/>
    <mergeCell ref="DF751:DH751"/>
    <mergeCell ref="DF752:DH752"/>
    <mergeCell ref="DF753:DH753"/>
    <mergeCell ref="DF749:DH749"/>
    <mergeCell ref="DJ750:DL750"/>
    <mergeCell ref="DJ751:DL751"/>
    <mergeCell ref="DJ752:DL752"/>
    <mergeCell ref="DJ753:DL753"/>
    <mergeCell ref="DJ749:DL749"/>
    <mergeCell ref="DN750:DP750"/>
    <mergeCell ref="DN751:DP751"/>
    <mergeCell ref="DN752:DP752"/>
    <mergeCell ref="DN753:DP753"/>
    <mergeCell ref="DN749:DP749"/>
    <mergeCell ref="DR750:DT750"/>
    <mergeCell ref="DR751:DT751"/>
    <mergeCell ref="DR752:DT752"/>
    <mergeCell ref="DR753:DT753"/>
    <mergeCell ref="DR749:DT749"/>
    <mergeCell ref="DV750:DX750"/>
    <mergeCell ref="DV751:DX751"/>
    <mergeCell ref="DV752:DX752"/>
    <mergeCell ref="DV753:DX753"/>
    <mergeCell ref="DV749:DX749"/>
    <mergeCell ref="DZ750:EB750"/>
    <mergeCell ref="DZ751:EB751"/>
    <mergeCell ref="DZ752:EB752"/>
    <mergeCell ref="DZ753:EB753"/>
    <mergeCell ref="DZ749:EB749"/>
    <mergeCell ref="ED750:EF750"/>
    <mergeCell ref="ED751:EF751"/>
    <mergeCell ref="ED752:EF752"/>
    <mergeCell ref="ED753:EF753"/>
    <mergeCell ref="ED749:EF749"/>
    <mergeCell ref="EH750:EJ750"/>
    <mergeCell ref="EH751:EJ751"/>
    <mergeCell ref="EH752:EJ752"/>
    <mergeCell ref="EH753:EJ753"/>
    <mergeCell ref="EH749:EJ749"/>
    <mergeCell ref="EL750:EN750"/>
    <mergeCell ref="EL751:EN751"/>
    <mergeCell ref="EL752:EN752"/>
    <mergeCell ref="EL753:EN753"/>
    <mergeCell ref="EL749:EN749"/>
    <mergeCell ref="EP750:ER750"/>
    <mergeCell ref="EP751:ER751"/>
    <mergeCell ref="EP752:ER752"/>
    <mergeCell ref="EP753:ER753"/>
    <mergeCell ref="EP749:ER749"/>
    <mergeCell ref="ET750:EV750"/>
    <mergeCell ref="ET751:EV751"/>
    <mergeCell ref="ET752:EV752"/>
    <mergeCell ref="ET753:EV753"/>
    <mergeCell ref="ET749:EV749"/>
    <mergeCell ref="EX750:EZ750"/>
    <mergeCell ref="EX751:EZ751"/>
    <mergeCell ref="EX752:EZ752"/>
    <mergeCell ref="EX753:EZ753"/>
    <mergeCell ref="EX749:EZ749"/>
    <mergeCell ref="FB750:FD750"/>
    <mergeCell ref="FB751:FD751"/>
    <mergeCell ref="FB752:FD752"/>
    <mergeCell ref="FB753:FD753"/>
    <mergeCell ref="FB749:FD749"/>
    <mergeCell ref="FF750:FH750"/>
    <mergeCell ref="FF751:FH751"/>
    <mergeCell ref="FF752:FH752"/>
    <mergeCell ref="FF753:FH753"/>
    <mergeCell ref="FF749:FH749"/>
    <mergeCell ref="FJ750:FL750"/>
    <mergeCell ref="FJ751:FL751"/>
    <mergeCell ref="FJ752:FL752"/>
    <mergeCell ref="FJ753:FL753"/>
    <mergeCell ref="FJ749:FL749"/>
    <mergeCell ref="FN750:FP750"/>
    <mergeCell ref="FN751:FP751"/>
    <mergeCell ref="FN752:FP752"/>
    <mergeCell ref="FN753:FP753"/>
    <mergeCell ref="FN749:FP749"/>
    <mergeCell ref="FR750:FT750"/>
    <mergeCell ref="FR751:FT751"/>
    <mergeCell ref="FR752:FT752"/>
    <mergeCell ref="FR753:FT753"/>
    <mergeCell ref="FR749:FT749"/>
    <mergeCell ref="FV750:FX750"/>
    <mergeCell ref="FV751:FX751"/>
    <mergeCell ref="FV752:FX752"/>
    <mergeCell ref="FV753:FX753"/>
    <mergeCell ref="FV749:FX749"/>
    <mergeCell ref="FZ750:GB750"/>
    <mergeCell ref="FZ751:GB751"/>
    <mergeCell ref="FZ752:GB752"/>
    <mergeCell ref="FZ753:GB753"/>
    <mergeCell ref="FZ749:GB749"/>
    <mergeCell ref="GD750:GF750"/>
    <mergeCell ref="GD751:GF751"/>
    <mergeCell ref="GD752:GF752"/>
    <mergeCell ref="GD753:GF753"/>
    <mergeCell ref="GD749:GF749"/>
    <mergeCell ref="GH750:GJ750"/>
    <mergeCell ref="GH751:GJ751"/>
    <mergeCell ref="GH752:GJ752"/>
    <mergeCell ref="GH753:GJ753"/>
    <mergeCell ref="GH749:GJ749"/>
  </mergeCells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C5342-FCAC-4BA4-B42C-7866C507BFFA}">
  <dimension ref="A1:S20"/>
  <sheetViews>
    <sheetView showGridLines="0" zoomScaleNormal="100" workbookViewId="0"/>
  </sheetViews>
  <sheetFormatPr defaultRowHeight="13.5" x14ac:dyDescent="0.15"/>
  <cols>
    <col min="1" max="1" width="39.625" style="86" customWidth="1"/>
    <col min="2" max="2" width="9.875" style="261" bestFit="1" customWidth="1"/>
    <col min="3" max="3" width="7.375" style="261" customWidth="1"/>
    <col min="4" max="4" width="3.875" style="86" customWidth="1"/>
    <col min="5" max="5" width="6.375" style="86" customWidth="1"/>
    <col min="6" max="6" width="7.5" style="86" customWidth="1"/>
    <col min="7" max="7" width="7" style="86" customWidth="1"/>
    <col min="8" max="8" width="7.375" style="261" bestFit="1" customWidth="1"/>
    <col min="9" max="9" width="9" style="86"/>
    <col min="10" max="10" width="5.25" style="86" bestFit="1" customWidth="1"/>
    <col min="11" max="11" width="9" style="86"/>
    <col min="12" max="12" width="4.5" style="86" customWidth="1"/>
    <col min="13" max="16384" width="9" style="86"/>
  </cols>
  <sheetData>
    <row r="1" spans="1:19" ht="13.5" customHeight="1" x14ac:dyDescent="0.15">
      <c r="A1" s="121"/>
      <c r="B1" s="122"/>
      <c r="D1" s="124"/>
    </row>
    <row r="2" spans="1:19" ht="13.5" customHeight="1" x14ac:dyDescent="0.15">
      <c r="A2" s="121"/>
      <c r="B2" s="122"/>
      <c r="D2" s="124"/>
    </row>
    <row r="3" spans="1:19" x14ac:dyDescent="0.15">
      <c r="A3" s="121"/>
      <c r="B3" s="123"/>
      <c r="C3" s="123"/>
      <c r="D3" s="124"/>
      <c r="E3" s="124"/>
      <c r="F3" s="124"/>
      <c r="G3" s="124"/>
      <c r="H3" s="123"/>
    </row>
    <row r="4" spans="1:19" ht="15" x14ac:dyDescent="0.15">
      <c r="A4" s="126"/>
      <c r="B4" s="123"/>
      <c r="C4" s="123"/>
      <c r="D4" s="124"/>
      <c r="E4" s="124"/>
      <c r="F4" s="124"/>
      <c r="G4" s="262"/>
      <c r="H4" s="123"/>
    </row>
    <row r="5" spans="1:19" ht="15" x14ac:dyDescent="0.15">
      <c r="A5" s="263"/>
      <c r="B5" s="123"/>
      <c r="C5" s="123"/>
      <c r="D5" s="124"/>
      <c r="E5" s="124"/>
      <c r="F5" s="124"/>
      <c r="G5" s="262"/>
      <c r="H5" s="123"/>
    </row>
    <row r="6" spans="1:19" ht="15" x14ac:dyDescent="0.15">
      <c r="A6" s="263"/>
      <c r="B6" s="123"/>
      <c r="C6" s="123"/>
      <c r="D6" s="124"/>
      <c r="E6" s="124"/>
      <c r="F6" s="124"/>
      <c r="G6" s="262"/>
      <c r="H6" s="123"/>
    </row>
    <row r="7" spans="1:19" ht="15" x14ac:dyDescent="0.15">
      <c r="A7" s="264"/>
      <c r="B7" s="123"/>
      <c r="C7" s="123"/>
      <c r="D7" s="124"/>
      <c r="E7" s="124"/>
      <c r="F7" s="124"/>
      <c r="G7" s="262"/>
      <c r="H7" s="123"/>
    </row>
    <row r="8" spans="1:19" x14ac:dyDescent="0.15">
      <c r="A8" s="265"/>
      <c r="B8" s="266"/>
      <c r="C8" s="266"/>
      <c r="Q8" s="124"/>
      <c r="R8" s="124"/>
      <c r="S8" s="124"/>
    </row>
    <row r="9" spans="1:19" x14ac:dyDescent="0.15">
      <c r="A9" s="267"/>
      <c r="E9" s="268" t="s">
        <v>709</v>
      </c>
      <c r="F9" s="217"/>
      <c r="G9" s="269"/>
      <c r="Q9" s="124"/>
    </row>
    <row r="10" spans="1:19" x14ac:dyDescent="0.15">
      <c r="A10" s="150" t="s">
        <v>421</v>
      </c>
      <c r="B10" s="151" t="s">
        <v>422</v>
      </c>
      <c r="C10" s="151" t="s">
        <v>423</v>
      </c>
      <c r="E10" s="270"/>
      <c r="F10" s="153" t="s">
        <v>150</v>
      </c>
      <c r="G10" s="271" t="s">
        <v>368</v>
      </c>
      <c r="H10" s="178"/>
    </row>
    <row r="11" spans="1:19" x14ac:dyDescent="0.15">
      <c r="A11" s="347" t="s">
        <v>168</v>
      </c>
      <c r="B11" s="169" t="s">
        <v>337</v>
      </c>
      <c r="C11" s="169" t="s">
        <v>434</v>
      </c>
      <c r="E11" s="272"/>
      <c r="F11" s="273" t="s">
        <v>801</v>
      </c>
      <c r="G11" s="295" t="s">
        <v>397</v>
      </c>
      <c r="H11" s="274"/>
    </row>
    <row r="12" spans="1:19" x14ac:dyDescent="0.15">
      <c r="A12" s="347" t="s">
        <v>168</v>
      </c>
      <c r="B12" s="169" t="s">
        <v>337</v>
      </c>
      <c r="C12" s="169" t="s">
        <v>434</v>
      </c>
      <c r="E12" s="272"/>
      <c r="F12" s="273" t="s">
        <v>802</v>
      </c>
      <c r="G12" s="295" t="s">
        <v>397</v>
      </c>
      <c r="H12" s="274"/>
    </row>
    <row r="13" spans="1:19" x14ac:dyDescent="0.15">
      <c r="A13" s="347" t="s">
        <v>168</v>
      </c>
      <c r="B13" s="169" t="s">
        <v>337</v>
      </c>
      <c r="C13" s="169" t="s">
        <v>434</v>
      </c>
      <c r="E13" s="272"/>
      <c r="F13" s="273" t="s">
        <v>803</v>
      </c>
      <c r="G13" s="295" t="s">
        <v>397</v>
      </c>
      <c r="H13" s="274"/>
    </row>
    <row r="14" spans="1:19" x14ac:dyDescent="0.15">
      <c r="A14" s="347" t="s">
        <v>168</v>
      </c>
      <c r="B14" s="169" t="s">
        <v>339</v>
      </c>
      <c r="C14" s="169" t="s">
        <v>434</v>
      </c>
      <c r="E14" s="272"/>
      <c r="F14" s="273" t="s">
        <v>804</v>
      </c>
      <c r="G14" s="295" t="s">
        <v>343</v>
      </c>
      <c r="H14" s="274"/>
    </row>
    <row r="15" spans="1:19" x14ac:dyDescent="0.15">
      <c r="A15" s="347" t="s">
        <v>168</v>
      </c>
      <c r="B15" s="169" t="s">
        <v>1248</v>
      </c>
      <c r="C15" s="169" t="s">
        <v>434</v>
      </c>
      <c r="E15" s="272"/>
      <c r="F15" s="273" t="s">
        <v>805</v>
      </c>
      <c r="G15" s="295" t="s">
        <v>333</v>
      </c>
      <c r="H15" s="274"/>
    </row>
    <row r="16" spans="1:19" x14ac:dyDescent="0.15">
      <c r="A16" s="347" t="s">
        <v>168</v>
      </c>
      <c r="B16" s="169" t="s">
        <v>339</v>
      </c>
      <c r="C16" s="169" t="s">
        <v>434</v>
      </c>
      <c r="E16" s="272"/>
      <c r="F16" s="273" t="s">
        <v>806</v>
      </c>
      <c r="G16" s="295" t="s">
        <v>343</v>
      </c>
      <c r="H16" s="274"/>
    </row>
    <row r="17" spans="1:8" x14ac:dyDescent="0.15">
      <c r="A17" s="347" t="s">
        <v>168</v>
      </c>
      <c r="B17" s="169" t="s">
        <v>1248</v>
      </c>
      <c r="C17" s="169" t="s">
        <v>434</v>
      </c>
      <c r="E17" s="272"/>
      <c r="F17" s="273" t="s">
        <v>807</v>
      </c>
      <c r="G17" s="295" t="s">
        <v>333</v>
      </c>
      <c r="H17" s="274"/>
    </row>
    <row r="18" spans="1:8" x14ac:dyDescent="0.15">
      <c r="A18" s="347" t="s">
        <v>168</v>
      </c>
      <c r="B18" s="169" t="s">
        <v>339</v>
      </c>
      <c r="C18" s="169" t="s">
        <v>434</v>
      </c>
      <c r="E18" s="272"/>
      <c r="F18" s="273" t="s">
        <v>808</v>
      </c>
      <c r="G18" s="295" t="s">
        <v>343</v>
      </c>
      <c r="H18" s="274"/>
    </row>
    <row r="19" spans="1:8" x14ac:dyDescent="0.15">
      <c r="A19" s="347" t="s">
        <v>168</v>
      </c>
      <c r="B19" s="169" t="s">
        <v>1248</v>
      </c>
      <c r="C19" s="169" t="s">
        <v>434</v>
      </c>
      <c r="E19" s="275"/>
      <c r="F19" s="273" t="s">
        <v>809</v>
      </c>
      <c r="G19" s="295" t="s">
        <v>333</v>
      </c>
      <c r="H19" s="274"/>
    </row>
    <row r="20" spans="1:8" x14ac:dyDescent="0.15">
      <c r="B20" s="276"/>
      <c r="E20" s="170"/>
      <c r="G20" s="276"/>
      <c r="H20" s="178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DO66"/>
  <sheetViews>
    <sheetView showGridLines="0"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/>
    </sheetView>
  </sheetViews>
  <sheetFormatPr defaultColWidth="20.625" defaultRowHeight="18.75" x14ac:dyDescent="0.15"/>
  <cols>
    <col min="1" max="1" width="1.625" style="13" customWidth="1"/>
    <col min="2" max="2" width="16.5" style="7" customWidth="1"/>
    <col min="3" max="3" width="12.625" style="6" customWidth="1"/>
    <col min="4" max="4" width="68.625" style="7" customWidth="1"/>
    <col min="5" max="6" width="35" style="7" customWidth="1"/>
    <col min="7" max="7" width="7.75" style="6" customWidth="1"/>
    <col min="8" max="8" width="7.75" style="7" customWidth="1"/>
    <col min="9" max="9" width="6.25" style="7" bestFit="1" customWidth="1"/>
    <col min="10" max="10" width="8" style="7" customWidth="1"/>
    <col min="11" max="11" width="7.625" style="7" bestFit="1" customWidth="1"/>
    <col min="12" max="12" width="7.375" style="7" bestFit="1" customWidth="1"/>
    <col min="13" max="13" width="10" style="7" bestFit="1" customWidth="1"/>
    <col min="14" max="14" width="10.125" style="7" bestFit="1" customWidth="1"/>
    <col min="15" max="15" width="7.375" style="7" bestFit="1" customWidth="1"/>
    <col min="16" max="16" width="10" style="7" bestFit="1" customWidth="1"/>
    <col min="17" max="17" width="10.75" style="7" bestFit="1" customWidth="1"/>
    <col min="18" max="18" width="13.25" style="7" bestFit="1" customWidth="1"/>
    <col min="19" max="19" width="12.625" style="7" bestFit="1" customWidth="1"/>
    <col min="20" max="20" width="13.5" style="7" hidden="1" customWidth="1"/>
    <col min="21" max="21" width="10.125" style="7" bestFit="1" customWidth="1"/>
    <col min="22" max="22" width="10" style="7" bestFit="1" customWidth="1"/>
    <col min="23" max="23" width="10" style="8" customWidth="1"/>
    <col min="24" max="24" width="12.375" style="8" customWidth="1"/>
    <col min="25" max="25" width="12.375" style="7" customWidth="1"/>
    <col min="26" max="26" width="1.5" style="7" customWidth="1"/>
    <col min="27" max="27" width="7.5" style="7" bestFit="1" customWidth="1"/>
    <col min="28" max="28" width="10.5" style="7" customWidth="1"/>
    <col min="29" max="29" width="9.25" style="7" hidden="1" customWidth="1"/>
    <col min="30" max="31" width="8.125" style="7" hidden="1" customWidth="1"/>
    <col min="32" max="35" width="9.25" style="7" hidden="1" customWidth="1"/>
    <col min="36" max="36" width="8.125" style="7" hidden="1" customWidth="1"/>
    <col min="37" max="37" width="9.25" style="7" hidden="1" customWidth="1"/>
    <col min="38" max="38" width="16" style="7" customWidth="1"/>
    <col min="39" max="39" width="12" style="7" hidden="1" customWidth="1"/>
    <col min="40" max="40" width="10.125" style="7" bestFit="1" customWidth="1"/>
    <col min="41" max="41" width="10" style="7" bestFit="1" customWidth="1"/>
    <col min="42" max="42" width="11.375" style="7" customWidth="1"/>
    <col min="43" max="43" width="16" style="7" customWidth="1"/>
    <col min="44" max="44" width="10.625" style="7" hidden="1" customWidth="1"/>
    <col min="45" max="46" width="10" style="7" bestFit="1" customWidth="1"/>
    <col min="47" max="47" width="1.5" style="7" customWidth="1"/>
    <col min="48" max="50" width="16.625" style="7" customWidth="1"/>
    <col min="51" max="51" width="1.5" style="7" customWidth="1"/>
    <col min="52" max="52" width="11.375" style="7" customWidth="1"/>
    <col min="53" max="53" width="1.5" style="7" customWidth="1"/>
    <col min="54" max="59" width="6.75" style="7" customWidth="1"/>
    <col min="60" max="60" width="1.5" style="7" customWidth="1"/>
    <col min="61" max="62" width="9.25" style="7" customWidth="1"/>
    <col min="63" max="63" width="8.125" style="7" bestFit="1" customWidth="1"/>
    <col min="64" max="64" width="5.375" style="7" bestFit="1" customWidth="1"/>
    <col min="65" max="65" width="10" style="7" bestFit="1" customWidth="1"/>
    <col min="66" max="66" width="4.375" style="7" bestFit="1" customWidth="1"/>
    <col min="67" max="67" width="10" style="7" bestFit="1" customWidth="1"/>
    <col min="68" max="68" width="4.375" style="7" bestFit="1" customWidth="1"/>
    <col min="69" max="69" width="10" style="7" bestFit="1" customWidth="1"/>
    <col min="70" max="70" width="4.875" style="12" bestFit="1" customWidth="1"/>
    <col min="71" max="71" width="10" style="7" bestFit="1" customWidth="1"/>
    <col min="72" max="72" width="4.375" style="7" bestFit="1" customWidth="1"/>
    <col min="73" max="73" width="10" style="7" bestFit="1" customWidth="1"/>
    <col min="74" max="74" width="6.875" style="7" hidden="1" customWidth="1"/>
    <col min="75" max="75" width="7.125" style="7" hidden="1" customWidth="1"/>
    <col min="76" max="76" width="1.5" style="7" customWidth="1"/>
    <col min="77" max="77" width="11.25" style="7" bestFit="1" customWidth="1"/>
    <col min="78" max="78" width="1.5" style="7" customWidth="1"/>
    <col min="79" max="79" width="10.875" style="7" bestFit="1" customWidth="1"/>
    <col min="80" max="80" width="11.625" style="7" bestFit="1" customWidth="1"/>
    <col min="81" max="81" width="10.875" style="7" bestFit="1" customWidth="1"/>
    <col min="82" max="82" width="11.625" style="7" bestFit="1" customWidth="1"/>
    <col min="83" max="83" width="1.625" style="7" customWidth="1"/>
    <col min="84" max="85" width="16" style="7" customWidth="1"/>
    <col min="86" max="86" width="1.625" style="7" customWidth="1"/>
    <col min="87" max="87" width="16" style="7" customWidth="1"/>
    <col min="88" max="119" width="1.625" style="7" customWidth="1"/>
    <col min="120" max="16384" width="20.625" style="7"/>
  </cols>
  <sheetData>
    <row r="1" spans="1:119" x14ac:dyDescent="0.15"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8"/>
      <c r="AQ1" s="18"/>
      <c r="AR1" s="18"/>
      <c r="AS1" s="13"/>
      <c r="AT1" s="13"/>
      <c r="AU1" s="18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I1" s="13"/>
      <c r="CJ1" s="13"/>
      <c r="CK1" s="13"/>
    </row>
    <row r="2" spans="1:119" x14ac:dyDescent="0.15"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I2" s="13"/>
      <c r="CJ2" s="13"/>
      <c r="CK2" s="13"/>
    </row>
    <row r="3" spans="1:119" x14ac:dyDescent="0.1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U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I3" s="13"/>
      <c r="CJ3" s="13"/>
      <c r="CK3" s="13"/>
    </row>
    <row r="4" spans="1:119" x14ac:dyDescent="0.15"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I4" s="13"/>
      <c r="CJ4" s="13"/>
      <c r="CK4" s="13"/>
    </row>
    <row r="5" spans="1:119" ht="28.5" x14ac:dyDescent="0.15">
      <c r="A5" s="67"/>
      <c r="B5" s="9" t="s">
        <v>39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R5" s="7"/>
      <c r="BX5" s="67"/>
      <c r="BY5" s="67"/>
      <c r="BZ5" s="67"/>
      <c r="CA5" s="67"/>
      <c r="CB5" s="67"/>
      <c r="CC5" s="67"/>
      <c r="CD5" s="67"/>
      <c r="CE5" s="67"/>
      <c r="CF5" s="67"/>
      <c r="CG5" s="67"/>
      <c r="CI5" s="67"/>
      <c r="CJ5" s="67"/>
      <c r="CK5" s="67"/>
      <c r="CL5" s="67"/>
      <c r="CM5" s="67"/>
      <c r="CN5" s="67"/>
      <c r="CO5" s="67"/>
      <c r="CP5" s="67"/>
    </row>
    <row r="6" spans="1:119" s="10" customFormat="1" ht="16.5" x14ac:dyDescent="0.15">
      <c r="A6" s="67"/>
      <c r="B6" s="15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8" t="s">
        <v>40</v>
      </c>
      <c r="AB6" s="329"/>
      <c r="AC6" s="329"/>
      <c r="AD6" s="329"/>
      <c r="AE6" s="329"/>
      <c r="AF6" s="329"/>
      <c r="AG6" s="329"/>
      <c r="AH6" s="329"/>
      <c r="AI6" s="329"/>
      <c r="AJ6" s="329"/>
      <c r="AK6" s="329"/>
      <c r="AL6" s="329"/>
      <c r="AM6" s="329"/>
      <c r="AN6" s="329"/>
      <c r="AO6" s="329"/>
      <c r="AP6" s="329"/>
      <c r="AQ6" s="330"/>
      <c r="AR6" s="329"/>
      <c r="AS6" s="329"/>
      <c r="AT6" s="331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15" t="s">
        <v>41</v>
      </c>
      <c r="BJ6" s="316"/>
      <c r="BK6" s="316"/>
      <c r="BL6" s="316"/>
      <c r="BM6" s="316"/>
      <c r="BN6" s="316"/>
      <c r="BO6" s="316"/>
      <c r="BP6" s="316"/>
      <c r="BQ6" s="316"/>
      <c r="BR6" s="316"/>
      <c r="BS6" s="316"/>
      <c r="BT6" s="316"/>
      <c r="BU6" s="317"/>
      <c r="BV6" s="65"/>
      <c r="BW6" s="66"/>
      <c r="BY6" s="12"/>
      <c r="CB6" s="32"/>
      <c r="CC6" s="32"/>
      <c r="CD6" s="32"/>
      <c r="CE6" s="32"/>
      <c r="CG6" s="32"/>
      <c r="CI6" s="32"/>
      <c r="CJ6" s="32"/>
    </row>
    <row r="7" spans="1:119" s="11" customFormat="1" ht="16.5" customHeight="1" x14ac:dyDescent="0.15">
      <c r="A7" s="67"/>
      <c r="B7" s="332" t="s">
        <v>42</v>
      </c>
      <c r="C7" s="332" t="s">
        <v>43</v>
      </c>
      <c r="D7" s="334" t="s">
        <v>44</v>
      </c>
      <c r="E7" s="325" t="s">
        <v>45</v>
      </c>
      <c r="F7" s="326"/>
      <c r="G7" s="325" t="s">
        <v>46</v>
      </c>
      <c r="H7" s="326"/>
      <c r="I7" s="334" t="s">
        <v>47</v>
      </c>
      <c r="J7" s="334" t="s">
        <v>30</v>
      </c>
      <c r="K7" s="334" t="s">
        <v>48</v>
      </c>
      <c r="L7" s="325" t="s">
        <v>82</v>
      </c>
      <c r="M7" s="336"/>
      <c r="N7" s="326"/>
      <c r="O7" s="325" t="s">
        <v>49</v>
      </c>
      <c r="P7" s="336"/>
      <c r="Q7" s="326"/>
      <c r="R7" s="337" t="s">
        <v>82</v>
      </c>
      <c r="S7" s="338"/>
      <c r="T7" s="339"/>
      <c r="U7" s="325" t="s">
        <v>49</v>
      </c>
      <c r="V7" s="336"/>
      <c r="W7" s="326"/>
      <c r="X7" s="334" t="s">
        <v>91</v>
      </c>
      <c r="Y7" s="334" t="s">
        <v>50</v>
      </c>
      <c r="AA7" s="342" t="s">
        <v>83</v>
      </c>
      <c r="AB7" s="320"/>
      <c r="AC7" s="320"/>
      <c r="AD7" s="320"/>
      <c r="AE7" s="320"/>
      <c r="AF7" s="320"/>
      <c r="AG7" s="320"/>
      <c r="AH7" s="320"/>
      <c r="AI7" s="320"/>
      <c r="AJ7" s="320"/>
      <c r="AK7" s="320"/>
      <c r="AL7" s="320"/>
      <c r="AM7" s="320"/>
      <c r="AN7" s="320"/>
      <c r="AO7" s="343"/>
      <c r="AP7" s="318" t="s">
        <v>84</v>
      </c>
      <c r="AQ7" s="319"/>
      <c r="AR7" s="320"/>
      <c r="AS7" s="321"/>
      <c r="AT7" s="322"/>
      <c r="BB7" s="323" t="s">
        <v>51</v>
      </c>
      <c r="BC7" s="324"/>
      <c r="BD7" s="325" t="s">
        <v>52</v>
      </c>
      <c r="BE7" s="326"/>
      <c r="BF7" s="325" t="s">
        <v>16</v>
      </c>
      <c r="BG7" s="326"/>
      <c r="BI7" s="323" t="s">
        <v>85</v>
      </c>
      <c r="BJ7" s="324"/>
      <c r="BK7" s="323" t="s">
        <v>38</v>
      </c>
      <c r="BL7" s="327"/>
      <c r="BM7" s="324"/>
      <c r="BN7" s="323" t="s">
        <v>53</v>
      </c>
      <c r="BO7" s="324"/>
      <c r="BP7" s="323" t="s">
        <v>54</v>
      </c>
      <c r="BQ7" s="324"/>
      <c r="BR7" s="323" t="s">
        <v>92</v>
      </c>
      <c r="BS7" s="324"/>
      <c r="BT7" s="323" t="s">
        <v>55</v>
      </c>
      <c r="BU7" s="324"/>
      <c r="BV7" s="314"/>
      <c r="BW7" s="314"/>
      <c r="BX7" s="12"/>
    </row>
    <row r="8" spans="1:119" s="11" customFormat="1" ht="33" x14ac:dyDescent="0.15">
      <c r="A8" s="21"/>
      <c r="B8" s="333"/>
      <c r="C8" s="333"/>
      <c r="D8" s="335"/>
      <c r="E8" s="29" t="s">
        <v>1</v>
      </c>
      <c r="F8" s="29" t="s">
        <v>2</v>
      </c>
      <c r="G8" s="29" t="s">
        <v>36</v>
      </c>
      <c r="H8" s="29" t="s">
        <v>17</v>
      </c>
      <c r="I8" s="335"/>
      <c r="J8" s="335"/>
      <c r="K8" s="335"/>
      <c r="L8" s="29" t="s">
        <v>56</v>
      </c>
      <c r="M8" s="29" t="s">
        <v>81</v>
      </c>
      <c r="N8" s="29" t="s">
        <v>57</v>
      </c>
      <c r="O8" s="72" t="s">
        <v>56</v>
      </c>
      <c r="P8" s="72" t="s">
        <v>81</v>
      </c>
      <c r="Q8" s="72" t="s">
        <v>57</v>
      </c>
      <c r="R8" s="72" t="s">
        <v>58</v>
      </c>
      <c r="S8" s="72" t="s">
        <v>152</v>
      </c>
      <c r="T8" s="72"/>
      <c r="U8" s="72" t="s">
        <v>9</v>
      </c>
      <c r="V8" s="72" t="s">
        <v>0</v>
      </c>
      <c r="W8" s="72" t="s">
        <v>37</v>
      </c>
      <c r="X8" s="335"/>
      <c r="Y8" s="335"/>
      <c r="Z8" s="11" t="s">
        <v>118</v>
      </c>
      <c r="AA8" s="33" t="s">
        <v>59</v>
      </c>
      <c r="AB8" s="29" t="s">
        <v>60</v>
      </c>
      <c r="AC8" s="70"/>
      <c r="AD8" s="29"/>
      <c r="AE8" s="71"/>
      <c r="AF8" s="71"/>
      <c r="AG8" s="71"/>
      <c r="AH8" s="70"/>
      <c r="AI8" s="60"/>
      <c r="AJ8" s="71"/>
      <c r="AK8" s="60"/>
      <c r="AL8" s="71" t="s">
        <v>133</v>
      </c>
      <c r="AM8" s="85"/>
      <c r="AN8" s="325" t="s">
        <v>61</v>
      </c>
      <c r="AO8" s="340"/>
      <c r="AP8" s="29" t="s">
        <v>15</v>
      </c>
      <c r="AQ8" s="84" t="s">
        <v>133</v>
      </c>
      <c r="AR8" s="71"/>
      <c r="AS8" s="323" t="s">
        <v>61</v>
      </c>
      <c r="AT8" s="341"/>
      <c r="AU8" s="11" t="s">
        <v>97</v>
      </c>
      <c r="AV8" s="29" t="s">
        <v>130</v>
      </c>
      <c r="AW8" s="74" t="s">
        <v>132</v>
      </c>
      <c r="AX8" s="29" t="s">
        <v>62</v>
      </c>
      <c r="AY8" s="11" t="s">
        <v>131</v>
      </c>
      <c r="AZ8" s="29" t="s">
        <v>98</v>
      </c>
      <c r="BB8" s="33" t="s">
        <v>36</v>
      </c>
      <c r="BC8" s="33" t="s">
        <v>17</v>
      </c>
      <c r="BD8" s="33" t="s">
        <v>36</v>
      </c>
      <c r="BE8" s="33" t="s">
        <v>17</v>
      </c>
      <c r="BF8" s="33" t="s">
        <v>36</v>
      </c>
      <c r="BG8" s="33" t="s">
        <v>17</v>
      </c>
      <c r="BI8" s="34" t="s">
        <v>63</v>
      </c>
      <c r="BJ8" s="29" t="s">
        <v>86</v>
      </c>
      <c r="BK8" s="34" t="s">
        <v>63</v>
      </c>
      <c r="BL8" s="34" t="s">
        <v>64</v>
      </c>
      <c r="BM8" s="29" t="s">
        <v>87</v>
      </c>
      <c r="BN8" s="29" t="s">
        <v>65</v>
      </c>
      <c r="BO8" s="29" t="s">
        <v>66</v>
      </c>
      <c r="BP8" s="29" t="s">
        <v>65</v>
      </c>
      <c r="BQ8" s="29" t="s">
        <v>66</v>
      </c>
      <c r="BR8" s="29" t="s">
        <v>65</v>
      </c>
      <c r="BS8" s="29" t="s">
        <v>66</v>
      </c>
      <c r="BT8" s="29" t="s">
        <v>65</v>
      </c>
      <c r="BU8" s="29" t="s">
        <v>66</v>
      </c>
      <c r="BV8" s="70"/>
      <c r="BW8" s="70"/>
      <c r="BX8" s="12"/>
      <c r="BY8" s="29" t="s">
        <v>88</v>
      </c>
      <c r="CA8" s="29" t="s">
        <v>67</v>
      </c>
      <c r="CB8" s="29" t="s">
        <v>68</v>
      </c>
      <c r="CC8" s="29" t="s">
        <v>69</v>
      </c>
      <c r="CD8" s="29" t="s">
        <v>70</v>
      </c>
      <c r="CF8" s="35" t="s">
        <v>71</v>
      </c>
      <c r="CG8" s="35" t="s">
        <v>23</v>
      </c>
      <c r="CI8" s="35" t="s">
        <v>129</v>
      </c>
      <c r="CJ8" s="11" t="s">
        <v>141</v>
      </c>
    </row>
    <row r="9" spans="1:119" s="12" customFormat="1" x14ac:dyDescent="0.15">
      <c r="A9" s="21"/>
      <c r="B9" s="114" t="s">
        <v>78</v>
      </c>
      <c r="C9" s="115" t="s">
        <v>122</v>
      </c>
      <c r="D9" s="36" t="s">
        <v>162</v>
      </c>
      <c r="E9" s="37" t="s">
        <v>29</v>
      </c>
      <c r="F9" s="37" t="s">
        <v>29</v>
      </c>
      <c r="G9" s="37">
        <v>8192</v>
      </c>
      <c r="H9" s="37">
        <v>6144</v>
      </c>
      <c r="I9" s="37">
        <v>3</v>
      </c>
      <c r="J9" s="37" t="s">
        <v>89</v>
      </c>
      <c r="K9" s="38">
        <v>24</v>
      </c>
      <c r="L9" s="38">
        <v>3</v>
      </c>
      <c r="M9" s="38">
        <v>286</v>
      </c>
      <c r="N9" s="30">
        <f t="shared" ref="N9:N56" si="0">K9 / L9 * M9</f>
        <v>2288</v>
      </c>
      <c r="O9" s="38">
        <v>4</v>
      </c>
      <c r="P9" s="38">
        <v>334</v>
      </c>
      <c r="Q9" s="30">
        <f t="shared" ref="Q9:Q56" si="1">IF(BY9 = "single", "-", K9 / O9 * P9)</f>
        <v>2004</v>
      </c>
      <c r="R9" s="75">
        <f t="shared" ref="R9:R56" si="2">N9 / BI9 *IF(BT9=14,16/7,1)/IF(J9="RAW8",8,10)* I9</f>
        <v>784.4571428571428</v>
      </c>
      <c r="S9" s="75">
        <f t="shared" ref="S9:S56" si="3">ROUNDUP(K9 / L9 * M9 / BI9,2)</f>
        <v>1144</v>
      </c>
      <c r="T9" s="75"/>
      <c r="U9" s="75">
        <f t="shared" ref="U9:U56" si="4">BM9 * 16</f>
        <v>1603.2</v>
      </c>
      <c r="V9" s="116">
        <f t="shared" ref="V9:V56" si="5">ROUNDDOWN(BM9 * 10^6 / (AV9 * AX9 / 16), 2)</f>
        <v>11</v>
      </c>
      <c r="W9" s="116">
        <f t="shared" ref="W9:W56" si="6">ROUNDDOWN(BM9 * 10^6 / (Z9 * AX9 / 16), 2)</f>
        <v>11.01</v>
      </c>
      <c r="X9" s="39" t="s">
        <v>1374</v>
      </c>
      <c r="Y9" s="39" t="s">
        <v>136</v>
      </c>
      <c r="Z9" s="31">
        <v>6300</v>
      </c>
      <c r="AA9" s="40">
        <v>2</v>
      </c>
      <c r="AB9" s="37">
        <v>6144</v>
      </c>
      <c r="AC9" s="56"/>
      <c r="AD9" s="37"/>
      <c r="AE9" s="37"/>
      <c r="AF9" s="37"/>
      <c r="AG9" s="56"/>
      <c r="AH9" s="56"/>
      <c r="AI9" s="56"/>
      <c r="AJ9" s="37"/>
      <c r="AK9" s="56"/>
      <c r="AL9" s="56">
        <v>3072</v>
      </c>
      <c r="AM9" s="37"/>
      <c r="AN9" s="117">
        <f>(AY9-(((CD9-CC9+1)/BE9/BC9)+AA9+AU9))*IF(AW9="-",1,AW9)-IF(AW9=2,SUM(AC9:AK10),IF(AW9=3,SUM(AC9:AK10),SUM(AC9:AK9)))</f>
        <v>94</v>
      </c>
      <c r="AO9" s="118">
        <f t="shared" ref="AO9:AO56" si="7">ROUNDDOWN(AX9 / 16 * (1 / BM9 / 1000) * AN9,2)</f>
        <v>1.35</v>
      </c>
      <c r="AP9" s="37">
        <v>8192</v>
      </c>
      <c r="AQ9" s="56">
        <v>4096</v>
      </c>
      <c r="AR9" s="56"/>
      <c r="AS9" s="41">
        <f t="shared" ref="AS9:AS56" si="8">ROUNDDOWN((4*AX9 / 16 / BM9 * R9 - (4*AP9 + CJ9*AQ9))/(4+CJ9),0)</f>
        <v>709</v>
      </c>
      <c r="AT9" s="42">
        <f t="shared" ref="AT9:AT56" si="9">ROUNDDOWN(((4*AX9 / 16 / BM9 * R9 - (4*AP9 + CJ9*AQ9))/(4+CJ9))/R9,2)</f>
        <v>0.9</v>
      </c>
      <c r="AU9" s="31">
        <v>68</v>
      </c>
      <c r="AV9" s="56">
        <v>6308</v>
      </c>
      <c r="AW9" s="56" t="s">
        <v>29</v>
      </c>
      <c r="AX9" s="37">
        <v>23104</v>
      </c>
      <c r="AY9" s="31">
        <v>6308</v>
      </c>
      <c r="AZ9" s="42">
        <f t="shared" ref="AZ9:AZ56" si="10">ROUNDDOWN(AX9 / 16 / BM9,2)</f>
        <v>14.41</v>
      </c>
      <c r="BA9" s="16"/>
      <c r="BB9" s="37">
        <v>1</v>
      </c>
      <c r="BC9" s="37">
        <v>1</v>
      </c>
      <c r="BD9" s="37">
        <v>1</v>
      </c>
      <c r="BE9" s="37">
        <v>1</v>
      </c>
      <c r="BF9" s="43">
        <v>1</v>
      </c>
      <c r="BG9" s="43">
        <v>1</v>
      </c>
      <c r="BH9" s="16"/>
      <c r="BI9" s="38">
        <v>2</v>
      </c>
      <c r="BJ9" s="30">
        <f t="shared" ref="BJ9:BJ56" si="11">N9 / BI9</f>
        <v>1144</v>
      </c>
      <c r="BK9" s="38">
        <v>4</v>
      </c>
      <c r="BL9" s="38">
        <v>5</v>
      </c>
      <c r="BM9" s="30">
        <f t="shared" ref="BM9:BM56" si="12">IF(BY9="single", N9, Q9) / BK9 / BL9</f>
        <v>100.2</v>
      </c>
      <c r="BN9" s="38">
        <v>4</v>
      </c>
      <c r="BO9" s="44">
        <f t="shared" ref="BO9:BO56" si="13">IF(BY9="single", N9, Q9) / BN9</f>
        <v>501</v>
      </c>
      <c r="BP9" s="38">
        <v>4</v>
      </c>
      <c r="BQ9" s="44">
        <f t="shared" ref="BQ9:BQ56" si="14">BM9 / BP9</f>
        <v>25.05</v>
      </c>
      <c r="BR9" s="45">
        <v>2</v>
      </c>
      <c r="BS9" s="44">
        <f t="shared" ref="BS9:BS56" si="15">BM9 / BR9</f>
        <v>50.1</v>
      </c>
      <c r="BT9" s="45">
        <v>14</v>
      </c>
      <c r="BU9" s="44">
        <f t="shared" ref="BU9:BU56" si="16">N9 / BI9 / BT9</f>
        <v>81.714285714285708</v>
      </c>
      <c r="BV9" s="57"/>
      <c r="BW9" s="58"/>
      <c r="BX9" s="17"/>
      <c r="BY9" s="37" t="s">
        <v>1375</v>
      </c>
      <c r="BZ9" s="16"/>
      <c r="CA9" s="46">
        <v>0</v>
      </c>
      <c r="CB9" s="46">
        <v>8191</v>
      </c>
      <c r="CC9" s="46">
        <v>0</v>
      </c>
      <c r="CD9" s="46">
        <v>6143</v>
      </c>
      <c r="CE9" s="16"/>
      <c r="CF9" s="38">
        <v>8192</v>
      </c>
      <c r="CG9" s="37">
        <v>6144</v>
      </c>
      <c r="CH9" s="16"/>
      <c r="CI9" s="37" t="s">
        <v>29</v>
      </c>
      <c r="CJ9" s="31">
        <v>2</v>
      </c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</row>
    <row r="10" spans="1:119" s="12" customFormat="1" x14ac:dyDescent="0.15">
      <c r="A10" s="21"/>
      <c r="B10" s="114" t="s">
        <v>156</v>
      </c>
      <c r="C10" s="115" t="s">
        <v>122</v>
      </c>
      <c r="D10" s="36" t="s">
        <v>1182</v>
      </c>
      <c r="E10" s="37" t="s">
        <v>1373</v>
      </c>
      <c r="F10" s="37" t="s">
        <v>1373</v>
      </c>
      <c r="G10" s="37">
        <v>4096</v>
      </c>
      <c r="H10" s="37">
        <v>3072</v>
      </c>
      <c r="I10" s="37">
        <v>3</v>
      </c>
      <c r="J10" s="37" t="s">
        <v>89</v>
      </c>
      <c r="K10" s="38">
        <v>24</v>
      </c>
      <c r="L10" s="38">
        <v>3</v>
      </c>
      <c r="M10" s="38">
        <v>291</v>
      </c>
      <c r="N10" s="30">
        <f t="shared" si="0"/>
        <v>2328</v>
      </c>
      <c r="O10" s="38">
        <v>4</v>
      </c>
      <c r="P10" s="38">
        <v>314</v>
      </c>
      <c r="Q10" s="30">
        <f t="shared" si="1"/>
        <v>1884</v>
      </c>
      <c r="R10" s="75">
        <f t="shared" si="2"/>
        <v>798.17142857142846</v>
      </c>
      <c r="S10" s="75">
        <f t="shared" si="3"/>
        <v>1164</v>
      </c>
      <c r="T10" s="75"/>
      <c r="U10" s="75">
        <f t="shared" si="4"/>
        <v>1507.2</v>
      </c>
      <c r="V10" s="116">
        <f t="shared" si="5"/>
        <v>30.01</v>
      </c>
      <c r="W10" s="116">
        <f t="shared" si="6"/>
        <v>30.5</v>
      </c>
      <c r="X10" s="39" t="s">
        <v>1374</v>
      </c>
      <c r="Y10" s="39" t="s">
        <v>137</v>
      </c>
      <c r="Z10" s="31">
        <v>3164</v>
      </c>
      <c r="AA10" s="40">
        <v>2</v>
      </c>
      <c r="AB10" s="37">
        <v>3072</v>
      </c>
      <c r="AC10" s="56"/>
      <c r="AD10" s="37"/>
      <c r="AE10" s="37"/>
      <c r="AF10" s="37"/>
      <c r="AG10" s="56"/>
      <c r="AH10" s="56"/>
      <c r="AI10" s="56"/>
      <c r="AJ10" s="37"/>
      <c r="AK10" s="56"/>
      <c r="AL10" s="56">
        <v>768</v>
      </c>
      <c r="AM10" s="37"/>
      <c r="AN10" s="117">
        <f>(AY10-(((CD10-CC10+1)/BE10/BC10)+AA10+AU10))*IF(AW10="-",1,AW10)-IF(AW10=2,SUM(AC10:AK10),IF(AW10=3,SUM(AC10:AK10),SUM(AC10:AK10)))</f>
        <v>106</v>
      </c>
      <c r="AO10" s="118">
        <f t="shared" si="7"/>
        <v>1.0900000000000001</v>
      </c>
      <c r="AP10" s="37">
        <v>4096</v>
      </c>
      <c r="AQ10" s="56">
        <v>4096</v>
      </c>
      <c r="AR10" s="56"/>
      <c r="AS10" s="41">
        <f t="shared" si="8"/>
        <v>2519</v>
      </c>
      <c r="AT10" s="42">
        <f t="shared" si="9"/>
        <v>3.15</v>
      </c>
      <c r="AU10" s="31">
        <v>36</v>
      </c>
      <c r="AV10" s="56">
        <v>3216</v>
      </c>
      <c r="AW10" s="56" t="s">
        <v>29</v>
      </c>
      <c r="AX10" s="37">
        <v>15616</v>
      </c>
      <c r="AY10" s="31">
        <v>3216</v>
      </c>
      <c r="AZ10" s="42">
        <f t="shared" si="10"/>
        <v>10.36</v>
      </c>
      <c r="BA10" s="16"/>
      <c r="BB10" s="37">
        <v>1</v>
      </c>
      <c r="BC10" s="37">
        <v>1</v>
      </c>
      <c r="BD10" s="37">
        <v>2</v>
      </c>
      <c r="BE10" s="37">
        <v>2</v>
      </c>
      <c r="BF10" s="43">
        <v>1</v>
      </c>
      <c r="BG10" s="43">
        <v>1</v>
      </c>
      <c r="BH10" s="16"/>
      <c r="BI10" s="38">
        <v>2</v>
      </c>
      <c r="BJ10" s="30">
        <f t="shared" si="11"/>
        <v>1164</v>
      </c>
      <c r="BK10" s="38">
        <v>4</v>
      </c>
      <c r="BL10" s="38">
        <v>5</v>
      </c>
      <c r="BM10" s="30">
        <f t="shared" si="12"/>
        <v>94.2</v>
      </c>
      <c r="BN10" s="38">
        <v>4</v>
      </c>
      <c r="BO10" s="44">
        <f t="shared" si="13"/>
        <v>471</v>
      </c>
      <c r="BP10" s="38">
        <v>4</v>
      </c>
      <c r="BQ10" s="44">
        <f t="shared" si="14"/>
        <v>23.55</v>
      </c>
      <c r="BR10" s="45">
        <v>2</v>
      </c>
      <c r="BS10" s="44">
        <f t="shared" si="15"/>
        <v>47.1</v>
      </c>
      <c r="BT10" s="45">
        <v>14</v>
      </c>
      <c r="BU10" s="44">
        <f t="shared" si="16"/>
        <v>83.142857142857139</v>
      </c>
      <c r="BV10" s="57"/>
      <c r="BW10" s="58"/>
      <c r="BX10" s="17"/>
      <c r="BY10" s="37" t="s">
        <v>1375</v>
      </c>
      <c r="BZ10" s="16"/>
      <c r="CA10" s="46">
        <v>0</v>
      </c>
      <c r="CB10" s="46">
        <v>8191</v>
      </c>
      <c r="CC10" s="46">
        <v>0</v>
      </c>
      <c r="CD10" s="46">
        <v>6143</v>
      </c>
      <c r="CE10" s="16"/>
      <c r="CF10" s="38">
        <v>4096</v>
      </c>
      <c r="CG10" s="37">
        <v>3072</v>
      </c>
      <c r="CH10" s="16"/>
      <c r="CI10" s="37" t="s">
        <v>29</v>
      </c>
      <c r="CJ10" s="31">
        <v>1</v>
      </c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</row>
    <row r="11" spans="1:119" s="12" customFormat="1" x14ac:dyDescent="0.15">
      <c r="A11" s="21"/>
      <c r="B11" s="304" t="s">
        <v>157</v>
      </c>
      <c r="C11" s="302" t="s">
        <v>1369</v>
      </c>
      <c r="D11" s="36" t="s">
        <v>163</v>
      </c>
      <c r="E11" s="37" t="s">
        <v>1373</v>
      </c>
      <c r="F11" s="37" t="s">
        <v>1373</v>
      </c>
      <c r="G11" s="37">
        <v>4096</v>
      </c>
      <c r="H11" s="37">
        <v>2304</v>
      </c>
      <c r="I11" s="37">
        <v>3</v>
      </c>
      <c r="J11" s="37" t="s">
        <v>89</v>
      </c>
      <c r="K11" s="38">
        <v>24</v>
      </c>
      <c r="L11" s="38">
        <v>3</v>
      </c>
      <c r="M11" s="38">
        <v>315</v>
      </c>
      <c r="N11" s="30">
        <f t="shared" si="0"/>
        <v>2520</v>
      </c>
      <c r="O11" s="38">
        <v>4</v>
      </c>
      <c r="P11" s="38">
        <v>234</v>
      </c>
      <c r="Q11" s="30">
        <f t="shared" si="1"/>
        <v>1404</v>
      </c>
      <c r="R11" s="75">
        <f t="shared" si="2"/>
        <v>864</v>
      </c>
      <c r="S11" s="75">
        <f t="shared" si="3"/>
        <v>1260</v>
      </c>
      <c r="T11" s="75"/>
      <c r="U11" s="75">
        <f t="shared" si="4"/>
        <v>2246.4</v>
      </c>
      <c r="V11" s="306">
        <f t="shared" si="5"/>
        <v>30.01</v>
      </c>
      <c r="W11" s="306">
        <f t="shared" si="6"/>
        <v>30.01</v>
      </c>
      <c r="X11" s="39" t="s">
        <v>1374</v>
      </c>
      <c r="Y11" s="39" t="s">
        <v>137</v>
      </c>
      <c r="Z11" s="31">
        <v>4792</v>
      </c>
      <c r="AA11" s="40">
        <v>2</v>
      </c>
      <c r="AB11" s="37">
        <v>2304</v>
      </c>
      <c r="AC11" s="56"/>
      <c r="AD11" s="37"/>
      <c r="AE11" s="37"/>
      <c r="AF11" s="37"/>
      <c r="AG11" s="56"/>
      <c r="AH11" s="56"/>
      <c r="AI11" s="56"/>
      <c r="AJ11" s="37"/>
      <c r="AK11" s="56"/>
      <c r="AL11" s="56">
        <v>576</v>
      </c>
      <c r="AM11" s="37"/>
      <c r="AN11" s="310">
        <f>(AY11-(((CD11-CC11+1)/BE11/BC11)+AA11+AU11))*IF(AW11="-",1,AW11)-IF(AW11=2,SUM(AC11:AK12),IF(AW11=3,SUM(AC11:AK12),SUM(AC11:AK11)))</f>
        <v>100</v>
      </c>
      <c r="AO11" s="308">
        <f t="shared" si="7"/>
        <v>0.69</v>
      </c>
      <c r="AP11" s="37">
        <v>4096</v>
      </c>
      <c r="AQ11" s="56">
        <v>4096</v>
      </c>
      <c r="AR11" s="56"/>
      <c r="AS11" s="41">
        <f t="shared" si="8"/>
        <v>708</v>
      </c>
      <c r="AT11" s="42">
        <f t="shared" si="9"/>
        <v>0.82</v>
      </c>
      <c r="AU11" s="31">
        <v>40</v>
      </c>
      <c r="AV11" s="312">
        <v>4792</v>
      </c>
      <c r="AW11" s="312">
        <v>2</v>
      </c>
      <c r="AX11" s="37">
        <v>15616</v>
      </c>
      <c r="AY11" s="31">
        <v>2396</v>
      </c>
      <c r="AZ11" s="42">
        <f t="shared" si="10"/>
        <v>6.95</v>
      </c>
      <c r="BA11" s="16"/>
      <c r="BB11" s="37">
        <v>1</v>
      </c>
      <c r="BC11" s="37">
        <v>1</v>
      </c>
      <c r="BD11" s="37">
        <v>2</v>
      </c>
      <c r="BE11" s="37">
        <v>2</v>
      </c>
      <c r="BF11" s="43">
        <v>1</v>
      </c>
      <c r="BG11" s="43">
        <v>1</v>
      </c>
      <c r="BH11" s="16"/>
      <c r="BI11" s="38">
        <v>2</v>
      </c>
      <c r="BJ11" s="30">
        <f t="shared" si="11"/>
        <v>1260</v>
      </c>
      <c r="BK11" s="38">
        <v>2</v>
      </c>
      <c r="BL11" s="38">
        <v>5</v>
      </c>
      <c r="BM11" s="30">
        <f t="shared" si="12"/>
        <v>140.4</v>
      </c>
      <c r="BN11" s="38">
        <v>2</v>
      </c>
      <c r="BO11" s="44">
        <f t="shared" si="13"/>
        <v>702</v>
      </c>
      <c r="BP11" s="38">
        <v>6</v>
      </c>
      <c r="BQ11" s="44">
        <f t="shared" si="14"/>
        <v>23.400000000000002</v>
      </c>
      <c r="BR11" s="45">
        <v>2</v>
      </c>
      <c r="BS11" s="44">
        <f t="shared" si="15"/>
        <v>70.2</v>
      </c>
      <c r="BT11" s="45">
        <v>14</v>
      </c>
      <c r="BU11" s="44">
        <f t="shared" si="16"/>
        <v>90</v>
      </c>
      <c r="BV11" s="57"/>
      <c r="BW11" s="58"/>
      <c r="BX11" s="17"/>
      <c r="BY11" s="37" t="s">
        <v>1375</v>
      </c>
      <c r="BZ11" s="16"/>
      <c r="CA11" s="46">
        <v>0</v>
      </c>
      <c r="CB11" s="46">
        <v>8191</v>
      </c>
      <c r="CC11" s="46">
        <v>768</v>
      </c>
      <c r="CD11" s="46">
        <v>5375</v>
      </c>
      <c r="CE11" s="16"/>
      <c r="CF11" s="38">
        <v>4096</v>
      </c>
      <c r="CG11" s="37">
        <v>2304</v>
      </c>
      <c r="CH11" s="16"/>
      <c r="CI11" s="37">
        <v>8</v>
      </c>
      <c r="CJ11" s="31">
        <v>1</v>
      </c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</row>
    <row r="12" spans="1:119" s="12" customFormat="1" x14ac:dyDescent="0.15">
      <c r="A12" s="21"/>
      <c r="B12" s="305"/>
      <c r="C12" s="303"/>
      <c r="D12" s="36" t="s">
        <v>1370</v>
      </c>
      <c r="E12" s="37" t="s">
        <v>1373</v>
      </c>
      <c r="F12" s="37" t="s">
        <v>1373</v>
      </c>
      <c r="G12" s="37">
        <v>4096</v>
      </c>
      <c r="H12" s="37">
        <v>2304</v>
      </c>
      <c r="I12" s="37">
        <v>3</v>
      </c>
      <c r="J12" s="37" t="s">
        <v>89</v>
      </c>
      <c r="K12" s="38">
        <v>24</v>
      </c>
      <c r="L12" s="38">
        <v>3</v>
      </c>
      <c r="M12" s="38">
        <v>315</v>
      </c>
      <c r="N12" s="30">
        <f t="shared" si="0"/>
        <v>2520</v>
      </c>
      <c r="O12" s="38">
        <v>4</v>
      </c>
      <c r="P12" s="38">
        <v>234</v>
      </c>
      <c r="Q12" s="30">
        <f t="shared" si="1"/>
        <v>1404</v>
      </c>
      <c r="R12" s="75">
        <f t="shared" si="2"/>
        <v>864</v>
      </c>
      <c r="S12" s="75">
        <f t="shared" si="3"/>
        <v>1260</v>
      </c>
      <c r="T12" s="75"/>
      <c r="U12" s="75">
        <f t="shared" si="4"/>
        <v>2246.4</v>
      </c>
      <c r="V12" s="307"/>
      <c r="W12" s="307"/>
      <c r="X12" s="39" t="s">
        <v>1374</v>
      </c>
      <c r="Y12" s="39" t="s">
        <v>137</v>
      </c>
      <c r="Z12" s="31">
        <v>4792</v>
      </c>
      <c r="AA12" s="40">
        <v>2</v>
      </c>
      <c r="AB12" s="37">
        <v>2304</v>
      </c>
      <c r="AC12" s="56"/>
      <c r="AD12" s="37"/>
      <c r="AE12" s="37"/>
      <c r="AF12" s="37"/>
      <c r="AG12" s="56"/>
      <c r="AH12" s="56"/>
      <c r="AI12" s="56"/>
      <c r="AJ12" s="37"/>
      <c r="AK12" s="56"/>
      <c r="AL12" s="56">
        <v>576</v>
      </c>
      <c r="AM12" s="37"/>
      <c r="AN12" s="311"/>
      <c r="AO12" s="309"/>
      <c r="AP12" s="37">
        <v>4096</v>
      </c>
      <c r="AQ12" s="56">
        <v>4096</v>
      </c>
      <c r="AR12" s="56"/>
      <c r="AS12" s="41">
        <f t="shared" si="8"/>
        <v>708</v>
      </c>
      <c r="AT12" s="42">
        <f t="shared" si="9"/>
        <v>0.82</v>
      </c>
      <c r="AU12" s="31">
        <v>40</v>
      </c>
      <c r="AV12" s="313"/>
      <c r="AW12" s="313"/>
      <c r="AX12" s="37">
        <v>15616</v>
      </c>
      <c r="AY12" s="31"/>
      <c r="AZ12" s="42">
        <f t="shared" si="10"/>
        <v>6.95</v>
      </c>
      <c r="BA12" s="16"/>
      <c r="BB12" s="37">
        <v>1</v>
      </c>
      <c r="BC12" s="37">
        <v>1</v>
      </c>
      <c r="BD12" s="37">
        <v>2</v>
      </c>
      <c r="BE12" s="37">
        <v>2</v>
      </c>
      <c r="BF12" s="43">
        <v>1</v>
      </c>
      <c r="BG12" s="43">
        <v>1</v>
      </c>
      <c r="BH12" s="16"/>
      <c r="BI12" s="38">
        <v>2</v>
      </c>
      <c r="BJ12" s="30">
        <f t="shared" si="11"/>
        <v>1260</v>
      </c>
      <c r="BK12" s="38">
        <v>2</v>
      </c>
      <c r="BL12" s="38">
        <v>5</v>
      </c>
      <c r="BM12" s="30">
        <f t="shared" si="12"/>
        <v>140.4</v>
      </c>
      <c r="BN12" s="38">
        <v>2</v>
      </c>
      <c r="BO12" s="44">
        <f t="shared" si="13"/>
        <v>702</v>
      </c>
      <c r="BP12" s="38">
        <v>6</v>
      </c>
      <c r="BQ12" s="44">
        <f t="shared" si="14"/>
        <v>23.400000000000002</v>
      </c>
      <c r="BR12" s="45">
        <v>2</v>
      </c>
      <c r="BS12" s="44">
        <f t="shared" si="15"/>
        <v>70.2</v>
      </c>
      <c r="BT12" s="45">
        <v>14</v>
      </c>
      <c r="BU12" s="44">
        <f t="shared" si="16"/>
        <v>90</v>
      </c>
      <c r="BV12" s="57"/>
      <c r="BW12" s="58"/>
      <c r="BX12" s="17"/>
      <c r="BY12" s="37" t="s">
        <v>1375</v>
      </c>
      <c r="BZ12" s="16"/>
      <c r="CA12" s="46">
        <v>0</v>
      </c>
      <c r="CB12" s="46">
        <v>8191</v>
      </c>
      <c r="CC12" s="46">
        <v>768</v>
      </c>
      <c r="CD12" s="46">
        <v>5375</v>
      </c>
      <c r="CE12" s="16"/>
      <c r="CF12" s="38">
        <v>4096</v>
      </c>
      <c r="CG12" s="37">
        <v>2304</v>
      </c>
      <c r="CH12" s="16"/>
      <c r="CI12" s="37">
        <v>1</v>
      </c>
      <c r="CJ12" s="31">
        <v>1</v>
      </c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</row>
    <row r="13" spans="1:119" s="12" customFormat="1" x14ac:dyDescent="0.15">
      <c r="A13" s="21"/>
      <c r="B13" s="114" t="s">
        <v>158</v>
      </c>
      <c r="C13" s="115" t="s">
        <v>122</v>
      </c>
      <c r="D13" s="36" t="s">
        <v>164</v>
      </c>
      <c r="E13" s="37" t="s">
        <v>1373</v>
      </c>
      <c r="F13" s="37" t="s">
        <v>1373</v>
      </c>
      <c r="G13" s="37">
        <v>1296</v>
      </c>
      <c r="H13" s="37">
        <v>736</v>
      </c>
      <c r="I13" s="37">
        <v>3</v>
      </c>
      <c r="J13" s="37" t="s">
        <v>89</v>
      </c>
      <c r="K13" s="38">
        <v>24</v>
      </c>
      <c r="L13" s="38">
        <v>3</v>
      </c>
      <c r="M13" s="38">
        <v>476</v>
      </c>
      <c r="N13" s="30">
        <f t="shared" si="0"/>
        <v>3808</v>
      </c>
      <c r="O13" s="38">
        <v>4</v>
      </c>
      <c r="P13" s="38">
        <v>366</v>
      </c>
      <c r="Q13" s="30">
        <f t="shared" si="1"/>
        <v>2196</v>
      </c>
      <c r="R13" s="75">
        <f t="shared" si="2"/>
        <v>1305.5999999999999</v>
      </c>
      <c r="S13" s="75">
        <f t="shared" si="3"/>
        <v>1904</v>
      </c>
      <c r="T13" s="75"/>
      <c r="U13" s="75">
        <f t="shared" si="4"/>
        <v>3513.6</v>
      </c>
      <c r="V13" s="116">
        <f t="shared" si="5"/>
        <v>480.97</v>
      </c>
      <c r="W13" s="116">
        <f t="shared" si="6"/>
        <v>777.13</v>
      </c>
      <c r="X13" s="39" t="s">
        <v>1374</v>
      </c>
      <c r="Y13" s="39" t="s">
        <v>137</v>
      </c>
      <c r="Z13" s="31">
        <v>812</v>
      </c>
      <c r="AA13" s="40">
        <v>2</v>
      </c>
      <c r="AB13" s="37">
        <v>736</v>
      </c>
      <c r="AC13" s="56"/>
      <c r="AD13" s="37"/>
      <c r="AE13" s="37"/>
      <c r="AF13" s="37"/>
      <c r="AG13" s="56"/>
      <c r="AH13" s="56"/>
      <c r="AI13" s="56"/>
      <c r="AJ13" s="37"/>
      <c r="AK13" s="56"/>
      <c r="AL13" s="56">
        <v>0</v>
      </c>
      <c r="AM13" s="37"/>
      <c r="AN13" s="117">
        <f t="shared" ref="AN13:AN56" si="17">(AY13-(((CD13-CC13+1)/BE13/BC13)+AA13+AU13))*IF(AW13="-",1,AW13)-IF(AW13=2,SUM(AC13:AK14),IF(AW13=3,SUM(AC13:AK15),SUM(AC13:AK13)))</f>
        <v>554</v>
      </c>
      <c r="AO13" s="118">
        <f t="shared" si="7"/>
        <v>0.87</v>
      </c>
      <c r="AP13" s="37">
        <v>1296</v>
      </c>
      <c r="AQ13" s="56">
        <v>0</v>
      </c>
      <c r="AR13" s="56"/>
      <c r="AS13" s="41">
        <f t="shared" si="8"/>
        <v>772</v>
      </c>
      <c r="AT13" s="42">
        <f t="shared" si="9"/>
        <v>0.59</v>
      </c>
      <c r="AU13" s="31">
        <v>20</v>
      </c>
      <c r="AV13" s="56">
        <v>1312</v>
      </c>
      <c r="AW13" s="56" t="s">
        <v>29</v>
      </c>
      <c r="AX13" s="37">
        <v>5568</v>
      </c>
      <c r="AY13" s="31">
        <v>1312</v>
      </c>
      <c r="AZ13" s="42">
        <f t="shared" si="10"/>
        <v>1.58</v>
      </c>
      <c r="BA13" s="16"/>
      <c r="BB13" s="37">
        <v>1</v>
      </c>
      <c r="BC13" s="37">
        <v>1</v>
      </c>
      <c r="BD13" s="37">
        <v>4</v>
      </c>
      <c r="BE13" s="37">
        <v>4</v>
      </c>
      <c r="BF13" s="43">
        <v>1</v>
      </c>
      <c r="BG13" s="43">
        <v>1</v>
      </c>
      <c r="BH13" s="16"/>
      <c r="BI13" s="38">
        <v>2</v>
      </c>
      <c r="BJ13" s="30">
        <f t="shared" si="11"/>
        <v>1904</v>
      </c>
      <c r="BK13" s="38">
        <v>2</v>
      </c>
      <c r="BL13" s="38">
        <v>5</v>
      </c>
      <c r="BM13" s="30">
        <f t="shared" si="12"/>
        <v>219.6</v>
      </c>
      <c r="BN13" s="38">
        <v>2</v>
      </c>
      <c r="BO13" s="44">
        <f t="shared" si="13"/>
        <v>1098</v>
      </c>
      <c r="BP13" s="38">
        <v>8</v>
      </c>
      <c r="BQ13" s="44">
        <f t="shared" si="14"/>
        <v>27.45</v>
      </c>
      <c r="BR13" s="45">
        <v>2</v>
      </c>
      <c r="BS13" s="44">
        <f t="shared" si="15"/>
        <v>109.8</v>
      </c>
      <c r="BT13" s="45">
        <v>14</v>
      </c>
      <c r="BU13" s="44">
        <f t="shared" si="16"/>
        <v>136</v>
      </c>
      <c r="BV13" s="57"/>
      <c r="BW13" s="58"/>
      <c r="BX13" s="17"/>
      <c r="BY13" s="37" t="s">
        <v>1375</v>
      </c>
      <c r="BZ13" s="16"/>
      <c r="CA13" s="46">
        <v>0</v>
      </c>
      <c r="CB13" s="46">
        <v>8191</v>
      </c>
      <c r="CC13" s="46">
        <v>1600</v>
      </c>
      <c r="CD13" s="46">
        <v>4543</v>
      </c>
      <c r="CE13" s="16"/>
      <c r="CF13" s="38">
        <v>1296</v>
      </c>
      <c r="CG13" s="37">
        <v>736</v>
      </c>
      <c r="CH13" s="16"/>
      <c r="CI13" s="37" t="s">
        <v>29</v>
      </c>
      <c r="CJ13" s="31">
        <v>0</v>
      </c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</row>
    <row r="14" spans="1:119" s="12" customFormat="1" x14ac:dyDescent="0.15">
      <c r="A14" s="21"/>
      <c r="B14" s="114" t="s">
        <v>76</v>
      </c>
      <c r="C14" s="115" t="s">
        <v>122</v>
      </c>
      <c r="D14" s="36" t="s">
        <v>165</v>
      </c>
      <c r="E14" s="37" t="s">
        <v>1373</v>
      </c>
      <c r="F14" s="37" t="s">
        <v>1373</v>
      </c>
      <c r="G14" s="37">
        <v>2048</v>
      </c>
      <c r="H14" s="37">
        <v>1152</v>
      </c>
      <c r="I14" s="37">
        <v>3</v>
      </c>
      <c r="J14" s="37" t="s">
        <v>89</v>
      </c>
      <c r="K14" s="38">
        <v>24</v>
      </c>
      <c r="L14" s="38">
        <v>3</v>
      </c>
      <c r="M14" s="38">
        <v>304</v>
      </c>
      <c r="N14" s="30">
        <f t="shared" si="0"/>
        <v>2432</v>
      </c>
      <c r="O14" s="38">
        <v>4</v>
      </c>
      <c r="P14" s="38">
        <v>342</v>
      </c>
      <c r="Q14" s="30">
        <f t="shared" si="1"/>
        <v>2052</v>
      </c>
      <c r="R14" s="75">
        <f t="shared" si="2"/>
        <v>1667.6571428571428</v>
      </c>
      <c r="S14" s="75">
        <f t="shared" si="3"/>
        <v>2432</v>
      </c>
      <c r="T14" s="75"/>
      <c r="U14" s="75">
        <f t="shared" si="4"/>
        <v>3283.2</v>
      </c>
      <c r="V14" s="116">
        <f t="shared" si="5"/>
        <v>240.57</v>
      </c>
      <c r="W14" s="116">
        <f t="shared" si="6"/>
        <v>303.26</v>
      </c>
      <c r="X14" s="39" t="s">
        <v>1374</v>
      </c>
      <c r="Y14" s="39" t="s">
        <v>137</v>
      </c>
      <c r="Z14" s="31">
        <v>1228</v>
      </c>
      <c r="AA14" s="40">
        <v>2</v>
      </c>
      <c r="AB14" s="37">
        <v>1152</v>
      </c>
      <c r="AC14" s="56"/>
      <c r="AD14" s="37"/>
      <c r="AE14" s="37"/>
      <c r="AF14" s="37"/>
      <c r="AG14" s="56"/>
      <c r="AH14" s="56"/>
      <c r="AI14" s="56"/>
      <c r="AJ14" s="37"/>
      <c r="AK14" s="56"/>
      <c r="AL14" s="56">
        <v>288</v>
      </c>
      <c r="AM14" s="37"/>
      <c r="AN14" s="117">
        <f t="shared" si="17"/>
        <v>374</v>
      </c>
      <c r="AO14" s="118">
        <f t="shared" si="7"/>
        <v>1</v>
      </c>
      <c r="AP14" s="37">
        <v>2048</v>
      </c>
      <c r="AQ14" s="56">
        <v>2048</v>
      </c>
      <c r="AR14" s="56"/>
      <c r="AS14" s="41">
        <f t="shared" si="8"/>
        <v>1534</v>
      </c>
      <c r="AT14" s="42">
        <f t="shared" si="9"/>
        <v>0.92</v>
      </c>
      <c r="AU14" s="31">
        <v>20</v>
      </c>
      <c r="AV14" s="56">
        <v>1548</v>
      </c>
      <c r="AW14" s="56" t="s">
        <v>29</v>
      </c>
      <c r="AX14" s="37">
        <v>8816</v>
      </c>
      <c r="AY14" s="31">
        <v>1548</v>
      </c>
      <c r="AZ14" s="42">
        <f t="shared" si="10"/>
        <v>2.68</v>
      </c>
      <c r="BA14" s="16"/>
      <c r="BB14" s="37">
        <v>1</v>
      </c>
      <c r="BC14" s="37">
        <v>1</v>
      </c>
      <c r="BD14" s="37">
        <v>4</v>
      </c>
      <c r="BE14" s="37">
        <v>4</v>
      </c>
      <c r="BF14" s="43">
        <v>1</v>
      </c>
      <c r="BG14" s="43">
        <v>1</v>
      </c>
      <c r="BH14" s="16"/>
      <c r="BI14" s="38">
        <v>1</v>
      </c>
      <c r="BJ14" s="30">
        <f t="shared" si="11"/>
        <v>2432</v>
      </c>
      <c r="BK14" s="38">
        <v>2</v>
      </c>
      <c r="BL14" s="38">
        <v>5</v>
      </c>
      <c r="BM14" s="30">
        <f t="shared" si="12"/>
        <v>205.2</v>
      </c>
      <c r="BN14" s="38">
        <v>2</v>
      </c>
      <c r="BO14" s="44">
        <f t="shared" si="13"/>
        <v>1026</v>
      </c>
      <c r="BP14" s="38">
        <v>8</v>
      </c>
      <c r="BQ14" s="44">
        <f t="shared" si="14"/>
        <v>25.65</v>
      </c>
      <c r="BR14" s="45">
        <v>2</v>
      </c>
      <c r="BS14" s="44">
        <f t="shared" si="15"/>
        <v>102.6</v>
      </c>
      <c r="BT14" s="45">
        <v>14</v>
      </c>
      <c r="BU14" s="44">
        <f t="shared" si="16"/>
        <v>173.71428571428572</v>
      </c>
      <c r="BV14" s="57"/>
      <c r="BW14" s="58"/>
      <c r="BX14" s="17"/>
      <c r="BY14" s="37" t="s">
        <v>1375</v>
      </c>
      <c r="BZ14" s="16"/>
      <c r="CA14" s="46">
        <v>0</v>
      </c>
      <c r="CB14" s="46">
        <v>8191</v>
      </c>
      <c r="CC14" s="46">
        <v>768</v>
      </c>
      <c r="CD14" s="46">
        <v>5375</v>
      </c>
      <c r="CE14" s="16"/>
      <c r="CF14" s="38">
        <v>2048</v>
      </c>
      <c r="CG14" s="37">
        <v>1152</v>
      </c>
      <c r="CH14" s="16"/>
      <c r="CI14" s="37" t="s">
        <v>29</v>
      </c>
      <c r="CJ14" s="31">
        <v>1</v>
      </c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</row>
    <row r="15" spans="1:119" s="12" customFormat="1" x14ac:dyDescent="0.15">
      <c r="A15" s="21"/>
      <c r="B15" s="114" t="s">
        <v>77</v>
      </c>
      <c r="C15" s="115" t="s">
        <v>122</v>
      </c>
      <c r="D15" s="36" t="s">
        <v>166</v>
      </c>
      <c r="E15" s="37" t="s">
        <v>1373</v>
      </c>
      <c r="F15" s="37" t="s">
        <v>1373</v>
      </c>
      <c r="G15" s="37">
        <v>1440</v>
      </c>
      <c r="H15" s="37">
        <v>1080</v>
      </c>
      <c r="I15" s="37">
        <v>3</v>
      </c>
      <c r="J15" s="37" t="s">
        <v>89</v>
      </c>
      <c r="K15" s="38">
        <v>24</v>
      </c>
      <c r="L15" s="38">
        <v>3</v>
      </c>
      <c r="M15" s="38">
        <v>300</v>
      </c>
      <c r="N15" s="30">
        <f t="shared" si="0"/>
        <v>2400</v>
      </c>
      <c r="O15" s="38">
        <v>4</v>
      </c>
      <c r="P15" s="38">
        <v>305</v>
      </c>
      <c r="Q15" s="30">
        <f t="shared" si="1"/>
        <v>1830</v>
      </c>
      <c r="R15" s="75">
        <f t="shared" si="2"/>
        <v>205.71428571428572</v>
      </c>
      <c r="S15" s="75">
        <f t="shared" si="3"/>
        <v>300</v>
      </c>
      <c r="T15" s="75"/>
      <c r="U15" s="75">
        <f t="shared" si="4"/>
        <v>1464</v>
      </c>
      <c r="V15" s="116">
        <f t="shared" si="5"/>
        <v>24.02</v>
      </c>
      <c r="W15" s="116">
        <f t="shared" si="6"/>
        <v>47.55</v>
      </c>
      <c r="X15" s="39" t="s">
        <v>1374</v>
      </c>
      <c r="Y15" s="39" t="s">
        <v>137</v>
      </c>
      <c r="Z15" s="31">
        <v>1164</v>
      </c>
      <c r="AA15" s="40">
        <v>2</v>
      </c>
      <c r="AB15" s="37">
        <v>1080</v>
      </c>
      <c r="AC15" s="56"/>
      <c r="AD15" s="37"/>
      <c r="AE15" s="37"/>
      <c r="AF15" s="37"/>
      <c r="AG15" s="56"/>
      <c r="AH15" s="56"/>
      <c r="AI15" s="56"/>
      <c r="AJ15" s="37"/>
      <c r="AK15" s="56"/>
      <c r="AL15" s="56">
        <v>270</v>
      </c>
      <c r="AM15" s="37"/>
      <c r="AN15" s="117">
        <f t="shared" si="17"/>
        <v>1194</v>
      </c>
      <c r="AO15" s="118">
        <f t="shared" si="7"/>
        <v>21.57</v>
      </c>
      <c r="AP15" s="37">
        <v>1440</v>
      </c>
      <c r="AQ15" s="56">
        <v>1440</v>
      </c>
      <c r="AR15" s="56"/>
      <c r="AS15" s="41">
        <f t="shared" si="8"/>
        <v>1533</v>
      </c>
      <c r="AT15" s="42">
        <f t="shared" si="9"/>
        <v>7.45</v>
      </c>
      <c r="AU15" s="31">
        <v>20</v>
      </c>
      <c r="AV15" s="56">
        <v>2304</v>
      </c>
      <c r="AW15" s="56" t="s">
        <v>29</v>
      </c>
      <c r="AX15" s="37">
        <v>26448</v>
      </c>
      <c r="AY15" s="31">
        <v>2304</v>
      </c>
      <c r="AZ15" s="42">
        <f t="shared" si="10"/>
        <v>18.059999999999999</v>
      </c>
      <c r="BA15" s="16"/>
      <c r="BB15" s="37">
        <v>1</v>
      </c>
      <c r="BC15" s="37">
        <v>1</v>
      </c>
      <c r="BD15" s="37">
        <v>4</v>
      </c>
      <c r="BE15" s="37">
        <v>4</v>
      </c>
      <c r="BF15" s="43">
        <v>1</v>
      </c>
      <c r="BG15" s="43">
        <v>1</v>
      </c>
      <c r="BH15" s="16"/>
      <c r="BI15" s="38">
        <v>8</v>
      </c>
      <c r="BJ15" s="30">
        <f t="shared" si="11"/>
        <v>300</v>
      </c>
      <c r="BK15" s="38">
        <v>4</v>
      </c>
      <c r="BL15" s="38">
        <v>5</v>
      </c>
      <c r="BM15" s="30">
        <f t="shared" si="12"/>
        <v>91.5</v>
      </c>
      <c r="BN15" s="38">
        <v>4</v>
      </c>
      <c r="BO15" s="44">
        <f t="shared" si="13"/>
        <v>457.5</v>
      </c>
      <c r="BP15" s="38">
        <v>4</v>
      </c>
      <c r="BQ15" s="44">
        <f t="shared" si="14"/>
        <v>22.875</v>
      </c>
      <c r="BR15" s="45">
        <v>2</v>
      </c>
      <c r="BS15" s="44">
        <f t="shared" si="15"/>
        <v>45.75</v>
      </c>
      <c r="BT15" s="45">
        <v>14</v>
      </c>
      <c r="BU15" s="44">
        <f t="shared" si="16"/>
        <v>21.428571428571427</v>
      </c>
      <c r="BV15" s="57"/>
      <c r="BW15" s="58"/>
      <c r="BX15" s="17"/>
      <c r="BY15" s="37" t="s">
        <v>1375</v>
      </c>
      <c r="BZ15" s="16"/>
      <c r="CA15" s="46">
        <v>0</v>
      </c>
      <c r="CB15" s="46">
        <v>8191</v>
      </c>
      <c r="CC15" s="46">
        <v>896</v>
      </c>
      <c r="CD15" s="46">
        <v>5247</v>
      </c>
      <c r="CE15" s="16"/>
      <c r="CF15" s="38">
        <v>1440</v>
      </c>
      <c r="CG15" s="37">
        <v>1080</v>
      </c>
      <c r="CH15" s="16"/>
      <c r="CI15" s="37" t="s">
        <v>29</v>
      </c>
      <c r="CJ15" s="31">
        <v>1</v>
      </c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</row>
    <row r="16" spans="1:119" s="12" customFormat="1" x14ac:dyDescent="0.15">
      <c r="A16" s="21"/>
      <c r="B16" s="114" t="s">
        <v>159</v>
      </c>
      <c r="C16" s="115" t="s">
        <v>122</v>
      </c>
      <c r="D16" s="36" t="s">
        <v>167</v>
      </c>
      <c r="E16" s="37" t="s">
        <v>1373</v>
      </c>
      <c r="F16" s="37" t="s">
        <v>1373</v>
      </c>
      <c r="G16" s="37">
        <v>4096</v>
      </c>
      <c r="H16" s="37">
        <v>2304</v>
      </c>
      <c r="I16" s="37">
        <v>3</v>
      </c>
      <c r="J16" s="37" t="s">
        <v>89</v>
      </c>
      <c r="K16" s="38">
        <v>24</v>
      </c>
      <c r="L16" s="38">
        <v>3</v>
      </c>
      <c r="M16" s="38">
        <v>315</v>
      </c>
      <c r="N16" s="30">
        <f t="shared" si="0"/>
        <v>2520</v>
      </c>
      <c r="O16" s="38">
        <v>4</v>
      </c>
      <c r="P16" s="38">
        <v>234</v>
      </c>
      <c r="Q16" s="30">
        <f t="shared" si="1"/>
        <v>1404</v>
      </c>
      <c r="R16" s="75">
        <f t="shared" si="2"/>
        <v>864</v>
      </c>
      <c r="S16" s="75">
        <f t="shared" si="3"/>
        <v>1260</v>
      </c>
      <c r="T16" s="75"/>
      <c r="U16" s="75">
        <f t="shared" si="4"/>
        <v>2246.4</v>
      </c>
      <c r="V16" s="116">
        <f t="shared" si="5"/>
        <v>30</v>
      </c>
      <c r="W16" s="116">
        <f t="shared" si="6"/>
        <v>60.03</v>
      </c>
      <c r="X16" s="39" t="s">
        <v>1374</v>
      </c>
      <c r="Y16" s="39" t="s">
        <v>137</v>
      </c>
      <c r="Z16" s="31">
        <v>2396</v>
      </c>
      <c r="AA16" s="40">
        <v>2</v>
      </c>
      <c r="AB16" s="37">
        <v>2304</v>
      </c>
      <c r="AC16" s="56"/>
      <c r="AD16" s="37"/>
      <c r="AE16" s="37"/>
      <c r="AF16" s="37"/>
      <c r="AG16" s="56"/>
      <c r="AH16" s="56"/>
      <c r="AI16" s="56"/>
      <c r="AJ16" s="37"/>
      <c r="AK16" s="56"/>
      <c r="AL16" s="56">
        <v>576</v>
      </c>
      <c r="AM16" s="37"/>
      <c r="AN16" s="117">
        <f t="shared" si="17"/>
        <v>2452</v>
      </c>
      <c r="AO16" s="118">
        <f t="shared" si="7"/>
        <v>17.04</v>
      </c>
      <c r="AP16" s="37">
        <v>4096</v>
      </c>
      <c r="AQ16" s="56">
        <v>4096</v>
      </c>
      <c r="AR16" s="56"/>
      <c r="AS16" s="41">
        <f t="shared" si="8"/>
        <v>708</v>
      </c>
      <c r="AT16" s="42">
        <f t="shared" si="9"/>
        <v>0.82</v>
      </c>
      <c r="AU16" s="31">
        <v>36</v>
      </c>
      <c r="AV16" s="56">
        <v>4794</v>
      </c>
      <c r="AW16" s="56" t="s">
        <v>29</v>
      </c>
      <c r="AX16" s="37">
        <v>15616</v>
      </c>
      <c r="AY16" s="31">
        <v>4794</v>
      </c>
      <c r="AZ16" s="42">
        <f t="shared" si="10"/>
        <v>6.95</v>
      </c>
      <c r="BA16" s="16"/>
      <c r="BB16" s="37">
        <v>1</v>
      </c>
      <c r="BC16" s="37">
        <v>1</v>
      </c>
      <c r="BD16" s="37">
        <v>2</v>
      </c>
      <c r="BE16" s="37">
        <v>2</v>
      </c>
      <c r="BF16" s="43">
        <v>1</v>
      </c>
      <c r="BG16" s="43">
        <v>1</v>
      </c>
      <c r="BH16" s="16"/>
      <c r="BI16" s="38">
        <v>2</v>
      </c>
      <c r="BJ16" s="30">
        <f t="shared" si="11"/>
        <v>1260</v>
      </c>
      <c r="BK16" s="38">
        <v>2</v>
      </c>
      <c r="BL16" s="38">
        <v>5</v>
      </c>
      <c r="BM16" s="30">
        <f t="shared" si="12"/>
        <v>140.4</v>
      </c>
      <c r="BN16" s="38">
        <v>2</v>
      </c>
      <c r="BO16" s="44">
        <f t="shared" si="13"/>
        <v>702</v>
      </c>
      <c r="BP16" s="38">
        <v>6</v>
      </c>
      <c r="BQ16" s="44">
        <f t="shared" si="14"/>
        <v>23.400000000000002</v>
      </c>
      <c r="BR16" s="45">
        <v>2</v>
      </c>
      <c r="BS16" s="44">
        <f t="shared" si="15"/>
        <v>70.2</v>
      </c>
      <c r="BT16" s="45">
        <v>14</v>
      </c>
      <c r="BU16" s="44">
        <f t="shared" si="16"/>
        <v>90</v>
      </c>
      <c r="BV16" s="57"/>
      <c r="BW16" s="58"/>
      <c r="BX16" s="17"/>
      <c r="BY16" s="37" t="s">
        <v>1375</v>
      </c>
      <c r="BZ16" s="16"/>
      <c r="CA16" s="46">
        <v>0</v>
      </c>
      <c r="CB16" s="46">
        <v>8191</v>
      </c>
      <c r="CC16" s="46">
        <v>768</v>
      </c>
      <c r="CD16" s="46">
        <v>5375</v>
      </c>
      <c r="CE16" s="16"/>
      <c r="CF16" s="38">
        <v>4096</v>
      </c>
      <c r="CG16" s="37">
        <v>2304</v>
      </c>
      <c r="CH16" s="16"/>
      <c r="CI16" s="37" t="s">
        <v>29</v>
      </c>
      <c r="CJ16" s="31">
        <v>1</v>
      </c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</row>
    <row r="17" spans="1:119" s="12" customFormat="1" x14ac:dyDescent="0.15">
      <c r="A17" s="21"/>
      <c r="B17" s="114" t="s">
        <v>160</v>
      </c>
      <c r="C17" s="115" t="s">
        <v>122</v>
      </c>
      <c r="D17" s="36" t="s">
        <v>1230</v>
      </c>
      <c r="E17" s="37" t="s">
        <v>1373</v>
      </c>
      <c r="F17" s="37" t="s">
        <v>1373</v>
      </c>
      <c r="G17" s="37">
        <v>4096</v>
      </c>
      <c r="H17" s="37">
        <v>2304</v>
      </c>
      <c r="I17" s="37">
        <v>3</v>
      </c>
      <c r="J17" s="37" t="s">
        <v>89</v>
      </c>
      <c r="K17" s="38">
        <v>24</v>
      </c>
      <c r="L17" s="38">
        <v>3</v>
      </c>
      <c r="M17" s="38">
        <v>321</v>
      </c>
      <c r="N17" s="30">
        <f t="shared" si="0"/>
        <v>2568</v>
      </c>
      <c r="O17" s="38">
        <v>4</v>
      </c>
      <c r="P17" s="38">
        <v>238</v>
      </c>
      <c r="Q17" s="30">
        <f t="shared" si="1"/>
        <v>1428</v>
      </c>
      <c r="R17" s="75">
        <f t="shared" si="2"/>
        <v>880.4571428571428</v>
      </c>
      <c r="S17" s="75">
        <f t="shared" si="3"/>
        <v>1284</v>
      </c>
      <c r="T17" s="75"/>
      <c r="U17" s="75">
        <f t="shared" si="4"/>
        <v>2284.8000000000002</v>
      </c>
      <c r="V17" s="116">
        <f t="shared" si="5"/>
        <v>60.01</v>
      </c>
      <c r="W17" s="116">
        <f t="shared" si="6"/>
        <v>61.06</v>
      </c>
      <c r="X17" s="39" t="s">
        <v>1374</v>
      </c>
      <c r="Y17" s="39" t="s">
        <v>137</v>
      </c>
      <c r="Z17" s="31">
        <v>2396</v>
      </c>
      <c r="AA17" s="40">
        <v>2</v>
      </c>
      <c r="AB17" s="37">
        <v>2304</v>
      </c>
      <c r="AC17" s="56"/>
      <c r="AD17" s="37"/>
      <c r="AE17" s="37"/>
      <c r="AF17" s="37"/>
      <c r="AG17" s="56"/>
      <c r="AH17" s="56"/>
      <c r="AI17" s="56"/>
      <c r="AJ17" s="37"/>
      <c r="AK17" s="56"/>
      <c r="AL17" s="56">
        <v>576</v>
      </c>
      <c r="AM17" s="37"/>
      <c r="AN17" s="117">
        <f>(AY17-(((CD17-CC17+1)/BE17/BC17)+AA17+AU17))*IF(AW17="-",1,AW17)-IF(AW17=2,SUM(AC17:AK18),IF(AW17=3,SUM(AC17:AK18),SUM(AC17:AK17)))</f>
        <v>96</v>
      </c>
      <c r="AO17" s="118">
        <f t="shared" si="7"/>
        <v>0.65</v>
      </c>
      <c r="AP17" s="37">
        <v>4096</v>
      </c>
      <c r="AQ17" s="56">
        <v>4096</v>
      </c>
      <c r="AR17" s="56"/>
      <c r="AS17" s="41">
        <f t="shared" si="8"/>
        <v>718</v>
      </c>
      <c r="AT17" s="42">
        <f t="shared" si="9"/>
        <v>0.81</v>
      </c>
      <c r="AU17" s="31">
        <v>36</v>
      </c>
      <c r="AV17" s="56">
        <v>2438</v>
      </c>
      <c r="AW17" s="56" t="s">
        <v>29</v>
      </c>
      <c r="AX17" s="37">
        <v>15616</v>
      </c>
      <c r="AY17" s="31">
        <v>2438</v>
      </c>
      <c r="AZ17" s="42">
        <f t="shared" si="10"/>
        <v>6.83</v>
      </c>
      <c r="BA17" s="16"/>
      <c r="BB17" s="37">
        <v>1</v>
      </c>
      <c r="BC17" s="37">
        <v>1</v>
      </c>
      <c r="BD17" s="37">
        <v>2</v>
      </c>
      <c r="BE17" s="37">
        <v>2</v>
      </c>
      <c r="BF17" s="43">
        <v>1</v>
      </c>
      <c r="BG17" s="43">
        <v>1</v>
      </c>
      <c r="BH17" s="16"/>
      <c r="BI17" s="38">
        <v>2</v>
      </c>
      <c r="BJ17" s="30">
        <f t="shared" si="11"/>
        <v>1284</v>
      </c>
      <c r="BK17" s="38">
        <v>2</v>
      </c>
      <c r="BL17" s="38">
        <v>5</v>
      </c>
      <c r="BM17" s="30">
        <f t="shared" si="12"/>
        <v>142.80000000000001</v>
      </c>
      <c r="BN17" s="38">
        <v>2</v>
      </c>
      <c r="BO17" s="44">
        <f t="shared" si="13"/>
        <v>714</v>
      </c>
      <c r="BP17" s="38">
        <v>6</v>
      </c>
      <c r="BQ17" s="44">
        <f t="shared" si="14"/>
        <v>23.8</v>
      </c>
      <c r="BR17" s="45">
        <v>2</v>
      </c>
      <c r="BS17" s="44">
        <f t="shared" si="15"/>
        <v>71.400000000000006</v>
      </c>
      <c r="BT17" s="45">
        <v>14</v>
      </c>
      <c r="BU17" s="44">
        <f t="shared" si="16"/>
        <v>91.714285714285708</v>
      </c>
      <c r="BV17" s="57"/>
      <c r="BW17" s="58"/>
      <c r="BX17" s="17"/>
      <c r="BY17" s="37" t="s">
        <v>1375</v>
      </c>
      <c r="BZ17" s="16"/>
      <c r="CA17" s="46">
        <v>0</v>
      </c>
      <c r="CB17" s="46">
        <v>8191</v>
      </c>
      <c r="CC17" s="46">
        <v>768</v>
      </c>
      <c r="CD17" s="46">
        <v>5375</v>
      </c>
      <c r="CE17" s="16"/>
      <c r="CF17" s="38">
        <v>4096</v>
      </c>
      <c r="CG17" s="37">
        <v>2304</v>
      </c>
      <c r="CH17" s="16"/>
      <c r="CI17" s="37" t="s">
        <v>29</v>
      </c>
      <c r="CJ17" s="31">
        <v>1</v>
      </c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</row>
    <row r="18" spans="1:119" s="12" customFormat="1" x14ac:dyDescent="0.15">
      <c r="A18" s="21"/>
      <c r="B18" s="114" t="s">
        <v>161</v>
      </c>
      <c r="C18" s="115" t="s">
        <v>122</v>
      </c>
      <c r="D18" s="36" t="s">
        <v>1234</v>
      </c>
      <c r="E18" s="37" t="s">
        <v>1373</v>
      </c>
      <c r="F18" s="37" t="s">
        <v>1373</v>
      </c>
      <c r="G18" s="37">
        <v>4096</v>
      </c>
      <c r="H18" s="37">
        <v>3072</v>
      </c>
      <c r="I18" s="37">
        <v>3</v>
      </c>
      <c r="J18" s="37" t="s">
        <v>89</v>
      </c>
      <c r="K18" s="38">
        <v>24</v>
      </c>
      <c r="L18" s="38">
        <v>3</v>
      </c>
      <c r="M18" s="38">
        <v>331</v>
      </c>
      <c r="N18" s="30">
        <f t="shared" si="0"/>
        <v>2648</v>
      </c>
      <c r="O18" s="38">
        <v>4</v>
      </c>
      <c r="P18" s="38">
        <v>249</v>
      </c>
      <c r="Q18" s="30">
        <f t="shared" si="1"/>
        <v>1494</v>
      </c>
      <c r="R18" s="75">
        <f t="shared" si="2"/>
        <v>453.94285714285718</v>
      </c>
      <c r="S18" s="75">
        <f t="shared" si="3"/>
        <v>662</v>
      </c>
      <c r="T18" s="75"/>
      <c r="U18" s="75">
        <f t="shared" si="4"/>
        <v>2390.4</v>
      </c>
      <c r="V18" s="116">
        <f t="shared" si="5"/>
        <v>24</v>
      </c>
      <c r="W18" s="116">
        <f t="shared" si="6"/>
        <v>24.18</v>
      </c>
      <c r="X18" s="39" t="s">
        <v>1374</v>
      </c>
      <c r="Y18" s="39" t="s">
        <v>137</v>
      </c>
      <c r="Z18" s="31">
        <v>3164</v>
      </c>
      <c r="AA18" s="40">
        <v>2</v>
      </c>
      <c r="AB18" s="37">
        <v>3072</v>
      </c>
      <c r="AC18" s="56"/>
      <c r="AD18" s="37"/>
      <c r="AE18" s="37"/>
      <c r="AF18" s="37"/>
      <c r="AG18" s="56"/>
      <c r="AH18" s="56"/>
      <c r="AI18" s="56"/>
      <c r="AJ18" s="37"/>
      <c r="AK18" s="56"/>
      <c r="AL18" s="56">
        <v>768</v>
      </c>
      <c r="AM18" s="37"/>
      <c r="AN18" s="117">
        <f>(AY18-(((CD18-CC18+1)/BE18/BC18)+AA18+AU18))*IF(AW18="-",1,AW18)-IF(AW18=2,SUM(AC18:AK18),IF(AW18=3,SUM(AC18:AK19),SUM(AC18:AK18)))</f>
        <v>78</v>
      </c>
      <c r="AO18" s="118">
        <f t="shared" si="7"/>
        <v>1.01</v>
      </c>
      <c r="AP18" s="37">
        <v>4096</v>
      </c>
      <c r="AQ18" s="56">
        <v>4096</v>
      </c>
      <c r="AR18" s="56"/>
      <c r="AS18" s="41">
        <f t="shared" si="8"/>
        <v>648</v>
      </c>
      <c r="AT18" s="42">
        <f t="shared" si="9"/>
        <v>1.42</v>
      </c>
      <c r="AU18" s="31">
        <v>36</v>
      </c>
      <c r="AV18" s="56">
        <v>3188</v>
      </c>
      <c r="AW18" s="56" t="s">
        <v>29</v>
      </c>
      <c r="AX18" s="37">
        <v>31232</v>
      </c>
      <c r="AY18" s="31">
        <v>3188</v>
      </c>
      <c r="AZ18" s="42">
        <f t="shared" si="10"/>
        <v>13.06</v>
      </c>
      <c r="BA18" s="16"/>
      <c r="BB18" s="37">
        <v>1</v>
      </c>
      <c r="BC18" s="37">
        <v>1</v>
      </c>
      <c r="BD18" s="37">
        <v>2</v>
      </c>
      <c r="BE18" s="37">
        <v>2</v>
      </c>
      <c r="BF18" s="43">
        <v>1</v>
      </c>
      <c r="BG18" s="43">
        <v>1</v>
      </c>
      <c r="BH18" s="16"/>
      <c r="BI18" s="38">
        <v>4</v>
      </c>
      <c r="BJ18" s="30">
        <f t="shared" si="11"/>
        <v>662</v>
      </c>
      <c r="BK18" s="38">
        <v>2</v>
      </c>
      <c r="BL18" s="38">
        <v>5</v>
      </c>
      <c r="BM18" s="30">
        <f t="shared" si="12"/>
        <v>149.4</v>
      </c>
      <c r="BN18" s="38">
        <v>2</v>
      </c>
      <c r="BO18" s="44">
        <f t="shared" si="13"/>
        <v>747</v>
      </c>
      <c r="BP18" s="38">
        <v>6</v>
      </c>
      <c r="BQ18" s="44">
        <f t="shared" si="14"/>
        <v>24.900000000000002</v>
      </c>
      <c r="BR18" s="45">
        <v>2</v>
      </c>
      <c r="BS18" s="44">
        <f t="shared" si="15"/>
        <v>74.7</v>
      </c>
      <c r="BT18" s="45">
        <v>14</v>
      </c>
      <c r="BU18" s="44">
        <f t="shared" si="16"/>
        <v>47.285714285714285</v>
      </c>
      <c r="BV18" s="57"/>
      <c r="BW18" s="58"/>
      <c r="BX18" s="17"/>
      <c r="BY18" s="37" t="s">
        <v>1375</v>
      </c>
      <c r="BZ18" s="16"/>
      <c r="CA18" s="46">
        <v>0</v>
      </c>
      <c r="CB18" s="46">
        <v>8191</v>
      </c>
      <c r="CC18" s="46">
        <v>0</v>
      </c>
      <c r="CD18" s="46">
        <v>6143</v>
      </c>
      <c r="CE18" s="16"/>
      <c r="CF18" s="38">
        <v>4096</v>
      </c>
      <c r="CG18" s="37">
        <v>3072</v>
      </c>
      <c r="CH18" s="16"/>
      <c r="CI18" s="37" t="s">
        <v>29</v>
      </c>
      <c r="CJ18" s="31">
        <v>1</v>
      </c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</row>
    <row r="19" spans="1:119" s="12" customFormat="1" x14ac:dyDescent="0.15">
      <c r="A19" s="21"/>
      <c r="B19" s="114" t="s">
        <v>187</v>
      </c>
      <c r="C19" s="115" t="s">
        <v>122</v>
      </c>
      <c r="D19" s="36" t="s">
        <v>1239</v>
      </c>
      <c r="E19" s="37" t="s">
        <v>29</v>
      </c>
      <c r="F19" s="37" t="s">
        <v>29</v>
      </c>
      <c r="G19" s="37">
        <v>4096</v>
      </c>
      <c r="H19" s="37">
        <v>3072</v>
      </c>
      <c r="I19" s="37">
        <v>3</v>
      </c>
      <c r="J19" s="37" t="s">
        <v>89</v>
      </c>
      <c r="K19" s="38">
        <v>24</v>
      </c>
      <c r="L19" s="38">
        <v>3</v>
      </c>
      <c r="M19" s="38">
        <v>291</v>
      </c>
      <c r="N19" s="30">
        <f t="shared" si="0"/>
        <v>2328</v>
      </c>
      <c r="O19" s="38">
        <v>4</v>
      </c>
      <c r="P19" s="38">
        <v>314</v>
      </c>
      <c r="Q19" s="30">
        <f t="shared" si="1"/>
        <v>1884</v>
      </c>
      <c r="R19" s="75">
        <f t="shared" si="2"/>
        <v>798.17142857142846</v>
      </c>
      <c r="S19" s="75">
        <f t="shared" si="3"/>
        <v>1164</v>
      </c>
      <c r="T19" s="75"/>
      <c r="U19" s="75">
        <f t="shared" si="4"/>
        <v>1507.2</v>
      </c>
      <c r="V19" s="116">
        <f t="shared" si="5"/>
        <v>30</v>
      </c>
      <c r="W19" s="116">
        <f t="shared" si="6"/>
        <v>40.409999999999997</v>
      </c>
      <c r="X19" s="39" t="s">
        <v>1374</v>
      </c>
      <c r="Y19" s="39" t="s">
        <v>136</v>
      </c>
      <c r="Z19" s="31">
        <v>3228</v>
      </c>
      <c r="AA19" s="40">
        <v>2</v>
      </c>
      <c r="AB19" s="37">
        <v>3072</v>
      </c>
      <c r="AC19" s="56"/>
      <c r="AD19" s="37"/>
      <c r="AE19" s="37"/>
      <c r="AF19" s="37"/>
      <c r="AG19" s="56"/>
      <c r="AH19" s="56"/>
      <c r="AI19" s="56"/>
      <c r="AJ19" s="37"/>
      <c r="AK19" s="56"/>
      <c r="AL19" s="56">
        <v>1536</v>
      </c>
      <c r="AM19" s="37"/>
      <c r="AN19" s="117">
        <f>(AY19-(((CD19-CC19+1)/BE19/BC19)+AA19+AU19))*IF(AW19="-",1,AW19)-IF(AW19=2,SUM(AC19:AK19),IF(AW19=3,SUM(AC19:AK19),SUM(AC19:AK19)))</f>
        <v>1206</v>
      </c>
      <c r="AO19" s="118">
        <f t="shared" si="7"/>
        <v>9.24</v>
      </c>
      <c r="AP19" s="37">
        <v>4096</v>
      </c>
      <c r="AQ19" s="56">
        <v>2048</v>
      </c>
      <c r="AR19" s="56"/>
      <c r="AS19" s="41">
        <f t="shared" si="8"/>
        <v>665</v>
      </c>
      <c r="AT19" s="42">
        <f t="shared" si="9"/>
        <v>0.83</v>
      </c>
      <c r="AU19" s="31">
        <v>68</v>
      </c>
      <c r="AV19" s="56">
        <v>4348</v>
      </c>
      <c r="AW19" s="56" t="s">
        <v>29</v>
      </c>
      <c r="AX19" s="37">
        <v>11552</v>
      </c>
      <c r="AY19" s="31">
        <v>4348</v>
      </c>
      <c r="AZ19" s="42">
        <f t="shared" si="10"/>
        <v>7.66</v>
      </c>
      <c r="BA19" s="16"/>
      <c r="BB19" s="37">
        <v>1</v>
      </c>
      <c r="BC19" s="37">
        <v>1</v>
      </c>
      <c r="BD19" s="37">
        <v>1</v>
      </c>
      <c r="BE19" s="37">
        <v>1</v>
      </c>
      <c r="BF19" s="43">
        <v>1</v>
      </c>
      <c r="BG19" s="43">
        <v>1</v>
      </c>
      <c r="BH19" s="16"/>
      <c r="BI19" s="38">
        <v>2</v>
      </c>
      <c r="BJ19" s="30">
        <f t="shared" si="11"/>
        <v>1164</v>
      </c>
      <c r="BK19" s="38">
        <v>4</v>
      </c>
      <c r="BL19" s="38">
        <v>5</v>
      </c>
      <c r="BM19" s="30">
        <f t="shared" si="12"/>
        <v>94.2</v>
      </c>
      <c r="BN19" s="38">
        <v>4</v>
      </c>
      <c r="BO19" s="44">
        <f t="shared" si="13"/>
        <v>471</v>
      </c>
      <c r="BP19" s="38">
        <v>4</v>
      </c>
      <c r="BQ19" s="44">
        <f t="shared" si="14"/>
        <v>23.55</v>
      </c>
      <c r="BR19" s="45">
        <v>2</v>
      </c>
      <c r="BS19" s="44">
        <f t="shared" si="15"/>
        <v>47.1</v>
      </c>
      <c r="BT19" s="45">
        <v>14</v>
      </c>
      <c r="BU19" s="44">
        <f t="shared" si="16"/>
        <v>83.142857142857139</v>
      </c>
      <c r="BV19" s="57"/>
      <c r="BW19" s="58"/>
      <c r="BX19" s="17"/>
      <c r="BY19" s="37" t="s">
        <v>1375</v>
      </c>
      <c r="BZ19" s="16"/>
      <c r="CA19" s="46">
        <v>0</v>
      </c>
      <c r="CB19" s="46">
        <v>8191</v>
      </c>
      <c r="CC19" s="46">
        <v>1536</v>
      </c>
      <c r="CD19" s="46">
        <v>4607</v>
      </c>
      <c r="CE19" s="16"/>
      <c r="CF19" s="38">
        <v>4096</v>
      </c>
      <c r="CG19" s="37">
        <v>3072</v>
      </c>
      <c r="CH19" s="16"/>
      <c r="CI19" s="37" t="s">
        <v>29</v>
      </c>
      <c r="CJ19" s="31">
        <v>2</v>
      </c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</row>
    <row r="20" spans="1:119" s="12" customFormat="1" x14ac:dyDescent="0.15">
      <c r="A20" s="21"/>
      <c r="B20" s="114" t="s">
        <v>72</v>
      </c>
      <c r="C20" s="115" t="s">
        <v>122</v>
      </c>
      <c r="D20" s="36" t="s">
        <v>1246</v>
      </c>
      <c r="E20" s="37" t="s">
        <v>1373</v>
      </c>
      <c r="F20" s="37" t="s">
        <v>1373</v>
      </c>
      <c r="G20" s="37">
        <v>3072</v>
      </c>
      <c r="H20" s="37">
        <v>2304</v>
      </c>
      <c r="I20" s="37">
        <v>3</v>
      </c>
      <c r="J20" s="37" t="s">
        <v>89</v>
      </c>
      <c r="K20" s="38">
        <v>24</v>
      </c>
      <c r="L20" s="38">
        <v>3</v>
      </c>
      <c r="M20" s="38">
        <v>392</v>
      </c>
      <c r="N20" s="30">
        <f t="shared" si="0"/>
        <v>3136</v>
      </c>
      <c r="O20" s="38">
        <v>4</v>
      </c>
      <c r="P20" s="38">
        <v>188</v>
      </c>
      <c r="Q20" s="30">
        <f t="shared" si="1"/>
        <v>1128</v>
      </c>
      <c r="R20" s="75">
        <f t="shared" si="2"/>
        <v>268.79999999999995</v>
      </c>
      <c r="S20" s="75">
        <f t="shared" si="3"/>
        <v>392</v>
      </c>
      <c r="T20" s="75"/>
      <c r="U20" s="75">
        <f t="shared" si="4"/>
        <v>1804.8</v>
      </c>
      <c r="V20" s="116">
        <f t="shared" si="5"/>
        <v>24.01</v>
      </c>
      <c r="W20" s="116">
        <f t="shared" si="6"/>
        <v>24.11</v>
      </c>
      <c r="X20" s="39" t="s">
        <v>1374</v>
      </c>
      <c r="Y20" s="39" t="s">
        <v>137</v>
      </c>
      <c r="Z20" s="31">
        <v>2396</v>
      </c>
      <c r="AA20" s="40">
        <v>2</v>
      </c>
      <c r="AB20" s="37">
        <v>2304</v>
      </c>
      <c r="AC20" s="56"/>
      <c r="AD20" s="37"/>
      <c r="AE20" s="37"/>
      <c r="AF20" s="37"/>
      <c r="AG20" s="56"/>
      <c r="AH20" s="56"/>
      <c r="AI20" s="56"/>
      <c r="AJ20" s="37"/>
      <c r="AK20" s="56"/>
      <c r="AL20" s="56">
        <v>576</v>
      </c>
      <c r="AM20" s="37"/>
      <c r="AN20" s="117">
        <f>(AY20-(((CD20-CC20+1)/BE20/BC20)+AA20+AU20))*IF(AW20="-",1,AW20)-IF(AW20=2,SUM(AC20:AK20),IF(AW20=3,SUM(AC20:AK21),SUM(AC20:AK20)))</f>
        <v>64</v>
      </c>
      <c r="AO20" s="118">
        <f t="shared" si="7"/>
        <v>1.1000000000000001</v>
      </c>
      <c r="AP20" s="37">
        <v>3072</v>
      </c>
      <c r="AQ20" s="56">
        <v>3072</v>
      </c>
      <c r="AR20" s="56"/>
      <c r="AS20" s="41">
        <f t="shared" si="8"/>
        <v>649</v>
      </c>
      <c r="AT20" s="42">
        <f t="shared" si="9"/>
        <v>2.41</v>
      </c>
      <c r="AU20" s="31">
        <v>36</v>
      </c>
      <c r="AV20" s="56">
        <v>2406</v>
      </c>
      <c r="AW20" s="56" t="s">
        <v>29</v>
      </c>
      <c r="AX20" s="37">
        <v>31232</v>
      </c>
      <c r="AY20" s="31">
        <v>2406</v>
      </c>
      <c r="AZ20" s="42">
        <f t="shared" si="10"/>
        <v>17.3</v>
      </c>
      <c r="BA20" s="16"/>
      <c r="BB20" s="37">
        <v>1</v>
      </c>
      <c r="BC20" s="37">
        <v>1</v>
      </c>
      <c r="BD20" s="37">
        <v>2</v>
      </c>
      <c r="BE20" s="37">
        <v>2</v>
      </c>
      <c r="BF20" s="43">
        <v>1</v>
      </c>
      <c r="BG20" s="43">
        <v>1</v>
      </c>
      <c r="BH20" s="16"/>
      <c r="BI20" s="38">
        <v>8</v>
      </c>
      <c r="BJ20" s="30">
        <f t="shared" si="11"/>
        <v>392</v>
      </c>
      <c r="BK20" s="38">
        <v>2</v>
      </c>
      <c r="BL20" s="38">
        <v>5</v>
      </c>
      <c r="BM20" s="30">
        <f t="shared" si="12"/>
        <v>112.8</v>
      </c>
      <c r="BN20" s="38">
        <v>2</v>
      </c>
      <c r="BO20" s="44">
        <f t="shared" si="13"/>
        <v>564</v>
      </c>
      <c r="BP20" s="38">
        <v>4</v>
      </c>
      <c r="BQ20" s="44">
        <f t="shared" si="14"/>
        <v>28.2</v>
      </c>
      <c r="BR20" s="45">
        <v>2</v>
      </c>
      <c r="BS20" s="44">
        <f t="shared" si="15"/>
        <v>56.4</v>
      </c>
      <c r="BT20" s="45">
        <v>14</v>
      </c>
      <c r="BU20" s="44">
        <f t="shared" si="16"/>
        <v>28</v>
      </c>
      <c r="BV20" s="57"/>
      <c r="BW20" s="58"/>
      <c r="BX20" s="17"/>
      <c r="BY20" s="37" t="s">
        <v>1375</v>
      </c>
      <c r="BZ20" s="16"/>
      <c r="CA20" s="46">
        <v>0</v>
      </c>
      <c r="CB20" s="46">
        <v>8191</v>
      </c>
      <c r="CC20" s="46">
        <v>768</v>
      </c>
      <c r="CD20" s="46">
        <v>5375</v>
      </c>
      <c r="CE20" s="16"/>
      <c r="CF20" s="38">
        <v>3072</v>
      </c>
      <c r="CG20" s="37">
        <v>2304</v>
      </c>
      <c r="CH20" s="16"/>
      <c r="CI20" s="37" t="s">
        <v>29</v>
      </c>
      <c r="CJ20" s="31">
        <v>1</v>
      </c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</row>
    <row r="21" spans="1:119" s="12" customFormat="1" x14ac:dyDescent="0.15">
      <c r="A21" s="21"/>
      <c r="B21" s="114" t="s">
        <v>73</v>
      </c>
      <c r="C21" s="115" t="s">
        <v>122</v>
      </c>
      <c r="D21" s="36" t="s">
        <v>1253</v>
      </c>
      <c r="E21" s="37" t="s">
        <v>29</v>
      </c>
      <c r="F21" s="37" t="s">
        <v>29</v>
      </c>
      <c r="G21" s="37">
        <v>2880</v>
      </c>
      <c r="H21" s="37">
        <v>2160</v>
      </c>
      <c r="I21" s="37">
        <v>3</v>
      </c>
      <c r="J21" s="37" t="s">
        <v>89</v>
      </c>
      <c r="K21" s="38">
        <v>24</v>
      </c>
      <c r="L21" s="38">
        <v>3</v>
      </c>
      <c r="M21" s="38">
        <v>372</v>
      </c>
      <c r="N21" s="30">
        <f t="shared" si="0"/>
        <v>2976</v>
      </c>
      <c r="O21" s="38">
        <v>4</v>
      </c>
      <c r="P21" s="38">
        <v>270</v>
      </c>
      <c r="Q21" s="30">
        <f t="shared" si="1"/>
        <v>1620</v>
      </c>
      <c r="R21" s="75">
        <f t="shared" si="2"/>
        <v>255.08571428571429</v>
      </c>
      <c r="S21" s="75">
        <f t="shared" si="3"/>
        <v>372</v>
      </c>
      <c r="T21" s="75"/>
      <c r="U21" s="75">
        <f t="shared" si="4"/>
        <v>1296</v>
      </c>
      <c r="V21" s="116">
        <f t="shared" si="5"/>
        <v>24.01</v>
      </c>
      <c r="W21" s="116">
        <f t="shared" si="6"/>
        <v>24.05</v>
      </c>
      <c r="X21" s="39" t="s">
        <v>1374</v>
      </c>
      <c r="Y21" s="39" t="s">
        <v>136</v>
      </c>
      <c r="Z21" s="31">
        <v>2332</v>
      </c>
      <c r="AA21" s="40">
        <v>2</v>
      </c>
      <c r="AB21" s="37">
        <v>2160</v>
      </c>
      <c r="AC21" s="56"/>
      <c r="AD21" s="37"/>
      <c r="AE21" s="37"/>
      <c r="AF21" s="37"/>
      <c r="AG21" s="56"/>
      <c r="AH21" s="56"/>
      <c r="AI21" s="56"/>
      <c r="AJ21" s="37"/>
      <c r="AK21" s="56"/>
      <c r="AL21" s="56">
        <v>1080</v>
      </c>
      <c r="AM21" s="37"/>
      <c r="AN21" s="117">
        <f>(AY21-(((CD21-CC21+1)/BE21/BC21)+AA21+AU21))*IF(AW21="-",1,AW21)-IF(AW21=2,SUM(AC21:AK21),IF(AW21=3,SUM(AC21:AK22),SUM(AC21:AK21)))</f>
        <v>90</v>
      </c>
      <c r="AO21" s="118">
        <f t="shared" si="7"/>
        <v>1.6</v>
      </c>
      <c r="AP21" s="37">
        <v>2880</v>
      </c>
      <c r="AQ21" s="56">
        <v>1440</v>
      </c>
      <c r="AR21" s="56"/>
      <c r="AS21" s="41">
        <f t="shared" si="8"/>
        <v>631</v>
      </c>
      <c r="AT21" s="42">
        <f t="shared" si="9"/>
        <v>2.4700000000000002</v>
      </c>
      <c r="AU21" s="31">
        <v>68</v>
      </c>
      <c r="AV21" s="56">
        <v>2336</v>
      </c>
      <c r="AW21" s="56" t="s">
        <v>29</v>
      </c>
      <c r="AX21" s="37">
        <v>23104</v>
      </c>
      <c r="AY21" s="31">
        <v>2336</v>
      </c>
      <c r="AZ21" s="42">
        <f t="shared" si="10"/>
        <v>17.82</v>
      </c>
      <c r="BA21" s="16"/>
      <c r="BB21" s="37">
        <v>1</v>
      </c>
      <c r="BC21" s="37">
        <v>1</v>
      </c>
      <c r="BD21" s="37">
        <v>1</v>
      </c>
      <c r="BE21" s="37">
        <v>1</v>
      </c>
      <c r="BF21" s="43">
        <v>1</v>
      </c>
      <c r="BG21" s="43">
        <v>1</v>
      </c>
      <c r="BH21" s="16"/>
      <c r="BI21" s="38">
        <v>8</v>
      </c>
      <c r="BJ21" s="30">
        <f t="shared" si="11"/>
        <v>372</v>
      </c>
      <c r="BK21" s="38">
        <v>4</v>
      </c>
      <c r="BL21" s="38">
        <v>5</v>
      </c>
      <c r="BM21" s="30">
        <f t="shared" si="12"/>
        <v>81</v>
      </c>
      <c r="BN21" s="38">
        <v>4</v>
      </c>
      <c r="BO21" s="44">
        <f t="shared" si="13"/>
        <v>405</v>
      </c>
      <c r="BP21" s="38">
        <v>4</v>
      </c>
      <c r="BQ21" s="44">
        <f t="shared" si="14"/>
        <v>20.25</v>
      </c>
      <c r="BR21" s="45">
        <v>2</v>
      </c>
      <c r="BS21" s="44">
        <f t="shared" si="15"/>
        <v>40.5</v>
      </c>
      <c r="BT21" s="45">
        <v>14</v>
      </c>
      <c r="BU21" s="44">
        <f t="shared" si="16"/>
        <v>26.571428571428573</v>
      </c>
      <c r="BV21" s="57"/>
      <c r="BW21" s="58"/>
      <c r="BX21" s="17"/>
      <c r="BY21" s="37" t="s">
        <v>1375</v>
      </c>
      <c r="BZ21" s="16"/>
      <c r="CA21" s="46">
        <v>0</v>
      </c>
      <c r="CB21" s="46">
        <v>8191</v>
      </c>
      <c r="CC21" s="46">
        <v>1984</v>
      </c>
      <c r="CD21" s="46">
        <v>4159</v>
      </c>
      <c r="CE21" s="16"/>
      <c r="CF21" s="38">
        <v>2880</v>
      </c>
      <c r="CG21" s="37">
        <v>2160</v>
      </c>
      <c r="CH21" s="16"/>
      <c r="CI21" s="37" t="s">
        <v>29</v>
      </c>
      <c r="CJ21" s="31">
        <v>2</v>
      </c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</row>
    <row r="22" spans="1:119" s="12" customFormat="1" x14ac:dyDescent="0.15">
      <c r="A22" s="21"/>
      <c r="B22" s="114" t="s">
        <v>74</v>
      </c>
      <c r="C22" s="115" t="s">
        <v>122</v>
      </c>
      <c r="D22" s="36" t="s">
        <v>1260</v>
      </c>
      <c r="E22" s="37" t="s">
        <v>1373</v>
      </c>
      <c r="F22" s="37" t="s">
        <v>1373</v>
      </c>
      <c r="G22" s="37">
        <v>1472</v>
      </c>
      <c r="H22" s="37">
        <v>1104</v>
      </c>
      <c r="I22" s="37">
        <v>3</v>
      </c>
      <c r="J22" s="37" t="s">
        <v>89</v>
      </c>
      <c r="K22" s="38">
        <v>24</v>
      </c>
      <c r="L22" s="38">
        <v>3</v>
      </c>
      <c r="M22" s="38">
        <v>306</v>
      </c>
      <c r="N22" s="30">
        <f t="shared" si="0"/>
        <v>2448</v>
      </c>
      <c r="O22" s="38">
        <v>4</v>
      </c>
      <c r="P22" s="38">
        <v>259</v>
      </c>
      <c r="Q22" s="30">
        <f t="shared" si="1"/>
        <v>1554</v>
      </c>
      <c r="R22" s="75">
        <f t="shared" si="2"/>
        <v>209.82857142857145</v>
      </c>
      <c r="S22" s="75">
        <f t="shared" si="3"/>
        <v>306</v>
      </c>
      <c r="T22" s="75"/>
      <c r="U22" s="75">
        <f t="shared" si="4"/>
        <v>2486.4</v>
      </c>
      <c r="V22" s="116">
        <f t="shared" si="5"/>
        <v>24</v>
      </c>
      <c r="W22" s="116">
        <f t="shared" si="6"/>
        <v>65.680000000000007</v>
      </c>
      <c r="X22" s="39" t="s">
        <v>1374</v>
      </c>
      <c r="Y22" s="39" t="s">
        <v>137</v>
      </c>
      <c r="Z22" s="31">
        <v>1212</v>
      </c>
      <c r="AA22" s="40">
        <v>2</v>
      </c>
      <c r="AB22" s="37">
        <v>1104</v>
      </c>
      <c r="AC22" s="56"/>
      <c r="AD22" s="37"/>
      <c r="AE22" s="37"/>
      <c r="AF22" s="37"/>
      <c r="AG22" s="56"/>
      <c r="AH22" s="56"/>
      <c r="AI22" s="56"/>
      <c r="AJ22" s="37"/>
      <c r="AK22" s="56"/>
      <c r="AL22" s="56">
        <v>276</v>
      </c>
      <c r="AM22" s="37"/>
      <c r="AN22" s="117">
        <f>(AY22-(((CD22-CC22+1)/BE22/BC22)+AA22+AU22))*IF(AW22="-",1,AW22)-IF(AW22=2,SUM(AC22:AK22),IF(AW22=3,SUM(AC22:AK23),SUM(AC22:AK22)))</f>
        <v>2158</v>
      </c>
      <c r="AO22" s="118">
        <f t="shared" si="7"/>
        <v>27.1</v>
      </c>
      <c r="AP22" s="37">
        <v>1472</v>
      </c>
      <c r="AQ22" s="56">
        <v>1472</v>
      </c>
      <c r="AR22" s="56"/>
      <c r="AS22" s="41">
        <f t="shared" si="8"/>
        <v>636</v>
      </c>
      <c r="AT22" s="42">
        <f t="shared" si="9"/>
        <v>3.03</v>
      </c>
      <c r="AU22" s="31">
        <v>36</v>
      </c>
      <c r="AV22" s="56">
        <v>3316</v>
      </c>
      <c r="AW22" s="56" t="s">
        <v>29</v>
      </c>
      <c r="AX22" s="37">
        <v>31232</v>
      </c>
      <c r="AY22" s="31">
        <v>3316</v>
      </c>
      <c r="AZ22" s="42">
        <f t="shared" si="10"/>
        <v>12.56</v>
      </c>
      <c r="BA22" s="16"/>
      <c r="BB22" s="37">
        <v>1</v>
      </c>
      <c r="BC22" s="37">
        <v>1</v>
      </c>
      <c r="BD22" s="37">
        <v>2</v>
      </c>
      <c r="BE22" s="37">
        <v>2</v>
      </c>
      <c r="BF22" s="43">
        <v>1</v>
      </c>
      <c r="BG22" s="43">
        <v>1</v>
      </c>
      <c r="BH22" s="16"/>
      <c r="BI22" s="38">
        <v>8</v>
      </c>
      <c r="BJ22" s="30">
        <f t="shared" si="11"/>
        <v>306</v>
      </c>
      <c r="BK22" s="38">
        <v>2</v>
      </c>
      <c r="BL22" s="38">
        <v>5</v>
      </c>
      <c r="BM22" s="30">
        <f t="shared" si="12"/>
        <v>155.4</v>
      </c>
      <c r="BN22" s="38">
        <v>2</v>
      </c>
      <c r="BO22" s="44">
        <f t="shared" si="13"/>
        <v>777</v>
      </c>
      <c r="BP22" s="38">
        <v>6</v>
      </c>
      <c r="BQ22" s="44">
        <f t="shared" si="14"/>
        <v>25.900000000000002</v>
      </c>
      <c r="BR22" s="45">
        <v>2</v>
      </c>
      <c r="BS22" s="44">
        <f t="shared" si="15"/>
        <v>77.7</v>
      </c>
      <c r="BT22" s="45">
        <v>14</v>
      </c>
      <c r="BU22" s="44">
        <f t="shared" si="16"/>
        <v>21.857142857142858</v>
      </c>
      <c r="BV22" s="57"/>
      <c r="BW22" s="58"/>
      <c r="BX22" s="17"/>
      <c r="BY22" s="37" t="s">
        <v>1375</v>
      </c>
      <c r="BZ22" s="16"/>
      <c r="CA22" s="46">
        <v>0</v>
      </c>
      <c r="CB22" s="46">
        <v>8191</v>
      </c>
      <c r="CC22" s="46">
        <v>1952</v>
      </c>
      <c r="CD22" s="46">
        <v>4191</v>
      </c>
      <c r="CE22" s="16"/>
      <c r="CF22" s="38">
        <v>1472</v>
      </c>
      <c r="CG22" s="37">
        <v>1104</v>
      </c>
      <c r="CH22" s="16"/>
      <c r="CI22" s="37" t="s">
        <v>29</v>
      </c>
      <c r="CJ22" s="31">
        <v>1</v>
      </c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</row>
    <row r="23" spans="1:119" s="12" customFormat="1" x14ac:dyDescent="0.15">
      <c r="A23" s="21"/>
      <c r="B23" s="114" t="s">
        <v>219</v>
      </c>
      <c r="C23" s="115" t="s">
        <v>122</v>
      </c>
      <c r="D23" s="36" t="s">
        <v>1267</v>
      </c>
      <c r="E23" s="37" t="s">
        <v>1373</v>
      </c>
      <c r="F23" s="37" t="s">
        <v>1373</v>
      </c>
      <c r="G23" s="37">
        <v>4096</v>
      </c>
      <c r="H23" s="37">
        <v>3072</v>
      </c>
      <c r="I23" s="37">
        <v>3</v>
      </c>
      <c r="J23" s="37" t="s">
        <v>89</v>
      </c>
      <c r="K23" s="38">
        <v>24</v>
      </c>
      <c r="L23" s="38">
        <v>3</v>
      </c>
      <c r="M23" s="38">
        <v>525</v>
      </c>
      <c r="N23" s="30">
        <f t="shared" si="0"/>
        <v>4200</v>
      </c>
      <c r="O23" s="38">
        <v>4</v>
      </c>
      <c r="P23" s="38">
        <v>200</v>
      </c>
      <c r="Q23" s="30">
        <f t="shared" si="1"/>
        <v>1200</v>
      </c>
      <c r="R23" s="75">
        <f t="shared" si="2"/>
        <v>1440</v>
      </c>
      <c r="S23" s="75">
        <f t="shared" si="3"/>
        <v>2100</v>
      </c>
      <c r="T23" s="75"/>
      <c r="U23" s="75">
        <f t="shared" si="4"/>
        <v>1920</v>
      </c>
      <c r="V23" s="116">
        <f t="shared" si="5"/>
        <v>30</v>
      </c>
      <c r="W23" s="116">
        <f t="shared" si="6"/>
        <v>38.85</v>
      </c>
      <c r="X23" s="39" t="s">
        <v>1374</v>
      </c>
      <c r="Y23" s="39" t="s">
        <v>137</v>
      </c>
      <c r="Z23" s="31">
        <v>3164</v>
      </c>
      <c r="AA23" s="40">
        <v>2</v>
      </c>
      <c r="AB23" s="37">
        <v>3072</v>
      </c>
      <c r="AC23" s="56"/>
      <c r="AD23" s="37"/>
      <c r="AE23" s="37"/>
      <c r="AF23" s="37"/>
      <c r="AG23" s="56"/>
      <c r="AH23" s="56"/>
      <c r="AI23" s="56"/>
      <c r="AJ23" s="37"/>
      <c r="AK23" s="56"/>
      <c r="AL23" s="56">
        <v>768</v>
      </c>
      <c r="AM23" s="37"/>
      <c r="AN23" s="117">
        <f t="shared" si="17"/>
        <v>988</v>
      </c>
      <c r="AO23" s="118">
        <f t="shared" si="7"/>
        <v>8.0299999999999994</v>
      </c>
      <c r="AP23" s="37">
        <v>4096</v>
      </c>
      <c r="AQ23" s="56">
        <v>4096</v>
      </c>
      <c r="AR23" s="56"/>
      <c r="AS23" s="41">
        <f t="shared" si="8"/>
        <v>5273</v>
      </c>
      <c r="AT23" s="42">
        <f t="shared" si="9"/>
        <v>3.66</v>
      </c>
      <c r="AU23" s="31">
        <v>36</v>
      </c>
      <c r="AV23" s="56">
        <v>4098</v>
      </c>
      <c r="AW23" s="56" t="s">
        <v>29</v>
      </c>
      <c r="AX23" s="37">
        <v>15616</v>
      </c>
      <c r="AY23" s="31">
        <v>4098</v>
      </c>
      <c r="AZ23" s="42">
        <f t="shared" si="10"/>
        <v>8.1300000000000008</v>
      </c>
      <c r="BA23" s="16"/>
      <c r="BB23" s="37">
        <v>1</v>
      </c>
      <c r="BC23" s="37">
        <v>1</v>
      </c>
      <c r="BD23" s="37">
        <v>2</v>
      </c>
      <c r="BE23" s="37">
        <v>2</v>
      </c>
      <c r="BF23" s="43">
        <v>1</v>
      </c>
      <c r="BG23" s="43">
        <v>1</v>
      </c>
      <c r="BH23" s="16"/>
      <c r="BI23" s="38">
        <v>2</v>
      </c>
      <c r="BJ23" s="30">
        <f t="shared" si="11"/>
        <v>2100</v>
      </c>
      <c r="BK23" s="38">
        <v>2</v>
      </c>
      <c r="BL23" s="38">
        <v>5</v>
      </c>
      <c r="BM23" s="30">
        <f t="shared" si="12"/>
        <v>120</v>
      </c>
      <c r="BN23" s="38">
        <v>2</v>
      </c>
      <c r="BO23" s="44">
        <f t="shared" si="13"/>
        <v>600</v>
      </c>
      <c r="BP23" s="38">
        <v>4</v>
      </c>
      <c r="BQ23" s="44">
        <f t="shared" si="14"/>
        <v>30</v>
      </c>
      <c r="BR23" s="45">
        <v>2</v>
      </c>
      <c r="BS23" s="44">
        <f t="shared" si="15"/>
        <v>60</v>
      </c>
      <c r="BT23" s="45">
        <v>14</v>
      </c>
      <c r="BU23" s="44">
        <f t="shared" si="16"/>
        <v>150</v>
      </c>
      <c r="BV23" s="57"/>
      <c r="BW23" s="58"/>
      <c r="BX23" s="17"/>
      <c r="BY23" s="37" t="s">
        <v>1375</v>
      </c>
      <c r="BZ23" s="16"/>
      <c r="CA23" s="46">
        <v>0</v>
      </c>
      <c r="CB23" s="46">
        <v>8191</v>
      </c>
      <c r="CC23" s="46">
        <v>0</v>
      </c>
      <c r="CD23" s="46">
        <v>6143</v>
      </c>
      <c r="CE23" s="16"/>
      <c r="CF23" s="38">
        <v>4096</v>
      </c>
      <c r="CG23" s="37">
        <v>3072</v>
      </c>
      <c r="CH23" s="16"/>
      <c r="CI23" s="37" t="s">
        <v>29</v>
      </c>
      <c r="CJ23" s="31">
        <v>1</v>
      </c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</row>
    <row r="24" spans="1:119" s="12" customFormat="1" x14ac:dyDescent="0.15">
      <c r="A24" s="21"/>
      <c r="B24" s="304" t="s">
        <v>177</v>
      </c>
      <c r="C24" s="302" t="s">
        <v>1369</v>
      </c>
      <c r="D24" s="36" t="s">
        <v>1271</v>
      </c>
      <c r="E24" s="37" t="s">
        <v>1373</v>
      </c>
      <c r="F24" s="37" t="s">
        <v>1373</v>
      </c>
      <c r="G24" s="37">
        <v>3840</v>
      </c>
      <c r="H24" s="37">
        <v>2160</v>
      </c>
      <c r="I24" s="37">
        <v>3</v>
      </c>
      <c r="J24" s="37" t="s">
        <v>89</v>
      </c>
      <c r="K24" s="38">
        <v>24</v>
      </c>
      <c r="L24" s="38">
        <v>3</v>
      </c>
      <c r="M24" s="38">
        <v>315</v>
      </c>
      <c r="N24" s="30">
        <f t="shared" si="0"/>
        <v>2520</v>
      </c>
      <c r="O24" s="38">
        <v>4</v>
      </c>
      <c r="P24" s="38">
        <v>234</v>
      </c>
      <c r="Q24" s="30">
        <f t="shared" si="1"/>
        <v>1404</v>
      </c>
      <c r="R24" s="75">
        <f t="shared" si="2"/>
        <v>864</v>
      </c>
      <c r="S24" s="75">
        <f t="shared" si="3"/>
        <v>1260</v>
      </c>
      <c r="T24" s="75"/>
      <c r="U24" s="75">
        <f t="shared" si="4"/>
        <v>2246.4</v>
      </c>
      <c r="V24" s="306">
        <f t="shared" si="5"/>
        <v>30.01</v>
      </c>
      <c r="W24" s="306">
        <f t="shared" si="6"/>
        <v>31.71</v>
      </c>
      <c r="X24" s="39" t="s">
        <v>1374</v>
      </c>
      <c r="Y24" s="39" t="s">
        <v>137</v>
      </c>
      <c r="Z24" s="31">
        <v>4536</v>
      </c>
      <c r="AA24" s="40">
        <v>2</v>
      </c>
      <c r="AB24" s="37">
        <v>2160</v>
      </c>
      <c r="AC24" s="56"/>
      <c r="AD24" s="37"/>
      <c r="AE24" s="37"/>
      <c r="AF24" s="37"/>
      <c r="AG24" s="56"/>
      <c r="AH24" s="56"/>
      <c r="AI24" s="56"/>
      <c r="AJ24" s="37"/>
      <c r="AK24" s="56"/>
      <c r="AL24" s="56">
        <v>540</v>
      </c>
      <c r="AM24" s="37"/>
      <c r="AN24" s="310">
        <f>(AY24-(((CD24-CC24+1)/BE24/BC24)+AA24+AU24))*IF(AW24="-",1,AW24)-IF(AW24=2,SUM(AC24:AK25),IF(AW24=3,SUM(AC24:AK25),SUM(AC24:AK24)))</f>
        <v>356</v>
      </c>
      <c r="AO24" s="308">
        <f t="shared" si="7"/>
        <v>2.4700000000000002</v>
      </c>
      <c r="AP24" s="37">
        <v>3840</v>
      </c>
      <c r="AQ24" s="56">
        <v>3840</v>
      </c>
      <c r="AR24" s="56"/>
      <c r="AS24" s="41">
        <f t="shared" si="8"/>
        <v>964</v>
      </c>
      <c r="AT24" s="42">
        <f t="shared" si="9"/>
        <v>1.1100000000000001</v>
      </c>
      <c r="AU24" s="31">
        <v>40</v>
      </c>
      <c r="AV24" s="312">
        <v>4792</v>
      </c>
      <c r="AW24" s="312">
        <v>2</v>
      </c>
      <c r="AX24" s="37">
        <v>15616</v>
      </c>
      <c r="AY24" s="31">
        <v>2396</v>
      </c>
      <c r="AZ24" s="42">
        <f t="shared" si="10"/>
        <v>6.95</v>
      </c>
      <c r="BA24" s="16"/>
      <c r="BB24" s="37">
        <v>1</v>
      </c>
      <c r="BC24" s="37">
        <v>1</v>
      </c>
      <c r="BD24" s="37">
        <v>2</v>
      </c>
      <c r="BE24" s="37">
        <v>2</v>
      </c>
      <c r="BF24" s="43">
        <v>1</v>
      </c>
      <c r="BG24" s="43">
        <v>1</v>
      </c>
      <c r="BH24" s="16"/>
      <c r="BI24" s="38">
        <v>2</v>
      </c>
      <c r="BJ24" s="30">
        <f t="shared" si="11"/>
        <v>1260</v>
      </c>
      <c r="BK24" s="38">
        <v>2</v>
      </c>
      <c r="BL24" s="38">
        <v>5</v>
      </c>
      <c r="BM24" s="30">
        <f t="shared" si="12"/>
        <v>140.4</v>
      </c>
      <c r="BN24" s="38">
        <v>2</v>
      </c>
      <c r="BO24" s="44">
        <f t="shared" si="13"/>
        <v>702</v>
      </c>
      <c r="BP24" s="38">
        <v>6</v>
      </c>
      <c r="BQ24" s="44">
        <f t="shared" si="14"/>
        <v>23.400000000000002</v>
      </c>
      <c r="BR24" s="45">
        <v>2</v>
      </c>
      <c r="BS24" s="44">
        <f t="shared" si="15"/>
        <v>70.2</v>
      </c>
      <c r="BT24" s="45">
        <v>14</v>
      </c>
      <c r="BU24" s="44">
        <f t="shared" si="16"/>
        <v>90</v>
      </c>
      <c r="BV24" s="57"/>
      <c r="BW24" s="58"/>
      <c r="BX24" s="17"/>
      <c r="BY24" s="37" t="s">
        <v>1375</v>
      </c>
      <c r="BZ24" s="16"/>
      <c r="CA24" s="46">
        <v>0</v>
      </c>
      <c r="CB24" s="46">
        <v>8191</v>
      </c>
      <c r="CC24" s="46">
        <v>896</v>
      </c>
      <c r="CD24" s="46">
        <v>5247</v>
      </c>
      <c r="CE24" s="16"/>
      <c r="CF24" s="38">
        <v>3840</v>
      </c>
      <c r="CG24" s="37">
        <v>2160</v>
      </c>
      <c r="CH24" s="16"/>
      <c r="CI24" s="37">
        <v>8</v>
      </c>
      <c r="CJ24" s="31">
        <v>1</v>
      </c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</row>
    <row r="25" spans="1:119" s="12" customFormat="1" x14ac:dyDescent="0.15">
      <c r="A25" s="21"/>
      <c r="B25" s="305"/>
      <c r="C25" s="303"/>
      <c r="D25" s="36" t="s">
        <v>178</v>
      </c>
      <c r="E25" s="37" t="s">
        <v>1373</v>
      </c>
      <c r="F25" s="37" t="s">
        <v>1373</v>
      </c>
      <c r="G25" s="37">
        <v>3840</v>
      </c>
      <c r="H25" s="37">
        <v>2160</v>
      </c>
      <c r="I25" s="37">
        <v>3</v>
      </c>
      <c r="J25" s="37" t="s">
        <v>89</v>
      </c>
      <c r="K25" s="38">
        <v>24</v>
      </c>
      <c r="L25" s="38">
        <v>3</v>
      </c>
      <c r="M25" s="38">
        <v>315</v>
      </c>
      <c r="N25" s="30">
        <f t="shared" si="0"/>
        <v>2520</v>
      </c>
      <c r="O25" s="38">
        <v>4</v>
      </c>
      <c r="P25" s="38">
        <v>234</v>
      </c>
      <c r="Q25" s="30">
        <f t="shared" si="1"/>
        <v>1404</v>
      </c>
      <c r="R25" s="75">
        <f t="shared" si="2"/>
        <v>864</v>
      </c>
      <c r="S25" s="75">
        <f t="shared" si="3"/>
        <v>1260</v>
      </c>
      <c r="T25" s="75"/>
      <c r="U25" s="75">
        <f t="shared" si="4"/>
        <v>2246.4</v>
      </c>
      <c r="V25" s="307"/>
      <c r="W25" s="307"/>
      <c r="X25" s="39" t="s">
        <v>1374</v>
      </c>
      <c r="Y25" s="39" t="s">
        <v>137</v>
      </c>
      <c r="Z25" s="31">
        <v>4536</v>
      </c>
      <c r="AA25" s="40">
        <v>2</v>
      </c>
      <c r="AB25" s="37">
        <v>2160</v>
      </c>
      <c r="AC25" s="56"/>
      <c r="AD25" s="37"/>
      <c r="AE25" s="37"/>
      <c r="AF25" s="37"/>
      <c r="AG25" s="56"/>
      <c r="AH25" s="56"/>
      <c r="AI25" s="56"/>
      <c r="AJ25" s="37"/>
      <c r="AK25" s="56"/>
      <c r="AL25" s="56">
        <v>540</v>
      </c>
      <c r="AM25" s="37"/>
      <c r="AN25" s="311"/>
      <c r="AO25" s="309"/>
      <c r="AP25" s="37">
        <v>3840</v>
      </c>
      <c r="AQ25" s="56">
        <v>3840</v>
      </c>
      <c r="AR25" s="56"/>
      <c r="AS25" s="41">
        <f t="shared" si="8"/>
        <v>964</v>
      </c>
      <c r="AT25" s="42">
        <f t="shared" si="9"/>
        <v>1.1100000000000001</v>
      </c>
      <c r="AU25" s="31">
        <v>40</v>
      </c>
      <c r="AV25" s="313"/>
      <c r="AW25" s="313"/>
      <c r="AX25" s="37">
        <v>15616</v>
      </c>
      <c r="AY25" s="31"/>
      <c r="AZ25" s="42">
        <f t="shared" si="10"/>
        <v>6.95</v>
      </c>
      <c r="BA25" s="16"/>
      <c r="BB25" s="37">
        <v>1</v>
      </c>
      <c r="BC25" s="37">
        <v>1</v>
      </c>
      <c r="BD25" s="37">
        <v>2</v>
      </c>
      <c r="BE25" s="37">
        <v>2</v>
      </c>
      <c r="BF25" s="43">
        <v>1</v>
      </c>
      <c r="BG25" s="43">
        <v>1</v>
      </c>
      <c r="BH25" s="16"/>
      <c r="BI25" s="38">
        <v>2</v>
      </c>
      <c r="BJ25" s="30">
        <f t="shared" si="11"/>
        <v>1260</v>
      </c>
      <c r="BK25" s="38">
        <v>2</v>
      </c>
      <c r="BL25" s="38">
        <v>5</v>
      </c>
      <c r="BM25" s="30">
        <f t="shared" si="12"/>
        <v>140.4</v>
      </c>
      <c r="BN25" s="38">
        <v>2</v>
      </c>
      <c r="BO25" s="44">
        <f t="shared" si="13"/>
        <v>702</v>
      </c>
      <c r="BP25" s="38">
        <v>6</v>
      </c>
      <c r="BQ25" s="44">
        <f t="shared" si="14"/>
        <v>23.400000000000002</v>
      </c>
      <c r="BR25" s="45">
        <v>2</v>
      </c>
      <c r="BS25" s="44">
        <f t="shared" si="15"/>
        <v>70.2</v>
      </c>
      <c r="BT25" s="45">
        <v>14</v>
      </c>
      <c r="BU25" s="44">
        <f t="shared" si="16"/>
        <v>90</v>
      </c>
      <c r="BV25" s="57"/>
      <c r="BW25" s="58"/>
      <c r="BX25" s="17"/>
      <c r="BY25" s="37" t="s">
        <v>1375</v>
      </c>
      <c r="BZ25" s="16"/>
      <c r="CA25" s="46">
        <v>0</v>
      </c>
      <c r="CB25" s="46">
        <v>8191</v>
      </c>
      <c r="CC25" s="46">
        <v>896</v>
      </c>
      <c r="CD25" s="46">
        <v>5247</v>
      </c>
      <c r="CE25" s="16"/>
      <c r="CF25" s="38">
        <v>3840</v>
      </c>
      <c r="CG25" s="37">
        <v>2160</v>
      </c>
      <c r="CH25" s="16"/>
      <c r="CI25" s="37">
        <v>1</v>
      </c>
      <c r="CJ25" s="31">
        <v>1</v>
      </c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</row>
    <row r="26" spans="1:119" s="12" customFormat="1" x14ac:dyDescent="0.15">
      <c r="A26" s="21"/>
      <c r="B26" s="114" t="s">
        <v>180</v>
      </c>
      <c r="C26" s="115" t="s">
        <v>122</v>
      </c>
      <c r="D26" s="36" t="s">
        <v>179</v>
      </c>
      <c r="E26" s="37" t="s">
        <v>1373</v>
      </c>
      <c r="F26" s="37" t="s">
        <v>1373</v>
      </c>
      <c r="G26" s="37">
        <v>3840</v>
      </c>
      <c r="H26" s="37">
        <v>2160</v>
      </c>
      <c r="I26" s="37">
        <v>3</v>
      </c>
      <c r="J26" s="37" t="s">
        <v>89</v>
      </c>
      <c r="K26" s="38">
        <v>24</v>
      </c>
      <c r="L26" s="38">
        <v>3</v>
      </c>
      <c r="M26" s="38">
        <v>315</v>
      </c>
      <c r="N26" s="30">
        <f t="shared" si="0"/>
        <v>2520</v>
      </c>
      <c r="O26" s="38">
        <v>4</v>
      </c>
      <c r="P26" s="38">
        <v>234</v>
      </c>
      <c r="Q26" s="30">
        <f t="shared" si="1"/>
        <v>1404</v>
      </c>
      <c r="R26" s="75">
        <f t="shared" si="2"/>
        <v>864</v>
      </c>
      <c r="S26" s="75">
        <f t="shared" si="3"/>
        <v>1260</v>
      </c>
      <c r="T26" s="75"/>
      <c r="U26" s="75">
        <f t="shared" si="4"/>
        <v>2246.4</v>
      </c>
      <c r="V26" s="116">
        <f t="shared" si="5"/>
        <v>30</v>
      </c>
      <c r="W26" s="116">
        <f t="shared" si="6"/>
        <v>63.42</v>
      </c>
      <c r="X26" s="39" t="s">
        <v>1374</v>
      </c>
      <c r="Y26" s="39" t="s">
        <v>137</v>
      </c>
      <c r="Z26" s="31">
        <v>2268</v>
      </c>
      <c r="AA26" s="40">
        <v>2</v>
      </c>
      <c r="AB26" s="37">
        <v>2160</v>
      </c>
      <c r="AC26" s="56"/>
      <c r="AD26" s="37"/>
      <c r="AE26" s="37"/>
      <c r="AF26" s="37"/>
      <c r="AG26" s="56"/>
      <c r="AH26" s="56"/>
      <c r="AI26" s="56"/>
      <c r="AJ26" s="37"/>
      <c r="AK26" s="56"/>
      <c r="AL26" s="56">
        <v>540</v>
      </c>
      <c r="AM26" s="37"/>
      <c r="AN26" s="117">
        <f t="shared" si="17"/>
        <v>2580</v>
      </c>
      <c r="AO26" s="118">
        <f t="shared" si="7"/>
        <v>17.93</v>
      </c>
      <c r="AP26" s="37">
        <v>3840</v>
      </c>
      <c r="AQ26" s="56">
        <v>3840</v>
      </c>
      <c r="AR26" s="56"/>
      <c r="AS26" s="41">
        <f t="shared" si="8"/>
        <v>964</v>
      </c>
      <c r="AT26" s="42">
        <f t="shared" si="9"/>
        <v>1.1100000000000001</v>
      </c>
      <c r="AU26" s="31">
        <v>36</v>
      </c>
      <c r="AV26" s="56">
        <v>4794</v>
      </c>
      <c r="AW26" s="56" t="s">
        <v>29</v>
      </c>
      <c r="AX26" s="37">
        <v>15616</v>
      </c>
      <c r="AY26" s="31">
        <v>4794</v>
      </c>
      <c r="AZ26" s="42">
        <f t="shared" si="10"/>
        <v>6.95</v>
      </c>
      <c r="BA26" s="16"/>
      <c r="BB26" s="37">
        <v>1</v>
      </c>
      <c r="BC26" s="37">
        <v>1</v>
      </c>
      <c r="BD26" s="37">
        <v>2</v>
      </c>
      <c r="BE26" s="37">
        <v>2</v>
      </c>
      <c r="BF26" s="43">
        <v>1</v>
      </c>
      <c r="BG26" s="43">
        <v>1</v>
      </c>
      <c r="BH26" s="16"/>
      <c r="BI26" s="38">
        <v>2</v>
      </c>
      <c r="BJ26" s="30">
        <f t="shared" si="11"/>
        <v>1260</v>
      </c>
      <c r="BK26" s="38">
        <v>2</v>
      </c>
      <c r="BL26" s="38">
        <v>5</v>
      </c>
      <c r="BM26" s="30">
        <f t="shared" si="12"/>
        <v>140.4</v>
      </c>
      <c r="BN26" s="38">
        <v>2</v>
      </c>
      <c r="BO26" s="44">
        <f t="shared" si="13"/>
        <v>702</v>
      </c>
      <c r="BP26" s="38">
        <v>6</v>
      </c>
      <c r="BQ26" s="44">
        <f t="shared" si="14"/>
        <v>23.400000000000002</v>
      </c>
      <c r="BR26" s="45">
        <v>2</v>
      </c>
      <c r="BS26" s="44">
        <f t="shared" si="15"/>
        <v>70.2</v>
      </c>
      <c r="BT26" s="45">
        <v>14</v>
      </c>
      <c r="BU26" s="44">
        <f t="shared" si="16"/>
        <v>90</v>
      </c>
      <c r="BV26" s="57"/>
      <c r="BW26" s="58"/>
      <c r="BX26" s="17"/>
      <c r="BY26" s="37" t="s">
        <v>1375</v>
      </c>
      <c r="BZ26" s="16"/>
      <c r="CA26" s="46">
        <v>0</v>
      </c>
      <c r="CB26" s="46">
        <v>8191</v>
      </c>
      <c r="CC26" s="46">
        <v>896</v>
      </c>
      <c r="CD26" s="46">
        <v>5247</v>
      </c>
      <c r="CE26" s="16"/>
      <c r="CF26" s="38">
        <v>3840</v>
      </c>
      <c r="CG26" s="37">
        <v>2160</v>
      </c>
      <c r="CH26" s="16"/>
      <c r="CI26" s="37" t="s">
        <v>29</v>
      </c>
      <c r="CJ26" s="31">
        <v>1</v>
      </c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</row>
    <row r="27" spans="1:119" s="12" customFormat="1" x14ac:dyDescent="0.15">
      <c r="A27" s="21"/>
      <c r="B27" s="114" t="s">
        <v>181</v>
      </c>
      <c r="C27" s="115" t="s">
        <v>122</v>
      </c>
      <c r="D27" s="36" t="s">
        <v>1275</v>
      </c>
      <c r="E27" s="37" t="s">
        <v>1373</v>
      </c>
      <c r="F27" s="37" t="s">
        <v>1373</v>
      </c>
      <c r="G27" s="37">
        <v>3840</v>
      </c>
      <c r="H27" s="37">
        <v>2160</v>
      </c>
      <c r="I27" s="37">
        <v>3</v>
      </c>
      <c r="J27" s="37" t="s">
        <v>89</v>
      </c>
      <c r="K27" s="38">
        <v>24</v>
      </c>
      <c r="L27" s="38">
        <v>3</v>
      </c>
      <c r="M27" s="38">
        <v>321</v>
      </c>
      <c r="N27" s="30">
        <f t="shared" si="0"/>
        <v>2568</v>
      </c>
      <c r="O27" s="38">
        <v>4</v>
      </c>
      <c r="P27" s="38">
        <v>238</v>
      </c>
      <c r="Q27" s="30">
        <f t="shared" si="1"/>
        <v>1428</v>
      </c>
      <c r="R27" s="75">
        <f t="shared" si="2"/>
        <v>880.4571428571428</v>
      </c>
      <c r="S27" s="75">
        <f t="shared" si="3"/>
        <v>1284</v>
      </c>
      <c r="T27" s="75"/>
      <c r="U27" s="75">
        <f t="shared" si="4"/>
        <v>2284.8000000000002</v>
      </c>
      <c r="V27" s="116">
        <f t="shared" si="5"/>
        <v>60.01</v>
      </c>
      <c r="W27" s="116">
        <f t="shared" si="6"/>
        <v>64.510000000000005</v>
      </c>
      <c r="X27" s="39" t="s">
        <v>1374</v>
      </c>
      <c r="Y27" s="39" t="s">
        <v>137</v>
      </c>
      <c r="Z27" s="31">
        <v>2268</v>
      </c>
      <c r="AA27" s="40">
        <v>2</v>
      </c>
      <c r="AB27" s="37">
        <v>2160</v>
      </c>
      <c r="AC27" s="56"/>
      <c r="AD27" s="37"/>
      <c r="AE27" s="37"/>
      <c r="AF27" s="37"/>
      <c r="AG27" s="56"/>
      <c r="AH27" s="56"/>
      <c r="AI27" s="56"/>
      <c r="AJ27" s="37"/>
      <c r="AK27" s="56"/>
      <c r="AL27" s="56">
        <v>540</v>
      </c>
      <c r="AM27" s="37"/>
      <c r="AN27" s="117">
        <f t="shared" si="17"/>
        <v>224</v>
      </c>
      <c r="AO27" s="118">
        <f t="shared" si="7"/>
        <v>1.53</v>
      </c>
      <c r="AP27" s="37">
        <v>3840</v>
      </c>
      <c r="AQ27" s="56">
        <v>3840</v>
      </c>
      <c r="AR27" s="56"/>
      <c r="AS27" s="41">
        <f t="shared" si="8"/>
        <v>974</v>
      </c>
      <c r="AT27" s="42">
        <f t="shared" si="9"/>
        <v>1.1000000000000001</v>
      </c>
      <c r="AU27" s="31">
        <v>36</v>
      </c>
      <c r="AV27" s="56">
        <v>2438</v>
      </c>
      <c r="AW27" s="56" t="s">
        <v>29</v>
      </c>
      <c r="AX27" s="37">
        <v>15616</v>
      </c>
      <c r="AY27" s="31">
        <v>2438</v>
      </c>
      <c r="AZ27" s="42">
        <f t="shared" si="10"/>
        <v>6.83</v>
      </c>
      <c r="BA27" s="16"/>
      <c r="BB27" s="37">
        <v>1</v>
      </c>
      <c r="BC27" s="37">
        <v>1</v>
      </c>
      <c r="BD27" s="37">
        <v>2</v>
      </c>
      <c r="BE27" s="37">
        <v>2</v>
      </c>
      <c r="BF27" s="43">
        <v>1</v>
      </c>
      <c r="BG27" s="43">
        <v>1</v>
      </c>
      <c r="BH27" s="16"/>
      <c r="BI27" s="38">
        <v>2</v>
      </c>
      <c r="BJ27" s="30">
        <f t="shared" si="11"/>
        <v>1284</v>
      </c>
      <c r="BK27" s="38">
        <v>2</v>
      </c>
      <c r="BL27" s="38">
        <v>5</v>
      </c>
      <c r="BM27" s="30">
        <f t="shared" si="12"/>
        <v>142.80000000000001</v>
      </c>
      <c r="BN27" s="38">
        <v>2</v>
      </c>
      <c r="BO27" s="44">
        <f t="shared" si="13"/>
        <v>714</v>
      </c>
      <c r="BP27" s="38">
        <v>6</v>
      </c>
      <c r="BQ27" s="44">
        <f t="shared" si="14"/>
        <v>23.8</v>
      </c>
      <c r="BR27" s="45">
        <v>2</v>
      </c>
      <c r="BS27" s="44">
        <f t="shared" si="15"/>
        <v>71.400000000000006</v>
      </c>
      <c r="BT27" s="45">
        <v>14</v>
      </c>
      <c r="BU27" s="44">
        <f t="shared" si="16"/>
        <v>91.714285714285708</v>
      </c>
      <c r="BV27" s="57"/>
      <c r="BW27" s="58"/>
      <c r="BX27" s="17"/>
      <c r="BY27" s="37" t="s">
        <v>1375</v>
      </c>
      <c r="BZ27" s="16"/>
      <c r="CA27" s="46">
        <v>0</v>
      </c>
      <c r="CB27" s="46">
        <v>8191</v>
      </c>
      <c r="CC27" s="46">
        <v>896</v>
      </c>
      <c r="CD27" s="46">
        <v>5247</v>
      </c>
      <c r="CE27" s="16"/>
      <c r="CF27" s="38">
        <v>3840</v>
      </c>
      <c r="CG27" s="37">
        <v>2160</v>
      </c>
      <c r="CH27" s="16"/>
      <c r="CI27" s="37" t="s">
        <v>29</v>
      </c>
      <c r="CJ27" s="31">
        <v>1</v>
      </c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</row>
    <row r="28" spans="1:119" s="12" customFormat="1" x14ac:dyDescent="0.15">
      <c r="A28" s="21"/>
      <c r="B28" s="114" t="s">
        <v>220</v>
      </c>
      <c r="C28" s="115" t="s">
        <v>122</v>
      </c>
      <c r="D28" s="36" t="s">
        <v>1277</v>
      </c>
      <c r="E28" s="37" t="s">
        <v>1373</v>
      </c>
      <c r="F28" s="37" t="s">
        <v>1373</v>
      </c>
      <c r="G28" s="37">
        <v>1296</v>
      </c>
      <c r="H28" s="37">
        <v>736</v>
      </c>
      <c r="I28" s="37">
        <v>3</v>
      </c>
      <c r="J28" s="37" t="s">
        <v>89</v>
      </c>
      <c r="K28" s="38">
        <v>24</v>
      </c>
      <c r="L28" s="38">
        <v>3</v>
      </c>
      <c r="M28" s="38">
        <v>476</v>
      </c>
      <c r="N28" s="30">
        <f t="shared" si="0"/>
        <v>3808</v>
      </c>
      <c r="O28" s="38">
        <v>4</v>
      </c>
      <c r="P28" s="38">
        <v>362</v>
      </c>
      <c r="Q28" s="30">
        <f t="shared" si="1"/>
        <v>2172</v>
      </c>
      <c r="R28" s="75">
        <f t="shared" si="2"/>
        <v>1305.5999999999999</v>
      </c>
      <c r="S28" s="75">
        <f t="shared" si="3"/>
        <v>1904</v>
      </c>
      <c r="T28" s="75"/>
      <c r="U28" s="75">
        <f t="shared" si="4"/>
        <v>3475.2</v>
      </c>
      <c r="V28" s="116">
        <f t="shared" si="5"/>
        <v>480.1</v>
      </c>
      <c r="W28" s="116">
        <f t="shared" si="6"/>
        <v>768.64</v>
      </c>
      <c r="X28" s="39" t="s">
        <v>1374</v>
      </c>
      <c r="Y28" s="39" t="s">
        <v>137</v>
      </c>
      <c r="Z28" s="31">
        <v>812</v>
      </c>
      <c r="AA28" s="40">
        <v>2</v>
      </c>
      <c r="AB28" s="37">
        <v>736</v>
      </c>
      <c r="AC28" s="56"/>
      <c r="AD28" s="37"/>
      <c r="AE28" s="37"/>
      <c r="AF28" s="37"/>
      <c r="AG28" s="56"/>
      <c r="AH28" s="56"/>
      <c r="AI28" s="56"/>
      <c r="AJ28" s="37"/>
      <c r="AK28" s="56"/>
      <c r="AL28" s="56">
        <v>0</v>
      </c>
      <c r="AM28" s="37"/>
      <c r="AN28" s="117">
        <f t="shared" si="17"/>
        <v>542</v>
      </c>
      <c r="AO28" s="118">
        <f t="shared" si="7"/>
        <v>0.86</v>
      </c>
      <c r="AP28" s="37">
        <v>1296</v>
      </c>
      <c r="AQ28" s="56">
        <v>0</v>
      </c>
      <c r="AR28" s="56"/>
      <c r="AS28" s="41">
        <f t="shared" si="8"/>
        <v>795</v>
      </c>
      <c r="AT28" s="42">
        <f t="shared" si="9"/>
        <v>0.6</v>
      </c>
      <c r="AU28" s="31">
        <v>20</v>
      </c>
      <c r="AV28" s="56">
        <v>1300</v>
      </c>
      <c r="AW28" s="56" t="s">
        <v>29</v>
      </c>
      <c r="AX28" s="37">
        <v>5568</v>
      </c>
      <c r="AY28" s="31">
        <v>1300</v>
      </c>
      <c r="AZ28" s="42">
        <f t="shared" si="10"/>
        <v>1.6</v>
      </c>
      <c r="BA28" s="16"/>
      <c r="BB28" s="37">
        <v>1</v>
      </c>
      <c r="BC28" s="37">
        <v>1</v>
      </c>
      <c r="BD28" s="37">
        <v>4</v>
      </c>
      <c r="BE28" s="37">
        <v>4</v>
      </c>
      <c r="BF28" s="43">
        <v>1</v>
      </c>
      <c r="BG28" s="43">
        <v>1</v>
      </c>
      <c r="BH28" s="16"/>
      <c r="BI28" s="38">
        <v>2</v>
      </c>
      <c r="BJ28" s="30">
        <f t="shared" si="11"/>
        <v>1904</v>
      </c>
      <c r="BK28" s="38">
        <v>2</v>
      </c>
      <c r="BL28" s="38">
        <v>5</v>
      </c>
      <c r="BM28" s="30">
        <f t="shared" si="12"/>
        <v>217.2</v>
      </c>
      <c r="BN28" s="38">
        <v>2</v>
      </c>
      <c r="BO28" s="44">
        <f t="shared" si="13"/>
        <v>1086</v>
      </c>
      <c r="BP28" s="38">
        <v>8</v>
      </c>
      <c r="BQ28" s="44">
        <f t="shared" si="14"/>
        <v>27.15</v>
      </c>
      <c r="BR28" s="45">
        <v>2</v>
      </c>
      <c r="BS28" s="44">
        <f t="shared" si="15"/>
        <v>108.6</v>
      </c>
      <c r="BT28" s="45">
        <v>14</v>
      </c>
      <c r="BU28" s="44">
        <f t="shared" si="16"/>
        <v>136</v>
      </c>
      <c r="BV28" s="57"/>
      <c r="BW28" s="58"/>
      <c r="BX28" s="17"/>
      <c r="BY28" s="37" t="s">
        <v>1375</v>
      </c>
      <c r="BZ28" s="16"/>
      <c r="CA28" s="46">
        <v>0</v>
      </c>
      <c r="CB28" s="46">
        <v>8191</v>
      </c>
      <c r="CC28" s="46">
        <v>1600</v>
      </c>
      <c r="CD28" s="46">
        <v>4543</v>
      </c>
      <c r="CE28" s="16"/>
      <c r="CF28" s="38">
        <v>1296</v>
      </c>
      <c r="CG28" s="37">
        <v>736</v>
      </c>
      <c r="CH28" s="16"/>
      <c r="CI28" s="37" t="s">
        <v>29</v>
      </c>
      <c r="CJ28" s="31">
        <v>0</v>
      </c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</row>
    <row r="29" spans="1:119" s="12" customFormat="1" x14ac:dyDescent="0.15">
      <c r="A29" s="21"/>
      <c r="B29" s="114" t="s">
        <v>193</v>
      </c>
      <c r="C29" s="115" t="s">
        <v>122</v>
      </c>
      <c r="D29" s="36" t="s">
        <v>1281</v>
      </c>
      <c r="E29" s="37" t="s">
        <v>29</v>
      </c>
      <c r="F29" s="37" t="s">
        <v>29</v>
      </c>
      <c r="G29" s="37">
        <v>4096</v>
      </c>
      <c r="H29" s="37">
        <v>3072</v>
      </c>
      <c r="I29" s="37">
        <v>3</v>
      </c>
      <c r="J29" s="37" t="s">
        <v>89</v>
      </c>
      <c r="K29" s="38">
        <v>24</v>
      </c>
      <c r="L29" s="38">
        <v>3</v>
      </c>
      <c r="M29" s="38">
        <v>525</v>
      </c>
      <c r="N29" s="30">
        <f t="shared" si="0"/>
        <v>4200</v>
      </c>
      <c r="O29" s="38">
        <v>4</v>
      </c>
      <c r="P29" s="38">
        <v>186</v>
      </c>
      <c r="Q29" s="30">
        <f t="shared" si="1"/>
        <v>1116</v>
      </c>
      <c r="R29" s="75">
        <f t="shared" si="2"/>
        <v>1440</v>
      </c>
      <c r="S29" s="75">
        <f t="shared" si="3"/>
        <v>2100</v>
      </c>
      <c r="T29" s="75"/>
      <c r="U29" s="75">
        <f t="shared" si="4"/>
        <v>1785.6</v>
      </c>
      <c r="V29" s="116">
        <f t="shared" si="5"/>
        <v>30</v>
      </c>
      <c r="W29" s="116">
        <f t="shared" si="6"/>
        <v>47.88</v>
      </c>
      <c r="X29" s="39" t="s">
        <v>1374</v>
      </c>
      <c r="Y29" s="39" t="s">
        <v>136</v>
      </c>
      <c r="Z29" s="31">
        <v>3228</v>
      </c>
      <c r="AA29" s="40">
        <v>2</v>
      </c>
      <c r="AB29" s="37">
        <v>3072</v>
      </c>
      <c r="AC29" s="56"/>
      <c r="AD29" s="37"/>
      <c r="AE29" s="37"/>
      <c r="AF29" s="37"/>
      <c r="AG29" s="56"/>
      <c r="AH29" s="56"/>
      <c r="AI29" s="56"/>
      <c r="AJ29" s="37"/>
      <c r="AK29" s="56"/>
      <c r="AL29" s="56">
        <v>1536</v>
      </c>
      <c r="AM29" s="37"/>
      <c r="AN29" s="117">
        <f t="shared" si="17"/>
        <v>2010</v>
      </c>
      <c r="AO29" s="118">
        <f t="shared" si="7"/>
        <v>13</v>
      </c>
      <c r="AP29" s="37">
        <v>4096</v>
      </c>
      <c r="AQ29" s="56">
        <v>2048</v>
      </c>
      <c r="AR29" s="56"/>
      <c r="AS29" s="41">
        <f t="shared" si="8"/>
        <v>2797</v>
      </c>
      <c r="AT29" s="42">
        <f t="shared" si="9"/>
        <v>1.94</v>
      </c>
      <c r="AU29" s="31">
        <v>68</v>
      </c>
      <c r="AV29" s="56">
        <v>5152</v>
      </c>
      <c r="AW29" s="56" t="s">
        <v>29</v>
      </c>
      <c r="AX29" s="37">
        <v>11552</v>
      </c>
      <c r="AY29" s="31">
        <v>5152</v>
      </c>
      <c r="AZ29" s="42">
        <f t="shared" si="10"/>
        <v>6.46</v>
      </c>
      <c r="BA29" s="16"/>
      <c r="BB29" s="37">
        <v>1</v>
      </c>
      <c r="BC29" s="37">
        <v>1</v>
      </c>
      <c r="BD29" s="37">
        <v>1</v>
      </c>
      <c r="BE29" s="37">
        <v>1</v>
      </c>
      <c r="BF29" s="43">
        <v>1</v>
      </c>
      <c r="BG29" s="43">
        <v>1</v>
      </c>
      <c r="BH29" s="16"/>
      <c r="BI29" s="38">
        <v>2</v>
      </c>
      <c r="BJ29" s="30">
        <f t="shared" si="11"/>
        <v>2100</v>
      </c>
      <c r="BK29" s="38">
        <v>2</v>
      </c>
      <c r="BL29" s="38">
        <v>5</v>
      </c>
      <c r="BM29" s="30">
        <f t="shared" si="12"/>
        <v>111.6</v>
      </c>
      <c r="BN29" s="38">
        <v>2</v>
      </c>
      <c r="BO29" s="44">
        <f t="shared" si="13"/>
        <v>558</v>
      </c>
      <c r="BP29" s="38">
        <v>4</v>
      </c>
      <c r="BQ29" s="44">
        <f t="shared" si="14"/>
        <v>27.9</v>
      </c>
      <c r="BR29" s="45">
        <v>2</v>
      </c>
      <c r="BS29" s="44">
        <f t="shared" si="15"/>
        <v>55.8</v>
      </c>
      <c r="BT29" s="45">
        <v>14</v>
      </c>
      <c r="BU29" s="44">
        <f t="shared" si="16"/>
        <v>150</v>
      </c>
      <c r="BV29" s="57"/>
      <c r="BW29" s="58"/>
      <c r="BX29" s="17"/>
      <c r="BY29" s="37" t="s">
        <v>1375</v>
      </c>
      <c r="BZ29" s="16"/>
      <c r="CA29" s="46">
        <v>0</v>
      </c>
      <c r="CB29" s="46">
        <v>8191</v>
      </c>
      <c r="CC29" s="46">
        <v>1536</v>
      </c>
      <c r="CD29" s="46">
        <v>4607</v>
      </c>
      <c r="CE29" s="16"/>
      <c r="CF29" s="38">
        <v>4096</v>
      </c>
      <c r="CG29" s="37">
        <v>3072</v>
      </c>
      <c r="CH29" s="16"/>
      <c r="CI29" s="37" t="s">
        <v>29</v>
      </c>
      <c r="CJ29" s="31">
        <v>2</v>
      </c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</row>
    <row r="30" spans="1:119" s="12" customFormat="1" x14ac:dyDescent="0.15">
      <c r="A30" s="21"/>
      <c r="B30" s="114" t="s">
        <v>221</v>
      </c>
      <c r="C30" s="115" t="s">
        <v>122</v>
      </c>
      <c r="D30" s="36" t="s">
        <v>1284</v>
      </c>
      <c r="E30" s="37" t="s">
        <v>1373</v>
      </c>
      <c r="F30" s="37" t="s">
        <v>1373</v>
      </c>
      <c r="G30" s="37">
        <v>4096</v>
      </c>
      <c r="H30" s="37">
        <v>3072</v>
      </c>
      <c r="I30" s="37">
        <v>3</v>
      </c>
      <c r="J30" s="37" t="s">
        <v>89</v>
      </c>
      <c r="K30" s="38">
        <v>24</v>
      </c>
      <c r="L30" s="38">
        <v>3</v>
      </c>
      <c r="M30" s="38">
        <v>525</v>
      </c>
      <c r="N30" s="30">
        <f t="shared" si="0"/>
        <v>4200</v>
      </c>
      <c r="O30" s="38">
        <v>4</v>
      </c>
      <c r="P30" s="38">
        <v>186</v>
      </c>
      <c r="Q30" s="30">
        <f t="shared" si="1"/>
        <v>1116</v>
      </c>
      <c r="R30" s="75">
        <f t="shared" si="2"/>
        <v>1440</v>
      </c>
      <c r="S30" s="75">
        <f t="shared" si="3"/>
        <v>2100</v>
      </c>
      <c r="T30" s="75"/>
      <c r="U30" s="75">
        <f t="shared" si="4"/>
        <v>1785.6</v>
      </c>
      <c r="V30" s="116">
        <f t="shared" si="5"/>
        <v>30.01</v>
      </c>
      <c r="W30" s="116">
        <f t="shared" si="6"/>
        <v>36.130000000000003</v>
      </c>
      <c r="X30" s="39" t="s">
        <v>1374</v>
      </c>
      <c r="Y30" s="39" t="s">
        <v>137</v>
      </c>
      <c r="Z30" s="31">
        <v>3164</v>
      </c>
      <c r="AA30" s="40">
        <v>2</v>
      </c>
      <c r="AB30" s="37">
        <v>3072</v>
      </c>
      <c r="AC30" s="56"/>
      <c r="AD30" s="37"/>
      <c r="AE30" s="37"/>
      <c r="AF30" s="37"/>
      <c r="AG30" s="56"/>
      <c r="AH30" s="56"/>
      <c r="AI30" s="56"/>
      <c r="AJ30" s="37"/>
      <c r="AK30" s="56"/>
      <c r="AL30" s="56">
        <v>768</v>
      </c>
      <c r="AM30" s="37"/>
      <c r="AN30" s="117">
        <f t="shared" si="17"/>
        <v>700</v>
      </c>
      <c r="AO30" s="118">
        <f t="shared" si="7"/>
        <v>6.12</v>
      </c>
      <c r="AP30" s="37">
        <v>4096</v>
      </c>
      <c r="AQ30" s="56">
        <v>4096</v>
      </c>
      <c r="AR30" s="56"/>
      <c r="AS30" s="41">
        <f t="shared" si="8"/>
        <v>5978</v>
      </c>
      <c r="AT30" s="42">
        <f t="shared" si="9"/>
        <v>4.1500000000000004</v>
      </c>
      <c r="AU30" s="31">
        <v>36</v>
      </c>
      <c r="AV30" s="56">
        <v>3810</v>
      </c>
      <c r="AW30" s="56" t="s">
        <v>29</v>
      </c>
      <c r="AX30" s="37">
        <v>15616</v>
      </c>
      <c r="AY30" s="31">
        <v>3810</v>
      </c>
      <c r="AZ30" s="42">
        <f t="shared" si="10"/>
        <v>8.74</v>
      </c>
      <c r="BA30" s="16"/>
      <c r="BB30" s="37">
        <v>1</v>
      </c>
      <c r="BC30" s="37">
        <v>1</v>
      </c>
      <c r="BD30" s="37">
        <v>2</v>
      </c>
      <c r="BE30" s="37">
        <v>2</v>
      </c>
      <c r="BF30" s="43">
        <v>1</v>
      </c>
      <c r="BG30" s="43">
        <v>1</v>
      </c>
      <c r="BH30" s="16"/>
      <c r="BI30" s="38">
        <v>2</v>
      </c>
      <c r="BJ30" s="30">
        <f t="shared" si="11"/>
        <v>2100</v>
      </c>
      <c r="BK30" s="38">
        <v>2</v>
      </c>
      <c r="BL30" s="38">
        <v>5</v>
      </c>
      <c r="BM30" s="30">
        <f t="shared" si="12"/>
        <v>111.6</v>
      </c>
      <c r="BN30" s="38">
        <v>2</v>
      </c>
      <c r="BO30" s="44">
        <f t="shared" si="13"/>
        <v>558</v>
      </c>
      <c r="BP30" s="38">
        <v>4</v>
      </c>
      <c r="BQ30" s="44">
        <f t="shared" si="14"/>
        <v>27.9</v>
      </c>
      <c r="BR30" s="45">
        <v>2</v>
      </c>
      <c r="BS30" s="44">
        <f t="shared" si="15"/>
        <v>55.8</v>
      </c>
      <c r="BT30" s="45">
        <v>14</v>
      </c>
      <c r="BU30" s="44">
        <f t="shared" si="16"/>
        <v>150</v>
      </c>
      <c r="BV30" s="57"/>
      <c r="BW30" s="58"/>
      <c r="BX30" s="17"/>
      <c r="BY30" s="37" t="s">
        <v>1375</v>
      </c>
      <c r="BZ30" s="16"/>
      <c r="CA30" s="46">
        <v>0</v>
      </c>
      <c r="CB30" s="46">
        <v>8191</v>
      </c>
      <c r="CC30" s="46">
        <v>0</v>
      </c>
      <c r="CD30" s="46">
        <v>6143</v>
      </c>
      <c r="CE30" s="16"/>
      <c r="CF30" s="38">
        <v>4096</v>
      </c>
      <c r="CG30" s="37">
        <v>3072</v>
      </c>
      <c r="CH30" s="16"/>
      <c r="CI30" s="37" t="s">
        <v>29</v>
      </c>
      <c r="CJ30" s="31">
        <v>1</v>
      </c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</row>
    <row r="31" spans="1:119" s="12" customFormat="1" x14ac:dyDescent="0.15">
      <c r="A31" s="21"/>
      <c r="B31" s="114" t="s">
        <v>222</v>
      </c>
      <c r="C31" s="115" t="s">
        <v>122</v>
      </c>
      <c r="D31" s="36" t="s">
        <v>1287</v>
      </c>
      <c r="E31" s="37" t="s">
        <v>1373</v>
      </c>
      <c r="F31" s="37" t="s">
        <v>1373</v>
      </c>
      <c r="G31" s="37">
        <v>4096</v>
      </c>
      <c r="H31" s="37">
        <v>2304</v>
      </c>
      <c r="I31" s="37">
        <v>3</v>
      </c>
      <c r="J31" s="37" t="s">
        <v>89</v>
      </c>
      <c r="K31" s="38">
        <v>24</v>
      </c>
      <c r="L31" s="38">
        <v>3</v>
      </c>
      <c r="M31" s="38">
        <v>342</v>
      </c>
      <c r="N31" s="30">
        <f t="shared" si="0"/>
        <v>2736</v>
      </c>
      <c r="O31" s="38">
        <v>4</v>
      </c>
      <c r="P31" s="38">
        <v>234</v>
      </c>
      <c r="Q31" s="30">
        <f t="shared" si="1"/>
        <v>1404</v>
      </c>
      <c r="R31" s="75">
        <f t="shared" si="2"/>
        <v>938.05714285714271</v>
      </c>
      <c r="S31" s="75">
        <f t="shared" si="3"/>
        <v>1368</v>
      </c>
      <c r="T31" s="75"/>
      <c r="U31" s="75">
        <f t="shared" si="4"/>
        <v>2246.4</v>
      </c>
      <c r="V31" s="116">
        <f t="shared" si="5"/>
        <v>30</v>
      </c>
      <c r="W31" s="116">
        <f t="shared" si="6"/>
        <v>60.03</v>
      </c>
      <c r="X31" s="39" t="s">
        <v>1374</v>
      </c>
      <c r="Y31" s="39" t="s">
        <v>137</v>
      </c>
      <c r="Z31" s="31">
        <v>2396</v>
      </c>
      <c r="AA31" s="40">
        <v>2</v>
      </c>
      <c r="AB31" s="37">
        <v>2304</v>
      </c>
      <c r="AC31" s="56"/>
      <c r="AD31" s="37"/>
      <c r="AE31" s="37"/>
      <c r="AF31" s="37"/>
      <c r="AG31" s="56"/>
      <c r="AH31" s="56"/>
      <c r="AI31" s="56"/>
      <c r="AJ31" s="37"/>
      <c r="AK31" s="56"/>
      <c r="AL31" s="56">
        <v>576</v>
      </c>
      <c r="AM31" s="37"/>
      <c r="AN31" s="117">
        <f t="shared" si="17"/>
        <v>2452</v>
      </c>
      <c r="AO31" s="118">
        <f t="shared" si="7"/>
        <v>17.04</v>
      </c>
      <c r="AP31" s="37">
        <v>4096</v>
      </c>
      <c r="AQ31" s="56">
        <v>4096</v>
      </c>
      <c r="AR31" s="56"/>
      <c r="AS31" s="41">
        <f t="shared" si="8"/>
        <v>1120</v>
      </c>
      <c r="AT31" s="42">
        <f t="shared" si="9"/>
        <v>1.19</v>
      </c>
      <c r="AU31" s="31">
        <v>36</v>
      </c>
      <c r="AV31" s="56">
        <v>4794</v>
      </c>
      <c r="AW31" s="56" t="s">
        <v>29</v>
      </c>
      <c r="AX31" s="37">
        <v>15616</v>
      </c>
      <c r="AY31" s="31">
        <v>4794</v>
      </c>
      <c r="AZ31" s="42">
        <f t="shared" si="10"/>
        <v>6.95</v>
      </c>
      <c r="BA31" s="16"/>
      <c r="BB31" s="37">
        <v>1</v>
      </c>
      <c r="BC31" s="37">
        <v>1</v>
      </c>
      <c r="BD31" s="37">
        <v>2</v>
      </c>
      <c r="BE31" s="37">
        <v>2</v>
      </c>
      <c r="BF31" s="43">
        <v>1</v>
      </c>
      <c r="BG31" s="43">
        <v>1</v>
      </c>
      <c r="BH31" s="16"/>
      <c r="BI31" s="38">
        <v>2</v>
      </c>
      <c r="BJ31" s="30">
        <f t="shared" si="11"/>
        <v>1368</v>
      </c>
      <c r="BK31" s="38">
        <v>2</v>
      </c>
      <c r="BL31" s="38">
        <v>5</v>
      </c>
      <c r="BM31" s="30">
        <f t="shared" si="12"/>
        <v>140.4</v>
      </c>
      <c r="BN31" s="38">
        <v>2</v>
      </c>
      <c r="BO31" s="44">
        <f t="shared" si="13"/>
        <v>702</v>
      </c>
      <c r="BP31" s="38">
        <v>6</v>
      </c>
      <c r="BQ31" s="44">
        <f t="shared" si="14"/>
        <v>23.400000000000002</v>
      </c>
      <c r="BR31" s="45">
        <v>2</v>
      </c>
      <c r="BS31" s="44">
        <f t="shared" si="15"/>
        <v>70.2</v>
      </c>
      <c r="BT31" s="45">
        <v>14</v>
      </c>
      <c r="BU31" s="44">
        <f t="shared" si="16"/>
        <v>97.714285714285708</v>
      </c>
      <c r="BV31" s="57"/>
      <c r="BW31" s="58"/>
      <c r="BX31" s="17"/>
      <c r="BY31" s="37" t="s">
        <v>1375</v>
      </c>
      <c r="BZ31" s="16"/>
      <c r="CA31" s="46">
        <v>0</v>
      </c>
      <c r="CB31" s="46">
        <v>8191</v>
      </c>
      <c r="CC31" s="46">
        <v>768</v>
      </c>
      <c r="CD31" s="46">
        <v>5375</v>
      </c>
      <c r="CE31" s="16"/>
      <c r="CF31" s="38">
        <v>4096</v>
      </c>
      <c r="CG31" s="37">
        <v>2304</v>
      </c>
      <c r="CH31" s="16"/>
      <c r="CI31" s="37" t="s">
        <v>29</v>
      </c>
      <c r="CJ31" s="31">
        <v>1</v>
      </c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</row>
    <row r="32" spans="1:119" s="12" customFormat="1" x14ac:dyDescent="0.15">
      <c r="A32" s="21"/>
      <c r="B32" s="304" t="s">
        <v>223</v>
      </c>
      <c r="C32" s="302" t="s">
        <v>1369</v>
      </c>
      <c r="D32" s="36" t="s">
        <v>1289</v>
      </c>
      <c r="E32" s="37" t="s">
        <v>1373</v>
      </c>
      <c r="F32" s="37" t="s">
        <v>1373</v>
      </c>
      <c r="G32" s="37">
        <v>4096</v>
      </c>
      <c r="H32" s="37">
        <v>3072</v>
      </c>
      <c r="I32" s="37">
        <v>3</v>
      </c>
      <c r="J32" s="37" t="s">
        <v>89</v>
      </c>
      <c r="K32" s="38">
        <v>24</v>
      </c>
      <c r="L32" s="38">
        <v>3</v>
      </c>
      <c r="M32" s="38">
        <v>438</v>
      </c>
      <c r="N32" s="30">
        <f t="shared" si="0"/>
        <v>3504</v>
      </c>
      <c r="O32" s="38">
        <v>4</v>
      </c>
      <c r="P32" s="38">
        <v>314</v>
      </c>
      <c r="Q32" s="30">
        <f t="shared" si="1"/>
        <v>1884</v>
      </c>
      <c r="R32" s="75">
        <f t="shared" si="2"/>
        <v>1201.3714285714286</v>
      </c>
      <c r="S32" s="75">
        <f t="shared" si="3"/>
        <v>1752</v>
      </c>
      <c r="T32" s="75"/>
      <c r="U32" s="75">
        <f t="shared" si="4"/>
        <v>3014.4</v>
      </c>
      <c r="V32" s="306">
        <f t="shared" si="5"/>
        <v>30.01</v>
      </c>
      <c r="W32" s="306">
        <f t="shared" si="6"/>
        <v>30.5</v>
      </c>
      <c r="X32" s="39" t="s">
        <v>1374</v>
      </c>
      <c r="Y32" s="39" t="s">
        <v>137</v>
      </c>
      <c r="Z32" s="31">
        <v>6328</v>
      </c>
      <c r="AA32" s="40">
        <v>2</v>
      </c>
      <c r="AB32" s="37">
        <v>3072</v>
      </c>
      <c r="AC32" s="56"/>
      <c r="AD32" s="37"/>
      <c r="AE32" s="37"/>
      <c r="AF32" s="37"/>
      <c r="AG32" s="56"/>
      <c r="AH32" s="56"/>
      <c r="AI32" s="56"/>
      <c r="AJ32" s="37"/>
      <c r="AK32" s="56"/>
      <c r="AL32" s="56">
        <v>1536</v>
      </c>
      <c r="AM32" s="37"/>
      <c r="AN32" s="310">
        <f>(AY32-(((CD32-CC32+1)/BE32/BC32)+AA32+AU32))*IF(AW32="-",1,AW32)-IF(AW32=2,SUM(AC32:AK33),IF(AW32=3,SUM(AC32:AK33),SUM(AC32:AK32)))</f>
        <v>204</v>
      </c>
      <c r="AO32" s="308">
        <f t="shared" si="7"/>
        <v>1.05</v>
      </c>
      <c r="AP32" s="37">
        <v>4096</v>
      </c>
      <c r="AQ32" s="56">
        <v>2048</v>
      </c>
      <c r="AR32" s="56"/>
      <c r="AS32" s="41">
        <f t="shared" si="8"/>
        <v>735</v>
      </c>
      <c r="AT32" s="42">
        <f t="shared" si="9"/>
        <v>0.61</v>
      </c>
      <c r="AU32" s="31">
        <v>40</v>
      </c>
      <c r="AV32" s="312">
        <v>6432</v>
      </c>
      <c r="AW32" s="312">
        <v>2</v>
      </c>
      <c r="AX32" s="37">
        <v>15616</v>
      </c>
      <c r="AY32" s="31">
        <v>3216</v>
      </c>
      <c r="AZ32" s="42">
        <f t="shared" si="10"/>
        <v>5.18</v>
      </c>
      <c r="BA32" s="16"/>
      <c r="BB32" s="37">
        <v>1</v>
      </c>
      <c r="BC32" s="37">
        <v>1</v>
      </c>
      <c r="BD32" s="37">
        <v>2</v>
      </c>
      <c r="BE32" s="37">
        <v>2</v>
      </c>
      <c r="BF32" s="43">
        <v>1</v>
      </c>
      <c r="BG32" s="43">
        <v>1</v>
      </c>
      <c r="BH32" s="16"/>
      <c r="BI32" s="38">
        <v>2</v>
      </c>
      <c r="BJ32" s="30">
        <f t="shared" si="11"/>
        <v>1752</v>
      </c>
      <c r="BK32" s="38">
        <v>2</v>
      </c>
      <c r="BL32" s="38">
        <v>5</v>
      </c>
      <c r="BM32" s="30">
        <f t="shared" si="12"/>
        <v>188.4</v>
      </c>
      <c r="BN32" s="38">
        <v>2</v>
      </c>
      <c r="BO32" s="44">
        <f t="shared" si="13"/>
        <v>942</v>
      </c>
      <c r="BP32" s="38">
        <v>8</v>
      </c>
      <c r="BQ32" s="44">
        <f t="shared" si="14"/>
        <v>23.55</v>
      </c>
      <c r="BR32" s="45">
        <v>2</v>
      </c>
      <c r="BS32" s="44">
        <f t="shared" si="15"/>
        <v>94.2</v>
      </c>
      <c r="BT32" s="45">
        <v>14</v>
      </c>
      <c r="BU32" s="44">
        <f t="shared" si="16"/>
        <v>125.14285714285714</v>
      </c>
      <c r="BV32" s="57"/>
      <c r="BW32" s="58"/>
      <c r="BX32" s="17"/>
      <c r="BY32" s="37" t="s">
        <v>1375</v>
      </c>
      <c r="BZ32" s="16"/>
      <c r="CA32" s="46">
        <v>0</v>
      </c>
      <c r="CB32" s="46">
        <v>8191</v>
      </c>
      <c r="CC32" s="46">
        <v>0</v>
      </c>
      <c r="CD32" s="46">
        <v>6143</v>
      </c>
      <c r="CE32" s="16"/>
      <c r="CF32" s="38">
        <v>4096</v>
      </c>
      <c r="CG32" s="37">
        <v>3072</v>
      </c>
      <c r="CH32" s="16"/>
      <c r="CI32" s="37">
        <v>8</v>
      </c>
      <c r="CJ32" s="31">
        <v>2</v>
      </c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</row>
    <row r="33" spans="1:119" s="12" customFormat="1" x14ac:dyDescent="0.15">
      <c r="A33" s="21"/>
      <c r="B33" s="305"/>
      <c r="C33" s="303"/>
      <c r="D33" s="36" t="s">
        <v>1371</v>
      </c>
      <c r="E33" s="37" t="s">
        <v>1373</v>
      </c>
      <c r="F33" s="37" t="s">
        <v>1373</v>
      </c>
      <c r="G33" s="37">
        <v>4096</v>
      </c>
      <c r="H33" s="37">
        <v>3072</v>
      </c>
      <c r="I33" s="37">
        <v>3</v>
      </c>
      <c r="J33" s="37" t="s">
        <v>89</v>
      </c>
      <c r="K33" s="38">
        <v>24</v>
      </c>
      <c r="L33" s="38">
        <v>3</v>
      </c>
      <c r="M33" s="38">
        <v>438</v>
      </c>
      <c r="N33" s="30">
        <f t="shared" si="0"/>
        <v>3504</v>
      </c>
      <c r="O33" s="38">
        <v>4</v>
      </c>
      <c r="P33" s="38">
        <v>314</v>
      </c>
      <c r="Q33" s="30">
        <f t="shared" si="1"/>
        <v>1884</v>
      </c>
      <c r="R33" s="75">
        <f t="shared" si="2"/>
        <v>1201.3714285714286</v>
      </c>
      <c r="S33" s="75">
        <f t="shared" si="3"/>
        <v>1752</v>
      </c>
      <c r="T33" s="75"/>
      <c r="U33" s="75">
        <f t="shared" si="4"/>
        <v>3014.4</v>
      </c>
      <c r="V33" s="307"/>
      <c r="W33" s="307"/>
      <c r="X33" s="39" t="s">
        <v>1374</v>
      </c>
      <c r="Y33" s="39" t="s">
        <v>137</v>
      </c>
      <c r="Z33" s="31">
        <v>6328</v>
      </c>
      <c r="AA33" s="40">
        <v>2</v>
      </c>
      <c r="AB33" s="37">
        <v>3072</v>
      </c>
      <c r="AC33" s="56"/>
      <c r="AD33" s="37"/>
      <c r="AE33" s="37"/>
      <c r="AF33" s="37"/>
      <c r="AG33" s="56"/>
      <c r="AH33" s="56"/>
      <c r="AI33" s="56"/>
      <c r="AJ33" s="37"/>
      <c r="AK33" s="56"/>
      <c r="AL33" s="56">
        <v>1536</v>
      </c>
      <c r="AM33" s="37"/>
      <c r="AN33" s="311"/>
      <c r="AO33" s="309"/>
      <c r="AP33" s="37">
        <v>4096</v>
      </c>
      <c r="AQ33" s="56">
        <v>2048</v>
      </c>
      <c r="AR33" s="56"/>
      <c r="AS33" s="41">
        <f t="shared" si="8"/>
        <v>735</v>
      </c>
      <c r="AT33" s="42">
        <f t="shared" si="9"/>
        <v>0.61</v>
      </c>
      <c r="AU33" s="31">
        <v>40</v>
      </c>
      <c r="AV33" s="313"/>
      <c r="AW33" s="313"/>
      <c r="AX33" s="37">
        <v>15616</v>
      </c>
      <c r="AY33" s="31"/>
      <c r="AZ33" s="42">
        <f t="shared" si="10"/>
        <v>5.18</v>
      </c>
      <c r="BA33" s="16"/>
      <c r="BB33" s="37">
        <v>1</v>
      </c>
      <c r="BC33" s="37">
        <v>1</v>
      </c>
      <c r="BD33" s="37">
        <v>2</v>
      </c>
      <c r="BE33" s="37">
        <v>2</v>
      </c>
      <c r="BF33" s="43">
        <v>1</v>
      </c>
      <c r="BG33" s="43">
        <v>1</v>
      </c>
      <c r="BH33" s="16"/>
      <c r="BI33" s="38">
        <v>2</v>
      </c>
      <c r="BJ33" s="30">
        <f t="shared" si="11"/>
        <v>1752</v>
      </c>
      <c r="BK33" s="38">
        <v>2</v>
      </c>
      <c r="BL33" s="38">
        <v>5</v>
      </c>
      <c r="BM33" s="30">
        <f t="shared" si="12"/>
        <v>188.4</v>
      </c>
      <c r="BN33" s="38">
        <v>2</v>
      </c>
      <c r="BO33" s="44">
        <f t="shared" si="13"/>
        <v>942</v>
      </c>
      <c r="BP33" s="38">
        <v>8</v>
      </c>
      <c r="BQ33" s="44">
        <f t="shared" si="14"/>
        <v>23.55</v>
      </c>
      <c r="BR33" s="45">
        <v>2</v>
      </c>
      <c r="BS33" s="44">
        <f t="shared" si="15"/>
        <v>94.2</v>
      </c>
      <c r="BT33" s="45">
        <v>14</v>
      </c>
      <c r="BU33" s="44">
        <f t="shared" si="16"/>
        <v>125.14285714285714</v>
      </c>
      <c r="BV33" s="57"/>
      <c r="BW33" s="58"/>
      <c r="BX33" s="17"/>
      <c r="BY33" s="37" t="s">
        <v>1375</v>
      </c>
      <c r="BZ33" s="16"/>
      <c r="CA33" s="46">
        <v>0</v>
      </c>
      <c r="CB33" s="46">
        <v>8191</v>
      </c>
      <c r="CC33" s="46">
        <v>0</v>
      </c>
      <c r="CD33" s="46">
        <v>6143</v>
      </c>
      <c r="CE33" s="16"/>
      <c r="CF33" s="38">
        <v>4096</v>
      </c>
      <c r="CG33" s="37">
        <v>3072</v>
      </c>
      <c r="CH33" s="16"/>
      <c r="CI33" s="37">
        <v>1</v>
      </c>
      <c r="CJ33" s="31">
        <v>2</v>
      </c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</row>
    <row r="34" spans="1:119" s="12" customFormat="1" x14ac:dyDescent="0.15">
      <c r="A34" s="21"/>
      <c r="B34" s="114" t="s">
        <v>224</v>
      </c>
      <c r="C34" s="115" t="s">
        <v>122</v>
      </c>
      <c r="D34" s="36" t="s">
        <v>1293</v>
      </c>
      <c r="E34" s="37" t="s">
        <v>1373</v>
      </c>
      <c r="F34" s="37" t="s">
        <v>1373</v>
      </c>
      <c r="G34" s="37">
        <v>4096</v>
      </c>
      <c r="H34" s="37">
        <v>3072</v>
      </c>
      <c r="I34" s="37">
        <v>3</v>
      </c>
      <c r="J34" s="37" t="s">
        <v>89</v>
      </c>
      <c r="K34" s="38">
        <v>24</v>
      </c>
      <c r="L34" s="38">
        <v>3</v>
      </c>
      <c r="M34" s="38">
        <v>438</v>
      </c>
      <c r="N34" s="30">
        <f t="shared" si="0"/>
        <v>3504</v>
      </c>
      <c r="O34" s="38">
        <v>4</v>
      </c>
      <c r="P34" s="38">
        <v>314</v>
      </c>
      <c r="Q34" s="30">
        <f t="shared" si="1"/>
        <v>1884</v>
      </c>
      <c r="R34" s="75">
        <f t="shared" si="2"/>
        <v>1201.3714285714286</v>
      </c>
      <c r="S34" s="75">
        <f t="shared" si="3"/>
        <v>1752</v>
      </c>
      <c r="T34" s="75"/>
      <c r="U34" s="75">
        <f t="shared" si="4"/>
        <v>3014.4</v>
      </c>
      <c r="V34" s="116">
        <f t="shared" si="5"/>
        <v>30</v>
      </c>
      <c r="W34" s="116">
        <f t="shared" si="6"/>
        <v>61</v>
      </c>
      <c r="X34" s="39" t="s">
        <v>1374</v>
      </c>
      <c r="Y34" s="39" t="s">
        <v>137</v>
      </c>
      <c r="Z34" s="31">
        <v>3164</v>
      </c>
      <c r="AA34" s="40">
        <v>2</v>
      </c>
      <c r="AB34" s="37">
        <v>3072</v>
      </c>
      <c r="AC34" s="56"/>
      <c r="AD34" s="37"/>
      <c r="AE34" s="37"/>
      <c r="AF34" s="37"/>
      <c r="AG34" s="56"/>
      <c r="AH34" s="56"/>
      <c r="AI34" s="56"/>
      <c r="AJ34" s="37"/>
      <c r="AK34" s="56"/>
      <c r="AL34" s="56">
        <v>1536</v>
      </c>
      <c r="AM34" s="37"/>
      <c r="AN34" s="117">
        <f t="shared" si="17"/>
        <v>3324</v>
      </c>
      <c r="AO34" s="118">
        <f t="shared" si="7"/>
        <v>17.21</v>
      </c>
      <c r="AP34" s="37">
        <v>4096</v>
      </c>
      <c r="AQ34" s="56">
        <v>2048</v>
      </c>
      <c r="AR34" s="56"/>
      <c r="AS34" s="41">
        <f t="shared" si="8"/>
        <v>735</v>
      </c>
      <c r="AT34" s="42">
        <f t="shared" si="9"/>
        <v>0.61</v>
      </c>
      <c r="AU34" s="31">
        <v>36</v>
      </c>
      <c r="AV34" s="56">
        <v>6434</v>
      </c>
      <c r="AW34" s="56" t="s">
        <v>29</v>
      </c>
      <c r="AX34" s="37">
        <v>15616</v>
      </c>
      <c r="AY34" s="31">
        <v>6434</v>
      </c>
      <c r="AZ34" s="42">
        <f t="shared" si="10"/>
        <v>5.18</v>
      </c>
      <c r="BA34" s="16"/>
      <c r="BB34" s="37">
        <v>1</v>
      </c>
      <c r="BC34" s="37">
        <v>1</v>
      </c>
      <c r="BD34" s="37">
        <v>2</v>
      </c>
      <c r="BE34" s="37">
        <v>2</v>
      </c>
      <c r="BF34" s="43">
        <v>1</v>
      </c>
      <c r="BG34" s="43">
        <v>1</v>
      </c>
      <c r="BH34" s="16"/>
      <c r="BI34" s="38">
        <v>2</v>
      </c>
      <c r="BJ34" s="30">
        <f t="shared" si="11"/>
        <v>1752</v>
      </c>
      <c r="BK34" s="38">
        <v>2</v>
      </c>
      <c r="BL34" s="38">
        <v>5</v>
      </c>
      <c r="BM34" s="30">
        <f t="shared" si="12"/>
        <v>188.4</v>
      </c>
      <c r="BN34" s="38">
        <v>2</v>
      </c>
      <c r="BO34" s="44">
        <f t="shared" si="13"/>
        <v>942</v>
      </c>
      <c r="BP34" s="38">
        <v>8</v>
      </c>
      <c r="BQ34" s="44">
        <f t="shared" si="14"/>
        <v>23.55</v>
      </c>
      <c r="BR34" s="45">
        <v>2</v>
      </c>
      <c r="BS34" s="44">
        <f t="shared" si="15"/>
        <v>94.2</v>
      </c>
      <c r="BT34" s="45">
        <v>14</v>
      </c>
      <c r="BU34" s="44">
        <f t="shared" si="16"/>
        <v>125.14285714285714</v>
      </c>
      <c r="BV34" s="57"/>
      <c r="BW34" s="58"/>
      <c r="BX34" s="17"/>
      <c r="BY34" s="37" t="s">
        <v>1375</v>
      </c>
      <c r="BZ34" s="16"/>
      <c r="CA34" s="46">
        <v>0</v>
      </c>
      <c r="CB34" s="46">
        <v>8191</v>
      </c>
      <c r="CC34" s="46">
        <v>0</v>
      </c>
      <c r="CD34" s="46">
        <v>6143</v>
      </c>
      <c r="CE34" s="16"/>
      <c r="CF34" s="38">
        <v>4096</v>
      </c>
      <c r="CG34" s="37">
        <v>3072</v>
      </c>
      <c r="CH34" s="16"/>
      <c r="CI34" s="37" t="s">
        <v>29</v>
      </c>
      <c r="CJ34" s="31">
        <v>2</v>
      </c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</row>
    <row r="35" spans="1:119" s="12" customFormat="1" x14ac:dyDescent="0.15">
      <c r="A35" s="21"/>
      <c r="B35" s="114" t="s">
        <v>75</v>
      </c>
      <c r="C35" s="115" t="s">
        <v>122</v>
      </c>
      <c r="D35" s="36" t="s">
        <v>1296</v>
      </c>
      <c r="E35" s="37" t="s">
        <v>1373</v>
      </c>
      <c r="F35" s="37" t="s">
        <v>1373</v>
      </c>
      <c r="G35" s="37">
        <v>2112</v>
      </c>
      <c r="H35" s="37">
        <v>1584</v>
      </c>
      <c r="I35" s="37">
        <v>3</v>
      </c>
      <c r="J35" s="37" t="s">
        <v>89</v>
      </c>
      <c r="K35" s="38">
        <v>24</v>
      </c>
      <c r="L35" s="38">
        <v>3</v>
      </c>
      <c r="M35" s="38">
        <v>300</v>
      </c>
      <c r="N35" s="30">
        <f t="shared" si="0"/>
        <v>2400</v>
      </c>
      <c r="O35" s="38">
        <v>2</v>
      </c>
      <c r="P35" s="38">
        <v>166</v>
      </c>
      <c r="Q35" s="30">
        <f t="shared" si="1"/>
        <v>1992</v>
      </c>
      <c r="R35" s="75">
        <f t="shared" si="2"/>
        <v>205.71428571428572</v>
      </c>
      <c r="S35" s="75">
        <f t="shared" si="3"/>
        <v>300</v>
      </c>
      <c r="T35" s="75"/>
      <c r="U35" s="75">
        <f t="shared" si="4"/>
        <v>1593.6</v>
      </c>
      <c r="V35" s="116">
        <f t="shared" si="5"/>
        <v>24</v>
      </c>
      <c r="W35" s="116">
        <f t="shared" si="6"/>
        <v>30.15</v>
      </c>
      <c r="X35" s="39" t="s">
        <v>1374</v>
      </c>
      <c r="Y35" s="39" t="s">
        <v>137</v>
      </c>
      <c r="Z35" s="31">
        <v>1692</v>
      </c>
      <c r="AA35" s="40">
        <v>2</v>
      </c>
      <c r="AB35" s="37">
        <v>1584</v>
      </c>
      <c r="AC35" s="56"/>
      <c r="AD35" s="37"/>
      <c r="AE35" s="37"/>
      <c r="AF35" s="37"/>
      <c r="AG35" s="56"/>
      <c r="AH35" s="56"/>
      <c r="AI35" s="56"/>
      <c r="AJ35" s="37"/>
      <c r="AK35" s="56"/>
      <c r="AL35" s="56">
        <v>396</v>
      </c>
      <c r="AM35" s="37"/>
      <c r="AN35" s="117">
        <f t="shared" si="17"/>
        <v>488</v>
      </c>
      <c r="AO35" s="118">
        <f t="shared" si="7"/>
        <v>9.56</v>
      </c>
      <c r="AP35" s="37">
        <v>2112</v>
      </c>
      <c r="AQ35" s="56">
        <v>2112</v>
      </c>
      <c r="AR35" s="56"/>
      <c r="AS35" s="41">
        <f t="shared" si="8"/>
        <v>1113</v>
      </c>
      <c r="AT35" s="42">
        <f t="shared" si="9"/>
        <v>5.41</v>
      </c>
      <c r="AU35" s="31">
        <v>36</v>
      </c>
      <c r="AV35" s="56">
        <v>2126</v>
      </c>
      <c r="AW35" s="56" t="s">
        <v>29</v>
      </c>
      <c r="AX35" s="37">
        <v>31232</v>
      </c>
      <c r="AY35" s="31">
        <v>2126</v>
      </c>
      <c r="AZ35" s="42">
        <f t="shared" si="10"/>
        <v>19.59</v>
      </c>
      <c r="BA35" s="16"/>
      <c r="BB35" s="37">
        <v>1</v>
      </c>
      <c r="BC35" s="37">
        <v>1</v>
      </c>
      <c r="BD35" s="37">
        <v>2</v>
      </c>
      <c r="BE35" s="37">
        <v>2</v>
      </c>
      <c r="BF35" s="43">
        <v>1</v>
      </c>
      <c r="BG35" s="43">
        <v>1</v>
      </c>
      <c r="BH35" s="16"/>
      <c r="BI35" s="38">
        <v>8</v>
      </c>
      <c r="BJ35" s="30">
        <f t="shared" si="11"/>
        <v>300</v>
      </c>
      <c r="BK35" s="38">
        <v>4</v>
      </c>
      <c r="BL35" s="38">
        <v>5</v>
      </c>
      <c r="BM35" s="30">
        <f t="shared" si="12"/>
        <v>99.6</v>
      </c>
      <c r="BN35" s="38">
        <v>4</v>
      </c>
      <c r="BO35" s="44">
        <f t="shared" si="13"/>
        <v>498</v>
      </c>
      <c r="BP35" s="38">
        <v>4</v>
      </c>
      <c r="BQ35" s="44">
        <f t="shared" si="14"/>
        <v>24.9</v>
      </c>
      <c r="BR35" s="45">
        <v>2</v>
      </c>
      <c r="BS35" s="44">
        <f t="shared" si="15"/>
        <v>49.8</v>
      </c>
      <c r="BT35" s="45">
        <v>14</v>
      </c>
      <c r="BU35" s="44">
        <f t="shared" si="16"/>
        <v>21.428571428571427</v>
      </c>
      <c r="BV35" s="57"/>
      <c r="BW35" s="58"/>
      <c r="BX35" s="17"/>
      <c r="BY35" s="37" t="s">
        <v>1375</v>
      </c>
      <c r="BZ35" s="16"/>
      <c r="CA35" s="46">
        <v>0</v>
      </c>
      <c r="CB35" s="46">
        <v>8191</v>
      </c>
      <c r="CC35" s="46">
        <v>1472</v>
      </c>
      <c r="CD35" s="46">
        <v>4671</v>
      </c>
      <c r="CE35" s="16"/>
      <c r="CF35" s="38">
        <v>2112</v>
      </c>
      <c r="CG35" s="37">
        <v>1584</v>
      </c>
      <c r="CH35" s="16"/>
      <c r="CI35" s="37" t="s">
        <v>29</v>
      </c>
      <c r="CJ35" s="31">
        <v>1</v>
      </c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</row>
    <row r="36" spans="1:119" s="12" customFormat="1" x14ac:dyDescent="0.15">
      <c r="A36" s="21"/>
      <c r="B36" s="114" t="s">
        <v>225</v>
      </c>
      <c r="C36" s="115" t="s">
        <v>122</v>
      </c>
      <c r="D36" s="36" t="s">
        <v>1301</v>
      </c>
      <c r="E36" s="37" t="s">
        <v>1373</v>
      </c>
      <c r="F36" s="37" t="s">
        <v>1373</v>
      </c>
      <c r="G36" s="37">
        <v>4096</v>
      </c>
      <c r="H36" s="37">
        <v>3072</v>
      </c>
      <c r="I36" s="37">
        <v>3</v>
      </c>
      <c r="J36" s="37" t="s">
        <v>89</v>
      </c>
      <c r="K36" s="38">
        <v>24</v>
      </c>
      <c r="L36" s="38">
        <v>3</v>
      </c>
      <c r="M36" s="38">
        <v>498</v>
      </c>
      <c r="N36" s="30">
        <f t="shared" si="0"/>
        <v>3984</v>
      </c>
      <c r="O36" s="38">
        <v>4</v>
      </c>
      <c r="P36" s="38">
        <v>366</v>
      </c>
      <c r="Q36" s="30">
        <f t="shared" si="1"/>
        <v>2196</v>
      </c>
      <c r="R36" s="75">
        <f t="shared" si="2"/>
        <v>1365.9428571428571</v>
      </c>
      <c r="S36" s="75">
        <f t="shared" si="3"/>
        <v>1992</v>
      </c>
      <c r="T36" s="75"/>
      <c r="U36" s="75">
        <f t="shared" si="4"/>
        <v>3513.6</v>
      </c>
      <c r="V36" s="116">
        <f t="shared" si="5"/>
        <v>30</v>
      </c>
      <c r="W36" s="116">
        <f t="shared" si="6"/>
        <v>71.11</v>
      </c>
      <c r="X36" s="39" t="s">
        <v>1374</v>
      </c>
      <c r="Y36" s="39" t="s">
        <v>137</v>
      </c>
      <c r="Z36" s="31">
        <v>3164</v>
      </c>
      <c r="AA36" s="40">
        <v>2</v>
      </c>
      <c r="AB36" s="37">
        <v>3072</v>
      </c>
      <c r="AC36" s="56"/>
      <c r="AD36" s="37"/>
      <c r="AE36" s="37"/>
      <c r="AF36" s="37"/>
      <c r="AG36" s="56"/>
      <c r="AH36" s="56"/>
      <c r="AI36" s="56"/>
      <c r="AJ36" s="37"/>
      <c r="AK36" s="56"/>
      <c r="AL36" s="56">
        <v>768</v>
      </c>
      <c r="AM36" s="37"/>
      <c r="AN36" s="117">
        <f t="shared" si="17"/>
        <v>4390</v>
      </c>
      <c r="AO36" s="118">
        <f t="shared" si="7"/>
        <v>19.510000000000002</v>
      </c>
      <c r="AP36" s="37">
        <v>4096</v>
      </c>
      <c r="AQ36" s="56">
        <v>4096</v>
      </c>
      <c r="AR36" s="56"/>
      <c r="AS36" s="41">
        <f t="shared" si="8"/>
        <v>760</v>
      </c>
      <c r="AT36" s="42">
        <f t="shared" si="9"/>
        <v>0.55000000000000004</v>
      </c>
      <c r="AU36" s="31">
        <v>36</v>
      </c>
      <c r="AV36" s="56">
        <v>7500</v>
      </c>
      <c r="AW36" s="56" t="s">
        <v>29</v>
      </c>
      <c r="AX36" s="37">
        <v>15616</v>
      </c>
      <c r="AY36" s="31">
        <v>7500</v>
      </c>
      <c r="AZ36" s="42">
        <f t="shared" si="10"/>
        <v>4.4400000000000004</v>
      </c>
      <c r="BA36" s="16"/>
      <c r="BB36" s="37">
        <v>1</v>
      </c>
      <c r="BC36" s="37">
        <v>1</v>
      </c>
      <c r="BD36" s="37">
        <v>2</v>
      </c>
      <c r="BE36" s="37">
        <v>2</v>
      </c>
      <c r="BF36" s="43">
        <v>1</v>
      </c>
      <c r="BG36" s="43">
        <v>1</v>
      </c>
      <c r="BH36" s="16"/>
      <c r="BI36" s="38">
        <v>2</v>
      </c>
      <c r="BJ36" s="30">
        <f t="shared" si="11"/>
        <v>1992</v>
      </c>
      <c r="BK36" s="38">
        <v>2</v>
      </c>
      <c r="BL36" s="38">
        <v>5</v>
      </c>
      <c r="BM36" s="30">
        <f t="shared" si="12"/>
        <v>219.6</v>
      </c>
      <c r="BN36" s="38">
        <v>2</v>
      </c>
      <c r="BO36" s="44">
        <f t="shared" si="13"/>
        <v>1098</v>
      </c>
      <c r="BP36" s="38">
        <v>8</v>
      </c>
      <c r="BQ36" s="44">
        <f t="shared" si="14"/>
        <v>27.45</v>
      </c>
      <c r="BR36" s="45">
        <v>2</v>
      </c>
      <c r="BS36" s="44">
        <f t="shared" si="15"/>
        <v>109.8</v>
      </c>
      <c r="BT36" s="45">
        <v>14</v>
      </c>
      <c r="BU36" s="44">
        <f t="shared" si="16"/>
        <v>142.28571428571428</v>
      </c>
      <c r="BV36" s="57"/>
      <c r="BW36" s="58"/>
      <c r="BX36" s="17"/>
      <c r="BY36" s="37" t="s">
        <v>1375</v>
      </c>
      <c r="BZ36" s="16"/>
      <c r="CA36" s="46">
        <v>0</v>
      </c>
      <c r="CB36" s="46">
        <v>8191</v>
      </c>
      <c r="CC36" s="46">
        <v>0</v>
      </c>
      <c r="CD36" s="46">
        <v>6143</v>
      </c>
      <c r="CE36" s="16"/>
      <c r="CF36" s="38">
        <v>4096</v>
      </c>
      <c r="CG36" s="37">
        <v>3072</v>
      </c>
      <c r="CH36" s="16"/>
      <c r="CI36" s="37" t="s">
        <v>29</v>
      </c>
      <c r="CJ36" s="31">
        <v>1</v>
      </c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</row>
    <row r="37" spans="1:119" s="12" customFormat="1" x14ac:dyDescent="0.15">
      <c r="A37" s="21"/>
      <c r="B37" s="114" t="s">
        <v>226</v>
      </c>
      <c r="C37" s="115" t="s">
        <v>122</v>
      </c>
      <c r="D37" s="36" t="s">
        <v>1306</v>
      </c>
      <c r="E37" s="37" t="s">
        <v>1373</v>
      </c>
      <c r="F37" s="37" t="s">
        <v>1373</v>
      </c>
      <c r="G37" s="37">
        <v>4096</v>
      </c>
      <c r="H37" s="37">
        <v>3072</v>
      </c>
      <c r="I37" s="37">
        <v>3</v>
      </c>
      <c r="J37" s="37" t="s">
        <v>89</v>
      </c>
      <c r="K37" s="38">
        <v>24</v>
      </c>
      <c r="L37" s="38">
        <v>3</v>
      </c>
      <c r="M37" s="38">
        <v>491</v>
      </c>
      <c r="N37" s="30">
        <f t="shared" si="0"/>
        <v>3928</v>
      </c>
      <c r="O37" s="38">
        <v>4</v>
      </c>
      <c r="P37" s="38">
        <v>366</v>
      </c>
      <c r="Q37" s="30">
        <f t="shared" si="1"/>
        <v>2196</v>
      </c>
      <c r="R37" s="75">
        <f t="shared" si="2"/>
        <v>673.37142857142862</v>
      </c>
      <c r="S37" s="75">
        <f t="shared" si="3"/>
        <v>982</v>
      </c>
      <c r="T37" s="75"/>
      <c r="U37" s="75">
        <f t="shared" si="4"/>
        <v>3513.6</v>
      </c>
      <c r="V37" s="116">
        <f t="shared" si="5"/>
        <v>24</v>
      </c>
      <c r="W37" s="116">
        <f t="shared" si="6"/>
        <v>35.549999999999997</v>
      </c>
      <c r="X37" s="39" t="s">
        <v>1374</v>
      </c>
      <c r="Y37" s="39" t="s">
        <v>137</v>
      </c>
      <c r="Z37" s="31">
        <v>3164</v>
      </c>
      <c r="AA37" s="40">
        <v>2</v>
      </c>
      <c r="AB37" s="37">
        <v>3072</v>
      </c>
      <c r="AC37" s="56"/>
      <c r="AD37" s="37"/>
      <c r="AE37" s="37"/>
      <c r="AF37" s="37"/>
      <c r="AG37" s="56"/>
      <c r="AH37" s="56"/>
      <c r="AI37" s="56"/>
      <c r="AJ37" s="37"/>
      <c r="AK37" s="56"/>
      <c r="AL37" s="56">
        <v>768</v>
      </c>
      <c r="AM37" s="37"/>
      <c r="AN37" s="117">
        <f t="shared" si="17"/>
        <v>1576</v>
      </c>
      <c r="AO37" s="118">
        <f t="shared" si="7"/>
        <v>14</v>
      </c>
      <c r="AP37" s="37">
        <v>4096</v>
      </c>
      <c r="AQ37" s="56">
        <v>4096</v>
      </c>
      <c r="AR37" s="56"/>
      <c r="AS37" s="41">
        <f t="shared" si="8"/>
        <v>692</v>
      </c>
      <c r="AT37" s="42">
        <f t="shared" si="9"/>
        <v>1.02</v>
      </c>
      <c r="AU37" s="31">
        <v>36</v>
      </c>
      <c r="AV37" s="56">
        <v>4686</v>
      </c>
      <c r="AW37" s="56" t="s">
        <v>29</v>
      </c>
      <c r="AX37" s="37">
        <v>31232</v>
      </c>
      <c r="AY37" s="31">
        <v>4686</v>
      </c>
      <c r="AZ37" s="42">
        <f t="shared" si="10"/>
        <v>8.8800000000000008</v>
      </c>
      <c r="BA37" s="16"/>
      <c r="BB37" s="37">
        <v>1</v>
      </c>
      <c r="BC37" s="37">
        <v>1</v>
      </c>
      <c r="BD37" s="37">
        <v>2</v>
      </c>
      <c r="BE37" s="37">
        <v>2</v>
      </c>
      <c r="BF37" s="43">
        <v>1</v>
      </c>
      <c r="BG37" s="43">
        <v>1</v>
      </c>
      <c r="BH37" s="16"/>
      <c r="BI37" s="38">
        <v>4</v>
      </c>
      <c r="BJ37" s="30">
        <f t="shared" si="11"/>
        <v>982</v>
      </c>
      <c r="BK37" s="38">
        <v>2</v>
      </c>
      <c r="BL37" s="38">
        <v>5</v>
      </c>
      <c r="BM37" s="30">
        <f t="shared" si="12"/>
        <v>219.6</v>
      </c>
      <c r="BN37" s="38">
        <v>2</v>
      </c>
      <c r="BO37" s="44">
        <f t="shared" si="13"/>
        <v>1098</v>
      </c>
      <c r="BP37" s="38">
        <v>8</v>
      </c>
      <c r="BQ37" s="44">
        <f t="shared" si="14"/>
        <v>27.45</v>
      </c>
      <c r="BR37" s="45">
        <v>2</v>
      </c>
      <c r="BS37" s="44">
        <f t="shared" si="15"/>
        <v>109.8</v>
      </c>
      <c r="BT37" s="45">
        <v>14</v>
      </c>
      <c r="BU37" s="44">
        <f t="shared" si="16"/>
        <v>70.142857142857139</v>
      </c>
      <c r="BV37" s="57"/>
      <c r="BW37" s="58"/>
      <c r="BX37" s="17"/>
      <c r="BY37" s="37" t="s">
        <v>1375</v>
      </c>
      <c r="BZ37" s="16"/>
      <c r="CA37" s="46">
        <v>0</v>
      </c>
      <c r="CB37" s="46">
        <v>8191</v>
      </c>
      <c r="CC37" s="46">
        <v>0</v>
      </c>
      <c r="CD37" s="46">
        <v>6143</v>
      </c>
      <c r="CE37" s="16"/>
      <c r="CF37" s="38">
        <v>4096</v>
      </c>
      <c r="CG37" s="37">
        <v>3072</v>
      </c>
      <c r="CH37" s="16"/>
      <c r="CI37" s="37" t="s">
        <v>29</v>
      </c>
      <c r="CJ37" s="31">
        <v>1</v>
      </c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</row>
    <row r="38" spans="1:119" s="12" customFormat="1" x14ac:dyDescent="0.15">
      <c r="A38" s="21"/>
      <c r="B38" s="114" t="s">
        <v>227</v>
      </c>
      <c r="C38" s="115" t="s">
        <v>122</v>
      </c>
      <c r="D38" s="36" t="s">
        <v>1309</v>
      </c>
      <c r="E38" s="37" t="s">
        <v>1373</v>
      </c>
      <c r="F38" s="37" t="s">
        <v>1373</v>
      </c>
      <c r="G38" s="37">
        <v>2048</v>
      </c>
      <c r="H38" s="37">
        <v>1152</v>
      </c>
      <c r="I38" s="37">
        <v>3</v>
      </c>
      <c r="J38" s="37" t="s">
        <v>89</v>
      </c>
      <c r="K38" s="38">
        <v>24</v>
      </c>
      <c r="L38" s="38">
        <v>3</v>
      </c>
      <c r="M38" s="38">
        <v>325</v>
      </c>
      <c r="N38" s="30">
        <f t="shared" si="0"/>
        <v>2600</v>
      </c>
      <c r="O38" s="38">
        <v>4</v>
      </c>
      <c r="P38" s="38">
        <v>366</v>
      </c>
      <c r="Q38" s="30">
        <f t="shared" si="1"/>
        <v>2196</v>
      </c>
      <c r="R38" s="75">
        <f t="shared" si="2"/>
        <v>1782.8571428571427</v>
      </c>
      <c r="S38" s="75">
        <f t="shared" si="3"/>
        <v>2600</v>
      </c>
      <c r="T38" s="75"/>
      <c r="U38" s="75">
        <f t="shared" si="4"/>
        <v>3513.6</v>
      </c>
      <c r="V38" s="116">
        <f t="shared" si="5"/>
        <v>240.08</v>
      </c>
      <c r="W38" s="116">
        <f t="shared" si="6"/>
        <v>324.55</v>
      </c>
      <c r="X38" s="39" t="s">
        <v>1374</v>
      </c>
      <c r="Y38" s="39" t="s">
        <v>137</v>
      </c>
      <c r="Z38" s="31">
        <v>1228</v>
      </c>
      <c r="AA38" s="40">
        <v>2</v>
      </c>
      <c r="AB38" s="37">
        <v>1152</v>
      </c>
      <c r="AC38" s="56"/>
      <c r="AD38" s="37"/>
      <c r="AE38" s="37"/>
      <c r="AF38" s="37"/>
      <c r="AG38" s="56"/>
      <c r="AH38" s="56"/>
      <c r="AI38" s="56"/>
      <c r="AJ38" s="37"/>
      <c r="AK38" s="56"/>
      <c r="AL38" s="56">
        <v>288</v>
      </c>
      <c r="AM38" s="37"/>
      <c r="AN38" s="117">
        <f t="shared" si="17"/>
        <v>486</v>
      </c>
      <c r="AO38" s="118">
        <f t="shared" si="7"/>
        <v>1.21</v>
      </c>
      <c r="AP38" s="37">
        <v>2048</v>
      </c>
      <c r="AQ38" s="56">
        <v>2048</v>
      </c>
      <c r="AR38" s="56"/>
      <c r="AS38" s="41">
        <f t="shared" si="8"/>
        <v>1530</v>
      </c>
      <c r="AT38" s="42">
        <f t="shared" si="9"/>
        <v>0.85</v>
      </c>
      <c r="AU38" s="31">
        <v>20</v>
      </c>
      <c r="AV38" s="56">
        <v>1660</v>
      </c>
      <c r="AW38" s="56" t="s">
        <v>29</v>
      </c>
      <c r="AX38" s="37">
        <v>8816</v>
      </c>
      <c r="AY38" s="31">
        <v>1660</v>
      </c>
      <c r="AZ38" s="42">
        <f t="shared" si="10"/>
        <v>2.5</v>
      </c>
      <c r="BA38" s="16"/>
      <c r="BB38" s="37">
        <v>1</v>
      </c>
      <c r="BC38" s="37">
        <v>1</v>
      </c>
      <c r="BD38" s="37">
        <v>4</v>
      </c>
      <c r="BE38" s="37">
        <v>4</v>
      </c>
      <c r="BF38" s="43">
        <v>1</v>
      </c>
      <c r="BG38" s="43">
        <v>1</v>
      </c>
      <c r="BH38" s="16"/>
      <c r="BI38" s="38">
        <v>1</v>
      </c>
      <c r="BJ38" s="30">
        <f t="shared" si="11"/>
        <v>2600</v>
      </c>
      <c r="BK38" s="38">
        <v>2</v>
      </c>
      <c r="BL38" s="38">
        <v>5</v>
      </c>
      <c r="BM38" s="30">
        <f t="shared" si="12"/>
        <v>219.6</v>
      </c>
      <c r="BN38" s="38">
        <v>2</v>
      </c>
      <c r="BO38" s="44">
        <f t="shared" si="13"/>
        <v>1098</v>
      </c>
      <c r="BP38" s="38">
        <v>8</v>
      </c>
      <c r="BQ38" s="44">
        <f t="shared" si="14"/>
        <v>27.45</v>
      </c>
      <c r="BR38" s="45">
        <v>2</v>
      </c>
      <c r="BS38" s="44">
        <f t="shared" si="15"/>
        <v>109.8</v>
      </c>
      <c r="BT38" s="45">
        <v>14</v>
      </c>
      <c r="BU38" s="44">
        <f t="shared" si="16"/>
        <v>185.71428571428572</v>
      </c>
      <c r="BV38" s="57"/>
      <c r="BW38" s="58"/>
      <c r="BX38" s="17"/>
      <c r="BY38" s="37" t="s">
        <v>1375</v>
      </c>
      <c r="BZ38" s="16"/>
      <c r="CA38" s="46">
        <v>0</v>
      </c>
      <c r="CB38" s="46">
        <v>8191</v>
      </c>
      <c r="CC38" s="46">
        <v>768</v>
      </c>
      <c r="CD38" s="46">
        <v>5375</v>
      </c>
      <c r="CE38" s="16"/>
      <c r="CF38" s="38">
        <v>2048</v>
      </c>
      <c r="CG38" s="37">
        <v>1152</v>
      </c>
      <c r="CH38" s="16"/>
      <c r="CI38" s="37" t="s">
        <v>29</v>
      </c>
      <c r="CJ38" s="31">
        <v>1</v>
      </c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</row>
    <row r="39" spans="1:119" s="12" customFormat="1" x14ac:dyDescent="0.15">
      <c r="A39" s="21"/>
      <c r="B39" s="114" t="s">
        <v>228</v>
      </c>
      <c r="C39" s="115" t="s">
        <v>122</v>
      </c>
      <c r="D39" s="36" t="s">
        <v>1312</v>
      </c>
      <c r="E39" s="37" t="s">
        <v>1373</v>
      </c>
      <c r="F39" s="37" t="s">
        <v>1373</v>
      </c>
      <c r="G39" s="37">
        <v>4096</v>
      </c>
      <c r="H39" s="37">
        <v>2304</v>
      </c>
      <c r="I39" s="37">
        <v>3</v>
      </c>
      <c r="J39" s="37" t="s">
        <v>89</v>
      </c>
      <c r="K39" s="38">
        <v>24</v>
      </c>
      <c r="L39" s="38">
        <v>3</v>
      </c>
      <c r="M39" s="38">
        <v>498</v>
      </c>
      <c r="N39" s="30">
        <f t="shared" si="0"/>
        <v>3984</v>
      </c>
      <c r="O39" s="38">
        <v>4</v>
      </c>
      <c r="P39" s="38">
        <v>366</v>
      </c>
      <c r="Q39" s="30">
        <f t="shared" si="1"/>
        <v>2196</v>
      </c>
      <c r="R39" s="75">
        <f t="shared" si="2"/>
        <v>1365.9428571428571</v>
      </c>
      <c r="S39" s="75">
        <f t="shared" si="3"/>
        <v>1992</v>
      </c>
      <c r="T39" s="75"/>
      <c r="U39" s="75">
        <f t="shared" si="4"/>
        <v>3513.6</v>
      </c>
      <c r="V39" s="116">
        <f t="shared" si="5"/>
        <v>60</v>
      </c>
      <c r="W39" s="116">
        <f t="shared" si="6"/>
        <v>93.9</v>
      </c>
      <c r="X39" s="39" t="s">
        <v>1374</v>
      </c>
      <c r="Y39" s="39" t="s">
        <v>137</v>
      </c>
      <c r="Z39" s="31">
        <v>2396</v>
      </c>
      <c r="AA39" s="40">
        <v>2</v>
      </c>
      <c r="AB39" s="37">
        <v>2304</v>
      </c>
      <c r="AC39" s="56"/>
      <c r="AD39" s="37"/>
      <c r="AE39" s="37"/>
      <c r="AF39" s="37"/>
      <c r="AG39" s="56"/>
      <c r="AH39" s="56"/>
      <c r="AI39" s="56"/>
      <c r="AJ39" s="37"/>
      <c r="AK39" s="56"/>
      <c r="AL39" s="56">
        <v>576</v>
      </c>
      <c r="AM39" s="37"/>
      <c r="AN39" s="117">
        <f t="shared" si="17"/>
        <v>1408</v>
      </c>
      <c r="AO39" s="118">
        <f t="shared" si="7"/>
        <v>6.25</v>
      </c>
      <c r="AP39" s="37">
        <v>4096</v>
      </c>
      <c r="AQ39" s="56">
        <v>4096</v>
      </c>
      <c r="AR39" s="56"/>
      <c r="AS39" s="41">
        <f t="shared" si="8"/>
        <v>760</v>
      </c>
      <c r="AT39" s="42">
        <f t="shared" si="9"/>
        <v>0.55000000000000004</v>
      </c>
      <c r="AU39" s="31">
        <v>36</v>
      </c>
      <c r="AV39" s="56">
        <v>3750</v>
      </c>
      <c r="AW39" s="56" t="s">
        <v>29</v>
      </c>
      <c r="AX39" s="37">
        <v>15616</v>
      </c>
      <c r="AY39" s="31">
        <v>3750</v>
      </c>
      <c r="AZ39" s="42">
        <f t="shared" si="10"/>
        <v>4.4400000000000004</v>
      </c>
      <c r="BA39" s="16"/>
      <c r="BB39" s="37">
        <v>1</v>
      </c>
      <c r="BC39" s="37">
        <v>1</v>
      </c>
      <c r="BD39" s="37">
        <v>2</v>
      </c>
      <c r="BE39" s="37">
        <v>2</v>
      </c>
      <c r="BF39" s="43">
        <v>1</v>
      </c>
      <c r="BG39" s="43">
        <v>1</v>
      </c>
      <c r="BH39" s="16"/>
      <c r="BI39" s="38">
        <v>2</v>
      </c>
      <c r="BJ39" s="30">
        <f t="shared" si="11"/>
        <v>1992</v>
      </c>
      <c r="BK39" s="38">
        <v>2</v>
      </c>
      <c r="BL39" s="38">
        <v>5</v>
      </c>
      <c r="BM39" s="30">
        <f t="shared" si="12"/>
        <v>219.6</v>
      </c>
      <c r="BN39" s="38">
        <v>2</v>
      </c>
      <c r="BO39" s="44">
        <f t="shared" si="13"/>
        <v>1098</v>
      </c>
      <c r="BP39" s="38">
        <v>8</v>
      </c>
      <c r="BQ39" s="44">
        <f t="shared" si="14"/>
        <v>27.45</v>
      </c>
      <c r="BR39" s="45">
        <v>2</v>
      </c>
      <c r="BS39" s="44">
        <f t="shared" si="15"/>
        <v>109.8</v>
      </c>
      <c r="BT39" s="45">
        <v>14</v>
      </c>
      <c r="BU39" s="44">
        <f t="shared" si="16"/>
        <v>142.28571428571428</v>
      </c>
      <c r="BV39" s="57"/>
      <c r="BW39" s="58"/>
      <c r="BX39" s="17"/>
      <c r="BY39" s="37" t="s">
        <v>1375</v>
      </c>
      <c r="BZ39" s="16"/>
      <c r="CA39" s="46">
        <v>0</v>
      </c>
      <c r="CB39" s="46">
        <v>8191</v>
      </c>
      <c r="CC39" s="46">
        <v>768</v>
      </c>
      <c r="CD39" s="46">
        <v>5375</v>
      </c>
      <c r="CE39" s="16"/>
      <c r="CF39" s="38">
        <v>4096</v>
      </c>
      <c r="CG39" s="37">
        <v>2304</v>
      </c>
      <c r="CH39" s="16"/>
      <c r="CI39" s="37" t="s">
        <v>29</v>
      </c>
      <c r="CJ39" s="31">
        <v>1</v>
      </c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</row>
    <row r="40" spans="1:119" s="12" customFormat="1" x14ac:dyDescent="0.15">
      <c r="A40" s="21"/>
      <c r="B40" s="304" t="s">
        <v>229</v>
      </c>
      <c r="C40" s="302" t="s">
        <v>1369</v>
      </c>
      <c r="D40" s="36" t="s">
        <v>1315</v>
      </c>
      <c r="E40" s="37" t="s">
        <v>1373</v>
      </c>
      <c r="F40" s="37" t="s">
        <v>1373</v>
      </c>
      <c r="G40" s="37">
        <v>4096</v>
      </c>
      <c r="H40" s="37">
        <v>2304</v>
      </c>
      <c r="I40" s="37">
        <v>3</v>
      </c>
      <c r="J40" s="37" t="s">
        <v>89</v>
      </c>
      <c r="K40" s="38">
        <v>24</v>
      </c>
      <c r="L40" s="38">
        <v>3</v>
      </c>
      <c r="M40" s="38">
        <v>334</v>
      </c>
      <c r="N40" s="30">
        <f t="shared" si="0"/>
        <v>2672</v>
      </c>
      <c r="O40" s="38">
        <v>4</v>
      </c>
      <c r="P40" s="38">
        <v>248</v>
      </c>
      <c r="Q40" s="30">
        <f t="shared" si="1"/>
        <v>1488</v>
      </c>
      <c r="R40" s="75">
        <f t="shared" si="2"/>
        <v>916.11428571428553</v>
      </c>
      <c r="S40" s="75">
        <f t="shared" si="3"/>
        <v>1336</v>
      </c>
      <c r="T40" s="75"/>
      <c r="U40" s="75">
        <f t="shared" si="4"/>
        <v>2380.8000000000002</v>
      </c>
      <c r="V40" s="306">
        <f t="shared" si="5"/>
        <v>30.01</v>
      </c>
      <c r="W40" s="306">
        <f t="shared" si="6"/>
        <v>31.81</v>
      </c>
      <c r="X40" s="39" t="s">
        <v>1374</v>
      </c>
      <c r="Y40" s="39" t="s">
        <v>137</v>
      </c>
      <c r="Z40" s="31">
        <v>4792</v>
      </c>
      <c r="AA40" s="40">
        <v>2</v>
      </c>
      <c r="AB40" s="37">
        <v>2304</v>
      </c>
      <c r="AC40" s="56"/>
      <c r="AD40" s="37"/>
      <c r="AE40" s="37"/>
      <c r="AF40" s="37"/>
      <c r="AG40" s="56"/>
      <c r="AH40" s="56"/>
      <c r="AI40" s="56"/>
      <c r="AJ40" s="37"/>
      <c r="AK40" s="56"/>
      <c r="AL40" s="56">
        <v>576</v>
      </c>
      <c r="AM40" s="37"/>
      <c r="AN40" s="310">
        <f>(AY40-(((CD40-CC40+1)/BE40/BC40)+AA40+AU40))*IF(AW40="-",1,AW40)-IF(AW40=2,SUM(AC40:AK41),IF(AW40=3,SUM(AC40:AK41),SUM(AC40:AK40)))</f>
        <v>388</v>
      </c>
      <c r="AO40" s="308">
        <f t="shared" si="7"/>
        <v>2.54</v>
      </c>
      <c r="AP40" s="37">
        <v>4096</v>
      </c>
      <c r="AQ40" s="56">
        <v>4096</v>
      </c>
      <c r="AR40" s="56"/>
      <c r="AS40" s="41">
        <f t="shared" si="8"/>
        <v>711</v>
      </c>
      <c r="AT40" s="42">
        <f t="shared" si="9"/>
        <v>0.77</v>
      </c>
      <c r="AU40" s="31">
        <v>40</v>
      </c>
      <c r="AV40" s="312">
        <v>5080</v>
      </c>
      <c r="AW40" s="312">
        <v>2</v>
      </c>
      <c r="AX40" s="37">
        <v>15616</v>
      </c>
      <c r="AY40" s="31">
        <v>2540</v>
      </c>
      <c r="AZ40" s="42">
        <f t="shared" si="10"/>
        <v>6.55</v>
      </c>
      <c r="BA40" s="16"/>
      <c r="BB40" s="37">
        <v>1</v>
      </c>
      <c r="BC40" s="37">
        <v>1</v>
      </c>
      <c r="BD40" s="37">
        <v>2</v>
      </c>
      <c r="BE40" s="37">
        <v>2</v>
      </c>
      <c r="BF40" s="43">
        <v>1</v>
      </c>
      <c r="BG40" s="43">
        <v>1</v>
      </c>
      <c r="BH40" s="16"/>
      <c r="BI40" s="38">
        <v>2</v>
      </c>
      <c r="BJ40" s="30">
        <f t="shared" si="11"/>
        <v>1336</v>
      </c>
      <c r="BK40" s="38">
        <v>2</v>
      </c>
      <c r="BL40" s="38">
        <v>5</v>
      </c>
      <c r="BM40" s="30">
        <f t="shared" si="12"/>
        <v>148.80000000000001</v>
      </c>
      <c r="BN40" s="38">
        <v>2</v>
      </c>
      <c r="BO40" s="44">
        <f t="shared" si="13"/>
        <v>744</v>
      </c>
      <c r="BP40" s="38">
        <v>6</v>
      </c>
      <c r="BQ40" s="44">
        <f t="shared" si="14"/>
        <v>24.8</v>
      </c>
      <c r="BR40" s="45">
        <v>2</v>
      </c>
      <c r="BS40" s="44">
        <f t="shared" si="15"/>
        <v>74.400000000000006</v>
      </c>
      <c r="BT40" s="45">
        <v>14</v>
      </c>
      <c r="BU40" s="44">
        <f t="shared" si="16"/>
        <v>95.428571428571431</v>
      </c>
      <c r="BV40" s="57"/>
      <c r="BW40" s="58"/>
      <c r="BX40" s="17"/>
      <c r="BY40" s="37" t="s">
        <v>1375</v>
      </c>
      <c r="BZ40" s="16"/>
      <c r="CA40" s="46">
        <v>0</v>
      </c>
      <c r="CB40" s="46">
        <v>8191</v>
      </c>
      <c r="CC40" s="46">
        <v>768</v>
      </c>
      <c r="CD40" s="46">
        <v>5375</v>
      </c>
      <c r="CE40" s="16"/>
      <c r="CF40" s="38">
        <v>4096</v>
      </c>
      <c r="CG40" s="37">
        <v>2304</v>
      </c>
      <c r="CH40" s="16"/>
      <c r="CI40" s="37">
        <v>8</v>
      </c>
      <c r="CJ40" s="31">
        <v>1</v>
      </c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</row>
    <row r="41" spans="1:119" s="12" customFormat="1" x14ac:dyDescent="0.15">
      <c r="A41" s="21"/>
      <c r="B41" s="305"/>
      <c r="C41" s="303"/>
      <c r="D41" s="36" t="s">
        <v>178</v>
      </c>
      <c r="E41" s="37" t="s">
        <v>1373</v>
      </c>
      <c r="F41" s="37" t="s">
        <v>1373</v>
      </c>
      <c r="G41" s="37">
        <v>4096</v>
      </c>
      <c r="H41" s="37">
        <v>2304</v>
      </c>
      <c r="I41" s="37">
        <v>3</v>
      </c>
      <c r="J41" s="37" t="s">
        <v>89</v>
      </c>
      <c r="K41" s="38">
        <v>24</v>
      </c>
      <c r="L41" s="38">
        <v>3</v>
      </c>
      <c r="M41" s="38">
        <v>334</v>
      </c>
      <c r="N41" s="30">
        <f t="shared" si="0"/>
        <v>2672</v>
      </c>
      <c r="O41" s="38">
        <v>4</v>
      </c>
      <c r="P41" s="38">
        <v>248</v>
      </c>
      <c r="Q41" s="30">
        <f t="shared" si="1"/>
        <v>1488</v>
      </c>
      <c r="R41" s="75">
        <f t="shared" si="2"/>
        <v>916.11428571428553</v>
      </c>
      <c r="S41" s="75">
        <f t="shared" si="3"/>
        <v>1336</v>
      </c>
      <c r="T41" s="75"/>
      <c r="U41" s="75">
        <f t="shared" si="4"/>
        <v>2380.8000000000002</v>
      </c>
      <c r="V41" s="307"/>
      <c r="W41" s="307"/>
      <c r="X41" s="39" t="s">
        <v>1374</v>
      </c>
      <c r="Y41" s="39" t="s">
        <v>137</v>
      </c>
      <c r="Z41" s="31">
        <v>4792</v>
      </c>
      <c r="AA41" s="40">
        <v>2</v>
      </c>
      <c r="AB41" s="37">
        <v>2304</v>
      </c>
      <c r="AC41" s="56"/>
      <c r="AD41" s="37"/>
      <c r="AE41" s="37"/>
      <c r="AF41" s="37"/>
      <c r="AG41" s="56"/>
      <c r="AH41" s="56"/>
      <c r="AI41" s="56"/>
      <c r="AJ41" s="37"/>
      <c r="AK41" s="56"/>
      <c r="AL41" s="56">
        <v>576</v>
      </c>
      <c r="AM41" s="37"/>
      <c r="AN41" s="311"/>
      <c r="AO41" s="309"/>
      <c r="AP41" s="37">
        <v>4096</v>
      </c>
      <c r="AQ41" s="56">
        <v>4096</v>
      </c>
      <c r="AR41" s="56"/>
      <c r="AS41" s="41">
        <f t="shared" si="8"/>
        <v>711</v>
      </c>
      <c r="AT41" s="42">
        <f t="shared" si="9"/>
        <v>0.77</v>
      </c>
      <c r="AU41" s="31">
        <v>40</v>
      </c>
      <c r="AV41" s="313"/>
      <c r="AW41" s="313"/>
      <c r="AX41" s="37">
        <v>15616</v>
      </c>
      <c r="AY41" s="31"/>
      <c r="AZ41" s="42">
        <f t="shared" si="10"/>
        <v>6.55</v>
      </c>
      <c r="BA41" s="16"/>
      <c r="BB41" s="37">
        <v>1</v>
      </c>
      <c r="BC41" s="37">
        <v>1</v>
      </c>
      <c r="BD41" s="37">
        <v>2</v>
      </c>
      <c r="BE41" s="37">
        <v>2</v>
      </c>
      <c r="BF41" s="43">
        <v>1</v>
      </c>
      <c r="BG41" s="43">
        <v>1</v>
      </c>
      <c r="BH41" s="16"/>
      <c r="BI41" s="38">
        <v>2</v>
      </c>
      <c r="BJ41" s="30">
        <f t="shared" si="11"/>
        <v>1336</v>
      </c>
      <c r="BK41" s="38">
        <v>2</v>
      </c>
      <c r="BL41" s="38">
        <v>5</v>
      </c>
      <c r="BM41" s="30">
        <f t="shared" si="12"/>
        <v>148.80000000000001</v>
      </c>
      <c r="BN41" s="38">
        <v>2</v>
      </c>
      <c r="BO41" s="44">
        <f t="shared" si="13"/>
        <v>744</v>
      </c>
      <c r="BP41" s="38">
        <v>6</v>
      </c>
      <c r="BQ41" s="44">
        <f t="shared" si="14"/>
        <v>24.8</v>
      </c>
      <c r="BR41" s="45">
        <v>2</v>
      </c>
      <c r="BS41" s="44">
        <f t="shared" si="15"/>
        <v>74.400000000000006</v>
      </c>
      <c r="BT41" s="45">
        <v>14</v>
      </c>
      <c r="BU41" s="44">
        <f t="shared" si="16"/>
        <v>95.428571428571431</v>
      </c>
      <c r="BV41" s="57"/>
      <c r="BW41" s="58"/>
      <c r="BX41" s="17"/>
      <c r="BY41" s="37" t="s">
        <v>1375</v>
      </c>
      <c r="BZ41" s="16"/>
      <c r="CA41" s="46">
        <v>0</v>
      </c>
      <c r="CB41" s="46">
        <v>8191</v>
      </c>
      <c r="CC41" s="46">
        <v>768</v>
      </c>
      <c r="CD41" s="46">
        <v>5375</v>
      </c>
      <c r="CE41" s="16"/>
      <c r="CF41" s="38">
        <v>4096</v>
      </c>
      <c r="CG41" s="37">
        <v>2304</v>
      </c>
      <c r="CH41" s="16"/>
      <c r="CI41" s="37">
        <v>1</v>
      </c>
      <c r="CJ41" s="31">
        <v>1</v>
      </c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</row>
    <row r="42" spans="1:119" s="12" customFormat="1" x14ac:dyDescent="0.15">
      <c r="A42" s="21"/>
      <c r="B42" s="114" t="s">
        <v>230</v>
      </c>
      <c r="C42" s="115" t="s">
        <v>122</v>
      </c>
      <c r="D42" s="36" t="s">
        <v>1319</v>
      </c>
      <c r="E42" s="37" t="s">
        <v>1373</v>
      </c>
      <c r="F42" s="37" t="s">
        <v>1373</v>
      </c>
      <c r="G42" s="37">
        <v>4096</v>
      </c>
      <c r="H42" s="37">
        <v>2304</v>
      </c>
      <c r="I42" s="37">
        <v>3</v>
      </c>
      <c r="J42" s="37" t="s">
        <v>89</v>
      </c>
      <c r="K42" s="38">
        <v>24</v>
      </c>
      <c r="L42" s="38">
        <v>3</v>
      </c>
      <c r="M42" s="38">
        <v>334</v>
      </c>
      <c r="N42" s="30">
        <f t="shared" si="0"/>
        <v>2672</v>
      </c>
      <c r="O42" s="38">
        <v>4</v>
      </c>
      <c r="P42" s="38">
        <v>248</v>
      </c>
      <c r="Q42" s="30">
        <f t="shared" si="1"/>
        <v>1488</v>
      </c>
      <c r="R42" s="75">
        <f t="shared" si="2"/>
        <v>916.11428571428553</v>
      </c>
      <c r="S42" s="75">
        <f t="shared" si="3"/>
        <v>1336</v>
      </c>
      <c r="T42" s="75"/>
      <c r="U42" s="75">
        <f t="shared" si="4"/>
        <v>2380.8000000000002</v>
      </c>
      <c r="V42" s="116">
        <f t="shared" si="5"/>
        <v>30.01</v>
      </c>
      <c r="W42" s="116">
        <f t="shared" si="6"/>
        <v>63.63</v>
      </c>
      <c r="X42" s="39" t="s">
        <v>1374</v>
      </c>
      <c r="Y42" s="39" t="s">
        <v>137</v>
      </c>
      <c r="Z42" s="31">
        <v>2396</v>
      </c>
      <c r="AA42" s="40">
        <v>2</v>
      </c>
      <c r="AB42" s="37">
        <v>2304</v>
      </c>
      <c r="AC42" s="56"/>
      <c r="AD42" s="37"/>
      <c r="AE42" s="37"/>
      <c r="AF42" s="37"/>
      <c r="AG42" s="56"/>
      <c r="AH42" s="56"/>
      <c r="AI42" s="56"/>
      <c r="AJ42" s="37"/>
      <c r="AK42" s="56"/>
      <c r="AL42" s="56">
        <v>576</v>
      </c>
      <c r="AM42" s="37"/>
      <c r="AN42" s="117">
        <f t="shared" si="17"/>
        <v>2738</v>
      </c>
      <c r="AO42" s="118">
        <f t="shared" si="7"/>
        <v>17.95</v>
      </c>
      <c r="AP42" s="37">
        <v>4096</v>
      </c>
      <c r="AQ42" s="56">
        <v>4096</v>
      </c>
      <c r="AR42" s="56"/>
      <c r="AS42" s="41">
        <f t="shared" si="8"/>
        <v>711</v>
      </c>
      <c r="AT42" s="42">
        <f t="shared" si="9"/>
        <v>0.77</v>
      </c>
      <c r="AU42" s="31">
        <v>36</v>
      </c>
      <c r="AV42" s="56">
        <v>5080</v>
      </c>
      <c r="AW42" s="56" t="s">
        <v>29</v>
      </c>
      <c r="AX42" s="37">
        <v>15616</v>
      </c>
      <c r="AY42" s="31">
        <v>5080</v>
      </c>
      <c r="AZ42" s="42">
        <f t="shared" si="10"/>
        <v>6.55</v>
      </c>
      <c r="BA42" s="16"/>
      <c r="BB42" s="37">
        <v>1</v>
      </c>
      <c r="BC42" s="37">
        <v>1</v>
      </c>
      <c r="BD42" s="37">
        <v>2</v>
      </c>
      <c r="BE42" s="37">
        <v>2</v>
      </c>
      <c r="BF42" s="43">
        <v>1</v>
      </c>
      <c r="BG42" s="43">
        <v>1</v>
      </c>
      <c r="BH42" s="16"/>
      <c r="BI42" s="38">
        <v>2</v>
      </c>
      <c r="BJ42" s="30">
        <f t="shared" si="11"/>
        <v>1336</v>
      </c>
      <c r="BK42" s="38">
        <v>2</v>
      </c>
      <c r="BL42" s="38">
        <v>5</v>
      </c>
      <c r="BM42" s="30">
        <f t="shared" si="12"/>
        <v>148.80000000000001</v>
      </c>
      <c r="BN42" s="38">
        <v>2</v>
      </c>
      <c r="BO42" s="44">
        <f t="shared" si="13"/>
        <v>744</v>
      </c>
      <c r="BP42" s="38">
        <v>6</v>
      </c>
      <c r="BQ42" s="44">
        <f t="shared" si="14"/>
        <v>24.8</v>
      </c>
      <c r="BR42" s="45">
        <v>2</v>
      </c>
      <c r="BS42" s="44">
        <f t="shared" si="15"/>
        <v>74.400000000000006</v>
      </c>
      <c r="BT42" s="45">
        <v>14</v>
      </c>
      <c r="BU42" s="44">
        <f t="shared" si="16"/>
        <v>95.428571428571431</v>
      </c>
      <c r="BV42" s="57"/>
      <c r="BW42" s="58"/>
      <c r="BX42" s="17"/>
      <c r="BY42" s="37" t="s">
        <v>1375</v>
      </c>
      <c r="BZ42" s="16"/>
      <c r="CA42" s="46">
        <v>0</v>
      </c>
      <c r="CB42" s="46">
        <v>8191</v>
      </c>
      <c r="CC42" s="46">
        <v>768</v>
      </c>
      <c r="CD42" s="46">
        <v>5375</v>
      </c>
      <c r="CE42" s="16"/>
      <c r="CF42" s="38">
        <v>4096</v>
      </c>
      <c r="CG42" s="37">
        <v>2304</v>
      </c>
      <c r="CH42" s="16"/>
      <c r="CI42" s="37" t="s">
        <v>29</v>
      </c>
      <c r="CJ42" s="31">
        <v>1</v>
      </c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</row>
    <row r="43" spans="1:119" s="12" customFormat="1" x14ac:dyDescent="0.15">
      <c r="A43" s="21"/>
      <c r="B43" s="114" t="s">
        <v>231</v>
      </c>
      <c r="C43" s="115" t="s">
        <v>122</v>
      </c>
      <c r="D43" s="36" t="s">
        <v>1323</v>
      </c>
      <c r="E43" s="37" t="s">
        <v>1373</v>
      </c>
      <c r="F43" s="37" t="s">
        <v>1373</v>
      </c>
      <c r="G43" s="37">
        <v>2048</v>
      </c>
      <c r="H43" s="37">
        <v>1152</v>
      </c>
      <c r="I43" s="37">
        <v>3</v>
      </c>
      <c r="J43" s="37" t="s">
        <v>89</v>
      </c>
      <c r="K43" s="38">
        <v>24</v>
      </c>
      <c r="L43" s="38">
        <v>3</v>
      </c>
      <c r="M43" s="38">
        <v>325</v>
      </c>
      <c r="N43" s="30">
        <f t="shared" si="0"/>
        <v>2600</v>
      </c>
      <c r="O43" s="38">
        <v>4</v>
      </c>
      <c r="P43" s="38">
        <v>366</v>
      </c>
      <c r="Q43" s="30">
        <f t="shared" si="1"/>
        <v>2196</v>
      </c>
      <c r="R43" s="75">
        <f t="shared" si="2"/>
        <v>891.42857142857133</v>
      </c>
      <c r="S43" s="75">
        <f t="shared" si="3"/>
        <v>1300</v>
      </c>
      <c r="T43" s="75"/>
      <c r="U43" s="75">
        <f t="shared" si="4"/>
        <v>3513.6</v>
      </c>
      <c r="V43" s="116">
        <f t="shared" si="5"/>
        <v>120.04</v>
      </c>
      <c r="W43" s="116">
        <f t="shared" si="6"/>
        <v>162.27000000000001</v>
      </c>
      <c r="X43" s="39" t="s">
        <v>1374</v>
      </c>
      <c r="Y43" s="39" t="s">
        <v>137</v>
      </c>
      <c r="Z43" s="31">
        <v>1228</v>
      </c>
      <c r="AA43" s="40">
        <v>2</v>
      </c>
      <c r="AB43" s="37">
        <v>1152</v>
      </c>
      <c r="AC43" s="56"/>
      <c r="AD43" s="37"/>
      <c r="AE43" s="37"/>
      <c r="AF43" s="37"/>
      <c r="AG43" s="56"/>
      <c r="AH43" s="56"/>
      <c r="AI43" s="56"/>
      <c r="AJ43" s="37"/>
      <c r="AK43" s="56"/>
      <c r="AL43" s="56">
        <v>288</v>
      </c>
      <c r="AM43" s="37"/>
      <c r="AN43" s="117">
        <f t="shared" si="17"/>
        <v>486</v>
      </c>
      <c r="AO43" s="118">
        <f t="shared" si="7"/>
        <v>2.4300000000000002</v>
      </c>
      <c r="AP43" s="37">
        <v>2048</v>
      </c>
      <c r="AQ43" s="56">
        <v>2048</v>
      </c>
      <c r="AR43" s="56"/>
      <c r="AS43" s="41">
        <f t="shared" si="8"/>
        <v>1530</v>
      </c>
      <c r="AT43" s="42">
        <f t="shared" si="9"/>
        <v>1.71</v>
      </c>
      <c r="AU43" s="31">
        <v>20</v>
      </c>
      <c r="AV43" s="56">
        <v>1660</v>
      </c>
      <c r="AW43" s="56" t="s">
        <v>29</v>
      </c>
      <c r="AX43" s="37">
        <v>17632</v>
      </c>
      <c r="AY43" s="31">
        <v>1660</v>
      </c>
      <c r="AZ43" s="42">
        <f t="shared" si="10"/>
        <v>5.01</v>
      </c>
      <c r="BA43" s="16"/>
      <c r="BB43" s="37">
        <v>1</v>
      </c>
      <c r="BC43" s="37">
        <v>1</v>
      </c>
      <c r="BD43" s="37">
        <v>4</v>
      </c>
      <c r="BE43" s="37">
        <v>4</v>
      </c>
      <c r="BF43" s="43">
        <v>1</v>
      </c>
      <c r="BG43" s="43">
        <v>1</v>
      </c>
      <c r="BH43" s="16"/>
      <c r="BI43" s="38">
        <v>2</v>
      </c>
      <c r="BJ43" s="30">
        <f t="shared" si="11"/>
        <v>1300</v>
      </c>
      <c r="BK43" s="38">
        <v>2</v>
      </c>
      <c r="BL43" s="38">
        <v>5</v>
      </c>
      <c r="BM43" s="30">
        <f t="shared" si="12"/>
        <v>219.6</v>
      </c>
      <c r="BN43" s="38">
        <v>2</v>
      </c>
      <c r="BO43" s="44">
        <f t="shared" si="13"/>
        <v>1098</v>
      </c>
      <c r="BP43" s="38">
        <v>8</v>
      </c>
      <c r="BQ43" s="44">
        <f t="shared" si="14"/>
        <v>27.45</v>
      </c>
      <c r="BR43" s="45">
        <v>2</v>
      </c>
      <c r="BS43" s="44">
        <f t="shared" si="15"/>
        <v>109.8</v>
      </c>
      <c r="BT43" s="45">
        <v>14</v>
      </c>
      <c r="BU43" s="44">
        <f t="shared" si="16"/>
        <v>92.857142857142861</v>
      </c>
      <c r="BV43" s="57"/>
      <c r="BW43" s="58"/>
      <c r="BX43" s="17"/>
      <c r="BY43" s="37" t="s">
        <v>1375</v>
      </c>
      <c r="BZ43" s="16"/>
      <c r="CA43" s="46">
        <v>0</v>
      </c>
      <c r="CB43" s="46">
        <v>8191</v>
      </c>
      <c r="CC43" s="46">
        <v>768</v>
      </c>
      <c r="CD43" s="46">
        <v>5375</v>
      </c>
      <c r="CE43" s="16"/>
      <c r="CF43" s="38">
        <v>2048</v>
      </c>
      <c r="CG43" s="37">
        <v>1152</v>
      </c>
      <c r="CH43" s="16"/>
      <c r="CI43" s="37" t="s">
        <v>29</v>
      </c>
      <c r="CJ43" s="31">
        <v>1</v>
      </c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</row>
    <row r="44" spans="1:119" s="12" customFormat="1" x14ac:dyDescent="0.15">
      <c r="A44" s="21"/>
      <c r="B44" s="304" t="s">
        <v>206</v>
      </c>
      <c r="C44" s="302" t="s">
        <v>1369</v>
      </c>
      <c r="D44" s="36" t="s">
        <v>1325</v>
      </c>
      <c r="E44" s="37" t="s">
        <v>1373</v>
      </c>
      <c r="F44" s="37" t="s">
        <v>1373</v>
      </c>
      <c r="G44" s="37">
        <v>4096</v>
      </c>
      <c r="H44" s="37">
        <v>2304</v>
      </c>
      <c r="I44" s="37">
        <v>3</v>
      </c>
      <c r="J44" s="37" t="s">
        <v>89</v>
      </c>
      <c r="K44" s="38">
        <v>24</v>
      </c>
      <c r="L44" s="38">
        <v>3</v>
      </c>
      <c r="M44" s="38">
        <v>340</v>
      </c>
      <c r="N44" s="30">
        <f t="shared" si="0"/>
        <v>2720</v>
      </c>
      <c r="O44" s="38">
        <v>4</v>
      </c>
      <c r="P44" s="38">
        <v>246</v>
      </c>
      <c r="Q44" s="30">
        <f t="shared" si="1"/>
        <v>1476</v>
      </c>
      <c r="R44" s="75">
        <f t="shared" si="2"/>
        <v>932.57142857142844</v>
      </c>
      <c r="S44" s="75">
        <f t="shared" si="3"/>
        <v>1360</v>
      </c>
      <c r="T44" s="75"/>
      <c r="U44" s="75">
        <f t="shared" si="4"/>
        <v>2361.6</v>
      </c>
      <c r="V44" s="306">
        <f t="shared" si="5"/>
        <v>30</v>
      </c>
      <c r="W44" s="306">
        <f t="shared" si="6"/>
        <v>31.55</v>
      </c>
      <c r="X44" s="39" t="s">
        <v>1374</v>
      </c>
      <c r="Y44" s="39" t="s">
        <v>137</v>
      </c>
      <c r="Z44" s="31">
        <v>4792</v>
      </c>
      <c r="AA44" s="40">
        <v>2</v>
      </c>
      <c r="AB44" s="37">
        <v>2304</v>
      </c>
      <c r="AC44" s="56"/>
      <c r="AD44" s="37"/>
      <c r="AE44" s="37"/>
      <c r="AF44" s="37"/>
      <c r="AG44" s="56"/>
      <c r="AH44" s="56"/>
      <c r="AI44" s="56"/>
      <c r="AJ44" s="37"/>
      <c r="AK44" s="56"/>
      <c r="AL44" s="56">
        <v>576</v>
      </c>
      <c r="AM44" s="37"/>
      <c r="AN44" s="310">
        <f>(AY44-(((CD44-CC44+1)/BE44/BC44)+AA44+AU44))*IF(AW44="-",1,AW44)-IF(AW44=2,SUM(AC44:AK45),IF(AW44=3,SUM(AC44:AK45),SUM(AC44:AK44)))</f>
        <v>348</v>
      </c>
      <c r="AO44" s="308">
        <f t="shared" si="7"/>
        <v>2.2999999999999998</v>
      </c>
      <c r="AP44" s="37">
        <v>4096</v>
      </c>
      <c r="AQ44" s="56">
        <v>4096</v>
      </c>
      <c r="AR44" s="56"/>
      <c r="AS44" s="41">
        <f t="shared" si="8"/>
        <v>837</v>
      </c>
      <c r="AT44" s="42">
        <f t="shared" si="9"/>
        <v>0.89</v>
      </c>
      <c r="AU44" s="31">
        <v>40</v>
      </c>
      <c r="AV44" s="312">
        <v>5040</v>
      </c>
      <c r="AW44" s="312">
        <v>2</v>
      </c>
      <c r="AX44" s="37">
        <v>15616</v>
      </c>
      <c r="AY44" s="31">
        <v>2520</v>
      </c>
      <c r="AZ44" s="42">
        <f t="shared" si="10"/>
        <v>6.61</v>
      </c>
      <c r="BA44" s="16"/>
      <c r="BB44" s="37">
        <v>1</v>
      </c>
      <c r="BC44" s="37">
        <v>1</v>
      </c>
      <c r="BD44" s="37">
        <v>2</v>
      </c>
      <c r="BE44" s="37">
        <v>2</v>
      </c>
      <c r="BF44" s="43">
        <v>1</v>
      </c>
      <c r="BG44" s="43">
        <v>1</v>
      </c>
      <c r="BH44" s="16"/>
      <c r="BI44" s="38">
        <v>2</v>
      </c>
      <c r="BJ44" s="30">
        <f t="shared" si="11"/>
        <v>1360</v>
      </c>
      <c r="BK44" s="38">
        <v>2</v>
      </c>
      <c r="BL44" s="38">
        <v>5</v>
      </c>
      <c r="BM44" s="30">
        <f t="shared" si="12"/>
        <v>147.6</v>
      </c>
      <c r="BN44" s="38">
        <v>2</v>
      </c>
      <c r="BO44" s="44">
        <f t="shared" si="13"/>
        <v>738</v>
      </c>
      <c r="BP44" s="38">
        <v>6</v>
      </c>
      <c r="BQ44" s="44">
        <f t="shared" si="14"/>
        <v>24.599999999999998</v>
      </c>
      <c r="BR44" s="45">
        <v>2</v>
      </c>
      <c r="BS44" s="44">
        <f t="shared" si="15"/>
        <v>73.8</v>
      </c>
      <c r="BT44" s="45">
        <v>14</v>
      </c>
      <c r="BU44" s="44">
        <f t="shared" si="16"/>
        <v>97.142857142857139</v>
      </c>
      <c r="BV44" s="57"/>
      <c r="BW44" s="58"/>
      <c r="BX44" s="17"/>
      <c r="BY44" s="37" t="s">
        <v>1375</v>
      </c>
      <c r="BZ44" s="16"/>
      <c r="CA44" s="46">
        <v>0</v>
      </c>
      <c r="CB44" s="46">
        <v>8191</v>
      </c>
      <c r="CC44" s="46">
        <v>768</v>
      </c>
      <c r="CD44" s="46">
        <v>5375</v>
      </c>
      <c r="CE44" s="16"/>
      <c r="CF44" s="38">
        <v>4096</v>
      </c>
      <c r="CG44" s="37">
        <v>2304</v>
      </c>
      <c r="CH44" s="16"/>
      <c r="CI44" s="37">
        <v>8</v>
      </c>
      <c r="CJ44" s="31">
        <v>1</v>
      </c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</row>
    <row r="45" spans="1:119" s="12" customFormat="1" x14ac:dyDescent="0.15">
      <c r="A45" s="21"/>
      <c r="B45" s="305"/>
      <c r="C45" s="303"/>
      <c r="D45" s="36" t="s">
        <v>178</v>
      </c>
      <c r="E45" s="37" t="s">
        <v>1373</v>
      </c>
      <c r="F45" s="37" t="s">
        <v>1373</v>
      </c>
      <c r="G45" s="37">
        <v>4096</v>
      </c>
      <c r="H45" s="37">
        <v>2304</v>
      </c>
      <c r="I45" s="37">
        <v>3</v>
      </c>
      <c r="J45" s="37" t="s">
        <v>89</v>
      </c>
      <c r="K45" s="38">
        <v>24</v>
      </c>
      <c r="L45" s="38">
        <v>3</v>
      </c>
      <c r="M45" s="38">
        <v>340</v>
      </c>
      <c r="N45" s="30">
        <f t="shared" si="0"/>
        <v>2720</v>
      </c>
      <c r="O45" s="38">
        <v>4</v>
      </c>
      <c r="P45" s="38">
        <v>246</v>
      </c>
      <c r="Q45" s="30">
        <f t="shared" si="1"/>
        <v>1476</v>
      </c>
      <c r="R45" s="75">
        <f t="shared" si="2"/>
        <v>932.57142857142844</v>
      </c>
      <c r="S45" s="75">
        <f t="shared" si="3"/>
        <v>1360</v>
      </c>
      <c r="T45" s="75"/>
      <c r="U45" s="75">
        <f t="shared" si="4"/>
        <v>2361.6</v>
      </c>
      <c r="V45" s="307"/>
      <c r="W45" s="307"/>
      <c r="X45" s="39" t="s">
        <v>1374</v>
      </c>
      <c r="Y45" s="39" t="s">
        <v>137</v>
      </c>
      <c r="Z45" s="31">
        <v>4792</v>
      </c>
      <c r="AA45" s="40">
        <v>2</v>
      </c>
      <c r="AB45" s="37">
        <v>2304</v>
      </c>
      <c r="AC45" s="56"/>
      <c r="AD45" s="37"/>
      <c r="AE45" s="37"/>
      <c r="AF45" s="37"/>
      <c r="AG45" s="56"/>
      <c r="AH45" s="56"/>
      <c r="AI45" s="56"/>
      <c r="AJ45" s="37"/>
      <c r="AK45" s="56"/>
      <c r="AL45" s="56">
        <v>576</v>
      </c>
      <c r="AM45" s="37"/>
      <c r="AN45" s="311"/>
      <c r="AO45" s="309"/>
      <c r="AP45" s="37">
        <v>4096</v>
      </c>
      <c r="AQ45" s="56">
        <v>4096</v>
      </c>
      <c r="AR45" s="56"/>
      <c r="AS45" s="41">
        <f t="shared" si="8"/>
        <v>837</v>
      </c>
      <c r="AT45" s="42">
        <f t="shared" si="9"/>
        <v>0.89</v>
      </c>
      <c r="AU45" s="31">
        <v>40</v>
      </c>
      <c r="AV45" s="313"/>
      <c r="AW45" s="313"/>
      <c r="AX45" s="37">
        <v>15616</v>
      </c>
      <c r="AY45" s="31"/>
      <c r="AZ45" s="42">
        <f t="shared" si="10"/>
        <v>6.61</v>
      </c>
      <c r="BA45" s="16"/>
      <c r="BB45" s="37">
        <v>1</v>
      </c>
      <c r="BC45" s="37">
        <v>1</v>
      </c>
      <c r="BD45" s="37">
        <v>2</v>
      </c>
      <c r="BE45" s="37">
        <v>2</v>
      </c>
      <c r="BF45" s="43">
        <v>1</v>
      </c>
      <c r="BG45" s="43">
        <v>1</v>
      </c>
      <c r="BH45" s="16"/>
      <c r="BI45" s="38">
        <v>2</v>
      </c>
      <c r="BJ45" s="30">
        <f t="shared" si="11"/>
        <v>1360</v>
      </c>
      <c r="BK45" s="38">
        <v>2</v>
      </c>
      <c r="BL45" s="38">
        <v>5</v>
      </c>
      <c r="BM45" s="30">
        <f t="shared" si="12"/>
        <v>147.6</v>
      </c>
      <c r="BN45" s="38">
        <v>2</v>
      </c>
      <c r="BO45" s="44">
        <f t="shared" si="13"/>
        <v>738</v>
      </c>
      <c r="BP45" s="38">
        <v>6</v>
      </c>
      <c r="BQ45" s="44">
        <f t="shared" si="14"/>
        <v>24.599999999999998</v>
      </c>
      <c r="BR45" s="45">
        <v>2</v>
      </c>
      <c r="BS45" s="44">
        <f t="shared" si="15"/>
        <v>73.8</v>
      </c>
      <c r="BT45" s="45">
        <v>14</v>
      </c>
      <c r="BU45" s="44">
        <f t="shared" si="16"/>
        <v>97.142857142857139</v>
      </c>
      <c r="BV45" s="57"/>
      <c r="BW45" s="58"/>
      <c r="BX45" s="17"/>
      <c r="BY45" s="37" t="s">
        <v>1375</v>
      </c>
      <c r="BZ45" s="16"/>
      <c r="CA45" s="46">
        <v>0</v>
      </c>
      <c r="CB45" s="46">
        <v>8191</v>
      </c>
      <c r="CC45" s="46">
        <v>768</v>
      </c>
      <c r="CD45" s="46">
        <v>5375</v>
      </c>
      <c r="CE45" s="16"/>
      <c r="CF45" s="38">
        <v>4096</v>
      </c>
      <c r="CG45" s="37">
        <v>2304</v>
      </c>
      <c r="CH45" s="16"/>
      <c r="CI45" s="37">
        <v>1</v>
      </c>
      <c r="CJ45" s="31">
        <v>1</v>
      </c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</row>
    <row r="46" spans="1:119" s="12" customFormat="1" x14ac:dyDescent="0.15">
      <c r="A46" s="21"/>
      <c r="B46" s="114" t="s">
        <v>232</v>
      </c>
      <c r="C46" s="115" t="s">
        <v>122</v>
      </c>
      <c r="D46" s="36" t="s">
        <v>1329</v>
      </c>
      <c r="E46" s="37" t="s">
        <v>1373</v>
      </c>
      <c r="F46" s="37" t="s">
        <v>1373</v>
      </c>
      <c r="G46" s="37">
        <v>4096</v>
      </c>
      <c r="H46" s="37">
        <v>2304</v>
      </c>
      <c r="I46" s="37">
        <v>3</v>
      </c>
      <c r="J46" s="37" t="s">
        <v>89</v>
      </c>
      <c r="K46" s="38">
        <v>24</v>
      </c>
      <c r="L46" s="38">
        <v>3</v>
      </c>
      <c r="M46" s="38">
        <v>340</v>
      </c>
      <c r="N46" s="30">
        <f t="shared" si="0"/>
        <v>2720</v>
      </c>
      <c r="O46" s="38">
        <v>4</v>
      </c>
      <c r="P46" s="38">
        <v>246</v>
      </c>
      <c r="Q46" s="30">
        <f t="shared" si="1"/>
        <v>1476</v>
      </c>
      <c r="R46" s="75">
        <f t="shared" si="2"/>
        <v>932.57142857142844</v>
      </c>
      <c r="S46" s="75">
        <f t="shared" si="3"/>
        <v>1360</v>
      </c>
      <c r="T46" s="75"/>
      <c r="U46" s="75">
        <f t="shared" si="4"/>
        <v>2361.6</v>
      </c>
      <c r="V46" s="116">
        <f t="shared" si="5"/>
        <v>30</v>
      </c>
      <c r="W46" s="116">
        <f t="shared" si="6"/>
        <v>63.11</v>
      </c>
      <c r="X46" s="39" t="s">
        <v>1374</v>
      </c>
      <c r="Y46" s="39" t="s">
        <v>137</v>
      </c>
      <c r="Z46" s="31">
        <v>2396</v>
      </c>
      <c r="AA46" s="40">
        <v>2</v>
      </c>
      <c r="AB46" s="37">
        <v>2304</v>
      </c>
      <c r="AC46" s="56"/>
      <c r="AD46" s="37"/>
      <c r="AE46" s="37"/>
      <c r="AF46" s="37"/>
      <c r="AG46" s="56"/>
      <c r="AH46" s="56"/>
      <c r="AI46" s="56"/>
      <c r="AJ46" s="37"/>
      <c r="AK46" s="56"/>
      <c r="AL46" s="56">
        <v>576</v>
      </c>
      <c r="AM46" s="37"/>
      <c r="AN46" s="117">
        <f t="shared" si="17"/>
        <v>2698</v>
      </c>
      <c r="AO46" s="118">
        <f t="shared" si="7"/>
        <v>17.84</v>
      </c>
      <c r="AP46" s="37">
        <v>4096</v>
      </c>
      <c r="AQ46" s="56">
        <v>4096</v>
      </c>
      <c r="AR46" s="56"/>
      <c r="AS46" s="41">
        <f t="shared" si="8"/>
        <v>837</v>
      </c>
      <c r="AT46" s="42">
        <f t="shared" si="9"/>
        <v>0.89</v>
      </c>
      <c r="AU46" s="31">
        <v>36</v>
      </c>
      <c r="AV46" s="56">
        <v>5040</v>
      </c>
      <c r="AW46" s="56" t="s">
        <v>29</v>
      </c>
      <c r="AX46" s="37">
        <v>15616</v>
      </c>
      <c r="AY46" s="31">
        <v>5040</v>
      </c>
      <c r="AZ46" s="42">
        <f t="shared" si="10"/>
        <v>6.61</v>
      </c>
      <c r="BA46" s="16"/>
      <c r="BB46" s="37">
        <v>1</v>
      </c>
      <c r="BC46" s="37">
        <v>1</v>
      </c>
      <c r="BD46" s="37">
        <v>2</v>
      </c>
      <c r="BE46" s="37">
        <v>2</v>
      </c>
      <c r="BF46" s="43">
        <v>1</v>
      </c>
      <c r="BG46" s="43">
        <v>1</v>
      </c>
      <c r="BH46" s="16"/>
      <c r="BI46" s="38">
        <v>2</v>
      </c>
      <c r="BJ46" s="30">
        <f t="shared" si="11"/>
        <v>1360</v>
      </c>
      <c r="BK46" s="38">
        <v>2</v>
      </c>
      <c r="BL46" s="38">
        <v>5</v>
      </c>
      <c r="BM46" s="30">
        <f t="shared" si="12"/>
        <v>147.6</v>
      </c>
      <c r="BN46" s="38">
        <v>2</v>
      </c>
      <c r="BO46" s="44">
        <f t="shared" si="13"/>
        <v>738</v>
      </c>
      <c r="BP46" s="38">
        <v>6</v>
      </c>
      <c r="BQ46" s="44">
        <f t="shared" si="14"/>
        <v>24.599999999999998</v>
      </c>
      <c r="BR46" s="45">
        <v>2</v>
      </c>
      <c r="BS46" s="44">
        <f t="shared" si="15"/>
        <v>73.8</v>
      </c>
      <c r="BT46" s="45">
        <v>14</v>
      </c>
      <c r="BU46" s="44">
        <f t="shared" si="16"/>
        <v>97.142857142857139</v>
      </c>
      <c r="BV46" s="57"/>
      <c r="BW46" s="58"/>
      <c r="BX46" s="17"/>
      <c r="BY46" s="37" t="s">
        <v>1375</v>
      </c>
      <c r="BZ46" s="16"/>
      <c r="CA46" s="46">
        <v>0</v>
      </c>
      <c r="CB46" s="46">
        <v>8191</v>
      </c>
      <c r="CC46" s="46">
        <v>768</v>
      </c>
      <c r="CD46" s="46">
        <v>5375</v>
      </c>
      <c r="CE46" s="16"/>
      <c r="CF46" s="38">
        <v>4096</v>
      </c>
      <c r="CG46" s="37">
        <v>2304</v>
      </c>
      <c r="CH46" s="16"/>
      <c r="CI46" s="37" t="s">
        <v>29</v>
      </c>
      <c r="CJ46" s="31">
        <v>1</v>
      </c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</row>
    <row r="47" spans="1:119" s="12" customFormat="1" x14ac:dyDescent="0.15">
      <c r="A47" s="21"/>
      <c r="B47" s="114" t="s">
        <v>233</v>
      </c>
      <c r="C47" s="115" t="s">
        <v>122</v>
      </c>
      <c r="D47" s="36" t="s">
        <v>1331</v>
      </c>
      <c r="E47" s="37" t="s">
        <v>1373</v>
      </c>
      <c r="F47" s="37" t="s">
        <v>1373</v>
      </c>
      <c r="G47" s="37">
        <v>4096</v>
      </c>
      <c r="H47" s="37">
        <v>3072</v>
      </c>
      <c r="I47" s="37">
        <v>3</v>
      </c>
      <c r="J47" s="37" t="s">
        <v>89</v>
      </c>
      <c r="K47" s="38">
        <v>24</v>
      </c>
      <c r="L47" s="38">
        <v>3</v>
      </c>
      <c r="M47" s="38">
        <v>289</v>
      </c>
      <c r="N47" s="30">
        <f t="shared" si="0"/>
        <v>2312</v>
      </c>
      <c r="O47" s="38">
        <v>4</v>
      </c>
      <c r="P47" s="38">
        <v>215</v>
      </c>
      <c r="Q47" s="30">
        <f t="shared" si="1"/>
        <v>1290</v>
      </c>
      <c r="R47" s="75">
        <f t="shared" si="2"/>
        <v>792.6857142857142</v>
      </c>
      <c r="S47" s="75">
        <f t="shared" si="3"/>
        <v>1156</v>
      </c>
      <c r="T47" s="75"/>
      <c r="U47" s="75">
        <f t="shared" si="4"/>
        <v>2064</v>
      </c>
      <c r="V47" s="116">
        <f t="shared" si="5"/>
        <v>30.01</v>
      </c>
      <c r="W47" s="116">
        <f t="shared" si="6"/>
        <v>41.77</v>
      </c>
      <c r="X47" s="39" t="s">
        <v>1374</v>
      </c>
      <c r="Y47" s="39" t="s">
        <v>137</v>
      </c>
      <c r="Z47" s="31">
        <v>3164</v>
      </c>
      <c r="AA47" s="40">
        <v>2</v>
      </c>
      <c r="AB47" s="37">
        <v>3072</v>
      </c>
      <c r="AC47" s="56"/>
      <c r="AD47" s="37"/>
      <c r="AE47" s="37"/>
      <c r="AF47" s="37"/>
      <c r="AG47" s="56"/>
      <c r="AH47" s="56"/>
      <c r="AI47" s="56"/>
      <c r="AJ47" s="37"/>
      <c r="AK47" s="56"/>
      <c r="AL47" s="56">
        <v>768</v>
      </c>
      <c r="AM47" s="37"/>
      <c r="AN47" s="117">
        <f t="shared" si="17"/>
        <v>1294</v>
      </c>
      <c r="AO47" s="118">
        <f t="shared" si="7"/>
        <v>9.7899999999999991</v>
      </c>
      <c r="AP47" s="37">
        <v>4096</v>
      </c>
      <c r="AQ47" s="56">
        <v>4096</v>
      </c>
      <c r="AR47" s="56"/>
      <c r="AS47" s="41">
        <f t="shared" si="8"/>
        <v>701</v>
      </c>
      <c r="AT47" s="42">
        <f t="shared" si="9"/>
        <v>0.88</v>
      </c>
      <c r="AU47" s="31">
        <v>36</v>
      </c>
      <c r="AV47" s="56">
        <v>4404</v>
      </c>
      <c r="AW47" s="56" t="s">
        <v>29</v>
      </c>
      <c r="AX47" s="37">
        <v>15616</v>
      </c>
      <c r="AY47" s="31">
        <v>4404</v>
      </c>
      <c r="AZ47" s="42">
        <f t="shared" si="10"/>
        <v>7.56</v>
      </c>
      <c r="BA47" s="16"/>
      <c r="BB47" s="37">
        <v>1</v>
      </c>
      <c r="BC47" s="37">
        <v>1</v>
      </c>
      <c r="BD47" s="37">
        <v>2</v>
      </c>
      <c r="BE47" s="37">
        <v>2</v>
      </c>
      <c r="BF47" s="43">
        <v>1</v>
      </c>
      <c r="BG47" s="43">
        <v>1</v>
      </c>
      <c r="BH47" s="16"/>
      <c r="BI47" s="38">
        <v>2</v>
      </c>
      <c r="BJ47" s="30">
        <f t="shared" si="11"/>
        <v>1156</v>
      </c>
      <c r="BK47" s="38">
        <v>2</v>
      </c>
      <c r="BL47" s="38">
        <v>5</v>
      </c>
      <c r="BM47" s="30">
        <f t="shared" si="12"/>
        <v>129</v>
      </c>
      <c r="BN47" s="38">
        <v>2</v>
      </c>
      <c r="BO47" s="44">
        <f t="shared" si="13"/>
        <v>645</v>
      </c>
      <c r="BP47" s="38">
        <v>6</v>
      </c>
      <c r="BQ47" s="44">
        <f t="shared" si="14"/>
        <v>21.5</v>
      </c>
      <c r="BR47" s="45">
        <v>2</v>
      </c>
      <c r="BS47" s="44">
        <f t="shared" si="15"/>
        <v>64.5</v>
      </c>
      <c r="BT47" s="45">
        <v>14</v>
      </c>
      <c r="BU47" s="44">
        <f t="shared" si="16"/>
        <v>82.571428571428569</v>
      </c>
      <c r="BV47" s="57"/>
      <c r="BW47" s="58"/>
      <c r="BX47" s="17"/>
      <c r="BY47" s="37" t="s">
        <v>1375</v>
      </c>
      <c r="BZ47" s="16"/>
      <c r="CA47" s="46">
        <v>0</v>
      </c>
      <c r="CB47" s="46">
        <v>8191</v>
      </c>
      <c r="CC47" s="46">
        <v>0</v>
      </c>
      <c r="CD47" s="46">
        <v>6143</v>
      </c>
      <c r="CE47" s="16"/>
      <c r="CF47" s="38">
        <v>4096</v>
      </c>
      <c r="CG47" s="37">
        <v>3072</v>
      </c>
      <c r="CH47" s="16"/>
      <c r="CI47" s="37" t="s">
        <v>29</v>
      </c>
      <c r="CJ47" s="31">
        <v>1</v>
      </c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</row>
    <row r="48" spans="1:119" s="12" customFormat="1" x14ac:dyDescent="0.15">
      <c r="A48" s="21"/>
      <c r="B48" s="114" t="s">
        <v>234</v>
      </c>
      <c r="C48" s="115" t="s">
        <v>122</v>
      </c>
      <c r="D48" s="36" t="s">
        <v>1336</v>
      </c>
      <c r="E48" s="37" t="s">
        <v>1373</v>
      </c>
      <c r="F48" s="37" t="s">
        <v>1373</v>
      </c>
      <c r="G48" s="37">
        <v>4096</v>
      </c>
      <c r="H48" s="37">
        <v>3072</v>
      </c>
      <c r="I48" s="37">
        <v>3</v>
      </c>
      <c r="J48" s="37" t="s">
        <v>89</v>
      </c>
      <c r="K48" s="38">
        <v>24</v>
      </c>
      <c r="L48" s="38">
        <v>3</v>
      </c>
      <c r="M48" s="38">
        <v>289</v>
      </c>
      <c r="N48" s="30">
        <f t="shared" si="0"/>
        <v>2312</v>
      </c>
      <c r="O48" s="38">
        <v>4</v>
      </c>
      <c r="P48" s="38">
        <v>215</v>
      </c>
      <c r="Q48" s="30">
        <f t="shared" si="1"/>
        <v>1290</v>
      </c>
      <c r="R48" s="75">
        <f t="shared" si="2"/>
        <v>792.6857142857142</v>
      </c>
      <c r="S48" s="75">
        <f t="shared" si="3"/>
        <v>1156</v>
      </c>
      <c r="T48" s="75"/>
      <c r="U48" s="75">
        <f t="shared" si="4"/>
        <v>2064</v>
      </c>
      <c r="V48" s="116">
        <f t="shared" si="5"/>
        <v>24</v>
      </c>
      <c r="W48" s="116">
        <f t="shared" si="6"/>
        <v>41.77</v>
      </c>
      <c r="X48" s="39" t="s">
        <v>1374</v>
      </c>
      <c r="Y48" s="39" t="s">
        <v>137</v>
      </c>
      <c r="Z48" s="31">
        <v>3164</v>
      </c>
      <c r="AA48" s="40">
        <v>2</v>
      </c>
      <c r="AB48" s="37">
        <v>3072</v>
      </c>
      <c r="AC48" s="56"/>
      <c r="AD48" s="37"/>
      <c r="AE48" s="37"/>
      <c r="AF48" s="37"/>
      <c r="AG48" s="56"/>
      <c r="AH48" s="56"/>
      <c r="AI48" s="56"/>
      <c r="AJ48" s="37"/>
      <c r="AK48" s="56"/>
      <c r="AL48" s="56">
        <v>768</v>
      </c>
      <c r="AM48" s="37"/>
      <c r="AN48" s="117">
        <f t="shared" si="17"/>
        <v>2396</v>
      </c>
      <c r="AO48" s="118">
        <f t="shared" si="7"/>
        <v>18.12</v>
      </c>
      <c r="AP48" s="37">
        <v>4096</v>
      </c>
      <c r="AQ48" s="56">
        <v>4096</v>
      </c>
      <c r="AR48" s="56"/>
      <c r="AS48" s="41">
        <f t="shared" si="8"/>
        <v>701</v>
      </c>
      <c r="AT48" s="42">
        <f t="shared" si="9"/>
        <v>0.88</v>
      </c>
      <c r="AU48" s="31">
        <v>36</v>
      </c>
      <c r="AV48" s="56">
        <v>5506</v>
      </c>
      <c r="AW48" s="56" t="s">
        <v>29</v>
      </c>
      <c r="AX48" s="37">
        <v>15616</v>
      </c>
      <c r="AY48" s="31">
        <v>5506</v>
      </c>
      <c r="AZ48" s="42">
        <f t="shared" si="10"/>
        <v>7.56</v>
      </c>
      <c r="BA48" s="16"/>
      <c r="BB48" s="37">
        <v>1</v>
      </c>
      <c r="BC48" s="37">
        <v>1</v>
      </c>
      <c r="BD48" s="37">
        <v>2</v>
      </c>
      <c r="BE48" s="37">
        <v>2</v>
      </c>
      <c r="BF48" s="43">
        <v>1</v>
      </c>
      <c r="BG48" s="43">
        <v>1</v>
      </c>
      <c r="BH48" s="16"/>
      <c r="BI48" s="38">
        <v>2</v>
      </c>
      <c r="BJ48" s="30">
        <f t="shared" si="11"/>
        <v>1156</v>
      </c>
      <c r="BK48" s="38">
        <v>2</v>
      </c>
      <c r="BL48" s="38">
        <v>5</v>
      </c>
      <c r="BM48" s="30">
        <f t="shared" si="12"/>
        <v>129</v>
      </c>
      <c r="BN48" s="38">
        <v>2</v>
      </c>
      <c r="BO48" s="44">
        <f t="shared" si="13"/>
        <v>645</v>
      </c>
      <c r="BP48" s="38">
        <v>6</v>
      </c>
      <c r="BQ48" s="44">
        <f t="shared" si="14"/>
        <v>21.5</v>
      </c>
      <c r="BR48" s="45">
        <v>2</v>
      </c>
      <c r="BS48" s="44">
        <f t="shared" si="15"/>
        <v>64.5</v>
      </c>
      <c r="BT48" s="45">
        <v>14</v>
      </c>
      <c r="BU48" s="44">
        <f t="shared" si="16"/>
        <v>82.571428571428569</v>
      </c>
      <c r="BV48" s="57"/>
      <c r="BW48" s="58"/>
      <c r="BX48" s="17"/>
      <c r="BY48" s="37" t="s">
        <v>1375</v>
      </c>
      <c r="BZ48" s="16"/>
      <c r="CA48" s="46">
        <v>0</v>
      </c>
      <c r="CB48" s="46">
        <v>8191</v>
      </c>
      <c r="CC48" s="46">
        <v>0</v>
      </c>
      <c r="CD48" s="46">
        <v>6143</v>
      </c>
      <c r="CE48" s="16"/>
      <c r="CF48" s="38">
        <v>4096</v>
      </c>
      <c r="CG48" s="37">
        <v>3072</v>
      </c>
      <c r="CH48" s="16"/>
      <c r="CI48" s="37" t="s">
        <v>29</v>
      </c>
      <c r="CJ48" s="31">
        <v>1</v>
      </c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</row>
    <row r="49" spans="1:119" s="12" customFormat="1" x14ac:dyDescent="0.15">
      <c r="A49" s="21"/>
      <c r="B49" s="304" t="s">
        <v>235</v>
      </c>
      <c r="C49" s="302" t="s">
        <v>1369</v>
      </c>
      <c r="D49" s="36" t="s">
        <v>1340</v>
      </c>
      <c r="E49" s="37" t="s">
        <v>1373</v>
      </c>
      <c r="F49" s="37" t="s">
        <v>1373</v>
      </c>
      <c r="G49" s="37">
        <v>4096</v>
      </c>
      <c r="H49" s="37">
        <v>3072</v>
      </c>
      <c r="I49" s="37">
        <v>3</v>
      </c>
      <c r="J49" s="37" t="s">
        <v>89</v>
      </c>
      <c r="K49" s="38">
        <v>24</v>
      </c>
      <c r="L49" s="38">
        <v>3</v>
      </c>
      <c r="M49" s="38">
        <v>438</v>
      </c>
      <c r="N49" s="30">
        <f t="shared" si="0"/>
        <v>3504</v>
      </c>
      <c r="O49" s="38">
        <v>4</v>
      </c>
      <c r="P49" s="38">
        <v>314</v>
      </c>
      <c r="Q49" s="30">
        <f t="shared" si="1"/>
        <v>1884</v>
      </c>
      <c r="R49" s="75">
        <f t="shared" si="2"/>
        <v>1201.3714285714286</v>
      </c>
      <c r="S49" s="75">
        <f t="shared" si="3"/>
        <v>1752</v>
      </c>
      <c r="T49" s="75"/>
      <c r="U49" s="75">
        <f t="shared" si="4"/>
        <v>3014.4</v>
      </c>
      <c r="V49" s="306">
        <f t="shared" si="5"/>
        <v>30.01</v>
      </c>
      <c r="W49" s="306">
        <f t="shared" si="6"/>
        <v>30.5</v>
      </c>
      <c r="X49" s="39" t="s">
        <v>1374</v>
      </c>
      <c r="Y49" s="39" t="s">
        <v>137</v>
      </c>
      <c r="Z49" s="31">
        <v>6328</v>
      </c>
      <c r="AA49" s="40">
        <v>2</v>
      </c>
      <c r="AB49" s="37">
        <v>3072</v>
      </c>
      <c r="AC49" s="56"/>
      <c r="AD49" s="37"/>
      <c r="AE49" s="37"/>
      <c r="AF49" s="37"/>
      <c r="AG49" s="56"/>
      <c r="AH49" s="56"/>
      <c r="AI49" s="56"/>
      <c r="AJ49" s="37"/>
      <c r="AK49" s="56"/>
      <c r="AL49" s="56">
        <v>768</v>
      </c>
      <c r="AM49" s="37"/>
      <c r="AN49" s="310">
        <f>(AY49-(((CD49-CC49+1)/BE49/BC49)+AA49+AU49))*IF(AW49="-",1,AW49)-IF(AW49=2,SUM(AC49:AK50),IF(AW49=3,SUM(AC49:AK50),SUM(AC49:AK49)))</f>
        <v>204</v>
      </c>
      <c r="AO49" s="308">
        <f t="shared" si="7"/>
        <v>1.05</v>
      </c>
      <c r="AP49" s="37">
        <v>4096</v>
      </c>
      <c r="AQ49" s="56">
        <v>4096</v>
      </c>
      <c r="AR49" s="56"/>
      <c r="AS49" s="41">
        <f t="shared" si="8"/>
        <v>882</v>
      </c>
      <c r="AT49" s="42">
        <f t="shared" si="9"/>
        <v>0.73</v>
      </c>
      <c r="AU49" s="31">
        <v>40</v>
      </c>
      <c r="AV49" s="312">
        <v>6432</v>
      </c>
      <c r="AW49" s="312">
        <v>2</v>
      </c>
      <c r="AX49" s="37">
        <v>15616</v>
      </c>
      <c r="AY49" s="31">
        <v>3216</v>
      </c>
      <c r="AZ49" s="42">
        <f t="shared" si="10"/>
        <v>5.18</v>
      </c>
      <c r="BA49" s="16"/>
      <c r="BB49" s="37">
        <v>1</v>
      </c>
      <c r="BC49" s="37">
        <v>1</v>
      </c>
      <c r="BD49" s="37">
        <v>2</v>
      </c>
      <c r="BE49" s="37">
        <v>2</v>
      </c>
      <c r="BF49" s="43">
        <v>1</v>
      </c>
      <c r="BG49" s="43">
        <v>1</v>
      </c>
      <c r="BH49" s="16"/>
      <c r="BI49" s="38">
        <v>2</v>
      </c>
      <c r="BJ49" s="30">
        <f t="shared" si="11"/>
        <v>1752</v>
      </c>
      <c r="BK49" s="38">
        <v>2</v>
      </c>
      <c r="BL49" s="38">
        <v>5</v>
      </c>
      <c r="BM49" s="30">
        <f t="shared" si="12"/>
        <v>188.4</v>
      </c>
      <c r="BN49" s="38">
        <v>2</v>
      </c>
      <c r="BO49" s="44">
        <f t="shared" si="13"/>
        <v>942</v>
      </c>
      <c r="BP49" s="38">
        <v>8</v>
      </c>
      <c r="BQ49" s="44">
        <f t="shared" si="14"/>
        <v>23.55</v>
      </c>
      <c r="BR49" s="45">
        <v>2</v>
      </c>
      <c r="BS49" s="44">
        <f t="shared" si="15"/>
        <v>94.2</v>
      </c>
      <c r="BT49" s="45">
        <v>14</v>
      </c>
      <c r="BU49" s="44">
        <f t="shared" si="16"/>
        <v>125.14285714285714</v>
      </c>
      <c r="BV49" s="57"/>
      <c r="BW49" s="58"/>
      <c r="BX49" s="17"/>
      <c r="BY49" s="37" t="s">
        <v>1375</v>
      </c>
      <c r="BZ49" s="16"/>
      <c r="CA49" s="46">
        <v>0</v>
      </c>
      <c r="CB49" s="46">
        <v>8191</v>
      </c>
      <c r="CC49" s="46">
        <v>0</v>
      </c>
      <c r="CD49" s="46">
        <v>6143</v>
      </c>
      <c r="CE49" s="16"/>
      <c r="CF49" s="38">
        <v>4096</v>
      </c>
      <c r="CG49" s="37">
        <v>3072</v>
      </c>
      <c r="CH49" s="16"/>
      <c r="CI49" s="37">
        <v>8</v>
      </c>
      <c r="CJ49" s="31">
        <v>1</v>
      </c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</row>
    <row r="50" spans="1:119" s="12" customFormat="1" x14ac:dyDescent="0.15">
      <c r="A50" s="21"/>
      <c r="B50" s="305"/>
      <c r="C50" s="303"/>
      <c r="D50" s="36" t="s">
        <v>178</v>
      </c>
      <c r="E50" s="37" t="s">
        <v>1373</v>
      </c>
      <c r="F50" s="37" t="s">
        <v>1373</v>
      </c>
      <c r="G50" s="37">
        <v>4096</v>
      </c>
      <c r="H50" s="37">
        <v>3072</v>
      </c>
      <c r="I50" s="37">
        <v>3</v>
      </c>
      <c r="J50" s="37" t="s">
        <v>89</v>
      </c>
      <c r="K50" s="38">
        <v>24</v>
      </c>
      <c r="L50" s="38">
        <v>3</v>
      </c>
      <c r="M50" s="38">
        <v>438</v>
      </c>
      <c r="N50" s="30">
        <f t="shared" si="0"/>
        <v>3504</v>
      </c>
      <c r="O50" s="38">
        <v>4</v>
      </c>
      <c r="P50" s="38">
        <v>314</v>
      </c>
      <c r="Q50" s="30">
        <f t="shared" si="1"/>
        <v>1884</v>
      </c>
      <c r="R50" s="75">
        <f t="shared" si="2"/>
        <v>1201.3714285714286</v>
      </c>
      <c r="S50" s="75">
        <f t="shared" si="3"/>
        <v>1752</v>
      </c>
      <c r="T50" s="75"/>
      <c r="U50" s="75">
        <f t="shared" si="4"/>
        <v>3014.4</v>
      </c>
      <c r="V50" s="307"/>
      <c r="W50" s="307"/>
      <c r="X50" s="39" t="s">
        <v>1374</v>
      </c>
      <c r="Y50" s="39" t="s">
        <v>137</v>
      </c>
      <c r="Z50" s="31">
        <v>6328</v>
      </c>
      <c r="AA50" s="40">
        <v>2</v>
      </c>
      <c r="AB50" s="37">
        <v>3072</v>
      </c>
      <c r="AC50" s="56"/>
      <c r="AD50" s="37"/>
      <c r="AE50" s="37"/>
      <c r="AF50" s="37"/>
      <c r="AG50" s="56"/>
      <c r="AH50" s="56"/>
      <c r="AI50" s="56"/>
      <c r="AJ50" s="37"/>
      <c r="AK50" s="56"/>
      <c r="AL50" s="56">
        <v>768</v>
      </c>
      <c r="AM50" s="37"/>
      <c r="AN50" s="311"/>
      <c r="AO50" s="309"/>
      <c r="AP50" s="37">
        <v>4096</v>
      </c>
      <c r="AQ50" s="56">
        <v>4096</v>
      </c>
      <c r="AR50" s="56"/>
      <c r="AS50" s="41">
        <f t="shared" si="8"/>
        <v>882</v>
      </c>
      <c r="AT50" s="42">
        <f t="shared" si="9"/>
        <v>0.73</v>
      </c>
      <c r="AU50" s="31">
        <v>40</v>
      </c>
      <c r="AV50" s="313"/>
      <c r="AW50" s="313"/>
      <c r="AX50" s="37">
        <v>15616</v>
      </c>
      <c r="AY50" s="31"/>
      <c r="AZ50" s="42">
        <f t="shared" si="10"/>
        <v>5.18</v>
      </c>
      <c r="BA50" s="16"/>
      <c r="BB50" s="37">
        <v>1</v>
      </c>
      <c r="BC50" s="37">
        <v>1</v>
      </c>
      <c r="BD50" s="37">
        <v>2</v>
      </c>
      <c r="BE50" s="37">
        <v>2</v>
      </c>
      <c r="BF50" s="43">
        <v>1</v>
      </c>
      <c r="BG50" s="43">
        <v>1</v>
      </c>
      <c r="BH50" s="16"/>
      <c r="BI50" s="38">
        <v>2</v>
      </c>
      <c r="BJ50" s="30">
        <f t="shared" si="11"/>
        <v>1752</v>
      </c>
      <c r="BK50" s="38">
        <v>2</v>
      </c>
      <c r="BL50" s="38">
        <v>5</v>
      </c>
      <c r="BM50" s="30">
        <f t="shared" si="12"/>
        <v>188.4</v>
      </c>
      <c r="BN50" s="38">
        <v>2</v>
      </c>
      <c r="BO50" s="44">
        <f t="shared" si="13"/>
        <v>942</v>
      </c>
      <c r="BP50" s="38">
        <v>8</v>
      </c>
      <c r="BQ50" s="44">
        <f t="shared" si="14"/>
        <v>23.55</v>
      </c>
      <c r="BR50" s="45">
        <v>2</v>
      </c>
      <c r="BS50" s="44">
        <f t="shared" si="15"/>
        <v>94.2</v>
      </c>
      <c r="BT50" s="45">
        <v>14</v>
      </c>
      <c r="BU50" s="44">
        <f t="shared" si="16"/>
        <v>125.14285714285714</v>
      </c>
      <c r="BV50" s="57"/>
      <c r="BW50" s="58"/>
      <c r="BX50" s="17"/>
      <c r="BY50" s="37" t="s">
        <v>1375</v>
      </c>
      <c r="BZ50" s="16"/>
      <c r="CA50" s="46">
        <v>0</v>
      </c>
      <c r="CB50" s="46">
        <v>8191</v>
      </c>
      <c r="CC50" s="46">
        <v>0</v>
      </c>
      <c r="CD50" s="46">
        <v>6143</v>
      </c>
      <c r="CE50" s="16"/>
      <c r="CF50" s="38">
        <v>4096</v>
      </c>
      <c r="CG50" s="37">
        <v>3072</v>
      </c>
      <c r="CH50" s="16"/>
      <c r="CI50" s="37">
        <v>1</v>
      </c>
      <c r="CJ50" s="31">
        <v>1</v>
      </c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</row>
    <row r="51" spans="1:119" s="12" customFormat="1" x14ac:dyDescent="0.15">
      <c r="A51" s="21"/>
      <c r="B51" s="114" t="s">
        <v>236</v>
      </c>
      <c r="C51" s="115" t="s">
        <v>122</v>
      </c>
      <c r="D51" s="36" t="s">
        <v>1342</v>
      </c>
      <c r="E51" s="37" t="s">
        <v>1373</v>
      </c>
      <c r="F51" s="37" t="s">
        <v>1373</v>
      </c>
      <c r="G51" s="37">
        <v>4096</v>
      </c>
      <c r="H51" s="37">
        <v>3072</v>
      </c>
      <c r="I51" s="37">
        <v>3</v>
      </c>
      <c r="J51" s="37" t="s">
        <v>89</v>
      </c>
      <c r="K51" s="38">
        <v>24</v>
      </c>
      <c r="L51" s="38">
        <v>3</v>
      </c>
      <c r="M51" s="38">
        <v>438</v>
      </c>
      <c r="N51" s="30">
        <f t="shared" si="0"/>
        <v>3504</v>
      </c>
      <c r="O51" s="38">
        <v>4</v>
      </c>
      <c r="P51" s="38">
        <v>314</v>
      </c>
      <c r="Q51" s="30">
        <f t="shared" si="1"/>
        <v>1884</v>
      </c>
      <c r="R51" s="75">
        <f t="shared" si="2"/>
        <v>1201.3714285714286</v>
      </c>
      <c r="S51" s="75">
        <f t="shared" si="3"/>
        <v>1752</v>
      </c>
      <c r="T51" s="75"/>
      <c r="U51" s="75">
        <f t="shared" si="4"/>
        <v>3014.4</v>
      </c>
      <c r="V51" s="116">
        <f t="shared" si="5"/>
        <v>30</v>
      </c>
      <c r="W51" s="116">
        <f t="shared" si="6"/>
        <v>61</v>
      </c>
      <c r="X51" s="39" t="s">
        <v>1374</v>
      </c>
      <c r="Y51" s="39" t="s">
        <v>137</v>
      </c>
      <c r="Z51" s="31">
        <v>3164</v>
      </c>
      <c r="AA51" s="40">
        <v>2</v>
      </c>
      <c r="AB51" s="37">
        <v>3072</v>
      </c>
      <c r="AC51" s="56"/>
      <c r="AD51" s="37"/>
      <c r="AE51" s="37"/>
      <c r="AF51" s="37"/>
      <c r="AG51" s="56"/>
      <c r="AH51" s="56"/>
      <c r="AI51" s="56"/>
      <c r="AJ51" s="37"/>
      <c r="AK51" s="56"/>
      <c r="AL51" s="56">
        <v>768</v>
      </c>
      <c r="AM51" s="37"/>
      <c r="AN51" s="117">
        <f t="shared" si="17"/>
        <v>3324</v>
      </c>
      <c r="AO51" s="118">
        <f t="shared" si="7"/>
        <v>17.21</v>
      </c>
      <c r="AP51" s="37">
        <v>4096</v>
      </c>
      <c r="AQ51" s="56">
        <v>4096</v>
      </c>
      <c r="AR51" s="56"/>
      <c r="AS51" s="41">
        <f t="shared" si="8"/>
        <v>882</v>
      </c>
      <c r="AT51" s="42">
        <f t="shared" si="9"/>
        <v>0.73</v>
      </c>
      <c r="AU51" s="31">
        <v>36</v>
      </c>
      <c r="AV51" s="56">
        <v>6434</v>
      </c>
      <c r="AW51" s="56" t="s">
        <v>29</v>
      </c>
      <c r="AX51" s="37">
        <v>15616</v>
      </c>
      <c r="AY51" s="31">
        <v>6434</v>
      </c>
      <c r="AZ51" s="42">
        <f t="shared" si="10"/>
        <v>5.18</v>
      </c>
      <c r="BA51" s="16"/>
      <c r="BB51" s="37">
        <v>1</v>
      </c>
      <c r="BC51" s="37">
        <v>1</v>
      </c>
      <c r="BD51" s="37">
        <v>2</v>
      </c>
      <c r="BE51" s="37">
        <v>2</v>
      </c>
      <c r="BF51" s="43">
        <v>1</v>
      </c>
      <c r="BG51" s="43">
        <v>1</v>
      </c>
      <c r="BH51" s="16"/>
      <c r="BI51" s="38">
        <v>2</v>
      </c>
      <c r="BJ51" s="30">
        <f t="shared" si="11"/>
        <v>1752</v>
      </c>
      <c r="BK51" s="38">
        <v>2</v>
      </c>
      <c r="BL51" s="38">
        <v>5</v>
      </c>
      <c r="BM51" s="30">
        <f t="shared" si="12"/>
        <v>188.4</v>
      </c>
      <c r="BN51" s="38">
        <v>2</v>
      </c>
      <c r="BO51" s="44">
        <f t="shared" si="13"/>
        <v>942</v>
      </c>
      <c r="BP51" s="38">
        <v>8</v>
      </c>
      <c r="BQ51" s="44">
        <f t="shared" si="14"/>
        <v>23.55</v>
      </c>
      <c r="BR51" s="45">
        <v>2</v>
      </c>
      <c r="BS51" s="44">
        <f t="shared" si="15"/>
        <v>94.2</v>
      </c>
      <c r="BT51" s="45">
        <v>14</v>
      </c>
      <c r="BU51" s="44">
        <f t="shared" si="16"/>
        <v>125.14285714285714</v>
      </c>
      <c r="BV51" s="57"/>
      <c r="BW51" s="58"/>
      <c r="BX51" s="17"/>
      <c r="BY51" s="37" t="s">
        <v>1375</v>
      </c>
      <c r="BZ51" s="16"/>
      <c r="CA51" s="46">
        <v>0</v>
      </c>
      <c r="CB51" s="46">
        <v>8191</v>
      </c>
      <c r="CC51" s="46">
        <v>0</v>
      </c>
      <c r="CD51" s="46">
        <v>6143</v>
      </c>
      <c r="CE51" s="16"/>
      <c r="CF51" s="38">
        <v>4096</v>
      </c>
      <c r="CG51" s="37">
        <v>3072</v>
      </c>
      <c r="CH51" s="16"/>
      <c r="CI51" s="37" t="s">
        <v>29</v>
      </c>
      <c r="CJ51" s="31">
        <v>1</v>
      </c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</row>
    <row r="52" spans="1:119" s="12" customFormat="1" x14ac:dyDescent="0.15">
      <c r="A52" s="21"/>
      <c r="B52" s="114" t="s">
        <v>237</v>
      </c>
      <c r="C52" s="115" t="s">
        <v>122</v>
      </c>
      <c r="D52" s="36" t="s">
        <v>1344</v>
      </c>
      <c r="E52" s="37" t="s">
        <v>1373</v>
      </c>
      <c r="F52" s="37" t="s">
        <v>1373</v>
      </c>
      <c r="G52" s="37">
        <v>4096</v>
      </c>
      <c r="H52" s="37">
        <v>3072</v>
      </c>
      <c r="I52" s="37">
        <v>3</v>
      </c>
      <c r="J52" s="37" t="s">
        <v>89</v>
      </c>
      <c r="K52" s="38">
        <v>24</v>
      </c>
      <c r="L52" s="38">
        <v>3</v>
      </c>
      <c r="M52" s="38">
        <v>331</v>
      </c>
      <c r="N52" s="30">
        <f t="shared" si="0"/>
        <v>2648</v>
      </c>
      <c r="O52" s="38">
        <v>4</v>
      </c>
      <c r="P52" s="38">
        <v>246</v>
      </c>
      <c r="Q52" s="30">
        <f t="shared" si="1"/>
        <v>1476</v>
      </c>
      <c r="R52" s="75">
        <f t="shared" si="2"/>
        <v>907.88571428571436</v>
      </c>
      <c r="S52" s="75">
        <f t="shared" si="3"/>
        <v>1324</v>
      </c>
      <c r="T52" s="75"/>
      <c r="U52" s="75">
        <f t="shared" si="4"/>
        <v>2361.6</v>
      </c>
      <c r="V52" s="116">
        <f t="shared" si="5"/>
        <v>30</v>
      </c>
      <c r="W52" s="116">
        <f t="shared" si="6"/>
        <v>47.79</v>
      </c>
      <c r="X52" s="39" t="s">
        <v>1374</v>
      </c>
      <c r="Y52" s="39" t="s">
        <v>137</v>
      </c>
      <c r="Z52" s="31">
        <v>3164</v>
      </c>
      <c r="AA52" s="40">
        <v>2</v>
      </c>
      <c r="AB52" s="37">
        <v>3072</v>
      </c>
      <c r="AC52" s="56"/>
      <c r="AD52" s="37"/>
      <c r="AE52" s="37"/>
      <c r="AF52" s="37"/>
      <c r="AG52" s="56"/>
      <c r="AH52" s="56"/>
      <c r="AI52" s="56"/>
      <c r="AJ52" s="37"/>
      <c r="AK52" s="56"/>
      <c r="AL52" s="56">
        <v>768</v>
      </c>
      <c r="AM52" s="37"/>
      <c r="AN52" s="117">
        <f t="shared" si="17"/>
        <v>1930</v>
      </c>
      <c r="AO52" s="118">
        <f t="shared" si="7"/>
        <v>12.76</v>
      </c>
      <c r="AP52" s="37">
        <v>4096</v>
      </c>
      <c r="AQ52" s="56">
        <v>4096</v>
      </c>
      <c r="AR52" s="56"/>
      <c r="AS52" s="41">
        <f t="shared" si="8"/>
        <v>706</v>
      </c>
      <c r="AT52" s="42">
        <f t="shared" si="9"/>
        <v>0.77</v>
      </c>
      <c r="AU52" s="31">
        <v>36</v>
      </c>
      <c r="AV52" s="56">
        <v>5040</v>
      </c>
      <c r="AW52" s="56" t="s">
        <v>29</v>
      </c>
      <c r="AX52" s="37">
        <v>15616</v>
      </c>
      <c r="AY52" s="31">
        <v>5040</v>
      </c>
      <c r="AZ52" s="42">
        <f t="shared" si="10"/>
        <v>6.61</v>
      </c>
      <c r="BA52" s="16"/>
      <c r="BB52" s="37">
        <v>1</v>
      </c>
      <c r="BC52" s="37">
        <v>1</v>
      </c>
      <c r="BD52" s="37">
        <v>2</v>
      </c>
      <c r="BE52" s="37">
        <v>2</v>
      </c>
      <c r="BF52" s="43">
        <v>1</v>
      </c>
      <c r="BG52" s="43">
        <v>1</v>
      </c>
      <c r="BH52" s="16"/>
      <c r="BI52" s="38">
        <v>2</v>
      </c>
      <c r="BJ52" s="30">
        <f t="shared" si="11"/>
        <v>1324</v>
      </c>
      <c r="BK52" s="38">
        <v>2</v>
      </c>
      <c r="BL52" s="38">
        <v>5</v>
      </c>
      <c r="BM52" s="30">
        <f t="shared" si="12"/>
        <v>147.6</v>
      </c>
      <c r="BN52" s="38">
        <v>2</v>
      </c>
      <c r="BO52" s="44">
        <f t="shared" si="13"/>
        <v>738</v>
      </c>
      <c r="BP52" s="38">
        <v>6</v>
      </c>
      <c r="BQ52" s="44">
        <f t="shared" si="14"/>
        <v>24.599999999999998</v>
      </c>
      <c r="BR52" s="45">
        <v>2</v>
      </c>
      <c r="BS52" s="44">
        <f t="shared" si="15"/>
        <v>73.8</v>
      </c>
      <c r="BT52" s="45">
        <v>14</v>
      </c>
      <c r="BU52" s="44">
        <f t="shared" si="16"/>
        <v>94.571428571428569</v>
      </c>
      <c r="BV52" s="57"/>
      <c r="BW52" s="58"/>
      <c r="BX52" s="17"/>
      <c r="BY52" s="37" t="s">
        <v>1375</v>
      </c>
      <c r="BZ52" s="16"/>
      <c r="CA52" s="46">
        <v>0</v>
      </c>
      <c r="CB52" s="46">
        <v>8191</v>
      </c>
      <c r="CC52" s="46">
        <v>0</v>
      </c>
      <c r="CD52" s="46">
        <v>6143</v>
      </c>
      <c r="CE52" s="16"/>
      <c r="CF52" s="38">
        <v>4096</v>
      </c>
      <c r="CG52" s="37">
        <v>3072</v>
      </c>
      <c r="CH52" s="16"/>
      <c r="CI52" s="37" t="s">
        <v>29</v>
      </c>
      <c r="CJ52" s="31">
        <v>1</v>
      </c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</row>
    <row r="53" spans="1:119" s="12" customFormat="1" x14ac:dyDescent="0.15">
      <c r="A53" s="21"/>
      <c r="B53" s="114" t="s">
        <v>238</v>
      </c>
      <c r="C53" s="115" t="s">
        <v>122</v>
      </c>
      <c r="D53" s="36" t="s">
        <v>1346</v>
      </c>
      <c r="E53" s="37" t="s">
        <v>1373</v>
      </c>
      <c r="F53" s="37" t="s">
        <v>1373</v>
      </c>
      <c r="G53" s="37">
        <v>4096</v>
      </c>
      <c r="H53" s="37">
        <v>3072</v>
      </c>
      <c r="I53" s="37">
        <v>3</v>
      </c>
      <c r="J53" s="37" t="s">
        <v>89</v>
      </c>
      <c r="K53" s="38">
        <v>24</v>
      </c>
      <c r="L53" s="38">
        <v>3</v>
      </c>
      <c r="M53" s="38">
        <v>443</v>
      </c>
      <c r="N53" s="30">
        <f t="shared" si="0"/>
        <v>3544</v>
      </c>
      <c r="O53" s="38">
        <v>4</v>
      </c>
      <c r="P53" s="38">
        <v>327</v>
      </c>
      <c r="Q53" s="30">
        <f t="shared" si="1"/>
        <v>1962</v>
      </c>
      <c r="R53" s="75">
        <f t="shared" si="2"/>
        <v>1215.0857142857142</v>
      </c>
      <c r="S53" s="75">
        <f t="shared" si="3"/>
        <v>1772</v>
      </c>
      <c r="T53" s="75"/>
      <c r="U53" s="75">
        <f t="shared" si="4"/>
        <v>3139.2</v>
      </c>
      <c r="V53" s="116">
        <f t="shared" si="5"/>
        <v>30</v>
      </c>
      <c r="W53" s="116">
        <f t="shared" si="6"/>
        <v>63.53</v>
      </c>
      <c r="X53" s="39" t="s">
        <v>1374</v>
      </c>
      <c r="Y53" s="39" t="s">
        <v>137</v>
      </c>
      <c r="Z53" s="31">
        <v>3164</v>
      </c>
      <c r="AA53" s="40">
        <v>2</v>
      </c>
      <c r="AB53" s="37">
        <v>3072</v>
      </c>
      <c r="AC53" s="56"/>
      <c r="AD53" s="37"/>
      <c r="AE53" s="37"/>
      <c r="AF53" s="37"/>
      <c r="AG53" s="56"/>
      <c r="AH53" s="56"/>
      <c r="AI53" s="56"/>
      <c r="AJ53" s="37"/>
      <c r="AK53" s="56"/>
      <c r="AL53" s="56">
        <v>768</v>
      </c>
      <c r="AM53" s="37"/>
      <c r="AN53" s="117">
        <f t="shared" si="17"/>
        <v>3590</v>
      </c>
      <c r="AO53" s="118">
        <f t="shared" si="7"/>
        <v>17.850000000000001</v>
      </c>
      <c r="AP53" s="37">
        <v>4096</v>
      </c>
      <c r="AQ53" s="56">
        <v>4096</v>
      </c>
      <c r="AR53" s="56"/>
      <c r="AS53" s="41">
        <f t="shared" si="8"/>
        <v>739</v>
      </c>
      <c r="AT53" s="42">
        <f t="shared" si="9"/>
        <v>0.6</v>
      </c>
      <c r="AU53" s="31">
        <v>36</v>
      </c>
      <c r="AV53" s="56">
        <v>6700</v>
      </c>
      <c r="AW53" s="56" t="s">
        <v>29</v>
      </c>
      <c r="AX53" s="37">
        <v>15616</v>
      </c>
      <c r="AY53" s="31">
        <v>6700</v>
      </c>
      <c r="AZ53" s="42">
        <f t="shared" si="10"/>
        <v>4.97</v>
      </c>
      <c r="BA53" s="16"/>
      <c r="BB53" s="37">
        <v>1</v>
      </c>
      <c r="BC53" s="37">
        <v>1</v>
      </c>
      <c r="BD53" s="37">
        <v>2</v>
      </c>
      <c r="BE53" s="37">
        <v>2</v>
      </c>
      <c r="BF53" s="43">
        <v>1</v>
      </c>
      <c r="BG53" s="43">
        <v>1</v>
      </c>
      <c r="BH53" s="16"/>
      <c r="BI53" s="38">
        <v>2</v>
      </c>
      <c r="BJ53" s="30">
        <f t="shared" si="11"/>
        <v>1772</v>
      </c>
      <c r="BK53" s="38">
        <v>2</v>
      </c>
      <c r="BL53" s="38">
        <v>5</v>
      </c>
      <c r="BM53" s="30">
        <f t="shared" si="12"/>
        <v>196.2</v>
      </c>
      <c r="BN53" s="38">
        <v>2</v>
      </c>
      <c r="BO53" s="44">
        <f t="shared" si="13"/>
        <v>981</v>
      </c>
      <c r="BP53" s="38">
        <v>8</v>
      </c>
      <c r="BQ53" s="44">
        <f t="shared" si="14"/>
        <v>24.524999999999999</v>
      </c>
      <c r="BR53" s="45">
        <v>2</v>
      </c>
      <c r="BS53" s="44">
        <f t="shared" si="15"/>
        <v>98.1</v>
      </c>
      <c r="BT53" s="45">
        <v>14</v>
      </c>
      <c r="BU53" s="44">
        <f t="shared" si="16"/>
        <v>126.57142857142857</v>
      </c>
      <c r="BV53" s="57"/>
      <c r="BW53" s="58"/>
      <c r="BX53" s="17"/>
      <c r="BY53" s="37" t="s">
        <v>1375</v>
      </c>
      <c r="BZ53" s="16"/>
      <c r="CA53" s="46">
        <v>0</v>
      </c>
      <c r="CB53" s="46">
        <v>8191</v>
      </c>
      <c r="CC53" s="46">
        <v>0</v>
      </c>
      <c r="CD53" s="46">
        <v>6143</v>
      </c>
      <c r="CE53" s="16"/>
      <c r="CF53" s="38">
        <v>4096</v>
      </c>
      <c r="CG53" s="37">
        <v>3072</v>
      </c>
      <c r="CH53" s="16"/>
      <c r="CI53" s="37" t="s">
        <v>29</v>
      </c>
      <c r="CJ53" s="31">
        <v>1</v>
      </c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</row>
    <row r="54" spans="1:119" s="12" customFormat="1" x14ac:dyDescent="0.15">
      <c r="A54" s="21"/>
      <c r="B54" s="114" t="s">
        <v>239</v>
      </c>
      <c r="C54" s="115" t="s">
        <v>122</v>
      </c>
      <c r="D54" s="36" t="s">
        <v>1351</v>
      </c>
      <c r="E54" s="37" t="s">
        <v>1373</v>
      </c>
      <c r="F54" s="37" t="s">
        <v>1373</v>
      </c>
      <c r="G54" s="37">
        <v>4096</v>
      </c>
      <c r="H54" s="37">
        <v>2304</v>
      </c>
      <c r="I54" s="37">
        <v>3</v>
      </c>
      <c r="J54" s="37" t="s">
        <v>89</v>
      </c>
      <c r="K54" s="38">
        <v>24</v>
      </c>
      <c r="L54" s="38">
        <v>3</v>
      </c>
      <c r="M54" s="38">
        <v>331</v>
      </c>
      <c r="N54" s="30">
        <f t="shared" si="0"/>
        <v>2648</v>
      </c>
      <c r="O54" s="38">
        <v>4</v>
      </c>
      <c r="P54" s="38">
        <v>246</v>
      </c>
      <c r="Q54" s="30">
        <f t="shared" si="1"/>
        <v>1476</v>
      </c>
      <c r="R54" s="75">
        <f t="shared" si="2"/>
        <v>907.88571428571436</v>
      </c>
      <c r="S54" s="75">
        <f t="shared" si="3"/>
        <v>1324</v>
      </c>
      <c r="T54" s="75"/>
      <c r="U54" s="75">
        <f t="shared" si="4"/>
        <v>2361.6</v>
      </c>
      <c r="V54" s="116">
        <f t="shared" si="5"/>
        <v>60.01</v>
      </c>
      <c r="W54" s="116">
        <f t="shared" si="6"/>
        <v>63.11</v>
      </c>
      <c r="X54" s="39" t="s">
        <v>1374</v>
      </c>
      <c r="Y54" s="39" t="s">
        <v>137</v>
      </c>
      <c r="Z54" s="31">
        <v>2396</v>
      </c>
      <c r="AA54" s="40">
        <v>2</v>
      </c>
      <c r="AB54" s="37">
        <v>2304</v>
      </c>
      <c r="AC54" s="56"/>
      <c r="AD54" s="37"/>
      <c r="AE54" s="37"/>
      <c r="AF54" s="37"/>
      <c r="AG54" s="56"/>
      <c r="AH54" s="56"/>
      <c r="AI54" s="56"/>
      <c r="AJ54" s="37"/>
      <c r="AK54" s="56"/>
      <c r="AL54" s="56">
        <v>576</v>
      </c>
      <c r="AM54" s="37"/>
      <c r="AN54" s="117">
        <f t="shared" si="17"/>
        <v>178</v>
      </c>
      <c r="AO54" s="118">
        <f t="shared" si="7"/>
        <v>1.17</v>
      </c>
      <c r="AP54" s="37">
        <v>4096</v>
      </c>
      <c r="AQ54" s="56">
        <v>4096</v>
      </c>
      <c r="AR54" s="56"/>
      <c r="AS54" s="41">
        <f t="shared" si="8"/>
        <v>706</v>
      </c>
      <c r="AT54" s="42">
        <f t="shared" si="9"/>
        <v>0.77</v>
      </c>
      <c r="AU54" s="31">
        <v>36</v>
      </c>
      <c r="AV54" s="56">
        <v>2520</v>
      </c>
      <c r="AW54" s="56" t="s">
        <v>29</v>
      </c>
      <c r="AX54" s="37">
        <v>15616</v>
      </c>
      <c r="AY54" s="31">
        <v>2520</v>
      </c>
      <c r="AZ54" s="42">
        <f t="shared" si="10"/>
        <v>6.61</v>
      </c>
      <c r="BA54" s="16"/>
      <c r="BB54" s="37">
        <v>1</v>
      </c>
      <c r="BC54" s="37">
        <v>1</v>
      </c>
      <c r="BD54" s="37">
        <v>2</v>
      </c>
      <c r="BE54" s="37">
        <v>2</v>
      </c>
      <c r="BF54" s="43">
        <v>1</v>
      </c>
      <c r="BG54" s="43">
        <v>1</v>
      </c>
      <c r="BH54" s="16"/>
      <c r="BI54" s="38">
        <v>2</v>
      </c>
      <c r="BJ54" s="30">
        <f t="shared" si="11"/>
        <v>1324</v>
      </c>
      <c r="BK54" s="38">
        <v>2</v>
      </c>
      <c r="BL54" s="38">
        <v>5</v>
      </c>
      <c r="BM54" s="30">
        <f t="shared" si="12"/>
        <v>147.6</v>
      </c>
      <c r="BN54" s="38">
        <v>2</v>
      </c>
      <c r="BO54" s="44">
        <f t="shared" si="13"/>
        <v>738</v>
      </c>
      <c r="BP54" s="38">
        <v>6</v>
      </c>
      <c r="BQ54" s="44">
        <f t="shared" si="14"/>
        <v>24.599999999999998</v>
      </c>
      <c r="BR54" s="45">
        <v>2</v>
      </c>
      <c r="BS54" s="44">
        <f t="shared" si="15"/>
        <v>73.8</v>
      </c>
      <c r="BT54" s="45">
        <v>14</v>
      </c>
      <c r="BU54" s="44">
        <f t="shared" si="16"/>
        <v>94.571428571428569</v>
      </c>
      <c r="BV54" s="57"/>
      <c r="BW54" s="58"/>
      <c r="BX54" s="17"/>
      <c r="BY54" s="37" t="s">
        <v>1375</v>
      </c>
      <c r="BZ54" s="16"/>
      <c r="CA54" s="46">
        <v>0</v>
      </c>
      <c r="CB54" s="46">
        <v>8191</v>
      </c>
      <c r="CC54" s="46">
        <v>768</v>
      </c>
      <c r="CD54" s="46">
        <v>5375</v>
      </c>
      <c r="CE54" s="16"/>
      <c r="CF54" s="38">
        <v>4096</v>
      </c>
      <c r="CG54" s="37">
        <v>2304</v>
      </c>
      <c r="CH54" s="16"/>
      <c r="CI54" s="37" t="s">
        <v>29</v>
      </c>
      <c r="CJ54" s="31">
        <v>1</v>
      </c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</row>
    <row r="55" spans="1:119" s="12" customFormat="1" x14ac:dyDescent="0.15">
      <c r="A55" s="21"/>
      <c r="B55" s="114" t="s">
        <v>240</v>
      </c>
      <c r="C55" s="115" t="s">
        <v>122</v>
      </c>
      <c r="D55" s="36" t="s">
        <v>1353</v>
      </c>
      <c r="E55" s="37" t="s">
        <v>1373</v>
      </c>
      <c r="F55" s="37" t="s">
        <v>1373</v>
      </c>
      <c r="G55" s="37">
        <v>4096</v>
      </c>
      <c r="H55" s="37">
        <v>3072</v>
      </c>
      <c r="I55" s="37">
        <v>3</v>
      </c>
      <c r="J55" s="37" t="s">
        <v>89</v>
      </c>
      <c r="K55" s="38">
        <v>24</v>
      </c>
      <c r="L55" s="38">
        <v>3</v>
      </c>
      <c r="M55" s="38">
        <v>490</v>
      </c>
      <c r="N55" s="30">
        <f t="shared" si="0"/>
        <v>3920</v>
      </c>
      <c r="O55" s="38">
        <v>4</v>
      </c>
      <c r="P55" s="38">
        <v>360</v>
      </c>
      <c r="Q55" s="30">
        <f t="shared" si="1"/>
        <v>2160</v>
      </c>
      <c r="R55" s="75">
        <f t="shared" si="2"/>
        <v>1344</v>
      </c>
      <c r="S55" s="75">
        <f t="shared" si="3"/>
        <v>1960</v>
      </c>
      <c r="T55" s="75"/>
      <c r="U55" s="75">
        <f t="shared" si="4"/>
        <v>3456</v>
      </c>
      <c r="V55" s="116">
        <f t="shared" si="5"/>
        <v>24</v>
      </c>
      <c r="W55" s="116">
        <f t="shared" si="6"/>
        <v>69.94</v>
      </c>
      <c r="X55" s="39" t="s">
        <v>1374</v>
      </c>
      <c r="Y55" s="39" t="s">
        <v>137</v>
      </c>
      <c r="Z55" s="31">
        <v>3164</v>
      </c>
      <c r="AA55" s="40">
        <v>2</v>
      </c>
      <c r="AB55" s="37">
        <v>3072</v>
      </c>
      <c r="AC55" s="56"/>
      <c r="AD55" s="37"/>
      <c r="AE55" s="37"/>
      <c r="AF55" s="37"/>
      <c r="AG55" s="56"/>
      <c r="AH55" s="56"/>
      <c r="AI55" s="56"/>
      <c r="AJ55" s="37"/>
      <c r="AK55" s="56"/>
      <c r="AL55" s="56">
        <v>768</v>
      </c>
      <c r="AM55" s="37"/>
      <c r="AN55" s="117">
        <f t="shared" si="17"/>
        <v>6110</v>
      </c>
      <c r="AO55" s="118">
        <f t="shared" si="7"/>
        <v>27.6</v>
      </c>
      <c r="AP55" s="37">
        <v>4096</v>
      </c>
      <c r="AQ55" s="56">
        <v>4096</v>
      </c>
      <c r="AR55" s="56"/>
      <c r="AS55" s="41">
        <f t="shared" si="8"/>
        <v>762</v>
      </c>
      <c r="AT55" s="42">
        <f t="shared" si="9"/>
        <v>0.56000000000000005</v>
      </c>
      <c r="AU55" s="31">
        <v>36</v>
      </c>
      <c r="AV55" s="56">
        <v>9220</v>
      </c>
      <c r="AW55" s="56" t="s">
        <v>29</v>
      </c>
      <c r="AX55" s="37">
        <v>15616</v>
      </c>
      <c r="AY55" s="31">
        <v>9220</v>
      </c>
      <c r="AZ55" s="42">
        <f t="shared" si="10"/>
        <v>4.51</v>
      </c>
      <c r="BA55" s="16"/>
      <c r="BB55" s="37">
        <v>1</v>
      </c>
      <c r="BC55" s="37">
        <v>1</v>
      </c>
      <c r="BD55" s="37">
        <v>2</v>
      </c>
      <c r="BE55" s="37">
        <v>2</v>
      </c>
      <c r="BF55" s="43">
        <v>1</v>
      </c>
      <c r="BG55" s="43">
        <v>1</v>
      </c>
      <c r="BH55" s="16"/>
      <c r="BI55" s="38">
        <v>2</v>
      </c>
      <c r="BJ55" s="30">
        <f t="shared" si="11"/>
        <v>1960</v>
      </c>
      <c r="BK55" s="38">
        <v>2</v>
      </c>
      <c r="BL55" s="38">
        <v>5</v>
      </c>
      <c r="BM55" s="30">
        <f t="shared" si="12"/>
        <v>216</v>
      </c>
      <c r="BN55" s="38">
        <v>2</v>
      </c>
      <c r="BO55" s="44">
        <f t="shared" si="13"/>
        <v>1080</v>
      </c>
      <c r="BP55" s="38">
        <v>8</v>
      </c>
      <c r="BQ55" s="44">
        <f t="shared" si="14"/>
        <v>27</v>
      </c>
      <c r="BR55" s="45">
        <v>2</v>
      </c>
      <c r="BS55" s="44">
        <f t="shared" si="15"/>
        <v>108</v>
      </c>
      <c r="BT55" s="45">
        <v>14</v>
      </c>
      <c r="BU55" s="44">
        <f t="shared" si="16"/>
        <v>140</v>
      </c>
      <c r="BV55" s="57"/>
      <c r="BW55" s="58"/>
      <c r="BX55" s="17"/>
      <c r="BY55" s="37" t="s">
        <v>1375</v>
      </c>
      <c r="BZ55" s="16"/>
      <c r="CA55" s="46">
        <v>0</v>
      </c>
      <c r="CB55" s="46">
        <v>8191</v>
      </c>
      <c r="CC55" s="46">
        <v>0</v>
      </c>
      <c r="CD55" s="46">
        <v>6143</v>
      </c>
      <c r="CE55" s="16"/>
      <c r="CF55" s="38">
        <v>4096</v>
      </c>
      <c r="CG55" s="37">
        <v>3072</v>
      </c>
      <c r="CH55" s="16"/>
      <c r="CI55" s="37" t="s">
        <v>29</v>
      </c>
      <c r="CJ55" s="31">
        <v>1</v>
      </c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</row>
    <row r="56" spans="1:119" s="12" customFormat="1" x14ac:dyDescent="0.15">
      <c r="A56" s="21"/>
      <c r="B56" s="114" t="s">
        <v>241</v>
      </c>
      <c r="C56" s="115" t="s">
        <v>122</v>
      </c>
      <c r="D56" s="36" t="s">
        <v>1357</v>
      </c>
      <c r="E56" s="37" t="s">
        <v>1373</v>
      </c>
      <c r="F56" s="37" t="s">
        <v>1373</v>
      </c>
      <c r="G56" s="37">
        <v>4096</v>
      </c>
      <c r="H56" s="37">
        <v>3072</v>
      </c>
      <c r="I56" s="37">
        <v>3</v>
      </c>
      <c r="J56" s="37" t="s">
        <v>89</v>
      </c>
      <c r="K56" s="38">
        <v>24</v>
      </c>
      <c r="L56" s="38">
        <v>3</v>
      </c>
      <c r="M56" s="38">
        <v>340</v>
      </c>
      <c r="N56" s="30">
        <f t="shared" si="0"/>
        <v>2720</v>
      </c>
      <c r="O56" s="38">
        <v>4</v>
      </c>
      <c r="P56" s="38">
        <v>250</v>
      </c>
      <c r="Q56" s="30">
        <f t="shared" si="1"/>
        <v>1500</v>
      </c>
      <c r="R56" s="75">
        <f t="shared" si="2"/>
        <v>932.57142857142844</v>
      </c>
      <c r="S56" s="75">
        <f t="shared" si="3"/>
        <v>1360</v>
      </c>
      <c r="T56" s="75"/>
      <c r="U56" s="75">
        <f t="shared" si="4"/>
        <v>2400</v>
      </c>
      <c r="V56" s="116">
        <f t="shared" si="5"/>
        <v>24</v>
      </c>
      <c r="W56" s="116">
        <f t="shared" si="6"/>
        <v>48.57</v>
      </c>
      <c r="X56" s="39" t="s">
        <v>1374</v>
      </c>
      <c r="Y56" s="39" t="s">
        <v>137</v>
      </c>
      <c r="Z56" s="31">
        <v>3164</v>
      </c>
      <c r="AA56" s="40">
        <v>2</v>
      </c>
      <c r="AB56" s="37">
        <v>3072</v>
      </c>
      <c r="AC56" s="56"/>
      <c r="AD56" s="37"/>
      <c r="AE56" s="37"/>
      <c r="AF56" s="37"/>
      <c r="AG56" s="56"/>
      <c r="AH56" s="56"/>
      <c r="AI56" s="56"/>
      <c r="AJ56" s="37"/>
      <c r="AK56" s="56"/>
      <c r="AL56" s="56">
        <v>768</v>
      </c>
      <c r="AM56" s="37"/>
      <c r="AN56" s="117">
        <f t="shared" si="17"/>
        <v>3292</v>
      </c>
      <c r="AO56" s="118">
        <f t="shared" si="7"/>
        <v>21.41</v>
      </c>
      <c r="AP56" s="37">
        <v>4096</v>
      </c>
      <c r="AQ56" s="56">
        <v>4096</v>
      </c>
      <c r="AR56" s="56"/>
      <c r="AS56" s="41">
        <f t="shared" si="8"/>
        <v>758</v>
      </c>
      <c r="AT56" s="42">
        <f t="shared" si="9"/>
        <v>0.81</v>
      </c>
      <c r="AU56" s="31">
        <v>36</v>
      </c>
      <c r="AV56" s="56">
        <v>6402</v>
      </c>
      <c r="AW56" s="56" t="s">
        <v>29</v>
      </c>
      <c r="AX56" s="37">
        <v>15616</v>
      </c>
      <c r="AY56" s="31">
        <v>6402</v>
      </c>
      <c r="AZ56" s="42">
        <f t="shared" si="10"/>
        <v>6.5</v>
      </c>
      <c r="BA56" s="16"/>
      <c r="BB56" s="37">
        <v>1</v>
      </c>
      <c r="BC56" s="37">
        <v>1</v>
      </c>
      <c r="BD56" s="37">
        <v>2</v>
      </c>
      <c r="BE56" s="37">
        <v>2</v>
      </c>
      <c r="BF56" s="43">
        <v>1</v>
      </c>
      <c r="BG56" s="43">
        <v>1</v>
      </c>
      <c r="BH56" s="16"/>
      <c r="BI56" s="38">
        <v>2</v>
      </c>
      <c r="BJ56" s="30">
        <f t="shared" si="11"/>
        <v>1360</v>
      </c>
      <c r="BK56" s="38">
        <v>2</v>
      </c>
      <c r="BL56" s="38">
        <v>5</v>
      </c>
      <c r="BM56" s="30">
        <f t="shared" si="12"/>
        <v>150</v>
      </c>
      <c r="BN56" s="38">
        <v>2</v>
      </c>
      <c r="BO56" s="44">
        <f t="shared" si="13"/>
        <v>750</v>
      </c>
      <c r="BP56" s="38">
        <v>6</v>
      </c>
      <c r="BQ56" s="44">
        <f t="shared" si="14"/>
        <v>25</v>
      </c>
      <c r="BR56" s="45">
        <v>2</v>
      </c>
      <c r="BS56" s="44">
        <f t="shared" si="15"/>
        <v>75</v>
      </c>
      <c r="BT56" s="45">
        <v>14</v>
      </c>
      <c r="BU56" s="44">
        <f t="shared" si="16"/>
        <v>97.142857142857139</v>
      </c>
      <c r="BV56" s="57"/>
      <c r="BW56" s="58"/>
      <c r="BX56" s="17"/>
      <c r="BY56" s="37" t="s">
        <v>1375</v>
      </c>
      <c r="BZ56" s="16"/>
      <c r="CA56" s="46">
        <v>0</v>
      </c>
      <c r="CB56" s="46">
        <v>8191</v>
      </c>
      <c r="CC56" s="46">
        <v>0</v>
      </c>
      <c r="CD56" s="46">
        <v>6143</v>
      </c>
      <c r="CE56" s="16"/>
      <c r="CF56" s="38">
        <v>4096</v>
      </c>
      <c r="CG56" s="37">
        <v>3072</v>
      </c>
      <c r="CH56" s="16"/>
      <c r="CI56" s="37" t="s">
        <v>29</v>
      </c>
      <c r="CJ56" s="31">
        <v>1</v>
      </c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</row>
    <row r="57" spans="1:119" s="12" customFormat="1" x14ac:dyDescent="0.15">
      <c r="A57" s="21"/>
      <c r="B57" s="114" t="s">
        <v>242</v>
      </c>
      <c r="C57" s="115" t="s">
        <v>122</v>
      </c>
      <c r="D57" s="36" t="s">
        <v>1360</v>
      </c>
      <c r="E57" s="37" t="s">
        <v>1373</v>
      </c>
      <c r="F57" s="37" t="s">
        <v>1373</v>
      </c>
      <c r="G57" s="37">
        <v>4096</v>
      </c>
      <c r="H57" s="37">
        <v>2304</v>
      </c>
      <c r="I57" s="37">
        <v>3</v>
      </c>
      <c r="J57" s="37" t="s">
        <v>89</v>
      </c>
      <c r="K57" s="38">
        <v>24</v>
      </c>
      <c r="L57" s="38">
        <v>3</v>
      </c>
      <c r="M57" s="38">
        <v>430</v>
      </c>
      <c r="N57" s="30">
        <f t="shared" ref="N57:N60" si="18">K57 / L57 * M57</f>
        <v>3440</v>
      </c>
      <c r="O57" s="38">
        <v>4</v>
      </c>
      <c r="P57" s="38">
        <v>317</v>
      </c>
      <c r="Q57" s="30">
        <f t="shared" ref="Q57:Q60" si="19">IF(BY57 = "single", "-", K57 / O57 * P57)</f>
        <v>1902</v>
      </c>
      <c r="R57" s="75">
        <f t="shared" ref="R57:R60" si="20">N57 / BI57 *IF(BT57=14,16/7,1)/IF(J57="RAW8",8,10)* I57</f>
        <v>1179.4285714285713</v>
      </c>
      <c r="S57" s="75">
        <f t="shared" ref="S57:S60" si="21">ROUNDUP(K57 / L57 * M57 / BI57,2)</f>
        <v>1720</v>
      </c>
      <c r="T57" s="75"/>
      <c r="U57" s="75">
        <f t="shared" ref="U57:U60" si="22">BM57 * 16</f>
        <v>3043.2</v>
      </c>
      <c r="V57" s="116">
        <f t="shared" ref="V57:V59" si="23">ROUNDDOWN(BM57 * 10^6 / (AV57 * AX57 / 16), 2)</f>
        <v>60.03</v>
      </c>
      <c r="W57" s="116">
        <f t="shared" ref="W57:W59" si="24">ROUNDDOWN(BM57 * 10^6 / (Z57 * AX57 / 16), 2)</f>
        <v>81.33</v>
      </c>
      <c r="X57" s="39" t="s">
        <v>1374</v>
      </c>
      <c r="Y57" s="39" t="s">
        <v>137</v>
      </c>
      <c r="Z57" s="31">
        <v>2396</v>
      </c>
      <c r="AA57" s="40">
        <v>2</v>
      </c>
      <c r="AB57" s="37">
        <v>2304</v>
      </c>
      <c r="AC57" s="56"/>
      <c r="AD57" s="37"/>
      <c r="AE57" s="37"/>
      <c r="AF57" s="37"/>
      <c r="AG57" s="56"/>
      <c r="AH57" s="56"/>
      <c r="AI57" s="56"/>
      <c r="AJ57" s="37"/>
      <c r="AK57" s="56"/>
      <c r="AL57" s="56">
        <v>576</v>
      </c>
      <c r="AM57" s="37"/>
      <c r="AN57" s="117">
        <f t="shared" ref="AN57:AN58" si="25">(AY57-(((CD57-CC57+1)/BE57/BC57)+AA57+AU57))*IF(AW57="-",1,AW57)-IF(AW57=2,SUM(AC57:AK58),IF(AW57=3,SUM(AC57:AK59),SUM(AC57:AK57)))</f>
        <v>904</v>
      </c>
      <c r="AO57" s="118">
        <f t="shared" ref="AO57:AO59" si="26">ROUNDDOWN(AX57 / 16 * (1 / BM57 / 1000) * AN57,2)</f>
        <v>4.63</v>
      </c>
      <c r="AP57" s="37">
        <v>4096</v>
      </c>
      <c r="AQ57" s="56">
        <v>4096</v>
      </c>
      <c r="AR57" s="56"/>
      <c r="AS57" s="41">
        <f t="shared" ref="AS57:AS60" si="27">ROUNDDOWN((4*AX57 / 16 / BM57 * R57 - (4*AP57 + CJ57*AQ57))/(4+CJ57),0)</f>
        <v>745</v>
      </c>
      <c r="AT57" s="42">
        <f t="shared" ref="AT57:AT60" si="28">ROUNDDOWN(((4*AX57 / 16 / BM57 * R57 - (4*AP57 + CJ57*AQ57))/(4+CJ57))/R57,2)</f>
        <v>0.63</v>
      </c>
      <c r="AU57" s="31">
        <v>36</v>
      </c>
      <c r="AV57" s="56">
        <v>3246</v>
      </c>
      <c r="AW57" s="56" t="s">
        <v>29</v>
      </c>
      <c r="AX57" s="37">
        <v>15616</v>
      </c>
      <c r="AY57" s="31">
        <v>3246</v>
      </c>
      <c r="AZ57" s="42">
        <f t="shared" ref="AZ57:AZ60" si="29">ROUNDDOWN(AX57 / 16 / BM57,2)</f>
        <v>5.13</v>
      </c>
      <c r="BA57" s="16"/>
      <c r="BB57" s="37">
        <v>1</v>
      </c>
      <c r="BC57" s="37">
        <v>1</v>
      </c>
      <c r="BD57" s="37">
        <v>2</v>
      </c>
      <c r="BE57" s="37">
        <v>2</v>
      </c>
      <c r="BF57" s="43">
        <v>1</v>
      </c>
      <c r="BG57" s="43">
        <v>1</v>
      </c>
      <c r="BH57" s="16"/>
      <c r="BI57" s="38">
        <v>2</v>
      </c>
      <c r="BJ57" s="30">
        <f t="shared" ref="BJ57:BJ60" si="30">N57 / BI57</f>
        <v>1720</v>
      </c>
      <c r="BK57" s="38">
        <v>2</v>
      </c>
      <c r="BL57" s="38">
        <v>5</v>
      </c>
      <c r="BM57" s="30">
        <f t="shared" ref="BM57:BM60" si="31">IF(BY57="single", N57, Q57) / BK57 / BL57</f>
        <v>190.2</v>
      </c>
      <c r="BN57" s="38">
        <v>2</v>
      </c>
      <c r="BO57" s="44">
        <f t="shared" ref="BO57:BO60" si="32">IF(BY57="single", N57, Q57) / BN57</f>
        <v>951</v>
      </c>
      <c r="BP57" s="38">
        <v>8</v>
      </c>
      <c r="BQ57" s="44">
        <f t="shared" ref="BQ57:BQ60" si="33">BM57 / BP57</f>
        <v>23.774999999999999</v>
      </c>
      <c r="BR57" s="45">
        <v>2</v>
      </c>
      <c r="BS57" s="44">
        <f t="shared" ref="BS57:BS60" si="34">BM57 / BR57</f>
        <v>95.1</v>
      </c>
      <c r="BT57" s="45">
        <v>14</v>
      </c>
      <c r="BU57" s="44">
        <f t="shared" ref="BU57:BU60" si="35">N57 / BI57 / BT57</f>
        <v>122.85714285714286</v>
      </c>
      <c r="BV57" s="57"/>
      <c r="BW57" s="58"/>
      <c r="BX57" s="17"/>
      <c r="BY57" s="37" t="s">
        <v>1375</v>
      </c>
      <c r="BZ57" s="16"/>
      <c r="CA57" s="46">
        <v>0</v>
      </c>
      <c r="CB57" s="46">
        <v>8191</v>
      </c>
      <c r="CC57" s="46">
        <v>768</v>
      </c>
      <c r="CD57" s="46">
        <v>5375</v>
      </c>
      <c r="CE57" s="16"/>
      <c r="CF57" s="38">
        <v>4096</v>
      </c>
      <c r="CG57" s="37">
        <v>2304</v>
      </c>
      <c r="CH57" s="16"/>
      <c r="CI57" s="37" t="s">
        <v>29</v>
      </c>
      <c r="CJ57" s="31">
        <v>1</v>
      </c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</row>
    <row r="58" spans="1:119" s="12" customFormat="1" x14ac:dyDescent="0.15">
      <c r="A58" s="21"/>
      <c r="B58" s="114" t="s">
        <v>243</v>
      </c>
      <c r="C58" s="115" t="s">
        <v>122</v>
      </c>
      <c r="D58" s="36" t="s">
        <v>1363</v>
      </c>
      <c r="E58" s="37" t="s">
        <v>1373</v>
      </c>
      <c r="F58" s="37" t="s">
        <v>1373</v>
      </c>
      <c r="G58" s="37">
        <v>4096</v>
      </c>
      <c r="H58" s="37">
        <v>2304</v>
      </c>
      <c r="I58" s="37">
        <v>3</v>
      </c>
      <c r="J58" s="37" t="s">
        <v>89</v>
      </c>
      <c r="K58" s="38">
        <v>24</v>
      </c>
      <c r="L58" s="38">
        <v>3</v>
      </c>
      <c r="M58" s="38">
        <v>430</v>
      </c>
      <c r="N58" s="30">
        <f t="shared" si="18"/>
        <v>3440</v>
      </c>
      <c r="O58" s="38">
        <v>4</v>
      </c>
      <c r="P58" s="38">
        <v>234</v>
      </c>
      <c r="Q58" s="30">
        <f t="shared" si="19"/>
        <v>1404</v>
      </c>
      <c r="R58" s="75">
        <f t="shared" si="20"/>
        <v>1179.4285714285713</v>
      </c>
      <c r="S58" s="75">
        <f t="shared" si="21"/>
        <v>1720</v>
      </c>
      <c r="T58" s="75"/>
      <c r="U58" s="75">
        <f t="shared" si="22"/>
        <v>2246.4</v>
      </c>
      <c r="V58" s="116">
        <f t="shared" si="23"/>
        <v>30</v>
      </c>
      <c r="W58" s="116">
        <f t="shared" si="24"/>
        <v>60.03</v>
      </c>
      <c r="X58" s="39" t="s">
        <v>1374</v>
      </c>
      <c r="Y58" s="39" t="s">
        <v>137</v>
      </c>
      <c r="Z58" s="31">
        <v>2396</v>
      </c>
      <c r="AA58" s="40">
        <v>2</v>
      </c>
      <c r="AB58" s="37">
        <v>2304</v>
      </c>
      <c r="AC58" s="56"/>
      <c r="AD58" s="37"/>
      <c r="AE58" s="37"/>
      <c r="AF58" s="37"/>
      <c r="AG58" s="56"/>
      <c r="AH58" s="56"/>
      <c r="AI58" s="56"/>
      <c r="AJ58" s="37"/>
      <c r="AK58" s="56"/>
      <c r="AL58" s="56">
        <v>576</v>
      </c>
      <c r="AM58" s="37"/>
      <c r="AN58" s="117">
        <f t="shared" si="25"/>
        <v>2452</v>
      </c>
      <c r="AO58" s="118">
        <f t="shared" si="26"/>
        <v>17.04</v>
      </c>
      <c r="AP58" s="37">
        <v>4096</v>
      </c>
      <c r="AQ58" s="56">
        <v>4096</v>
      </c>
      <c r="AR58" s="56"/>
      <c r="AS58" s="41">
        <f t="shared" si="27"/>
        <v>2463</v>
      </c>
      <c r="AT58" s="42">
        <f t="shared" si="28"/>
        <v>2.08</v>
      </c>
      <c r="AU58" s="31">
        <v>36</v>
      </c>
      <c r="AV58" s="56">
        <v>4794</v>
      </c>
      <c r="AW58" s="56" t="s">
        <v>29</v>
      </c>
      <c r="AX58" s="37">
        <v>15616</v>
      </c>
      <c r="AY58" s="31">
        <v>4794</v>
      </c>
      <c r="AZ58" s="42">
        <f t="shared" si="29"/>
        <v>6.95</v>
      </c>
      <c r="BA58" s="16"/>
      <c r="BB58" s="37">
        <v>1</v>
      </c>
      <c r="BC58" s="37">
        <v>1</v>
      </c>
      <c r="BD58" s="37">
        <v>2</v>
      </c>
      <c r="BE58" s="37">
        <v>2</v>
      </c>
      <c r="BF58" s="43">
        <v>1</v>
      </c>
      <c r="BG58" s="43">
        <v>1</v>
      </c>
      <c r="BH58" s="16"/>
      <c r="BI58" s="38">
        <v>2</v>
      </c>
      <c r="BJ58" s="30">
        <f t="shared" si="30"/>
        <v>1720</v>
      </c>
      <c r="BK58" s="38">
        <v>2</v>
      </c>
      <c r="BL58" s="38">
        <v>5</v>
      </c>
      <c r="BM58" s="30">
        <f t="shared" si="31"/>
        <v>140.4</v>
      </c>
      <c r="BN58" s="38">
        <v>2</v>
      </c>
      <c r="BO58" s="44">
        <f t="shared" si="32"/>
        <v>702</v>
      </c>
      <c r="BP58" s="38">
        <v>6</v>
      </c>
      <c r="BQ58" s="44">
        <f t="shared" si="33"/>
        <v>23.400000000000002</v>
      </c>
      <c r="BR58" s="45">
        <v>2</v>
      </c>
      <c r="BS58" s="44">
        <f t="shared" si="34"/>
        <v>70.2</v>
      </c>
      <c r="BT58" s="45">
        <v>14</v>
      </c>
      <c r="BU58" s="44">
        <f t="shared" si="35"/>
        <v>122.85714285714286</v>
      </c>
      <c r="BV58" s="57"/>
      <c r="BW58" s="58"/>
      <c r="BX58" s="17"/>
      <c r="BY58" s="37" t="s">
        <v>1375</v>
      </c>
      <c r="BZ58" s="16"/>
      <c r="CA58" s="46">
        <v>0</v>
      </c>
      <c r="CB58" s="46">
        <v>8191</v>
      </c>
      <c r="CC58" s="46">
        <v>768</v>
      </c>
      <c r="CD58" s="46">
        <v>5375</v>
      </c>
      <c r="CE58" s="16"/>
      <c r="CF58" s="38">
        <v>4096</v>
      </c>
      <c r="CG58" s="37">
        <v>2304</v>
      </c>
      <c r="CH58" s="16"/>
      <c r="CI58" s="37" t="s">
        <v>29</v>
      </c>
      <c r="CJ58" s="31">
        <v>1</v>
      </c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</row>
    <row r="59" spans="1:119" s="12" customFormat="1" x14ac:dyDescent="0.15">
      <c r="A59" s="21"/>
      <c r="B59" s="304" t="s">
        <v>244</v>
      </c>
      <c r="C59" s="302" t="s">
        <v>1369</v>
      </c>
      <c r="D59" s="36" t="s">
        <v>1365</v>
      </c>
      <c r="E59" s="37" t="s">
        <v>1373</v>
      </c>
      <c r="F59" s="37" t="s">
        <v>1373</v>
      </c>
      <c r="G59" s="37">
        <v>4096</v>
      </c>
      <c r="H59" s="37">
        <v>2304</v>
      </c>
      <c r="I59" s="37">
        <v>3</v>
      </c>
      <c r="J59" s="37" t="s">
        <v>89</v>
      </c>
      <c r="K59" s="38">
        <v>24</v>
      </c>
      <c r="L59" s="38">
        <v>3</v>
      </c>
      <c r="M59" s="38">
        <v>430</v>
      </c>
      <c r="N59" s="30">
        <f t="shared" si="18"/>
        <v>3440</v>
      </c>
      <c r="O59" s="38">
        <v>4</v>
      </c>
      <c r="P59" s="38">
        <v>234</v>
      </c>
      <c r="Q59" s="30">
        <f t="shared" si="19"/>
        <v>1404</v>
      </c>
      <c r="R59" s="75">
        <f t="shared" si="20"/>
        <v>1179.4285714285713</v>
      </c>
      <c r="S59" s="75">
        <f t="shared" si="21"/>
        <v>1720</v>
      </c>
      <c r="T59" s="75"/>
      <c r="U59" s="75">
        <f t="shared" si="22"/>
        <v>2246.4</v>
      </c>
      <c r="V59" s="306">
        <f t="shared" si="23"/>
        <v>30.01</v>
      </c>
      <c r="W59" s="306">
        <f t="shared" si="24"/>
        <v>30.01</v>
      </c>
      <c r="X59" s="39" t="s">
        <v>1374</v>
      </c>
      <c r="Y59" s="39" t="s">
        <v>137</v>
      </c>
      <c r="Z59" s="31">
        <v>4792</v>
      </c>
      <c r="AA59" s="40">
        <v>2</v>
      </c>
      <c r="AB59" s="37">
        <v>2304</v>
      </c>
      <c r="AC59" s="56"/>
      <c r="AD59" s="37"/>
      <c r="AE59" s="37"/>
      <c r="AF59" s="37"/>
      <c r="AG59" s="56"/>
      <c r="AH59" s="56"/>
      <c r="AI59" s="56"/>
      <c r="AJ59" s="37"/>
      <c r="AK59" s="56"/>
      <c r="AL59" s="56">
        <v>576</v>
      </c>
      <c r="AM59" s="37"/>
      <c r="AN59" s="310">
        <f>(AY59-(((CD59-CC59+1)/BE59/BC59)+AA59+AU59))*IF(AW59="-",1,AW59)-IF(AW59=2,SUM(AC59:AK60),IF(AW59=3,SUM(AC59:AK60),SUM(AC59:AK59)))</f>
        <v>100</v>
      </c>
      <c r="AO59" s="308">
        <f t="shared" si="26"/>
        <v>0.69</v>
      </c>
      <c r="AP59" s="37">
        <v>4096</v>
      </c>
      <c r="AQ59" s="56">
        <v>4096</v>
      </c>
      <c r="AR59" s="56"/>
      <c r="AS59" s="41">
        <f t="shared" si="27"/>
        <v>2463</v>
      </c>
      <c r="AT59" s="42">
        <f t="shared" si="28"/>
        <v>2.08</v>
      </c>
      <c r="AU59" s="31">
        <v>40</v>
      </c>
      <c r="AV59" s="312">
        <v>4792</v>
      </c>
      <c r="AW59" s="312">
        <v>2</v>
      </c>
      <c r="AX59" s="37">
        <v>15616</v>
      </c>
      <c r="AY59" s="31">
        <v>2396</v>
      </c>
      <c r="AZ59" s="42">
        <f t="shared" si="29"/>
        <v>6.95</v>
      </c>
      <c r="BA59" s="16"/>
      <c r="BB59" s="37">
        <v>1</v>
      </c>
      <c r="BC59" s="37">
        <v>1</v>
      </c>
      <c r="BD59" s="37">
        <v>2</v>
      </c>
      <c r="BE59" s="37">
        <v>2</v>
      </c>
      <c r="BF59" s="43">
        <v>1</v>
      </c>
      <c r="BG59" s="43">
        <v>1</v>
      </c>
      <c r="BH59" s="16"/>
      <c r="BI59" s="38">
        <v>2</v>
      </c>
      <c r="BJ59" s="30">
        <f t="shared" si="30"/>
        <v>1720</v>
      </c>
      <c r="BK59" s="38">
        <v>2</v>
      </c>
      <c r="BL59" s="38">
        <v>5</v>
      </c>
      <c r="BM59" s="30">
        <f t="shared" si="31"/>
        <v>140.4</v>
      </c>
      <c r="BN59" s="38">
        <v>2</v>
      </c>
      <c r="BO59" s="44">
        <f t="shared" si="32"/>
        <v>702</v>
      </c>
      <c r="BP59" s="38">
        <v>6</v>
      </c>
      <c r="BQ59" s="44">
        <f t="shared" si="33"/>
        <v>23.400000000000002</v>
      </c>
      <c r="BR59" s="45">
        <v>2</v>
      </c>
      <c r="BS59" s="44">
        <f t="shared" si="34"/>
        <v>70.2</v>
      </c>
      <c r="BT59" s="45">
        <v>14</v>
      </c>
      <c r="BU59" s="44">
        <f t="shared" si="35"/>
        <v>122.85714285714286</v>
      </c>
      <c r="BV59" s="57"/>
      <c r="BW59" s="58"/>
      <c r="BX59" s="17"/>
      <c r="BY59" s="37" t="s">
        <v>1375</v>
      </c>
      <c r="BZ59" s="16"/>
      <c r="CA59" s="46">
        <v>0</v>
      </c>
      <c r="CB59" s="46">
        <v>8191</v>
      </c>
      <c r="CC59" s="46">
        <v>768</v>
      </c>
      <c r="CD59" s="46">
        <v>5375</v>
      </c>
      <c r="CE59" s="16"/>
      <c r="CF59" s="38">
        <v>4096</v>
      </c>
      <c r="CG59" s="37">
        <v>2304</v>
      </c>
      <c r="CH59" s="16"/>
      <c r="CI59" s="37">
        <v>8</v>
      </c>
      <c r="CJ59" s="31">
        <v>1</v>
      </c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</row>
    <row r="60" spans="1:119" s="12" customFormat="1" x14ac:dyDescent="0.15">
      <c r="A60" s="21"/>
      <c r="B60" s="305"/>
      <c r="C60" s="303"/>
      <c r="D60" s="36" t="s">
        <v>1372</v>
      </c>
      <c r="E60" s="37" t="s">
        <v>1373</v>
      </c>
      <c r="F60" s="37" t="s">
        <v>1373</v>
      </c>
      <c r="G60" s="37">
        <v>4096</v>
      </c>
      <c r="H60" s="37">
        <v>2304</v>
      </c>
      <c r="I60" s="37">
        <v>3</v>
      </c>
      <c r="J60" s="37" t="s">
        <v>89</v>
      </c>
      <c r="K60" s="38">
        <v>24</v>
      </c>
      <c r="L60" s="38">
        <v>3</v>
      </c>
      <c r="M60" s="38">
        <v>430</v>
      </c>
      <c r="N60" s="30">
        <f t="shared" si="18"/>
        <v>3440</v>
      </c>
      <c r="O60" s="38">
        <v>4</v>
      </c>
      <c r="P60" s="38">
        <v>234</v>
      </c>
      <c r="Q60" s="30">
        <f t="shared" si="19"/>
        <v>1404</v>
      </c>
      <c r="R60" s="75">
        <f t="shared" si="20"/>
        <v>1179.4285714285713</v>
      </c>
      <c r="S60" s="75">
        <f t="shared" si="21"/>
        <v>1720</v>
      </c>
      <c r="T60" s="75"/>
      <c r="U60" s="75">
        <f t="shared" si="22"/>
        <v>2246.4</v>
      </c>
      <c r="V60" s="307"/>
      <c r="W60" s="307"/>
      <c r="X60" s="39" t="s">
        <v>1374</v>
      </c>
      <c r="Y60" s="39" t="s">
        <v>137</v>
      </c>
      <c r="Z60" s="31">
        <v>4792</v>
      </c>
      <c r="AA60" s="40">
        <v>2</v>
      </c>
      <c r="AB60" s="37">
        <v>2304</v>
      </c>
      <c r="AC60" s="56"/>
      <c r="AD60" s="37"/>
      <c r="AE60" s="37"/>
      <c r="AF60" s="37"/>
      <c r="AG60" s="56"/>
      <c r="AH60" s="56"/>
      <c r="AI60" s="56"/>
      <c r="AJ60" s="37"/>
      <c r="AK60" s="56"/>
      <c r="AL60" s="56">
        <v>576</v>
      </c>
      <c r="AM60" s="37"/>
      <c r="AN60" s="311"/>
      <c r="AO60" s="309"/>
      <c r="AP60" s="37">
        <v>4096</v>
      </c>
      <c r="AQ60" s="56">
        <v>4096</v>
      </c>
      <c r="AR60" s="56"/>
      <c r="AS60" s="41">
        <f t="shared" si="27"/>
        <v>2463</v>
      </c>
      <c r="AT60" s="42">
        <f t="shared" si="28"/>
        <v>2.08</v>
      </c>
      <c r="AU60" s="31">
        <v>40</v>
      </c>
      <c r="AV60" s="313"/>
      <c r="AW60" s="313"/>
      <c r="AX60" s="37">
        <v>15616</v>
      </c>
      <c r="AY60" s="31"/>
      <c r="AZ60" s="42">
        <f t="shared" si="29"/>
        <v>6.95</v>
      </c>
      <c r="BA60" s="16"/>
      <c r="BB60" s="37">
        <v>1</v>
      </c>
      <c r="BC60" s="37">
        <v>1</v>
      </c>
      <c r="BD60" s="37">
        <v>2</v>
      </c>
      <c r="BE60" s="37">
        <v>2</v>
      </c>
      <c r="BF60" s="43">
        <v>1</v>
      </c>
      <c r="BG60" s="43">
        <v>1</v>
      </c>
      <c r="BH60" s="16"/>
      <c r="BI60" s="38">
        <v>2</v>
      </c>
      <c r="BJ60" s="30">
        <f t="shared" si="30"/>
        <v>1720</v>
      </c>
      <c r="BK60" s="38">
        <v>2</v>
      </c>
      <c r="BL60" s="38">
        <v>5</v>
      </c>
      <c r="BM60" s="30">
        <f t="shared" si="31"/>
        <v>140.4</v>
      </c>
      <c r="BN60" s="38">
        <v>2</v>
      </c>
      <c r="BO60" s="44">
        <f t="shared" si="32"/>
        <v>702</v>
      </c>
      <c r="BP60" s="38">
        <v>6</v>
      </c>
      <c r="BQ60" s="44">
        <f t="shared" si="33"/>
        <v>23.400000000000002</v>
      </c>
      <c r="BR60" s="45">
        <v>2</v>
      </c>
      <c r="BS60" s="44">
        <f t="shared" si="34"/>
        <v>70.2</v>
      </c>
      <c r="BT60" s="45">
        <v>14</v>
      </c>
      <c r="BU60" s="44">
        <f t="shared" si="35"/>
        <v>122.85714285714286</v>
      </c>
      <c r="BV60" s="57"/>
      <c r="BW60" s="58"/>
      <c r="BX60" s="17"/>
      <c r="BY60" s="37" t="s">
        <v>1375</v>
      </c>
      <c r="BZ60" s="16"/>
      <c r="CA60" s="46">
        <v>0</v>
      </c>
      <c r="CB60" s="46">
        <v>8191</v>
      </c>
      <c r="CC60" s="46">
        <v>768</v>
      </c>
      <c r="CD60" s="46">
        <v>5375</v>
      </c>
      <c r="CE60" s="16"/>
      <c r="CF60" s="38">
        <v>4096</v>
      </c>
      <c r="CG60" s="37">
        <v>2304</v>
      </c>
      <c r="CH60" s="16"/>
      <c r="CI60" s="37">
        <v>1</v>
      </c>
      <c r="CJ60" s="31">
        <v>1</v>
      </c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</row>
    <row r="61" spans="1:119" s="12" customFormat="1" x14ac:dyDescent="0.15">
      <c r="A61" s="21"/>
      <c r="B61" s="114" t="s">
        <v>215</v>
      </c>
      <c r="C61" s="115" t="s">
        <v>122</v>
      </c>
      <c r="D61" s="36" t="s">
        <v>216</v>
      </c>
      <c r="E61" s="37" t="s">
        <v>1373</v>
      </c>
      <c r="F61" s="37" t="s">
        <v>1373</v>
      </c>
      <c r="G61" s="37">
        <v>4096</v>
      </c>
      <c r="H61" s="37">
        <v>3072</v>
      </c>
      <c r="I61" s="37">
        <v>3</v>
      </c>
      <c r="J61" s="37" t="s">
        <v>89</v>
      </c>
      <c r="K61" s="38">
        <v>24</v>
      </c>
      <c r="L61" s="38">
        <v>3</v>
      </c>
      <c r="M61" s="38">
        <v>428</v>
      </c>
      <c r="N61" s="30">
        <f t="shared" ref="N61:N62" si="36">K61 / L61 * M61</f>
        <v>3424</v>
      </c>
      <c r="O61" s="38">
        <v>4</v>
      </c>
      <c r="P61" s="38">
        <v>313</v>
      </c>
      <c r="Q61" s="30">
        <f t="shared" ref="Q61:Q62" si="37">IF(BY61 = "single", "-", K61 / O61 * P61)</f>
        <v>1878</v>
      </c>
      <c r="R61" s="75">
        <f t="shared" ref="R61:R62" si="38">N61 / BI61 *IF(BT61=14,16/7,1)/IF(J61="RAW8",8,10)* I61</f>
        <v>586.97142857142853</v>
      </c>
      <c r="S61" s="75">
        <f t="shared" ref="S61:S62" si="39">ROUNDUP(K61 / L61 * M61 / BI61,2)</f>
        <v>856</v>
      </c>
      <c r="T61" s="75"/>
      <c r="U61" s="75">
        <f t="shared" ref="U61:U62" si="40">BM61 * 16</f>
        <v>1502.4</v>
      </c>
      <c r="V61" s="116">
        <f t="shared" ref="V61:V62" si="41">ROUNDDOWN(BM61 * 10^6 / (AV61 * AX61 / 16), 2)</f>
        <v>24</v>
      </c>
      <c r="W61" s="116">
        <f t="shared" ref="W61:W62" si="42">ROUNDDOWN(BM61 * 10^6 / (Z61 * AX61 / 16), 2)</f>
        <v>30.4</v>
      </c>
      <c r="X61" s="39" t="s">
        <v>1374</v>
      </c>
      <c r="Y61" s="39" t="s">
        <v>137</v>
      </c>
      <c r="Z61" s="31">
        <v>3164</v>
      </c>
      <c r="AA61" s="40">
        <v>2</v>
      </c>
      <c r="AB61" s="37">
        <v>3072</v>
      </c>
      <c r="AC61" s="56"/>
      <c r="AD61" s="37"/>
      <c r="AE61" s="37"/>
      <c r="AF61" s="37"/>
      <c r="AG61" s="56"/>
      <c r="AH61" s="56"/>
      <c r="AI61" s="56"/>
      <c r="AJ61" s="37"/>
      <c r="AK61" s="56"/>
      <c r="AL61" s="56">
        <v>768</v>
      </c>
      <c r="AM61" s="37"/>
      <c r="AN61" s="117">
        <f t="shared" ref="AN61:AN62" si="43">(AY61-(((CD61-CC61+1)/BE61/BC61)+AA61+AU61))*IF(AW61="-",1,AW61)-IF(AW61=2,SUM(AC61:AK62),IF(AW61=3,SUM(AC61:AK63),SUM(AC61:AK61)))</f>
        <v>898</v>
      </c>
      <c r="AO61" s="118">
        <f t="shared" ref="AO61:AO62" si="44">ROUNDDOWN(AX61 / 16 * (1 / BM61 / 1000) * AN61,2)</f>
        <v>9.33</v>
      </c>
      <c r="AP61" s="37">
        <v>4096</v>
      </c>
      <c r="AQ61" s="56">
        <v>4096</v>
      </c>
      <c r="AR61" s="56"/>
      <c r="AS61" s="41">
        <f t="shared" ref="AS61:AS62" si="45">ROUNDDOWN((4*AX61 / 16 / BM61 * R61 - (4*AP61 + CJ61*AQ61))/(4+CJ61),0)</f>
        <v>784</v>
      </c>
      <c r="AT61" s="42">
        <f t="shared" ref="AT61:AT62" si="46">ROUNDDOWN(((4*AX61 / 16 / BM61 * R61 - (4*AP61 + CJ61*AQ61))/(4+CJ61))/R61,2)</f>
        <v>1.33</v>
      </c>
      <c r="AU61" s="31">
        <v>36</v>
      </c>
      <c r="AV61" s="56">
        <v>4008</v>
      </c>
      <c r="AW61" s="56" t="s">
        <v>29</v>
      </c>
      <c r="AX61" s="37">
        <v>15616</v>
      </c>
      <c r="AY61" s="31">
        <v>4008</v>
      </c>
      <c r="AZ61" s="42">
        <f t="shared" ref="AZ61:AZ62" si="47">ROUNDDOWN(AX61 / 16 / BM61,2)</f>
        <v>10.39</v>
      </c>
      <c r="BA61" s="16"/>
      <c r="BB61" s="37">
        <v>1</v>
      </c>
      <c r="BC61" s="37">
        <v>1</v>
      </c>
      <c r="BD61" s="37">
        <v>2</v>
      </c>
      <c r="BE61" s="37">
        <v>2</v>
      </c>
      <c r="BF61" s="43">
        <v>1</v>
      </c>
      <c r="BG61" s="43">
        <v>1</v>
      </c>
      <c r="BH61" s="16"/>
      <c r="BI61" s="38">
        <v>4</v>
      </c>
      <c r="BJ61" s="30">
        <f t="shared" ref="BJ61:BJ62" si="48">N61 / BI61</f>
        <v>856</v>
      </c>
      <c r="BK61" s="38">
        <v>4</v>
      </c>
      <c r="BL61" s="38">
        <v>5</v>
      </c>
      <c r="BM61" s="30">
        <f t="shared" ref="BM61:BM62" si="49">IF(BY61="single", N61, Q61) / BK61 / BL61</f>
        <v>93.9</v>
      </c>
      <c r="BN61" s="38">
        <v>4</v>
      </c>
      <c r="BO61" s="44">
        <f t="shared" ref="BO61:BO62" si="50">IF(BY61="single", N61, Q61) / BN61</f>
        <v>469.5</v>
      </c>
      <c r="BP61" s="38">
        <v>4</v>
      </c>
      <c r="BQ61" s="44">
        <f t="shared" ref="BQ61:BQ62" si="51">BM61 / BP61</f>
        <v>23.475000000000001</v>
      </c>
      <c r="BR61" s="45">
        <v>2</v>
      </c>
      <c r="BS61" s="44">
        <f t="shared" ref="BS61:BS62" si="52">BM61 / BR61</f>
        <v>46.95</v>
      </c>
      <c r="BT61" s="45">
        <v>14</v>
      </c>
      <c r="BU61" s="44">
        <f t="shared" ref="BU61:BU62" si="53">N61 / BI61 / BT61</f>
        <v>61.142857142857146</v>
      </c>
      <c r="BV61" s="57"/>
      <c r="BW61" s="58"/>
      <c r="BX61" s="17"/>
      <c r="BY61" s="37" t="s">
        <v>1375</v>
      </c>
      <c r="BZ61" s="16"/>
      <c r="CA61" s="46">
        <v>0</v>
      </c>
      <c r="CB61" s="46">
        <v>8191</v>
      </c>
      <c r="CC61" s="46">
        <v>0</v>
      </c>
      <c r="CD61" s="46">
        <v>6143</v>
      </c>
      <c r="CE61" s="16"/>
      <c r="CF61" s="38">
        <v>4096</v>
      </c>
      <c r="CG61" s="37">
        <v>3072</v>
      </c>
      <c r="CH61" s="16"/>
      <c r="CI61" s="37" t="s">
        <v>29</v>
      </c>
      <c r="CJ61" s="31">
        <v>1</v>
      </c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</row>
    <row r="62" spans="1:119" s="83" customFormat="1" x14ac:dyDescent="0.15">
      <c r="A62" s="77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8"/>
      <c r="Y62" s="78"/>
      <c r="Z62" s="73"/>
      <c r="AA62" s="79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80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81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82"/>
      <c r="CK62" s="82"/>
      <c r="CL62" s="73"/>
      <c r="CM62" s="73"/>
      <c r="CN62" s="73"/>
      <c r="CO62" s="73"/>
      <c r="CP62" s="73"/>
      <c r="CQ62" s="73"/>
      <c r="CR62" s="73"/>
      <c r="CS62" s="73"/>
      <c r="CT62" s="73"/>
      <c r="CU62" s="73"/>
      <c r="CV62" s="73"/>
      <c r="CW62" s="73"/>
      <c r="CX62" s="73"/>
      <c r="CY62" s="73"/>
      <c r="CZ62" s="73"/>
      <c r="DA62" s="73"/>
      <c r="DB62" s="73"/>
      <c r="DC62" s="73"/>
      <c r="DD62" s="73"/>
      <c r="DE62" s="73"/>
      <c r="DF62" s="73"/>
      <c r="DG62" s="73"/>
      <c r="DH62" s="73"/>
      <c r="DI62" s="73"/>
      <c r="DJ62" s="73"/>
      <c r="DK62" s="73"/>
      <c r="DL62" s="73"/>
      <c r="DM62" s="73"/>
      <c r="DN62" s="73"/>
      <c r="DO62" s="73"/>
    </row>
    <row r="63" spans="1:119" x14ac:dyDescent="0.15">
      <c r="A63" s="20"/>
      <c r="B63" s="19"/>
      <c r="C63" s="14"/>
      <c r="D63" s="19"/>
      <c r="E63" s="19"/>
      <c r="F63" s="19"/>
      <c r="G63" s="14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8"/>
      <c r="X63" s="18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6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</row>
    <row r="65" spans="1:3" s="73" customFormat="1" x14ac:dyDescent="0.15"/>
    <row r="66" spans="1:3" x14ac:dyDescent="0.15">
      <c r="A66" s="87"/>
      <c r="B66" s="73"/>
      <c r="C66" s="73"/>
    </row>
  </sheetData>
  <mergeCells count="86">
    <mergeCell ref="I7:I8"/>
    <mergeCell ref="J7:J8"/>
    <mergeCell ref="BI7:BJ7"/>
    <mergeCell ref="K7:K8"/>
    <mergeCell ref="L7:N7"/>
    <mergeCell ref="O7:Q7"/>
    <mergeCell ref="U7:W7"/>
    <mergeCell ref="X7:X8"/>
    <mergeCell ref="R7:T7"/>
    <mergeCell ref="Y7:Y8"/>
    <mergeCell ref="AN8:AO8"/>
    <mergeCell ref="AS8:AT8"/>
    <mergeCell ref="BD7:BE7"/>
    <mergeCell ref="AA7:AO7"/>
    <mergeCell ref="B7:B8"/>
    <mergeCell ref="C7:C8"/>
    <mergeCell ref="D7:D8"/>
    <mergeCell ref="E7:F7"/>
    <mergeCell ref="G7:H7"/>
    <mergeCell ref="BV7:BW7"/>
    <mergeCell ref="BI6:BU6"/>
    <mergeCell ref="AP7:AT7"/>
    <mergeCell ref="BB7:BC7"/>
    <mergeCell ref="BF7:BG7"/>
    <mergeCell ref="BK7:BM7"/>
    <mergeCell ref="BN7:BO7"/>
    <mergeCell ref="BP7:BQ7"/>
    <mergeCell ref="BR7:BS7"/>
    <mergeCell ref="BT7:BU7"/>
    <mergeCell ref="AA6:AT6"/>
    <mergeCell ref="AW49:AW50"/>
    <mergeCell ref="AW59:AW60"/>
    <mergeCell ref="AV11:AV12"/>
    <mergeCell ref="AV24:AV25"/>
    <mergeCell ref="AV32:AV33"/>
    <mergeCell ref="AV40:AV41"/>
    <mergeCell ref="AV44:AV45"/>
    <mergeCell ref="AV49:AV50"/>
    <mergeCell ref="AV59:AV60"/>
    <mergeCell ref="AW11:AW12"/>
    <mergeCell ref="AW24:AW25"/>
    <mergeCell ref="AW32:AW33"/>
    <mergeCell ref="AW40:AW41"/>
    <mergeCell ref="AW44:AW45"/>
    <mergeCell ref="AO49:AO50"/>
    <mergeCell ref="AO59:AO60"/>
    <mergeCell ref="AN11:AN12"/>
    <mergeCell ref="AN24:AN25"/>
    <mergeCell ref="AN32:AN33"/>
    <mergeCell ref="AN40:AN41"/>
    <mergeCell ref="AN44:AN45"/>
    <mergeCell ref="AN49:AN50"/>
    <mergeCell ref="AN59:AN60"/>
    <mergeCell ref="AO11:AO12"/>
    <mergeCell ref="AO24:AO25"/>
    <mergeCell ref="AO32:AO33"/>
    <mergeCell ref="AO40:AO41"/>
    <mergeCell ref="AO44:AO45"/>
    <mergeCell ref="W49:W50"/>
    <mergeCell ref="W59:W60"/>
    <mergeCell ref="V11:V12"/>
    <mergeCell ref="V24:V25"/>
    <mergeCell ref="V32:V33"/>
    <mergeCell ref="V40:V41"/>
    <mergeCell ref="V44:V45"/>
    <mergeCell ref="V49:V50"/>
    <mergeCell ref="V59:V60"/>
    <mergeCell ref="W11:W12"/>
    <mergeCell ref="W24:W25"/>
    <mergeCell ref="W32:W33"/>
    <mergeCell ref="W40:W41"/>
    <mergeCell ref="W44:W45"/>
    <mergeCell ref="C49:C50"/>
    <mergeCell ref="C59:C60"/>
    <mergeCell ref="B11:B12"/>
    <mergeCell ref="B24:B25"/>
    <mergeCell ref="B32:B33"/>
    <mergeCell ref="B40:B41"/>
    <mergeCell ref="B44:B45"/>
    <mergeCell ref="B49:B50"/>
    <mergeCell ref="B59:B60"/>
    <mergeCell ref="C11:C12"/>
    <mergeCell ref="C24:C25"/>
    <mergeCell ref="C32:C33"/>
    <mergeCell ref="C40:C41"/>
    <mergeCell ref="C44:C45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3:K16140"/>
  <sheetViews>
    <sheetView showGridLines="0" zoomScaleNormal="100" workbookViewId="0">
      <pane ySplit="11" topLeftCell="A12" activePane="bottomLeft" state="frozen"/>
      <selection pane="bottomLeft"/>
    </sheetView>
  </sheetViews>
  <sheetFormatPr defaultColWidth="9" defaultRowHeight="13.5" x14ac:dyDescent="0.15"/>
  <cols>
    <col min="1" max="1" width="9" style="59"/>
    <col min="2" max="2" width="25.625" style="59" customWidth="1"/>
    <col min="3" max="4" width="28.125" style="59" customWidth="1"/>
    <col min="5" max="11" width="9" style="59"/>
    <col min="12" max="16384" width="9" style="5"/>
  </cols>
  <sheetData>
    <row r="3" spans="2:7" ht="36" x14ac:dyDescent="0.15">
      <c r="B3" s="4" t="s">
        <v>93</v>
      </c>
      <c r="C3" s="4"/>
      <c r="G3" s="4"/>
    </row>
    <row r="4" spans="2:7" ht="36" x14ac:dyDescent="0.15">
      <c r="C4" s="4"/>
    </row>
    <row r="5" spans="2:7" ht="36" x14ac:dyDescent="0.15">
      <c r="C5" s="4"/>
    </row>
    <row r="6" spans="2:7" ht="36" x14ac:dyDescent="0.15">
      <c r="C6" s="4"/>
    </row>
    <row r="11" spans="2:7" ht="30" x14ac:dyDescent="0.15">
      <c r="B11" s="61" t="s">
        <v>94</v>
      </c>
      <c r="C11" s="61" t="s">
        <v>95</v>
      </c>
      <c r="D11" s="61" t="s">
        <v>96</v>
      </c>
    </row>
    <row r="12" spans="2:7" ht="15" x14ac:dyDescent="0.15">
      <c r="B12" s="68">
        <v>0</v>
      </c>
      <c r="C12" s="69">
        <f>20*LOG(D12)</f>
        <v>0</v>
      </c>
      <c r="D12" s="69">
        <f>16384/(16384-B12)</f>
        <v>1</v>
      </c>
    </row>
    <row r="13" spans="2:7" ht="15" x14ac:dyDescent="0.15">
      <c r="B13" s="68">
        <v>1</v>
      </c>
      <c r="C13" s="69">
        <f t="shared" ref="C13" si="0">20*LOG(D13)</f>
        <v>5.3016081061798041E-4</v>
      </c>
      <c r="D13" s="69">
        <f>16384/(16384-B13)</f>
        <v>1.0000610388817677</v>
      </c>
    </row>
    <row r="14" spans="2:7" ht="15" x14ac:dyDescent="0.15">
      <c r="B14" s="68">
        <v>2</v>
      </c>
      <c r="C14" s="69">
        <f t="shared" ref="C14:C16" si="1">20*LOG(D14)</f>
        <v>1.0603539826469111E-3</v>
      </c>
      <c r="D14" s="69">
        <f t="shared" ref="D14:D16" si="2">16384/(16384-B14)</f>
        <v>1.0001220852154804</v>
      </c>
    </row>
    <row r="15" spans="2:7" ht="15" x14ac:dyDescent="0.15">
      <c r="B15" s="68">
        <v>3</v>
      </c>
      <c r="C15" s="69">
        <f t="shared" si="1"/>
        <v>1.590579520037279E-3</v>
      </c>
      <c r="D15" s="69">
        <f t="shared" si="2"/>
        <v>1.0001831390025029</v>
      </c>
    </row>
    <row r="16" spans="2:7" ht="15" x14ac:dyDescent="0.15">
      <c r="B16" s="68">
        <v>4</v>
      </c>
      <c r="C16" s="69">
        <f t="shared" si="1"/>
        <v>2.1208374267412578E-3</v>
      </c>
      <c r="D16" s="69">
        <f t="shared" si="2"/>
        <v>1.0002442002442002</v>
      </c>
    </row>
    <row r="17" spans="2:4" ht="15" x14ac:dyDescent="0.15">
      <c r="B17" s="68">
        <v>5</v>
      </c>
      <c r="C17" s="69">
        <f t="shared" ref="C17:C80" si="3">20*LOG(D17)</f>
        <v>2.6511277067107777E-3</v>
      </c>
      <c r="D17" s="69">
        <f t="shared" ref="D17:D80" si="4">16384/(16384-B17)</f>
        <v>1.0003052689419378</v>
      </c>
    </row>
    <row r="18" spans="2:4" ht="15" x14ac:dyDescent="0.15">
      <c r="B18" s="68">
        <v>6</v>
      </c>
      <c r="C18" s="69">
        <f t="shared" si="3"/>
        <v>3.1814503638994524E-3</v>
      </c>
      <c r="D18" s="69">
        <f t="shared" si="4"/>
        <v>1.0003663450970814</v>
      </c>
    </row>
    <row r="19" spans="2:4" ht="15" x14ac:dyDescent="0.15">
      <c r="B19" s="68">
        <v>7</v>
      </c>
      <c r="C19" s="69">
        <f t="shared" si="3"/>
        <v>3.7118054022606535E-3</v>
      </c>
      <c r="D19" s="69">
        <f t="shared" si="4"/>
        <v>1.0004274287109971</v>
      </c>
    </row>
    <row r="20" spans="2:4" ht="15" x14ac:dyDescent="0.15">
      <c r="B20" s="68">
        <v>8</v>
      </c>
      <c r="C20" s="69">
        <f t="shared" si="3"/>
        <v>4.2421928257494338E-3</v>
      </c>
      <c r="D20" s="69">
        <f t="shared" si="4"/>
        <v>1.0004885197850513</v>
      </c>
    </row>
    <row r="21" spans="2:4" ht="15" x14ac:dyDescent="0.15">
      <c r="B21" s="68">
        <v>9</v>
      </c>
      <c r="C21" s="69">
        <f t="shared" si="3"/>
        <v>4.7726126383206011E-3</v>
      </c>
      <c r="D21" s="69">
        <f t="shared" si="4"/>
        <v>1.0005496183206106</v>
      </c>
    </row>
    <row r="22" spans="2:4" ht="15" x14ac:dyDescent="0.15">
      <c r="B22" s="68">
        <v>10</v>
      </c>
      <c r="C22" s="69">
        <f t="shared" si="3"/>
        <v>5.3030648439306455E-3</v>
      </c>
      <c r="D22" s="69">
        <f t="shared" si="4"/>
        <v>1.0006107243190423</v>
      </c>
    </row>
    <row r="23" spans="2:4" ht="15" x14ac:dyDescent="0.15">
      <c r="B23" s="68">
        <v>11</v>
      </c>
      <c r="C23" s="69">
        <f t="shared" si="3"/>
        <v>5.8335494465377351E-3</v>
      </c>
      <c r="D23" s="69">
        <f t="shared" si="4"/>
        <v>1.0006718377817139</v>
      </c>
    </row>
    <row r="24" spans="2:4" ht="15" x14ac:dyDescent="0.15">
      <c r="B24" s="68">
        <v>12</v>
      </c>
      <c r="C24" s="69">
        <f t="shared" si="3"/>
        <v>6.3640664500959378E-3</v>
      </c>
      <c r="D24" s="69">
        <f t="shared" si="4"/>
        <v>1.0007329587099927</v>
      </c>
    </row>
    <row r="25" spans="2:4" ht="15" x14ac:dyDescent="0.15">
      <c r="B25" s="68">
        <v>13</v>
      </c>
      <c r="C25" s="69">
        <f t="shared" si="3"/>
        <v>6.8946158585648553E-3</v>
      </c>
      <c r="D25" s="69">
        <f t="shared" si="4"/>
        <v>1.000794087105247</v>
      </c>
    </row>
    <row r="26" spans="2:4" ht="15" x14ac:dyDescent="0.15">
      <c r="B26" s="68">
        <v>14</v>
      </c>
      <c r="C26" s="69">
        <f t="shared" si="3"/>
        <v>7.4251976759057677E-3</v>
      </c>
      <c r="D26" s="69">
        <f t="shared" si="4"/>
        <v>1.0008552229688454</v>
      </c>
    </row>
    <row r="27" spans="2:4" ht="15" x14ac:dyDescent="0.15">
      <c r="B27" s="68">
        <v>15</v>
      </c>
      <c r="C27" s="69">
        <f t="shared" si="3"/>
        <v>7.9558119060758499E-3</v>
      </c>
      <c r="D27" s="69">
        <f t="shared" si="4"/>
        <v>1.0009163663021565</v>
      </c>
    </row>
    <row r="28" spans="2:4" ht="15" x14ac:dyDescent="0.15">
      <c r="B28" s="68">
        <v>16</v>
      </c>
      <c r="C28" s="69">
        <f t="shared" si="3"/>
        <v>8.4864585530358815E-3</v>
      </c>
      <c r="D28" s="69">
        <f t="shared" si="4"/>
        <v>1.0009775171065494</v>
      </c>
    </row>
    <row r="29" spans="2:4" ht="15" x14ac:dyDescent="0.15">
      <c r="B29" s="68">
        <v>17</v>
      </c>
      <c r="C29" s="69">
        <f t="shared" si="3"/>
        <v>9.0171376207463915E-3</v>
      </c>
      <c r="D29" s="69">
        <f t="shared" si="4"/>
        <v>1.0010386753833933</v>
      </c>
    </row>
    <row r="30" spans="2:4" ht="15" x14ac:dyDescent="0.15">
      <c r="B30" s="68">
        <v>18</v>
      </c>
      <c r="C30" s="69">
        <f t="shared" si="3"/>
        <v>9.547849113171511E-3</v>
      </c>
      <c r="D30" s="69">
        <f t="shared" si="4"/>
        <v>1.0010998411340584</v>
      </c>
    </row>
    <row r="31" spans="2:4" ht="15" x14ac:dyDescent="0.15">
      <c r="B31" s="68">
        <v>19</v>
      </c>
      <c r="C31" s="69">
        <f t="shared" si="3"/>
        <v>1.0078593034273194E-2</v>
      </c>
      <c r="D31" s="69">
        <f t="shared" si="4"/>
        <v>1.0011610143599146</v>
      </c>
    </row>
    <row r="32" spans="2:4" ht="15" x14ac:dyDescent="0.15">
      <c r="B32" s="68">
        <v>20</v>
      </c>
      <c r="C32" s="69">
        <f t="shared" si="3"/>
        <v>1.0609369388011207E-2</v>
      </c>
      <c r="D32" s="69">
        <f t="shared" si="4"/>
        <v>1.0012221950623319</v>
      </c>
    </row>
    <row r="33" spans="2:4" ht="15" x14ac:dyDescent="0.15">
      <c r="B33" s="68">
        <v>21</v>
      </c>
      <c r="C33" s="69">
        <f t="shared" si="3"/>
        <v>1.1140178178354712E-2</v>
      </c>
      <c r="D33" s="69">
        <f t="shared" si="4"/>
        <v>1.0012833832426817</v>
      </c>
    </row>
    <row r="34" spans="2:4" ht="15" x14ac:dyDescent="0.15">
      <c r="B34" s="68">
        <v>22</v>
      </c>
      <c r="C34" s="69">
        <f t="shared" si="3"/>
        <v>1.1671019409264891E-2</v>
      </c>
      <c r="D34" s="69">
        <f t="shared" si="4"/>
        <v>1.0013445789023347</v>
      </c>
    </row>
    <row r="35" spans="2:4" ht="15" x14ac:dyDescent="0.15">
      <c r="B35" s="68">
        <v>23</v>
      </c>
      <c r="C35" s="69">
        <f t="shared" si="3"/>
        <v>1.2201893084708468E-2</v>
      </c>
      <c r="D35" s="69">
        <f t="shared" si="4"/>
        <v>1.0014057820426625</v>
      </c>
    </row>
    <row r="36" spans="2:4" ht="15" x14ac:dyDescent="0.15">
      <c r="B36" s="68">
        <v>24</v>
      </c>
      <c r="C36" s="69">
        <f t="shared" si="3"/>
        <v>1.2732799208649972E-2</v>
      </c>
      <c r="D36" s="69">
        <f t="shared" si="4"/>
        <v>1.0014669926650366</v>
      </c>
    </row>
    <row r="37" spans="2:4" ht="15" x14ac:dyDescent="0.15">
      <c r="B37" s="68">
        <v>25</v>
      </c>
      <c r="C37" s="69">
        <f t="shared" si="3"/>
        <v>1.3263737785059461E-2</v>
      </c>
      <c r="D37" s="69">
        <f t="shared" si="4"/>
        <v>1.0015282107708294</v>
      </c>
    </row>
    <row r="38" spans="2:4" ht="15" x14ac:dyDescent="0.15">
      <c r="B38" s="68">
        <v>26</v>
      </c>
      <c r="C38" s="69">
        <f t="shared" si="3"/>
        <v>1.3794708817902887E-2</v>
      </c>
      <c r="D38" s="69">
        <f t="shared" si="4"/>
        <v>1.0015894363614133</v>
      </c>
    </row>
    <row r="39" spans="2:4" ht="15" x14ac:dyDescent="0.15">
      <c r="B39" s="68">
        <v>27</v>
      </c>
      <c r="C39" s="69">
        <f t="shared" si="3"/>
        <v>1.4325712311149787E-2</v>
      </c>
      <c r="D39" s="69">
        <f t="shared" si="4"/>
        <v>1.0016506694381611</v>
      </c>
    </row>
    <row r="40" spans="2:4" ht="15" x14ac:dyDescent="0.15">
      <c r="B40" s="68">
        <v>28</v>
      </c>
      <c r="C40" s="69">
        <f t="shared" si="3"/>
        <v>1.4856748268767523E-2</v>
      </c>
      <c r="D40" s="69">
        <f t="shared" si="4"/>
        <v>1.0017119100024456</v>
      </c>
    </row>
    <row r="41" spans="2:4" ht="15" x14ac:dyDescent="0.15">
      <c r="B41" s="68">
        <v>29</v>
      </c>
      <c r="C41" s="69">
        <f t="shared" si="3"/>
        <v>1.538781669472512E-2</v>
      </c>
      <c r="D41" s="69">
        <f t="shared" si="4"/>
        <v>1.0017731580556404</v>
      </c>
    </row>
    <row r="42" spans="2:4" ht="15" x14ac:dyDescent="0.15">
      <c r="B42" s="68">
        <v>30</v>
      </c>
      <c r="C42" s="69">
        <f t="shared" si="3"/>
        <v>1.5918917592997121E-2</v>
      </c>
      <c r="D42" s="69">
        <f t="shared" si="4"/>
        <v>1.0018344135991195</v>
      </c>
    </row>
    <row r="43" spans="2:4" ht="15" x14ac:dyDescent="0.15">
      <c r="B43" s="68">
        <v>31</v>
      </c>
      <c r="C43" s="69">
        <f t="shared" si="3"/>
        <v>1.6450050967550103E-2</v>
      </c>
      <c r="D43" s="69">
        <f t="shared" si="4"/>
        <v>1.0018956766342566</v>
      </c>
    </row>
    <row r="44" spans="2:4" ht="15" x14ac:dyDescent="0.15">
      <c r="B44" s="68">
        <v>32</v>
      </c>
      <c r="C44" s="69">
        <f t="shared" si="3"/>
        <v>1.6981216822360021E-2</v>
      </c>
      <c r="D44" s="69">
        <f t="shared" si="4"/>
        <v>1.0019569471624266</v>
      </c>
    </row>
    <row r="45" spans="2:4" ht="15" x14ac:dyDescent="0.15">
      <c r="B45" s="68">
        <v>33</v>
      </c>
      <c r="C45" s="69">
        <f t="shared" si="3"/>
        <v>1.7512415161398703E-2</v>
      </c>
      <c r="D45" s="69">
        <f t="shared" si="4"/>
        <v>1.0020182251850041</v>
      </c>
    </row>
    <row r="46" spans="2:4" ht="15" x14ac:dyDescent="0.15">
      <c r="B46" s="68">
        <v>34</v>
      </c>
      <c r="C46" s="69">
        <f t="shared" si="3"/>
        <v>1.8043645988637724E-2</v>
      </c>
      <c r="D46" s="69">
        <f t="shared" si="4"/>
        <v>1.002079510703364</v>
      </c>
    </row>
    <row r="47" spans="2:4" ht="15" x14ac:dyDescent="0.15">
      <c r="B47" s="68">
        <v>35</v>
      </c>
      <c r="C47" s="69">
        <f t="shared" si="3"/>
        <v>1.8574909308052247E-2</v>
      </c>
      <c r="D47" s="69">
        <f t="shared" si="4"/>
        <v>1.0021408037188819</v>
      </c>
    </row>
    <row r="48" spans="2:4" ht="15" x14ac:dyDescent="0.15">
      <c r="B48" s="68">
        <v>36</v>
      </c>
      <c r="C48" s="69">
        <f t="shared" si="3"/>
        <v>1.9106205123617166E-2</v>
      </c>
      <c r="D48" s="69">
        <f t="shared" si="4"/>
        <v>1.0022021042329337</v>
      </c>
    </row>
    <row r="49" spans="2:4" ht="15" x14ac:dyDescent="0.15">
      <c r="B49" s="68">
        <v>37</v>
      </c>
      <c r="C49" s="69">
        <f t="shared" si="3"/>
        <v>1.9637533439309039E-2</v>
      </c>
      <c r="D49" s="69">
        <f t="shared" si="4"/>
        <v>1.0022634122468954</v>
      </c>
    </row>
    <row r="50" spans="2:4" ht="15" x14ac:dyDescent="0.15">
      <c r="B50" s="68">
        <v>38</v>
      </c>
      <c r="C50" s="69">
        <f t="shared" si="3"/>
        <v>2.0168894259104168E-2</v>
      </c>
      <c r="D50" s="69">
        <f t="shared" si="4"/>
        <v>1.0023247277621437</v>
      </c>
    </row>
    <row r="51" spans="2:4" ht="15" x14ac:dyDescent="0.15">
      <c r="B51" s="68">
        <v>39</v>
      </c>
      <c r="C51" s="69">
        <f t="shared" si="3"/>
        <v>2.0700287586978568E-2</v>
      </c>
      <c r="D51" s="69">
        <f t="shared" si="4"/>
        <v>1.002386050780055</v>
      </c>
    </row>
    <row r="52" spans="2:4" ht="15" x14ac:dyDescent="0.15">
      <c r="B52" s="68">
        <v>40</v>
      </c>
      <c r="C52" s="69">
        <f t="shared" si="3"/>
        <v>2.1231713426911859E-2</v>
      </c>
      <c r="D52" s="69">
        <f t="shared" si="4"/>
        <v>1.0024473813020069</v>
      </c>
    </row>
    <row r="53" spans="2:4" ht="15" x14ac:dyDescent="0.15">
      <c r="B53" s="68">
        <v>41</v>
      </c>
      <c r="C53" s="69">
        <f t="shared" si="3"/>
        <v>2.1763171782879537E-2</v>
      </c>
      <c r="D53" s="69">
        <f t="shared" si="4"/>
        <v>1.0025087193293765</v>
      </c>
    </row>
    <row r="54" spans="2:4" ht="15" x14ac:dyDescent="0.15">
      <c r="B54" s="68">
        <v>42</v>
      </c>
      <c r="C54" s="69">
        <f t="shared" si="3"/>
        <v>2.2294662658864515E-2</v>
      </c>
      <c r="D54" s="69">
        <f t="shared" si="4"/>
        <v>1.0025700648635418</v>
      </c>
    </row>
    <row r="55" spans="2:4" ht="15" x14ac:dyDescent="0.15">
      <c r="B55" s="68">
        <v>43</v>
      </c>
      <c r="C55" s="69">
        <f t="shared" si="3"/>
        <v>2.2826186058843699E-2</v>
      </c>
      <c r="D55" s="69">
        <f t="shared" si="4"/>
        <v>1.0026314179058808</v>
      </c>
    </row>
    <row r="56" spans="2:4" ht="15" x14ac:dyDescent="0.15">
      <c r="B56" s="68">
        <v>44</v>
      </c>
      <c r="C56" s="69">
        <f t="shared" si="3"/>
        <v>2.3357741986801385E-2</v>
      </c>
      <c r="D56" s="69">
        <f t="shared" si="4"/>
        <v>1.0026927784577724</v>
      </c>
    </row>
    <row r="57" spans="2:4" ht="15" x14ac:dyDescent="0.15">
      <c r="B57" s="68">
        <v>45</v>
      </c>
      <c r="C57" s="69">
        <f t="shared" si="3"/>
        <v>2.3889330446715849E-2</v>
      </c>
      <c r="D57" s="69">
        <f t="shared" si="4"/>
        <v>1.0027541465205949</v>
      </c>
    </row>
    <row r="58" spans="2:4" ht="15" x14ac:dyDescent="0.15">
      <c r="B58" s="68">
        <v>46</v>
      </c>
      <c r="C58" s="69">
        <f t="shared" si="3"/>
        <v>2.4420951442570869E-2</v>
      </c>
      <c r="D58" s="69">
        <f t="shared" si="4"/>
        <v>1.0028155220957278</v>
      </c>
    </row>
    <row r="59" spans="2:4" ht="15" x14ac:dyDescent="0.15">
      <c r="B59" s="68">
        <v>47</v>
      </c>
      <c r="C59" s="69">
        <f t="shared" si="3"/>
        <v>2.4952604978348017E-2</v>
      </c>
      <c r="D59" s="69">
        <f t="shared" si="4"/>
        <v>1.0028769051845503</v>
      </c>
    </row>
    <row r="60" spans="2:4" ht="15" x14ac:dyDescent="0.15">
      <c r="B60" s="68">
        <v>48</v>
      </c>
      <c r="C60" s="69">
        <f t="shared" si="3"/>
        <v>2.5484291058034372E-2</v>
      </c>
      <c r="D60" s="69">
        <f t="shared" si="4"/>
        <v>1.0029382957884427</v>
      </c>
    </row>
    <row r="61" spans="2:4" ht="15" x14ac:dyDescent="0.15">
      <c r="B61" s="68">
        <v>49</v>
      </c>
      <c r="C61" s="69">
        <f t="shared" si="3"/>
        <v>2.6016009685610981E-2</v>
      </c>
      <c r="D61" s="69">
        <f t="shared" si="4"/>
        <v>1.0029996939087849</v>
      </c>
    </row>
    <row r="62" spans="2:4" ht="15" x14ac:dyDescent="0.15">
      <c r="B62" s="68">
        <v>50</v>
      </c>
      <c r="C62" s="69">
        <f t="shared" si="3"/>
        <v>2.6547760865064367E-2</v>
      </c>
      <c r="D62" s="69">
        <f t="shared" si="4"/>
        <v>1.0030610995469573</v>
      </c>
    </row>
    <row r="63" spans="2:4" ht="15" x14ac:dyDescent="0.15">
      <c r="B63" s="68">
        <v>51</v>
      </c>
      <c r="C63" s="69">
        <f t="shared" si="3"/>
        <v>2.7079544600378869E-2</v>
      </c>
      <c r="D63" s="69">
        <f t="shared" si="4"/>
        <v>1.0031225127043408</v>
      </c>
    </row>
    <row r="64" spans="2:4" ht="15" x14ac:dyDescent="0.15">
      <c r="B64" s="68">
        <v>52</v>
      </c>
      <c r="C64" s="69">
        <f t="shared" si="3"/>
        <v>2.7611360895544324E-2</v>
      </c>
      <c r="D64" s="69">
        <f t="shared" si="4"/>
        <v>1.0031839333823169</v>
      </c>
    </row>
    <row r="65" spans="2:4" ht="15" x14ac:dyDescent="0.15">
      <c r="B65" s="68">
        <v>53</v>
      </c>
      <c r="C65" s="69">
        <f t="shared" si="3"/>
        <v>2.8143209754546435E-2</v>
      </c>
      <c r="D65" s="69">
        <f t="shared" si="4"/>
        <v>1.003245361582267</v>
      </c>
    </row>
    <row r="66" spans="2:4" ht="15" x14ac:dyDescent="0.15">
      <c r="B66" s="68">
        <v>54</v>
      </c>
      <c r="C66" s="69">
        <f t="shared" si="3"/>
        <v>2.8675091181370654E-2</v>
      </c>
      <c r="D66" s="69">
        <f t="shared" si="4"/>
        <v>1.0033067973055725</v>
      </c>
    </row>
    <row r="67" spans="2:4" ht="15" x14ac:dyDescent="0.15">
      <c r="B67" s="68">
        <v>55</v>
      </c>
      <c r="C67" s="69">
        <f t="shared" si="3"/>
        <v>2.9207005180009824E-2</v>
      </c>
      <c r="D67" s="69">
        <f t="shared" si="4"/>
        <v>1.0033682405536162</v>
      </c>
    </row>
    <row r="68" spans="2:4" ht="15" x14ac:dyDescent="0.15">
      <c r="B68" s="68">
        <v>56</v>
      </c>
      <c r="C68" s="69">
        <f t="shared" si="3"/>
        <v>2.9738951754452674E-2</v>
      </c>
      <c r="D68" s="69">
        <f t="shared" si="4"/>
        <v>1.0034296913277805</v>
      </c>
    </row>
    <row r="69" spans="2:4" ht="15" x14ac:dyDescent="0.15">
      <c r="B69" s="68">
        <v>57</v>
      </c>
      <c r="C69" s="69">
        <f t="shared" si="3"/>
        <v>3.0270930908687661E-2</v>
      </c>
      <c r="D69" s="69">
        <f t="shared" si="4"/>
        <v>1.0034911496294481</v>
      </c>
    </row>
    <row r="70" spans="2:4" ht="15" x14ac:dyDescent="0.15">
      <c r="B70" s="68">
        <v>58</v>
      </c>
      <c r="C70" s="69">
        <f t="shared" si="3"/>
        <v>3.0802942646708728E-2</v>
      </c>
      <c r="D70" s="69">
        <f t="shared" si="4"/>
        <v>1.0035526154600025</v>
      </c>
    </row>
    <row r="71" spans="2:4" ht="15" x14ac:dyDescent="0.15">
      <c r="B71" s="68">
        <v>59</v>
      </c>
      <c r="C71" s="69">
        <f t="shared" si="3"/>
        <v>3.1334986972503774E-2</v>
      </c>
      <c r="D71" s="69">
        <f t="shared" si="4"/>
        <v>1.0036140888208269</v>
      </c>
    </row>
    <row r="72" spans="2:4" ht="15" x14ac:dyDescent="0.15">
      <c r="B72" s="68">
        <v>60</v>
      </c>
      <c r="C72" s="69">
        <f t="shared" si="3"/>
        <v>3.1867063890068104E-2</v>
      </c>
      <c r="D72" s="69">
        <f t="shared" si="4"/>
        <v>1.0036755697133055</v>
      </c>
    </row>
    <row r="73" spans="2:4" ht="15" x14ac:dyDescent="0.15">
      <c r="B73" s="68">
        <v>61</v>
      </c>
      <c r="C73" s="69">
        <f t="shared" si="3"/>
        <v>3.2399173403394821E-2</v>
      </c>
      <c r="D73" s="69">
        <f t="shared" si="4"/>
        <v>1.0037370581388225</v>
      </c>
    </row>
    <row r="74" spans="2:4" ht="15" x14ac:dyDescent="0.15">
      <c r="B74" s="68">
        <v>62</v>
      </c>
      <c r="C74" s="69">
        <f t="shared" si="3"/>
        <v>3.293131551647676E-2</v>
      </c>
      <c r="D74" s="69">
        <f t="shared" si="4"/>
        <v>1.0037985540987624</v>
      </c>
    </row>
    <row r="75" spans="2:4" ht="15" x14ac:dyDescent="0.15">
      <c r="B75" s="68">
        <v>63</v>
      </c>
      <c r="C75" s="69">
        <f t="shared" si="3"/>
        <v>3.3463490233310293E-2</v>
      </c>
      <c r="D75" s="69">
        <f t="shared" si="4"/>
        <v>1.0038600575945102</v>
      </c>
    </row>
    <row r="76" spans="2:4" ht="15" x14ac:dyDescent="0.15">
      <c r="B76" s="68">
        <v>64</v>
      </c>
      <c r="C76" s="69">
        <f t="shared" si="3"/>
        <v>3.39956975578877E-2</v>
      </c>
      <c r="D76" s="69">
        <f t="shared" si="4"/>
        <v>1.003921568627451</v>
      </c>
    </row>
    <row r="77" spans="2:4" ht="15" x14ac:dyDescent="0.15">
      <c r="B77" s="68">
        <v>65</v>
      </c>
      <c r="C77" s="69">
        <f t="shared" si="3"/>
        <v>3.4527937494208641E-2</v>
      </c>
      <c r="D77" s="69">
        <f t="shared" si="4"/>
        <v>1.0039830871989706</v>
      </c>
    </row>
    <row r="78" spans="2:4" ht="15" x14ac:dyDescent="0.15">
      <c r="B78" s="68">
        <v>66</v>
      </c>
      <c r="C78" s="69">
        <f t="shared" si="3"/>
        <v>3.506021004626865E-2</v>
      </c>
      <c r="D78" s="69">
        <f t="shared" si="4"/>
        <v>1.0040446133104548</v>
      </c>
    </row>
    <row r="79" spans="2:4" ht="15" x14ac:dyDescent="0.15">
      <c r="B79" s="68">
        <v>67</v>
      </c>
      <c r="C79" s="69">
        <f t="shared" si="3"/>
        <v>3.5592515218064905E-2</v>
      </c>
      <c r="D79" s="69">
        <f t="shared" si="4"/>
        <v>1.0041061469632899</v>
      </c>
    </row>
    <row r="80" spans="2:4" ht="15" x14ac:dyDescent="0.15">
      <c r="B80" s="68">
        <v>68</v>
      </c>
      <c r="C80" s="69">
        <f t="shared" si="3"/>
        <v>3.6124853013594312E-2</v>
      </c>
      <c r="D80" s="69">
        <f t="shared" si="4"/>
        <v>1.0041676881588624</v>
      </c>
    </row>
    <row r="81" spans="2:4" ht="15" x14ac:dyDescent="0.15">
      <c r="B81" s="68">
        <v>69</v>
      </c>
      <c r="C81" s="69">
        <f t="shared" ref="C81:C144" si="5">20*LOG(D81)</f>
        <v>3.6657223436861161E-2</v>
      </c>
      <c r="D81" s="69">
        <f t="shared" ref="D81:D144" si="6">16384/(16384-B81)</f>
        <v>1.0042292368985597</v>
      </c>
    </row>
    <row r="82" spans="2:4" ht="15" x14ac:dyDescent="0.15">
      <c r="B82" s="68">
        <v>70</v>
      </c>
      <c r="C82" s="69">
        <f t="shared" si="5"/>
        <v>3.7189626491859841E-2</v>
      </c>
      <c r="D82" s="69">
        <f t="shared" si="6"/>
        <v>1.0042907931837686</v>
      </c>
    </row>
    <row r="83" spans="2:4" ht="15" x14ac:dyDescent="0.15">
      <c r="B83" s="68">
        <v>71</v>
      </c>
      <c r="C83" s="69">
        <f t="shared" si="5"/>
        <v>3.7722062182594093E-2</v>
      </c>
      <c r="D83" s="69">
        <f t="shared" si="6"/>
        <v>1.004352357015877</v>
      </c>
    </row>
    <row r="84" spans="2:4" ht="15" x14ac:dyDescent="0.15">
      <c r="B84" s="68">
        <v>72</v>
      </c>
      <c r="C84" s="69">
        <f t="shared" si="5"/>
        <v>3.8254530513063489E-2</v>
      </c>
      <c r="D84" s="69">
        <f t="shared" si="6"/>
        <v>1.0044139283962727</v>
      </c>
    </row>
    <row r="85" spans="2:4" ht="15" x14ac:dyDescent="0.15">
      <c r="B85" s="68">
        <v>73</v>
      </c>
      <c r="C85" s="69">
        <f t="shared" si="5"/>
        <v>3.8787031487271195E-2</v>
      </c>
      <c r="D85" s="69">
        <f t="shared" si="6"/>
        <v>1.0044755073263443</v>
      </c>
    </row>
    <row r="86" spans="2:4" ht="15" x14ac:dyDescent="0.15">
      <c r="B86" s="68">
        <v>74</v>
      </c>
      <c r="C86" s="69">
        <f t="shared" si="5"/>
        <v>3.9319565109218128E-2</v>
      </c>
      <c r="D86" s="69">
        <f t="shared" si="6"/>
        <v>1.00453709380748</v>
      </c>
    </row>
    <row r="87" spans="2:4" ht="15" x14ac:dyDescent="0.15">
      <c r="B87" s="68">
        <v>75</v>
      </c>
      <c r="C87" s="69">
        <f t="shared" si="5"/>
        <v>3.9852131382910716E-2</v>
      </c>
      <c r="D87" s="69">
        <f t="shared" si="6"/>
        <v>1.0045986878410693</v>
      </c>
    </row>
    <row r="88" spans="2:4" ht="15" x14ac:dyDescent="0.15">
      <c r="B88" s="68">
        <v>76</v>
      </c>
      <c r="C88" s="69">
        <f t="shared" si="5"/>
        <v>4.0384730312351229E-2</v>
      </c>
      <c r="D88" s="69">
        <f t="shared" si="6"/>
        <v>1.0046602894285013</v>
      </c>
    </row>
    <row r="89" spans="2:4" ht="15" x14ac:dyDescent="0.15">
      <c r="B89" s="68">
        <v>77</v>
      </c>
      <c r="C89" s="69">
        <f t="shared" si="5"/>
        <v>4.0917361901545497E-2</v>
      </c>
      <c r="D89" s="69">
        <f t="shared" si="6"/>
        <v>1.0047218985711657</v>
      </c>
    </row>
    <row r="90" spans="2:4" ht="15" x14ac:dyDescent="0.15">
      <c r="B90" s="68">
        <v>78</v>
      </c>
      <c r="C90" s="69">
        <f t="shared" si="5"/>
        <v>4.1450026154499053E-2</v>
      </c>
      <c r="D90" s="69">
        <f t="shared" si="6"/>
        <v>1.0047835152704525</v>
      </c>
    </row>
    <row r="91" spans="2:4" ht="15" x14ac:dyDescent="0.15">
      <c r="B91" s="68">
        <v>79</v>
      </c>
      <c r="C91" s="69">
        <f t="shared" si="5"/>
        <v>4.1982723075219067E-2</v>
      </c>
      <c r="D91" s="69">
        <f t="shared" si="6"/>
        <v>1.0048451395277522</v>
      </c>
    </row>
    <row r="92" spans="2:4" ht="15" x14ac:dyDescent="0.15">
      <c r="B92" s="68">
        <v>80</v>
      </c>
      <c r="C92" s="69">
        <f t="shared" si="5"/>
        <v>4.2515452667710507E-2</v>
      </c>
      <c r="D92" s="69">
        <f t="shared" si="6"/>
        <v>1.0049067713444553</v>
      </c>
    </row>
    <row r="93" spans="2:4" ht="15" x14ac:dyDescent="0.15">
      <c r="B93" s="68">
        <v>81</v>
      </c>
      <c r="C93" s="69">
        <f t="shared" si="5"/>
        <v>4.3048214935983771E-2</v>
      </c>
      <c r="D93" s="69">
        <f t="shared" si="6"/>
        <v>1.004968410721953</v>
      </c>
    </row>
    <row r="94" spans="2:4" ht="15" x14ac:dyDescent="0.15">
      <c r="B94" s="68">
        <v>82</v>
      </c>
      <c r="C94" s="69">
        <f t="shared" si="5"/>
        <v>4.3581009884047082E-2</v>
      </c>
      <c r="D94" s="69">
        <f t="shared" si="6"/>
        <v>1.0050300576616367</v>
      </c>
    </row>
    <row r="95" spans="2:4" ht="15" x14ac:dyDescent="0.15">
      <c r="B95" s="68">
        <v>83</v>
      </c>
      <c r="C95" s="69">
        <f t="shared" si="5"/>
        <v>4.4113837515908347E-2</v>
      </c>
      <c r="D95" s="69">
        <f t="shared" si="6"/>
        <v>1.0050917121648979</v>
      </c>
    </row>
    <row r="96" spans="2:4" ht="15" x14ac:dyDescent="0.15">
      <c r="B96" s="68">
        <v>84</v>
      </c>
      <c r="C96" s="69">
        <f t="shared" si="5"/>
        <v>4.4646697835579022E-2</v>
      </c>
      <c r="D96" s="69">
        <f t="shared" si="6"/>
        <v>1.0051533742331289</v>
      </c>
    </row>
    <row r="97" spans="2:4" ht="15" x14ac:dyDescent="0.15">
      <c r="B97" s="68">
        <v>85</v>
      </c>
      <c r="C97" s="69">
        <f t="shared" si="5"/>
        <v>4.5179590847068345E-2</v>
      </c>
      <c r="D97" s="69">
        <f t="shared" si="6"/>
        <v>1.0052150438677219</v>
      </c>
    </row>
    <row r="98" spans="2:4" ht="15" x14ac:dyDescent="0.15">
      <c r="B98" s="68">
        <v>86</v>
      </c>
      <c r="C98" s="69">
        <f t="shared" si="5"/>
        <v>4.5712516554391042E-2</v>
      </c>
      <c r="D98" s="69">
        <f t="shared" si="6"/>
        <v>1.0052767210700699</v>
      </c>
    </row>
    <row r="99" spans="2:4" ht="15" x14ac:dyDescent="0.15">
      <c r="B99" s="68">
        <v>87</v>
      </c>
      <c r="C99" s="69">
        <f t="shared" si="5"/>
        <v>4.6245474961557655E-2</v>
      </c>
      <c r="D99" s="69">
        <f t="shared" si="6"/>
        <v>1.005338405841566</v>
      </c>
    </row>
    <row r="100" spans="2:4" ht="15" x14ac:dyDescent="0.15">
      <c r="B100" s="68">
        <v>88</v>
      </c>
      <c r="C100" s="69">
        <f t="shared" si="5"/>
        <v>4.6778466072580384E-2</v>
      </c>
      <c r="D100" s="69">
        <f t="shared" si="6"/>
        <v>1.0054000981836033</v>
      </c>
    </row>
    <row r="101" spans="2:4" ht="15" x14ac:dyDescent="0.15">
      <c r="B101" s="68">
        <v>89</v>
      </c>
      <c r="C101" s="69">
        <f t="shared" si="5"/>
        <v>4.7311489891474968E-2</v>
      </c>
      <c r="D101" s="69">
        <f t="shared" si="6"/>
        <v>1.005461798097576</v>
      </c>
    </row>
    <row r="102" spans="2:4" ht="15" x14ac:dyDescent="0.15">
      <c r="B102" s="68">
        <v>90</v>
      </c>
      <c r="C102" s="69">
        <f t="shared" si="5"/>
        <v>4.7844546422254892E-2</v>
      </c>
      <c r="D102" s="69">
        <f t="shared" si="6"/>
        <v>1.0055235055848779</v>
      </c>
    </row>
    <row r="103" spans="2:4" ht="15" x14ac:dyDescent="0.15">
      <c r="B103" s="68">
        <v>91</v>
      </c>
      <c r="C103" s="69">
        <f t="shared" si="5"/>
        <v>4.8377635668935326E-2</v>
      </c>
      <c r="D103" s="69">
        <f t="shared" si="6"/>
        <v>1.0055852206469036</v>
      </c>
    </row>
    <row r="104" spans="2:4" ht="15" x14ac:dyDescent="0.15">
      <c r="B104" s="68">
        <v>92</v>
      </c>
      <c r="C104" s="69">
        <f t="shared" si="5"/>
        <v>4.891075763553298E-2</v>
      </c>
      <c r="D104" s="69">
        <f t="shared" si="6"/>
        <v>1.0056469432850479</v>
      </c>
    </row>
    <row r="105" spans="2:4" ht="15" x14ac:dyDescent="0.15">
      <c r="B105" s="68">
        <v>93</v>
      </c>
      <c r="C105" s="69">
        <f t="shared" si="5"/>
        <v>4.9443912326064321E-2</v>
      </c>
      <c r="D105" s="69">
        <f t="shared" si="6"/>
        <v>1.0057086735007059</v>
      </c>
    </row>
    <row r="106" spans="2:4" ht="15" x14ac:dyDescent="0.15">
      <c r="B106" s="68">
        <v>94</v>
      </c>
      <c r="C106" s="69">
        <f t="shared" si="5"/>
        <v>4.9977099744547414E-2</v>
      </c>
      <c r="D106" s="69">
        <f t="shared" si="6"/>
        <v>1.0057704112952732</v>
      </c>
    </row>
    <row r="107" spans="2:4" ht="15" x14ac:dyDescent="0.15">
      <c r="B107" s="68">
        <v>95</v>
      </c>
      <c r="C107" s="69">
        <f t="shared" si="5"/>
        <v>5.051031989500001E-2</v>
      </c>
      <c r="D107" s="69">
        <f t="shared" si="6"/>
        <v>1.0058321566701456</v>
      </c>
    </row>
    <row r="108" spans="2:4" ht="15" x14ac:dyDescent="0.15">
      <c r="B108" s="68">
        <v>96</v>
      </c>
      <c r="C108" s="69">
        <f t="shared" si="5"/>
        <v>5.1043572781439589E-2</v>
      </c>
      <c r="D108" s="69">
        <f t="shared" si="6"/>
        <v>1.005893909626719</v>
      </c>
    </row>
    <row r="109" spans="2:4" ht="15" x14ac:dyDescent="0.15">
      <c r="B109" s="68">
        <v>97</v>
      </c>
      <c r="C109" s="69">
        <f t="shared" si="5"/>
        <v>5.1576858407889045E-2</v>
      </c>
      <c r="D109" s="69">
        <f t="shared" si="6"/>
        <v>1.0059556701663903</v>
      </c>
    </row>
    <row r="110" spans="2:4" ht="15" x14ac:dyDescent="0.15">
      <c r="B110" s="68">
        <v>98</v>
      </c>
      <c r="C110" s="69">
        <f t="shared" si="5"/>
        <v>5.2110176778367143E-2</v>
      </c>
      <c r="D110" s="69">
        <f t="shared" si="6"/>
        <v>1.0060174382905562</v>
      </c>
    </row>
    <row r="111" spans="2:4" ht="15" x14ac:dyDescent="0.15">
      <c r="B111" s="68">
        <v>99</v>
      </c>
      <c r="C111" s="69">
        <f t="shared" si="5"/>
        <v>5.2643527896896192E-2</v>
      </c>
      <c r="D111" s="69">
        <f t="shared" si="6"/>
        <v>1.0060792140006141</v>
      </c>
    </row>
    <row r="112" spans="2:4" ht="15" x14ac:dyDescent="0.15">
      <c r="B112" s="68">
        <v>100</v>
      </c>
      <c r="C112" s="69">
        <f t="shared" si="5"/>
        <v>5.3176911767496275E-2</v>
      </c>
      <c r="D112" s="69">
        <f t="shared" si="6"/>
        <v>1.0061409972979611</v>
      </c>
    </row>
    <row r="113" spans="2:4" ht="15" x14ac:dyDescent="0.15">
      <c r="B113" s="68">
        <v>101</v>
      </c>
      <c r="C113" s="69">
        <f t="shared" si="5"/>
        <v>5.3710328394192902E-2</v>
      </c>
      <c r="D113" s="69">
        <f t="shared" si="6"/>
        <v>1.0062027881839957</v>
      </c>
    </row>
    <row r="114" spans="2:4" ht="15" x14ac:dyDescent="0.15">
      <c r="B114" s="68">
        <v>102</v>
      </c>
      <c r="C114" s="69">
        <f t="shared" si="5"/>
        <v>5.4243777781005559E-2</v>
      </c>
      <c r="D114" s="69">
        <f t="shared" si="6"/>
        <v>1.0062645866601154</v>
      </c>
    </row>
    <row r="115" spans="2:4" ht="15" x14ac:dyDescent="0.15">
      <c r="B115" s="68">
        <v>103</v>
      </c>
      <c r="C115" s="69">
        <f t="shared" si="5"/>
        <v>5.4777259931962953E-2</v>
      </c>
      <c r="D115" s="69">
        <f t="shared" si="6"/>
        <v>1.0063263927277195</v>
      </c>
    </row>
    <row r="116" spans="2:4" ht="15" x14ac:dyDescent="0.15">
      <c r="B116" s="68">
        <v>104</v>
      </c>
      <c r="C116" s="69">
        <f t="shared" si="5"/>
        <v>5.5310774851085882E-2</v>
      </c>
      <c r="D116" s="69">
        <f t="shared" si="6"/>
        <v>1.0063882063882064</v>
      </c>
    </row>
    <row r="117" spans="2:4" ht="15" x14ac:dyDescent="0.15">
      <c r="B117" s="68">
        <v>105</v>
      </c>
      <c r="C117" s="69">
        <f t="shared" si="5"/>
        <v>5.5844322542402465E-2</v>
      </c>
      <c r="D117" s="69">
        <f t="shared" si="6"/>
        <v>1.0064500276429755</v>
      </c>
    </row>
    <row r="118" spans="2:4" ht="15" x14ac:dyDescent="0.15">
      <c r="B118" s="68">
        <v>106</v>
      </c>
      <c r="C118" s="69">
        <f t="shared" si="5"/>
        <v>5.63779030099405E-2</v>
      </c>
      <c r="D118" s="69">
        <f t="shared" si="6"/>
        <v>1.0065118564934268</v>
      </c>
    </row>
    <row r="119" spans="2:4" ht="15" x14ac:dyDescent="0.15">
      <c r="B119" s="68">
        <v>107</v>
      </c>
      <c r="C119" s="69">
        <f t="shared" si="5"/>
        <v>5.6911516257723692E-2</v>
      </c>
      <c r="D119" s="69">
        <f t="shared" si="6"/>
        <v>1.0065736929409597</v>
      </c>
    </row>
    <row r="120" spans="2:4" ht="15" x14ac:dyDescent="0.15">
      <c r="B120" s="68">
        <v>108</v>
      </c>
      <c r="C120" s="69">
        <f t="shared" si="5"/>
        <v>5.7445162289781117E-2</v>
      </c>
      <c r="D120" s="69">
        <f t="shared" si="6"/>
        <v>1.0066355369869746</v>
      </c>
    </row>
    <row r="121" spans="2:4" ht="15" x14ac:dyDescent="0.15">
      <c r="B121" s="68">
        <v>109</v>
      </c>
      <c r="C121" s="69">
        <f t="shared" si="5"/>
        <v>5.7978841110143509E-2</v>
      </c>
      <c r="D121" s="69">
        <f t="shared" si="6"/>
        <v>1.0066973886328725</v>
      </c>
    </row>
    <row r="122" spans="2:4" ht="15" x14ac:dyDescent="0.15">
      <c r="B122" s="68">
        <v>110</v>
      </c>
      <c r="C122" s="69">
        <f t="shared" si="5"/>
        <v>5.8512552722837438E-2</v>
      </c>
      <c r="D122" s="69">
        <f t="shared" si="6"/>
        <v>1.006759247880054</v>
      </c>
    </row>
    <row r="123" spans="2:4" ht="15" x14ac:dyDescent="0.15">
      <c r="B123" s="68">
        <v>111</v>
      </c>
      <c r="C123" s="69">
        <f t="shared" si="5"/>
        <v>5.9046297131894909E-2</v>
      </c>
      <c r="D123" s="69">
        <f t="shared" si="6"/>
        <v>1.0068211147299206</v>
      </c>
    </row>
    <row r="124" spans="2:4" ht="15" x14ac:dyDescent="0.15">
      <c r="B124" s="68">
        <v>112</v>
      </c>
      <c r="C124" s="69">
        <f t="shared" si="5"/>
        <v>5.9580074341347614E-2</v>
      </c>
      <c r="D124" s="69">
        <f t="shared" si="6"/>
        <v>1.0068829891838742</v>
      </c>
    </row>
    <row r="125" spans="2:4" ht="15" x14ac:dyDescent="0.15">
      <c r="B125" s="68">
        <v>113</v>
      </c>
      <c r="C125" s="69">
        <f t="shared" si="5"/>
        <v>6.0113884355223107E-2</v>
      </c>
      <c r="D125" s="69">
        <f t="shared" si="6"/>
        <v>1.0069448712433162</v>
      </c>
    </row>
    <row r="126" spans="2:4" ht="15" x14ac:dyDescent="0.15">
      <c r="B126" s="68">
        <v>114</v>
      </c>
      <c r="C126" s="69">
        <f t="shared" si="5"/>
        <v>6.0647727177558189E-2</v>
      </c>
      <c r="D126" s="69">
        <f t="shared" si="6"/>
        <v>1.0070067609096496</v>
      </c>
    </row>
    <row r="127" spans="2:4" ht="15" x14ac:dyDescent="0.15">
      <c r="B127" s="68">
        <v>115</v>
      </c>
      <c r="C127" s="69">
        <f t="shared" si="5"/>
        <v>6.1181602812385535E-2</v>
      </c>
      <c r="D127" s="69">
        <f t="shared" si="6"/>
        <v>1.0070686581842769</v>
      </c>
    </row>
    <row r="128" spans="2:4" ht="15" x14ac:dyDescent="0.15">
      <c r="B128" s="68">
        <v>116</v>
      </c>
      <c r="C128" s="69">
        <f t="shared" si="5"/>
        <v>6.1715511263735562E-2</v>
      </c>
      <c r="D128" s="69">
        <f t="shared" si="6"/>
        <v>1.0071305630686009</v>
      </c>
    </row>
    <row r="129" spans="2:4" ht="15" x14ac:dyDescent="0.15">
      <c r="B129" s="68">
        <v>117</v>
      </c>
      <c r="C129" s="69">
        <f t="shared" si="5"/>
        <v>6.224945253564608E-2</v>
      </c>
      <c r="D129" s="69">
        <f t="shared" si="6"/>
        <v>1.0071924755640254</v>
      </c>
    </row>
    <row r="130" spans="2:4" ht="15" x14ac:dyDescent="0.15">
      <c r="B130" s="68">
        <v>118</v>
      </c>
      <c r="C130" s="69">
        <f t="shared" si="5"/>
        <v>6.2783426632150682E-2</v>
      </c>
      <c r="D130" s="69">
        <f t="shared" si="6"/>
        <v>1.0072543956719537</v>
      </c>
    </row>
    <row r="131" spans="2:4" ht="15" x14ac:dyDescent="0.15">
      <c r="B131" s="68">
        <v>119</v>
      </c>
      <c r="C131" s="69">
        <f t="shared" si="5"/>
        <v>6.3317433557286543E-2</v>
      </c>
      <c r="D131" s="69">
        <f t="shared" si="6"/>
        <v>1.0073163233937903</v>
      </c>
    </row>
    <row r="132" spans="2:4" ht="15" x14ac:dyDescent="0.15">
      <c r="B132" s="68">
        <v>120</v>
      </c>
      <c r="C132" s="69">
        <f t="shared" si="5"/>
        <v>6.3851473315090446E-2</v>
      </c>
      <c r="D132" s="69">
        <f t="shared" si="6"/>
        <v>1.0073782587309394</v>
      </c>
    </row>
    <row r="133" spans="2:4" ht="15" x14ac:dyDescent="0.15">
      <c r="B133" s="68">
        <v>121</v>
      </c>
      <c r="C133" s="69">
        <f t="shared" si="5"/>
        <v>6.4385545909600855E-2</v>
      </c>
      <c r="D133" s="69">
        <f t="shared" si="6"/>
        <v>1.0074402016848061</v>
      </c>
    </row>
    <row r="134" spans="2:4" ht="15" x14ac:dyDescent="0.15">
      <c r="B134" s="68">
        <v>122</v>
      </c>
      <c r="C134" s="69">
        <f t="shared" si="5"/>
        <v>6.4919651344853932E-2</v>
      </c>
      <c r="D134" s="69">
        <f t="shared" si="6"/>
        <v>1.0075021522567951</v>
      </c>
    </row>
    <row r="135" spans="2:4" ht="15" x14ac:dyDescent="0.15">
      <c r="B135" s="68">
        <v>123</v>
      </c>
      <c r="C135" s="69">
        <f t="shared" si="5"/>
        <v>6.5453789624889361E-2</v>
      </c>
      <c r="D135" s="69">
        <f t="shared" si="6"/>
        <v>1.007564110448312</v>
      </c>
    </row>
    <row r="136" spans="2:4" ht="15" x14ac:dyDescent="0.15">
      <c r="B136" s="68">
        <v>124</v>
      </c>
      <c r="C136" s="69">
        <f t="shared" si="5"/>
        <v>6.5987960753746536E-2</v>
      </c>
      <c r="D136" s="69">
        <f t="shared" si="6"/>
        <v>1.0076260762607625</v>
      </c>
    </row>
    <row r="137" spans="2:4" ht="15" x14ac:dyDescent="0.15">
      <c r="B137" s="68">
        <v>125</v>
      </c>
      <c r="C137" s="69">
        <f t="shared" si="5"/>
        <v>6.6522164735468306E-2</v>
      </c>
      <c r="D137" s="69">
        <f t="shared" si="6"/>
        <v>1.0076880496955531</v>
      </c>
    </row>
    <row r="138" spans="2:4" ht="15" x14ac:dyDescent="0.15">
      <c r="B138" s="68">
        <v>126</v>
      </c>
      <c r="C138" s="69">
        <f t="shared" si="5"/>
        <v>6.7056401574095342E-2</v>
      </c>
      <c r="D138" s="69">
        <f t="shared" si="6"/>
        <v>1.0077500307540903</v>
      </c>
    </row>
    <row r="139" spans="2:4" ht="15" x14ac:dyDescent="0.15">
      <c r="B139" s="68">
        <v>127</v>
      </c>
      <c r="C139" s="69">
        <f t="shared" si="5"/>
        <v>6.759067127366794E-2</v>
      </c>
      <c r="D139" s="69">
        <f t="shared" si="6"/>
        <v>1.0078120194377806</v>
      </c>
    </row>
    <row r="140" spans="2:4" ht="15" x14ac:dyDescent="0.15">
      <c r="B140" s="68">
        <v>128</v>
      </c>
      <c r="C140" s="69">
        <f t="shared" si="5"/>
        <v>6.8124973838229921E-2</v>
      </c>
      <c r="D140" s="69">
        <f t="shared" si="6"/>
        <v>1.0078740157480315</v>
      </c>
    </row>
    <row r="141" spans="2:4" ht="15" x14ac:dyDescent="0.15">
      <c r="B141" s="68">
        <v>129</v>
      </c>
      <c r="C141" s="69">
        <f t="shared" si="5"/>
        <v>6.86593092718248E-2</v>
      </c>
      <c r="D141" s="69">
        <f t="shared" si="6"/>
        <v>1.0079360196862504</v>
      </c>
    </row>
    <row r="142" spans="2:4" ht="15" x14ac:dyDescent="0.15">
      <c r="B142" s="68">
        <v>130</v>
      </c>
      <c r="C142" s="69">
        <f t="shared" si="5"/>
        <v>6.9193677578497648E-2</v>
      </c>
      <c r="D142" s="69">
        <f t="shared" si="6"/>
        <v>1.0079980312538452</v>
      </c>
    </row>
    <row r="143" spans="2:4" ht="15" x14ac:dyDescent="0.15">
      <c r="B143" s="68">
        <v>131</v>
      </c>
      <c r="C143" s="69">
        <f t="shared" si="5"/>
        <v>6.9728078762291312E-2</v>
      </c>
      <c r="D143" s="69">
        <f t="shared" si="6"/>
        <v>1.0080600504522241</v>
      </c>
    </row>
    <row r="144" spans="2:4" ht="15" x14ac:dyDescent="0.15">
      <c r="B144" s="68">
        <v>132</v>
      </c>
      <c r="C144" s="69">
        <f t="shared" si="5"/>
        <v>7.026251282725407E-2</v>
      </c>
      <c r="D144" s="69">
        <f t="shared" si="6"/>
        <v>1.0081220772827959</v>
      </c>
    </row>
    <row r="145" spans="2:4" ht="15" x14ac:dyDescent="0.15">
      <c r="B145" s="68">
        <v>133</v>
      </c>
      <c r="C145" s="69">
        <f t="shared" ref="C145:C208" si="7">20*LOG(D145)</f>
        <v>7.0796979777431893E-2</v>
      </c>
      <c r="D145" s="69">
        <f t="shared" ref="D145:D208" si="8">16384/(16384-B145)</f>
        <v>1.0081841117469694</v>
      </c>
    </row>
    <row r="146" spans="2:4" ht="15" x14ac:dyDescent="0.15">
      <c r="B146" s="68">
        <v>134</v>
      </c>
      <c r="C146" s="69">
        <f t="shared" si="7"/>
        <v>7.133147961687053E-2</v>
      </c>
      <c r="D146" s="69">
        <f t="shared" si="8"/>
        <v>1.0082461538461538</v>
      </c>
    </row>
    <row r="147" spans="2:4" ht="15" x14ac:dyDescent="0.15">
      <c r="B147" s="68">
        <v>135</v>
      </c>
      <c r="C147" s="69">
        <f t="shared" si="7"/>
        <v>7.1866012349621033E-2</v>
      </c>
      <c r="D147" s="69">
        <f t="shared" si="8"/>
        <v>1.008308203581759</v>
      </c>
    </row>
    <row r="148" spans="2:4" ht="15" x14ac:dyDescent="0.15">
      <c r="B148" s="68">
        <v>136</v>
      </c>
      <c r="C148" s="69">
        <f t="shared" si="7"/>
        <v>7.2400577979728459E-2</v>
      </c>
      <c r="D148" s="69">
        <f t="shared" si="8"/>
        <v>1.0083702609551946</v>
      </c>
    </row>
    <row r="149" spans="2:4" ht="15" x14ac:dyDescent="0.15">
      <c r="B149" s="68">
        <v>137</v>
      </c>
      <c r="C149" s="69">
        <f t="shared" si="7"/>
        <v>7.2935176511243247E-2</v>
      </c>
      <c r="D149" s="69">
        <f t="shared" si="8"/>
        <v>1.0084323259678709</v>
      </c>
    </row>
    <row r="150" spans="2:4" ht="15" x14ac:dyDescent="0.15">
      <c r="B150" s="68">
        <v>138</v>
      </c>
      <c r="C150" s="69">
        <f t="shared" si="7"/>
        <v>7.3469807948219334E-2</v>
      </c>
      <c r="D150" s="69">
        <f t="shared" si="8"/>
        <v>1.0084943986211992</v>
      </c>
    </row>
    <row r="151" spans="2:4" ht="15" x14ac:dyDescent="0.15">
      <c r="B151" s="68">
        <v>139</v>
      </c>
      <c r="C151" s="69">
        <f t="shared" si="7"/>
        <v>7.4004472294702681E-2</v>
      </c>
      <c r="D151" s="69">
        <f t="shared" si="8"/>
        <v>1.0085564789165897</v>
      </c>
    </row>
    <row r="152" spans="2:4" ht="15" x14ac:dyDescent="0.15">
      <c r="B152" s="68">
        <v>140</v>
      </c>
      <c r="C152" s="69">
        <f t="shared" si="7"/>
        <v>7.4539169554748444E-2</v>
      </c>
      <c r="D152" s="69">
        <f t="shared" si="8"/>
        <v>1.0086185668554544</v>
      </c>
    </row>
    <row r="153" spans="2:4" ht="15" x14ac:dyDescent="0.15">
      <c r="B153" s="68">
        <v>141</v>
      </c>
      <c r="C153" s="69">
        <f t="shared" si="7"/>
        <v>7.5073899732407676E-2</v>
      </c>
      <c r="D153" s="69">
        <f t="shared" si="8"/>
        <v>1.0086806624392046</v>
      </c>
    </row>
    <row r="154" spans="2:4" ht="15" x14ac:dyDescent="0.15">
      <c r="B154" s="68">
        <v>142</v>
      </c>
      <c r="C154" s="69">
        <f t="shared" si="7"/>
        <v>7.5608662831732981E-2</v>
      </c>
      <c r="D154" s="69">
        <f t="shared" si="8"/>
        <v>1.0087427656692525</v>
      </c>
    </row>
    <row r="155" spans="2:4" ht="15" x14ac:dyDescent="0.15">
      <c r="B155" s="68">
        <v>143</v>
      </c>
      <c r="C155" s="69">
        <f t="shared" si="7"/>
        <v>7.6143458856780435E-2</v>
      </c>
      <c r="D155" s="69">
        <f t="shared" si="8"/>
        <v>1.0088048765470106</v>
      </c>
    </row>
    <row r="156" spans="2:4" ht="15" x14ac:dyDescent="0.15">
      <c r="B156" s="68">
        <v>144</v>
      </c>
      <c r="C156" s="69">
        <f t="shared" si="7"/>
        <v>7.6678287811603921E-2</v>
      </c>
      <c r="D156" s="69">
        <f t="shared" si="8"/>
        <v>1.0088669950738915</v>
      </c>
    </row>
    <row r="157" spans="2:4" ht="15" x14ac:dyDescent="0.15">
      <c r="B157" s="68">
        <v>145</v>
      </c>
      <c r="C157" s="69">
        <f t="shared" si="7"/>
        <v>7.7213149700258832E-2</v>
      </c>
      <c r="D157" s="69">
        <f t="shared" si="8"/>
        <v>1.0089291212513085</v>
      </c>
    </row>
    <row r="158" spans="2:4" ht="15" x14ac:dyDescent="0.15">
      <c r="B158" s="68">
        <v>146</v>
      </c>
      <c r="C158" s="69">
        <f t="shared" si="7"/>
        <v>7.7748044526802201E-2</v>
      </c>
      <c r="D158" s="69">
        <f t="shared" si="8"/>
        <v>1.008991255080675</v>
      </c>
    </row>
    <row r="159" spans="2:4" ht="15" x14ac:dyDescent="0.15">
      <c r="B159" s="68">
        <v>147</v>
      </c>
      <c r="C159" s="69">
        <f t="shared" si="7"/>
        <v>7.8282972295288744E-2</v>
      </c>
      <c r="D159" s="69">
        <f t="shared" si="8"/>
        <v>1.0090533965634045</v>
      </c>
    </row>
    <row r="160" spans="2:4" ht="15" x14ac:dyDescent="0.15">
      <c r="B160" s="68">
        <v>148</v>
      </c>
      <c r="C160" s="69">
        <f t="shared" si="7"/>
        <v>7.8817933009778643E-2</v>
      </c>
      <c r="D160" s="69">
        <f t="shared" si="8"/>
        <v>1.0091155457009116</v>
      </c>
    </row>
    <row r="161" spans="2:4" ht="15" x14ac:dyDescent="0.15">
      <c r="B161" s="68">
        <v>149</v>
      </c>
      <c r="C161" s="69">
        <f t="shared" si="7"/>
        <v>7.9352926674329791E-2</v>
      </c>
      <c r="D161" s="69">
        <f t="shared" si="8"/>
        <v>1.0091777024946105</v>
      </c>
    </row>
    <row r="162" spans="2:4" ht="15" x14ac:dyDescent="0.15">
      <c r="B162" s="68">
        <v>150</v>
      </c>
      <c r="C162" s="69">
        <f t="shared" si="7"/>
        <v>7.9887953292999747E-2</v>
      </c>
      <c r="D162" s="69">
        <f t="shared" si="8"/>
        <v>1.0092398669459159</v>
      </c>
    </row>
    <row r="163" spans="2:4" ht="15" x14ac:dyDescent="0.15">
      <c r="B163" s="68">
        <v>151</v>
      </c>
      <c r="C163" s="69">
        <f t="shared" si="7"/>
        <v>8.0423012869851457E-2</v>
      </c>
      <c r="D163" s="69">
        <f t="shared" si="8"/>
        <v>1.0093020390562435</v>
      </c>
    </row>
    <row r="164" spans="2:4" ht="15" x14ac:dyDescent="0.15">
      <c r="B164" s="68">
        <v>152</v>
      </c>
      <c r="C164" s="69">
        <f t="shared" si="7"/>
        <v>8.0958105408943729E-2</v>
      </c>
      <c r="D164" s="69">
        <f t="shared" si="8"/>
        <v>1.0093642188270084</v>
      </c>
    </row>
    <row r="165" spans="2:4" ht="15" x14ac:dyDescent="0.15">
      <c r="B165" s="68">
        <v>153</v>
      </c>
      <c r="C165" s="69">
        <f t="shared" si="7"/>
        <v>8.1493230914336939E-2</v>
      </c>
      <c r="D165" s="69">
        <f t="shared" si="8"/>
        <v>1.0094264062596265</v>
      </c>
    </row>
    <row r="166" spans="2:4" ht="15" x14ac:dyDescent="0.15">
      <c r="B166" s="68">
        <v>154</v>
      </c>
      <c r="C166" s="69">
        <f t="shared" si="7"/>
        <v>8.2028389390096809E-2</v>
      </c>
      <c r="D166" s="69">
        <f t="shared" si="8"/>
        <v>1.0094886013555144</v>
      </c>
    </row>
    <row r="167" spans="2:4" ht="15" x14ac:dyDescent="0.15">
      <c r="B167" s="68">
        <v>155</v>
      </c>
      <c r="C167" s="69">
        <f t="shared" si="7"/>
        <v>8.2563580840284964E-2</v>
      </c>
      <c r="D167" s="69">
        <f t="shared" si="8"/>
        <v>1.0095508041160886</v>
      </c>
    </row>
    <row r="168" spans="2:4" ht="15" x14ac:dyDescent="0.15">
      <c r="B168" s="68">
        <v>156</v>
      </c>
      <c r="C168" s="69">
        <f t="shared" si="7"/>
        <v>8.3098805268962614E-2</v>
      </c>
      <c r="D168" s="69">
        <f t="shared" si="8"/>
        <v>1.0096130145427655</v>
      </c>
    </row>
    <row r="169" spans="2:4" ht="15" x14ac:dyDescent="0.15">
      <c r="B169" s="68">
        <v>157</v>
      </c>
      <c r="C169" s="69">
        <f t="shared" si="7"/>
        <v>8.3634062680198351E-2</v>
      </c>
      <c r="D169" s="69">
        <f t="shared" si="8"/>
        <v>1.0096752326369631</v>
      </c>
    </row>
    <row r="170" spans="2:4" ht="15" x14ac:dyDescent="0.15">
      <c r="B170" s="68">
        <v>158</v>
      </c>
      <c r="C170" s="69">
        <f t="shared" si="7"/>
        <v>8.4169353078054621E-2</v>
      </c>
      <c r="D170" s="69">
        <f t="shared" si="8"/>
        <v>1.0097374584000987</v>
      </c>
    </row>
    <row r="171" spans="2:4" ht="15" x14ac:dyDescent="0.15">
      <c r="B171" s="68">
        <v>159</v>
      </c>
      <c r="C171" s="69">
        <f t="shared" si="7"/>
        <v>8.4704676466597378E-2</v>
      </c>
      <c r="D171" s="69">
        <f t="shared" si="8"/>
        <v>1.0097996918335901</v>
      </c>
    </row>
    <row r="172" spans="2:4" ht="15" x14ac:dyDescent="0.15">
      <c r="B172" s="68">
        <v>160</v>
      </c>
      <c r="C172" s="69">
        <f t="shared" si="7"/>
        <v>8.524003284989605E-2</v>
      </c>
      <c r="D172" s="69">
        <f t="shared" si="8"/>
        <v>1.0098619329388561</v>
      </c>
    </row>
    <row r="173" spans="2:4" ht="15" x14ac:dyDescent="0.15">
      <c r="B173" s="68">
        <v>161</v>
      </c>
      <c r="C173" s="69">
        <f t="shared" si="7"/>
        <v>8.5775422232015897E-2</v>
      </c>
      <c r="D173" s="69">
        <f t="shared" si="8"/>
        <v>1.009924181717315</v>
      </c>
    </row>
    <row r="174" spans="2:4" ht="15" x14ac:dyDescent="0.15">
      <c r="B174" s="68">
        <v>162</v>
      </c>
      <c r="C174" s="69">
        <f t="shared" si="7"/>
        <v>8.6310844617023708E-2</v>
      </c>
      <c r="D174" s="69">
        <f t="shared" si="8"/>
        <v>1.0099864381703858</v>
      </c>
    </row>
    <row r="175" spans="2:4" ht="15" x14ac:dyDescent="0.15">
      <c r="B175" s="68">
        <v>163</v>
      </c>
      <c r="C175" s="69">
        <f t="shared" si="7"/>
        <v>8.684630000899364E-2</v>
      </c>
      <c r="D175" s="69">
        <f t="shared" si="8"/>
        <v>1.0100487022994884</v>
      </c>
    </row>
    <row r="176" spans="2:4" ht="15" x14ac:dyDescent="0.15">
      <c r="B176" s="68">
        <v>164</v>
      </c>
      <c r="C176" s="69">
        <f t="shared" si="7"/>
        <v>8.7381788411989861E-2</v>
      </c>
      <c r="D176" s="69">
        <f t="shared" si="8"/>
        <v>1.0101109741060419</v>
      </c>
    </row>
    <row r="177" spans="1:4" ht="15" x14ac:dyDescent="0.15">
      <c r="B177" s="68">
        <v>165</v>
      </c>
      <c r="C177" s="69">
        <f t="shared" si="7"/>
        <v>8.7917309830085832E-2</v>
      </c>
      <c r="D177" s="69">
        <f t="shared" si="8"/>
        <v>1.0101732535914667</v>
      </c>
    </row>
    <row r="178" spans="1:4" ht="15" x14ac:dyDescent="0.15">
      <c r="B178" s="68">
        <v>166</v>
      </c>
      <c r="C178" s="69">
        <f t="shared" si="7"/>
        <v>8.8452864267354589E-2</v>
      </c>
      <c r="D178" s="69">
        <f t="shared" si="8"/>
        <v>1.0102355407571835</v>
      </c>
    </row>
    <row r="179" spans="1:4" ht="15" x14ac:dyDescent="0.15">
      <c r="B179" s="68">
        <v>167</v>
      </c>
      <c r="C179" s="69">
        <f t="shared" si="7"/>
        <v>8.8988451727863127E-2</v>
      </c>
      <c r="D179" s="69">
        <f t="shared" si="8"/>
        <v>1.0102978356046124</v>
      </c>
    </row>
    <row r="180" spans="1:4" ht="15" x14ac:dyDescent="0.15">
      <c r="B180" s="68">
        <v>168</v>
      </c>
      <c r="C180" s="69">
        <f t="shared" si="7"/>
        <v>8.9524072215689518E-2</v>
      </c>
      <c r="D180" s="69">
        <f t="shared" si="8"/>
        <v>1.0103601381351752</v>
      </c>
    </row>
    <row r="181" spans="1:4" ht="15" x14ac:dyDescent="0.15">
      <c r="B181" s="68">
        <v>169</v>
      </c>
      <c r="C181" s="69">
        <f t="shared" si="7"/>
        <v>9.0059725734903867E-2</v>
      </c>
      <c r="D181" s="69">
        <f t="shared" si="8"/>
        <v>1.010422448350293</v>
      </c>
    </row>
    <row r="182" spans="1:4" ht="15" x14ac:dyDescent="0.15">
      <c r="B182" s="68">
        <v>170</v>
      </c>
      <c r="C182" s="69">
        <f t="shared" si="7"/>
        <v>9.0595412289579763E-2</v>
      </c>
      <c r="D182" s="69">
        <f t="shared" si="8"/>
        <v>1.0104847662513876</v>
      </c>
    </row>
    <row r="183" spans="1:4" ht="15" x14ac:dyDescent="0.15">
      <c r="B183" s="68">
        <v>171</v>
      </c>
      <c r="C183" s="69">
        <f t="shared" si="7"/>
        <v>9.1131131883796151E-2</v>
      </c>
      <c r="D183" s="69">
        <f t="shared" si="8"/>
        <v>1.0105470918398816</v>
      </c>
    </row>
    <row r="184" spans="1:4" ht="15" x14ac:dyDescent="0.15">
      <c r="B184" s="68">
        <v>172</v>
      </c>
      <c r="C184" s="69">
        <f t="shared" si="7"/>
        <v>9.1666884521625885E-2</v>
      </c>
      <c r="D184" s="69">
        <f t="shared" si="8"/>
        <v>1.0106094251171971</v>
      </c>
    </row>
    <row r="185" spans="1:4" ht="15" x14ac:dyDescent="0.15">
      <c r="B185" s="68">
        <v>173</v>
      </c>
      <c r="C185" s="69">
        <f t="shared" si="7"/>
        <v>9.2202670207147175E-2</v>
      </c>
      <c r="D185" s="69">
        <f t="shared" si="8"/>
        <v>1.0106717660847573</v>
      </c>
    </row>
    <row r="186" spans="1:4" ht="15" x14ac:dyDescent="0.15">
      <c r="B186" s="68">
        <v>174</v>
      </c>
      <c r="C186" s="69">
        <f t="shared" si="7"/>
        <v>9.2738488944436023E-2</v>
      </c>
      <c r="D186" s="69">
        <f t="shared" si="8"/>
        <v>1.0107341147439852</v>
      </c>
    </row>
    <row r="187" spans="1:4" ht="15" x14ac:dyDescent="0.15">
      <c r="B187" s="68">
        <v>175</v>
      </c>
      <c r="C187" s="69">
        <f t="shared" si="7"/>
        <v>9.3274340737569933E-2</v>
      </c>
      <c r="D187" s="69">
        <f t="shared" si="8"/>
        <v>1.0107964710963044</v>
      </c>
    </row>
    <row r="188" spans="1:4" ht="15" x14ac:dyDescent="0.15">
      <c r="B188" s="68">
        <v>176</v>
      </c>
      <c r="C188" s="69">
        <f t="shared" si="7"/>
        <v>9.3810225590629903E-2</v>
      </c>
      <c r="D188" s="69">
        <f t="shared" si="8"/>
        <v>1.0108588351431391</v>
      </c>
    </row>
    <row r="189" spans="1:4" ht="15" x14ac:dyDescent="0.15">
      <c r="B189" s="68">
        <v>177</v>
      </c>
      <c r="C189" s="69">
        <f t="shared" si="7"/>
        <v>9.434614350769463E-2</v>
      </c>
      <c r="D189" s="69">
        <f t="shared" si="8"/>
        <v>1.0109212068859135</v>
      </c>
    </row>
    <row r="190" spans="1:4" ht="15" x14ac:dyDescent="0.15">
      <c r="B190" s="68">
        <v>178</v>
      </c>
      <c r="C190" s="69">
        <f t="shared" si="7"/>
        <v>9.488209449284439E-2</v>
      </c>
      <c r="D190" s="69">
        <f t="shared" si="8"/>
        <v>1.0109835863260521</v>
      </c>
    </row>
    <row r="191" spans="1:4" ht="15" x14ac:dyDescent="0.15">
      <c r="B191" s="68">
        <v>179</v>
      </c>
      <c r="C191" s="69">
        <f t="shared" si="7"/>
        <v>9.5418078550159116E-2</v>
      </c>
      <c r="D191" s="69">
        <f t="shared" si="8"/>
        <v>1.0110459734649799</v>
      </c>
    </row>
    <row r="192" spans="1:4" ht="15" x14ac:dyDescent="0.15">
      <c r="A192" s="62"/>
      <c r="B192" s="68">
        <v>180</v>
      </c>
      <c r="C192" s="69">
        <f t="shared" si="7"/>
        <v>9.5954095683722151E-2</v>
      </c>
      <c r="D192" s="69">
        <f t="shared" si="8"/>
        <v>1.0111083683041224</v>
      </c>
    </row>
    <row r="193" spans="2:4" ht="15" x14ac:dyDescent="0.15">
      <c r="B193" s="68">
        <v>181</v>
      </c>
      <c r="C193" s="69">
        <f t="shared" si="7"/>
        <v>9.6490145897616508E-2</v>
      </c>
      <c r="D193" s="69">
        <f t="shared" si="8"/>
        <v>1.0111707708449054</v>
      </c>
    </row>
    <row r="194" spans="2:4" ht="15" x14ac:dyDescent="0.15">
      <c r="B194" s="68">
        <v>182</v>
      </c>
      <c r="C194" s="69">
        <f t="shared" si="7"/>
        <v>9.7026229195922922E-2</v>
      </c>
      <c r="D194" s="69">
        <f t="shared" si="8"/>
        <v>1.0112331810887545</v>
      </c>
    </row>
    <row r="195" spans="2:4" ht="15" x14ac:dyDescent="0.15">
      <c r="B195" s="68">
        <v>183</v>
      </c>
      <c r="C195" s="69">
        <f t="shared" si="7"/>
        <v>9.75623455827275E-2</v>
      </c>
      <c r="D195" s="69">
        <f t="shared" si="8"/>
        <v>1.0112955990370964</v>
      </c>
    </row>
    <row r="196" spans="2:4" ht="15" x14ac:dyDescent="0.15">
      <c r="B196" s="68">
        <v>184</v>
      </c>
      <c r="C196" s="69">
        <f t="shared" si="7"/>
        <v>9.8098495062115973E-2</v>
      </c>
      <c r="D196" s="69">
        <f t="shared" si="8"/>
        <v>1.011358024691358</v>
      </c>
    </row>
    <row r="197" spans="2:4" ht="15" x14ac:dyDescent="0.15">
      <c r="B197" s="68">
        <v>185</v>
      </c>
      <c r="C197" s="69">
        <f t="shared" si="7"/>
        <v>9.8634677638171825E-2</v>
      </c>
      <c r="D197" s="69">
        <f t="shared" si="8"/>
        <v>1.0114204580529662</v>
      </c>
    </row>
    <row r="198" spans="2:4" ht="15" x14ac:dyDescent="0.15">
      <c r="B198" s="68">
        <v>186</v>
      </c>
      <c r="C198" s="69">
        <f t="shared" si="7"/>
        <v>9.9170893314983868E-2</v>
      </c>
      <c r="D198" s="69">
        <f t="shared" si="8"/>
        <v>1.0114828991233487</v>
      </c>
    </row>
    <row r="199" spans="2:4" ht="15" x14ac:dyDescent="0.15">
      <c r="B199" s="68">
        <v>187</v>
      </c>
      <c r="C199" s="69">
        <f t="shared" si="7"/>
        <v>9.9707142096636753E-2</v>
      </c>
      <c r="D199" s="69">
        <f t="shared" si="8"/>
        <v>1.0115453479039329</v>
      </c>
    </row>
    <row r="200" spans="2:4" ht="15" x14ac:dyDescent="0.15">
      <c r="B200" s="68">
        <v>188</v>
      </c>
      <c r="C200" s="69">
        <f t="shared" si="7"/>
        <v>0.1002434239872186</v>
      </c>
      <c r="D200" s="69">
        <f t="shared" si="8"/>
        <v>1.0116078043961472</v>
      </c>
    </row>
    <row r="201" spans="2:4" ht="15" x14ac:dyDescent="0.15">
      <c r="B201" s="68">
        <v>189</v>
      </c>
      <c r="C201" s="69">
        <f t="shared" si="7"/>
        <v>0.10077973899082092</v>
      </c>
      <c r="D201" s="69">
        <f t="shared" si="8"/>
        <v>1.0116702686014203</v>
      </c>
    </row>
    <row r="202" spans="2:4" ht="15" x14ac:dyDescent="0.15">
      <c r="B202" s="68">
        <v>190</v>
      </c>
      <c r="C202" s="69">
        <f t="shared" si="7"/>
        <v>0.10131608711152922</v>
      </c>
      <c r="D202" s="69">
        <f t="shared" si="8"/>
        <v>1.0117327405211807</v>
      </c>
    </row>
    <row r="203" spans="2:4" ht="15" x14ac:dyDescent="0.15">
      <c r="B203" s="68">
        <v>191</v>
      </c>
      <c r="C203" s="69">
        <f t="shared" si="7"/>
        <v>0.10185246835343617</v>
      </c>
      <c r="D203" s="69">
        <f t="shared" si="8"/>
        <v>1.0117952201568579</v>
      </c>
    </row>
    <row r="204" spans="2:4" ht="15" x14ac:dyDescent="0.15">
      <c r="B204" s="68">
        <v>192</v>
      </c>
      <c r="C204" s="69">
        <f t="shared" si="7"/>
        <v>0.10238888272063226</v>
      </c>
      <c r="D204" s="69">
        <f t="shared" si="8"/>
        <v>1.0118577075098814</v>
      </c>
    </row>
    <row r="205" spans="2:4" ht="15" x14ac:dyDescent="0.15">
      <c r="B205" s="68">
        <v>193</v>
      </c>
      <c r="C205" s="69">
        <f t="shared" si="7"/>
        <v>0.10292533021720944</v>
      </c>
      <c r="D205" s="69">
        <f t="shared" si="8"/>
        <v>1.0119202025816811</v>
      </c>
    </row>
    <row r="206" spans="2:4" ht="15" x14ac:dyDescent="0.15">
      <c r="B206" s="68">
        <v>194</v>
      </c>
      <c r="C206" s="69">
        <f t="shared" si="7"/>
        <v>0.10346181084725938</v>
      </c>
      <c r="D206" s="69">
        <f t="shared" si="8"/>
        <v>1.0119827053736874</v>
      </c>
    </row>
    <row r="207" spans="2:4" ht="15" x14ac:dyDescent="0.15">
      <c r="B207" s="68">
        <v>195</v>
      </c>
      <c r="C207" s="69">
        <f t="shared" si="7"/>
        <v>0.10399832461487707</v>
      </c>
      <c r="D207" s="69">
        <f t="shared" si="8"/>
        <v>1.012045215887331</v>
      </c>
    </row>
    <row r="208" spans="2:4" ht="15" x14ac:dyDescent="0.15">
      <c r="B208" s="68">
        <v>196</v>
      </c>
      <c r="C208" s="69">
        <f t="shared" si="7"/>
        <v>0.10453487152415344</v>
      </c>
      <c r="D208" s="69">
        <f t="shared" si="8"/>
        <v>1.0121077341240425</v>
      </c>
    </row>
    <row r="209" spans="2:4" ht="15" x14ac:dyDescent="0.15">
      <c r="B209" s="68">
        <v>197</v>
      </c>
      <c r="C209" s="69">
        <f t="shared" ref="C209:C272" si="9">20*LOG(D209)</f>
        <v>0.10507145157918472</v>
      </c>
      <c r="D209" s="69">
        <f t="shared" ref="D209:D272" si="10">16384/(16384-B209)</f>
        <v>1.0121702600852536</v>
      </c>
    </row>
    <row r="210" spans="2:4" ht="15" x14ac:dyDescent="0.15">
      <c r="B210" s="68">
        <v>198</v>
      </c>
      <c r="C210" s="69">
        <f t="shared" si="9"/>
        <v>0.10560806478406673</v>
      </c>
      <c r="D210" s="69">
        <f t="shared" si="10"/>
        <v>1.0122327937723958</v>
      </c>
    </row>
    <row r="211" spans="2:4" ht="15" x14ac:dyDescent="0.15">
      <c r="B211" s="68">
        <v>199</v>
      </c>
      <c r="C211" s="69">
        <f t="shared" si="9"/>
        <v>0.10614471114289688</v>
      </c>
      <c r="D211" s="69">
        <f t="shared" si="10"/>
        <v>1.0122953351869015</v>
      </c>
    </row>
    <row r="212" spans="2:4" ht="15" x14ac:dyDescent="0.15">
      <c r="B212" s="68">
        <v>200</v>
      </c>
      <c r="C212" s="69">
        <f t="shared" si="9"/>
        <v>0.10668139065976837</v>
      </c>
      <c r="D212" s="69">
        <f t="shared" si="10"/>
        <v>1.0123578843302026</v>
      </c>
    </row>
    <row r="213" spans="2:4" ht="15" x14ac:dyDescent="0.15">
      <c r="B213" s="68">
        <v>201</v>
      </c>
      <c r="C213" s="69">
        <f t="shared" si="9"/>
        <v>0.10721810333878355</v>
      </c>
      <c r="D213" s="69">
        <f t="shared" si="10"/>
        <v>1.0124204412037323</v>
      </c>
    </row>
    <row r="214" spans="2:4" ht="15" x14ac:dyDescent="0.15">
      <c r="B214" s="68">
        <v>202</v>
      </c>
      <c r="C214" s="69">
        <f t="shared" si="9"/>
        <v>0.1077548491840387</v>
      </c>
      <c r="D214" s="69">
        <f t="shared" si="10"/>
        <v>1.0124830058089236</v>
      </c>
    </row>
    <row r="215" spans="2:4" ht="15" x14ac:dyDescent="0.15">
      <c r="B215" s="68">
        <v>203</v>
      </c>
      <c r="C215" s="69">
        <f t="shared" si="9"/>
        <v>0.10829162819963162</v>
      </c>
      <c r="D215" s="69">
        <f t="shared" si="10"/>
        <v>1.0125455781472097</v>
      </c>
    </row>
    <row r="216" spans="2:4" ht="15" x14ac:dyDescent="0.15">
      <c r="B216" s="68">
        <v>204</v>
      </c>
      <c r="C216" s="69">
        <f t="shared" si="9"/>
        <v>0.10882844038966544</v>
      </c>
      <c r="D216" s="69">
        <f t="shared" si="10"/>
        <v>1.0126081582200248</v>
      </c>
    </row>
    <row r="217" spans="2:4" ht="15" x14ac:dyDescent="0.15">
      <c r="B217" s="68">
        <v>205</v>
      </c>
      <c r="C217" s="69">
        <f t="shared" si="9"/>
        <v>0.10936528575823722</v>
      </c>
      <c r="D217" s="69">
        <f t="shared" si="10"/>
        <v>1.0126707460288027</v>
      </c>
    </row>
    <row r="218" spans="2:4" ht="15" x14ac:dyDescent="0.15">
      <c r="B218" s="68">
        <v>206</v>
      </c>
      <c r="C218" s="69">
        <f t="shared" si="9"/>
        <v>0.10990216430945313</v>
      </c>
      <c r="D218" s="69">
        <f t="shared" si="10"/>
        <v>1.0127333415749784</v>
      </c>
    </row>
    <row r="219" spans="2:4" ht="15" x14ac:dyDescent="0.15">
      <c r="B219" s="68">
        <v>207</v>
      </c>
      <c r="C219" s="69">
        <f t="shared" si="9"/>
        <v>0.11043907604741139</v>
      </c>
      <c r="D219" s="69">
        <f t="shared" si="10"/>
        <v>1.0127959448599864</v>
      </c>
    </row>
    <row r="220" spans="2:4" ht="15" x14ac:dyDescent="0.15">
      <c r="B220" s="68">
        <v>208</v>
      </c>
      <c r="C220" s="69">
        <f t="shared" si="9"/>
        <v>0.11097602097621745</v>
      </c>
      <c r="D220" s="69">
        <f t="shared" si="10"/>
        <v>1.0128585558852621</v>
      </c>
    </row>
    <row r="221" spans="2:4" ht="15" x14ac:dyDescent="0.15">
      <c r="B221" s="68">
        <v>209</v>
      </c>
      <c r="C221" s="69">
        <f t="shared" si="9"/>
        <v>0.11151299909997445</v>
      </c>
      <c r="D221" s="69">
        <f t="shared" si="10"/>
        <v>1.0129211746522411</v>
      </c>
    </row>
    <row r="222" spans="2:4" ht="15" x14ac:dyDescent="0.15">
      <c r="B222" s="68">
        <v>210</v>
      </c>
      <c r="C222" s="69">
        <f t="shared" si="9"/>
        <v>0.11205001042278706</v>
      </c>
      <c r="D222" s="69">
        <f t="shared" si="10"/>
        <v>1.0129838011623593</v>
      </c>
    </row>
    <row r="223" spans="2:4" ht="15" x14ac:dyDescent="0.15">
      <c r="B223" s="68">
        <v>211</v>
      </c>
      <c r="C223" s="69">
        <f t="shared" si="9"/>
        <v>0.11258705494876151</v>
      </c>
      <c r="D223" s="69">
        <f t="shared" si="10"/>
        <v>1.0130464354170532</v>
      </c>
    </row>
    <row r="224" spans="2:4" ht="15" x14ac:dyDescent="0.15">
      <c r="B224" s="68">
        <v>212</v>
      </c>
      <c r="C224" s="69">
        <f t="shared" si="9"/>
        <v>0.11312413268200169</v>
      </c>
      <c r="D224" s="69">
        <f t="shared" si="10"/>
        <v>1.0131090774177591</v>
      </c>
    </row>
    <row r="225" spans="2:4" ht="15" x14ac:dyDescent="0.15">
      <c r="B225" s="68">
        <v>213</v>
      </c>
      <c r="C225" s="69">
        <f t="shared" si="9"/>
        <v>0.11366124362661498</v>
      </c>
      <c r="D225" s="69">
        <f t="shared" si="10"/>
        <v>1.0131717271659142</v>
      </c>
    </row>
    <row r="226" spans="2:4" ht="15" x14ac:dyDescent="0.15">
      <c r="B226" s="68">
        <v>214</v>
      </c>
      <c r="C226" s="69">
        <f t="shared" si="9"/>
        <v>0.11419838778671214</v>
      </c>
      <c r="D226" s="69">
        <f t="shared" si="10"/>
        <v>1.0132343846629561</v>
      </c>
    </row>
    <row r="227" spans="2:4" ht="15" x14ac:dyDescent="0.15">
      <c r="B227" s="68">
        <v>215</v>
      </c>
      <c r="C227" s="69">
        <f t="shared" si="9"/>
        <v>0.11473556516639782</v>
      </c>
      <c r="D227" s="69">
        <f t="shared" si="10"/>
        <v>1.0132970499103222</v>
      </c>
    </row>
    <row r="228" spans="2:4" ht="15" x14ac:dyDescent="0.15">
      <c r="B228" s="68">
        <v>216</v>
      </c>
      <c r="C228" s="69">
        <f t="shared" si="9"/>
        <v>0.11527277576978398</v>
      </c>
      <c r="D228" s="69">
        <f t="shared" si="10"/>
        <v>1.0133597229094509</v>
      </c>
    </row>
    <row r="229" spans="2:4" ht="15" x14ac:dyDescent="0.15">
      <c r="B229" s="68">
        <v>217</v>
      </c>
      <c r="C229" s="69">
        <f t="shared" si="9"/>
        <v>0.1158100196009783</v>
      </c>
      <c r="D229" s="69">
        <f t="shared" si="10"/>
        <v>1.0134224036617803</v>
      </c>
    </row>
    <row r="230" spans="2:4" ht="15" x14ac:dyDescent="0.15">
      <c r="B230" s="68">
        <v>218</v>
      </c>
      <c r="C230" s="69">
        <f t="shared" si="9"/>
        <v>0.11634729666409194</v>
      </c>
      <c r="D230" s="69">
        <f t="shared" si="10"/>
        <v>1.0134850921687493</v>
      </c>
    </row>
    <row r="231" spans="2:4" ht="15" x14ac:dyDescent="0.15">
      <c r="B231" s="68">
        <v>219</v>
      </c>
      <c r="C231" s="69">
        <f t="shared" si="9"/>
        <v>0.11688460696323753</v>
      </c>
      <c r="D231" s="69">
        <f t="shared" si="10"/>
        <v>1.0135477884317972</v>
      </c>
    </row>
    <row r="232" spans="2:4" ht="15" x14ac:dyDescent="0.15">
      <c r="B232" s="68">
        <v>220</v>
      </c>
      <c r="C232" s="69">
        <f t="shared" si="9"/>
        <v>0.11742195050252548</v>
      </c>
      <c r="D232" s="69">
        <f t="shared" si="10"/>
        <v>1.0136104924523632</v>
      </c>
    </row>
    <row r="233" spans="2:4" ht="15" x14ac:dyDescent="0.15">
      <c r="B233" s="68">
        <v>221</v>
      </c>
      <c r="C233" s="69">
        <f t="shared" si="9"/>
        <v>0.11795932728607145</v>
      </c>
      <c r="D233" s="69">
        <f t="shared" si="10"/>
        <v>1.0136732042318877</v>
      </c>
    </row>
    <row r="234" spans="2:4" ht="15" x14ac:dyDescent="0.15">
      <c r="B234" s="68">
        <v>222</v>
      </c>
      <c r="C234" s="69">
        <f t="shared" si="9"/>
        <v>0.11849673731798695</v>
      </c>
      <c r="D234" s="69">
        <f t="shared" si="10"/>
        <v>1.0137359237718104</v>
      </c>
    </row>
    <row r="235" spans="2:4" ht="15" x14ac:dyDescent="0.15">
      <c r="B235" s="68">
        <v>223</v>
      </c>
      <c r="C235" s="69">
        <f t="shared" si="9"/>
        <v>0.11903418060238687</v>
      </c>
      <c r="D235" s="69">
        <f t="shared" si="10"/>
        <v>1.0137986510735721</v>
      </c>
    </row>
    <row r="236" spans="2:4" ht="15" x14ac:dyDescent="0.15">
      <c r="B236" s="68">
        <v>224</v>
      </c>
      <c r="C236" s="69">
        <f t="shared" si="9"/>
        <v>0.11957165714338766</v>
      </c>
      <c r="D236" s="69">
        <f t="shared" si="10"/>
        <v>1.0138613861386139</v>
      </c>
    </row>
    <row r="237" spans="2:4" ht="15" x14ac:dyDescent="0.15">
      <c r="B237" s="68">
        <v>225</v>
      </c>
      <c r="C237" s="69">
        <f t="shared" si="9"/>
        <v>0.12010916694510346</v>
      </c>
      <c r="D237" s="69">
        <f t="shared" si="10"/>
        <v>1.0139241289683767</v>
      </c>
    </row>
    <row r="238" spans="2:4" ht="15" x14ac:dyDescent="0.15">
      <c r="B238" s="68">
        <v>226</v>
      </c>
      <c r="C238" s="69">
        <f t="shared" si="9"/>
        <v>0.12064671001165371</v>
      </c>
      <c r="D238" s="69">
        <f t="shared" si="10"/>
        <v>1.0139868795643026</v>
      </c>
    </row>
    <row r="239" spans="2:4" ht="15" x14ac:dyDescent="0.15">
      <c r="B239" s="68">
        <v>227</v>
      </c>
      <c r="C239" s="69">
        <f t="shared" si="9"/>
        <v>0.12118428634715366</v>
      </c>
      <c r="D239" s="69">
        <f t="shared" si="10"/>
        <v>1.0140496379278332</v>
      </c>
    </row>
    <row r="240" spans="2:4" ht="15" x14ac:dyDescent="0.15">
      <c r="B240" s="68">
        <v>228</v>
      </c>
      <c r="C240" s="69">
        <f t="shared" si="9"/>
        <v>0.12172189595572201</v>
      </c>
      <c r="D240" s="69">
        <f t="shared" si="10"/>
        <v>1.014112404060411</v>
      </c>
    </row>
    <row r="241" spans="2:4" ht="15" x14ac:dyDescent="0.15">
      <c r="B241" s="68">
        <v>229</v>
      </c>
      <c r="C241" s="69">
        <f t="shared" si="9"/>
        <v>0.1222595388414789</v>
      </c>
      <c r="D241" s="69">
        <f t="shared" si="10"/>
        <v>1.0141751779634789</v>
      </c>
    </row>
    <row r="242" spans="2:4" ht="15" x14ac:dyDescent="0.15">
      <c r="B242" s="68">
        <v>230</v>
      </c>
      <c r="C242" s="69">
        <f t="shared" si="9"/>
        <v>0.12279721500854225</v>
      </c>
      <c r="D242" s="69">
        <f t="shared" si="10"/>
        <v>1.0142379596384796</v>
      </c>
    </row>
    <row r="243" spans="2:4" ht="15" x14ac:dyDescent="0.15">
      <c r="B243" s="68">
        <v>231</v>
      </c>
      <c r="C243" s="69">
        <f t="shared" si="9"/>
        <v>0.12333492446103522</v>
      </c>
      <c r="D243" s="69">
        <f t="shared" si="10"/>
        <v>1.014300749086857</v>
      </c>
    </row>
    <row r="244" spans="2:4" ht="15" x14ac:dyDescent="0.15">
      <c r="B244" s="68">
        <v>232</v>
      </c>
      <c r="C244" s="69">
        <f t="shared" si="9"/>
        <v>0.12387266720307684</v>
      </c>
      <c r="D244" s="69">
        <f t="shared" si="10"/>
        <v>1.0143635463100544</v>
      </c>
    </row>
    <row r="245" spans="2:4" ht="15" x14ac:dyDescent="0.15">
      <c r="B245" s="68">
        <v>233</v>
      </c>
      <c r="C245" s="69">
        <f t="shared" si="9"/>
        <v>0.12441044323879139</v>
      </c>
      <c r="D245" s="69">
        <f t="shared" si="10"/>
        <v>1.0144263513095164</v>
      </c>
    </row>
    <row r="246" spans="2:4" ht="15" x14ac:dyDescent="0.15">
      <c r="B246" s="68">
        <v>234</v>
      </c>
      <c r="C246" s="69">
        <f t="shared" si="9"/>
        <v>0.12494825257230091</v>
      </c>
      <c r="D246" s="69">
        <f t="shared" si="10"/>
        <v>1.0144891640866873</v>
      </c>
    </row>
    <row r="247" spans="2:4" ht="15" x14ac:dyDescent="0.15">
      <c r="B247" s="68">
        <v>235</v>
      </c>
      <c r="C247" s="69">
        <f t="shared" si="9"/>
        <v>0.12548609520772888</v>
      </c>
      <c r="D247" s="69">
        <f t="shared" si="10"/>
        <v>1.014551984643012</v>
      </c>
    </row>
    <row r="248" spans="2:4" ht="15" x14ac:dyDescent="0.15">
      <c r="B248" s="68">
        <v>236</v>
      </c>
      <c r="C248" s="69">
        <f t="shared" si="9"/>
        <v>0.12602397114919844</v>
      </c>
      <c r="D248" s="69">
        <f t="shared" si="10"/>
        <v>1.0146148129799355</v>
      </c>
    </row>
    <row r="249" spans="2:4" ht="15" x14ac:dyDescent="0.15">
      <c r="B249" s="68">
        <v>237</v>
      </c>
      <c r="C249" s="69">
        <f t="shared" si="9"/>
        <v>0.12656188040083802</v>
      </c>
      <c r="D249" s="69">
        <f t="shared" si="10"/>
        <v>1.0146776490989038</v>
      </c>
    </row>
    <row r="250" spans="2:4" ht="15" x14ac:dyDescent="0.15">
      <c r="B250" s="68">
        <v>238</v>
      </c>
      <c r="C250" s="69">
        <f t="shared" si="9"/>
        <v>0.12709982296677183</v>
      </c>
      <c r="D250" s="69">
        <f t="shared" si="10"/>
        <v>1.0147404930013626</v>
      </c>
    </row>
    <row r="251" spans="2:4" ht="15" x14ac:dyDescent="0.15">
      <c r="B251" s="68">
        <v>239</v>
      </c>
      <c r="C251" s="69">
        <f t="shared" si="9"/>
        <v>0.12763779885112558</v>
      </c>
      <c r="D251" s="69">
        <f t="shared" si="10"/>
        <v>1.0148033446887581</v>
      </c>
    </row>
    <row r="252" spans="2:4" ht="15" x14ac:dyDescent="0.15">
      <c r="B252" s="68">
        <v>240</v>
      </c>
      <c r="C252" s="69">
        <f t="shared" si="9"/>
        <v>0.12817580805802842</v>
      </c>
      <c r="D252" s="69">
        <f t="shared" si="10"/>
        <v>1.0148662041625371</v>
      </c>
    </row>
    <row r="253" spans="2:4" ht="15" x14ac:dyDescent="0.15">
      <c r="B253" s="68">
        <v>241</v>
      </c>
      <c r="C253" s="69">
        <f t="shared" si="9"/>
        <v>0.12871385059160909</v>
      </c>
      <c r="D253" s="69">
        <f t="shared" si="10"/>
        <v>1.0149290714241468</v>
      </c>
    </row>
    <row r="254" spans="2:4" ht="15" x14ac:dyDescent="0.15">
      <c r="B254" s="68">
        <v>242</v>
      </c>
      <c r="C254" s="69">
        <f t="shared" si="9"/>
        <v>0.12925192645599395</v>
      </c>
      <c r="D254" s="69">
        <f t="shared" si="10"/>
        <v>1.0149919464750341</v>
      </c>
    </row>
    <row r="255" spans="2:4" ht="15" x14ac:dyDescent="0.15">
      <c r="B255" s="68">
        <v>243</v>
      </c>
      <c r="C255" s="69">
        <f t="shared" si="9"/>
        <v>0.12979003565531477</v>
      </c>
      <c r="D255" s="69">
        <f t="shared" si="10"/>
        <v>1.015054829316647</v>
      </c>
    </row>
    <row r="256" spans="2:4" ht="15" x14ac:dyDescent="0.15">
      <c r="B256" s="68">
        <v>244</v>
      </c>
      <c r="C256" s="69">
        <f t="shared" si="9"/>
        <v>0.1303281781937029</v>
      </c>
      <c r="D256" s="69">
        <f t="shared" si="10"/>
        <v>1.0151177199504338</v>
      </c>
    </row>
    <row r="257" spans="2:4" ht="15" x14ac:dyDescent="0.15">
      <c r="B257" s="68">
        <v>245</v>
      </c>
      <c r="C257" s="69">
        <f t="shared" si="9"/>
        <v>0.13086635407528727</v>
      </c>
      <c r="D257" s="69">
        <f t="shared" si="10"/>
        <v>1.0151806183778425</v>
      </c>
    </row>
    <row r="258" spans="2:4" ht="15" x14ac:dyDescent="0.15">
      <c r="B258" s="68">
        <v>246</v>
      </c>
      <c r="C258" s="69">
        <f t="shared" si="9"/>
        <v>0.13140456330420228</v>
      </c>
      <c r="D258" s="69">
        <f t="shared" si="10"/>
        <v>1.0152435246003222</v>
      </c>
    </row>
    <row r="259" spans="2:4" ht="15" x14ac:dyDescent="0.15">
      <c r="B259" s="68">
        <v>247</v>
      </c>
      <c r="C259" s="69">
        <f t="shared" si="9"/>
        <v>0.13194280588457985</v>
      </c>
      <c r="D259" s="69">
        <f t="shared" si="10"/>
        <v>1.015306438619322</v>
      </c>
    </row>
    <row r="260" spans="2:4" ht="15" x14ac:dyDescent="0.15">
      <c r="B260" s="68">
        <v>248</v>
      </c>
      <c r="C260" s="69">
        <f t="shared" si="9"/>
        <v>0.13248108182055357</v>
      </c>
      <c r="D260" s="69">
        <f t="shared" si="10"/>
        <v>1.0153693604362914</v>
      </c>
    </row>
    <row r="261" spans="2:4" ht="15" x14ac:dyDescent="0.15">
      <c r="B261" s="68">
        <v>249</v>
      </c>
      <c r="C261" s="69">
        <f t="shared" si="9"/>
        <v>0.13301939111625838</v>
      </c>
      <c r="D261" s="69">
        <f t="shared" si="10"/>
        <v>1.0154322900526804</v>
      </c>
    </row>
    <row r="262" spans="2:4" ht="15" x14ac:dyDescent="0.15">
      <c r="B262" s="68">
        <v>250</v>
      </c>
      <c r="C262" s="69">
        <f t="shared" si="9"/>
        <v>0.1335577337758308</v>
      </c>
      <c r="D262" s="69">
        <f t="shared" si="10"/>
        <v>1.0154952274699394</v>
      </c>
    </row>
    <row r="263" spans="2:4" ht="15" x14ac:dyDescent="0.15">
      <c r="B263" s="68">
        <v>251</v>
      </c>
      <c r="C263" s="69">
        <f t="shared" si="9"/>
        <v>0.13409610980340306</v>
      </c>
      <c r="D263" s="69">
        <f t="shared" si="10"/>
        <v>1.0155581726895184</v>
      </c>
    </row>
    <row r="264" spans="2:4" ht="15" x14ac:dyDescent="0.15">
      <c r="B264" s="68">
        <v>252</v>
      </c>
      <c r="C264" s="69">
        <f t="shared" si="9"/>
        <v>0.1346345192031147</v>
      </c>
      <c r="D264" s="69">
        <f t="shared" si="10"/>
        <v>1.0156211257128689</v>
      </c>
    </row>
    <row r="265" spans="2:4" ht="15" x14ac:dyDescent="0.15">
      <c r="B265" s="68">
        <v>253</v>
      </c>
      <c r="C265" s="69">
        <f t="shared" si="9"/>
        <v>0.13517296197910281</v>
      </c>
      <c r="D265" s="69">
        <f t="shared" si="10"/>
        <v>1.015684086541442</v>
      </c>
    </row>
    <row r="266" spans="2:4" ht="15" x14ac:dyDescent="0.15">
      <c r="B266" s="68">
        <v>254</v>
      </c>
      <c r="C266" s="69">
        <f t="shared" si="9"/>
        <v>0.13571143813550424</v>
      </c>
      <c r="D266" s="69">
        <f t="shared" si="10"/>
        <v>1.0157470551766894</v>
      </c>
    </row>
    <row r="267" spans="2:4" ht="15" x14ac:dyDescent="0.15">
      <c r="B267" s="68">
        <v>255</v>
      </c>
      <c r="C267" s="69">
        <f t="shared" si="9"/>
        <v>0.1362499476764609</v>
      </c>
      <c r="D267" s="69">
        <f t="shared" si="10"/>
        <v>1.0158100316200633</v>
      </c>
    </row>
    <row r="268" spans="2:4" ht="15" x14ac:dyDescent="0.15">
      <c r="B268" s="68">
        <v>256</v>
      </c>
      <c r="C268" s="69">
        <f t="shared" si="9"/>
        <v>0.13678849060610884</v>
      </c>
      <c r="D268" s="69">
        <f t="shared" si="10"/>
        <v>1.0158730158730158</v>
      </c>
    </row>
    <row r="269" spans="2:4" ht="15" x14ac:dyDescent="0.15">
      <c r="B269" s="68">
        <v>257</v>
      </c>
      <c r="C269" s="69">
        <f t="shared" si="9"/>
        <v>0.13732706692859301</v>
      </c>
      <c r="D269" s="69">
        <f t="shared" si="10"/>
        <v>1.0159360079370001</v>
      </c>
    </row>
    <row r="270" spans="2:4" ht="15" x14ac:dyDescent="0.15">
      <c r="B270" s="68">
        <v>258</v>
      </c>
      <c r="C270" s="69">
        <f t="shared" si="9"/>
        <v>0.13786567664805044</v>
      </c>
      <c r="D270" s="69">
        <f t="shared" si="10"/>
        <v>1.0159990078134689</v>
      </c>
    </row>
    <row r="271" spans="2:4" ht="15" x14ac:dyDescent="0.15">
      <c r="B271" s="68">
        <v>259</v>
      </c>
      <c r="C271" s="69">
        <f t="shared" si="9"/>
        <v>0.13840431976862722</v>
      </c>
      <c r="D271" s="69">
        <f t="shared" si="10"/>
        <v>1.016062015503876</v>
      </c>
    </row>
    <row r="272" spans="2:4" ht="15" x14ac:dyDescent="0.15">
      <c r="B272" s="68">
        <v>260</v>
      </c>
      <c r="C272" s="69">
        <f t="shared" si="9"/>
        <v>0.1389429962944633</v>
      </c>
      <c r="D272" s="69">
        <f t="shared" si="10"/>
        <v>1.016125031009675</v>
      </c>
    </row>
    <row r="273" spans="2:4" ht="15" x14ac:dyDescent="0.15">
      <c r="B273" s="68">
        <v>261</v>
      </c>
      <c r="C273" s="69">
        <f t="shared" ref="C273:C336" si="11">20*LOG(D273)</f>
        <v>0.13948170622970396</v>
      </c>
      <c r="D273" s="69">
        <f t="shared" ref="D273:D336" si="12">16384/(16384-B273)</f>
        <v>1.0161880543323203</v>
      </c>
    </row>
    <row r="274" spans="2:4" ht="15" x14ac:dyDescent="0.15">
      <c r="B274" s="68">
        <v>262</v>
      </c>
      <c r="C274" s="69">
        <f t="shared" si="11"/>
        <v>0.14002044957849213</v>
      </c>
      <c r="D274" s="69">
        <f t="shared" si="12"/>
        <v>1.0162510854732663</v>
      </c>
    </row>
    <row r="275" spans="2:4" ht="15" x14ac:dyDescent="0.15">
      <c r="B275" s="68">
        <v>263</v>
      </c>
      <c r="C275" s="69">
        <f t="shared" si="11"/>
        <v>0.14055922634497608</v>
      </c>
      <c r="D275" s="69">
        <f t="shared" si="12"/>
        <v>1.0163141244339682</v>
      </c>
    </row>
    <row r="276" spans="2:4" ht="15" x14ac:dyDescent="0.15">
      <c r="B276" s="68">
        <v>264</v>
      </c>
      <c r="C276" s="69">
        <f t="shared" si="11"/>
        <v>0.14109803653329786</v>
      </c>
      <c r="D276" s="69">
        <f t="shared" si="12"/>
        <v>1.0163771712158809</v>
      </c>
    </row>
    <row r="277" spans="2:4" ht="15" x14ac:dyDescent="0.15">
      <c r="B277" s="68">
        <v>265</v>
      </c>
      <c r="C277" s="69">
        <f t="shared" si="11"/>
        <v>0.14163688014760678</v>
      </c>
      <c r="D277" s="69">
        <f t="shared" si="12"/>
        <v>1.0164402258204603</v>
      </c>
    </row>
    <row r="278" spans="2:4" ht="15" x14ac:dyDescent="0.15">
      <c r="B278" s="68">
        <v>266</v>
      </c>
      <c r="C278" s="69">
        <f t="shared" si="11"/>
        <v>0.14217575719204986</v>
      </c>
      <c r="D278" s="69">
        <f t="shared" si="12"/>
        <v>1.0165032882491625</v>
      </c>
    </row>
    <row r="279" spans="2:4" ht="15" x14ac:dyDescent="0.15">
      <c r="B279" s="68">
        <v>267</v>
      </c>
      <c r="C279" s="69">
        <f t="shared" si="11"/>
        <v>0.14271466767077548</v>
      </c>
      <c r="D279" s="69">
        <f t="shared" si="12"/>
        <v>1.0165663585034437</v>
      </c>
    </row>
    <row r="280" spans="2:4" ht="15" x14ac:dyDescent="0.15">
      <c r="B280" s="68">
        <v>268</v>
      </c>
      <c r="C280" s="69">
        <f t="shared" si="11"/>
        <v>0.14325361158793171</v>
      </c>
      <c r="D280" s="69">
        <f t="shared" si="12"/>
        <v>1.0166294365847606</v>
      </c>
    </row>
    <row r="281" spans="2:4" ht="15" x14ac:dyDescent="0.15">
      <c r="B281" s="68">
        <v>269</v>
      </c>
      <c r="C281" s="69">
        <f t="shared" si="11"/>
        <v>0.143792588947668</v>
      </c>
      <c r="D281" s="69">
        <f t="shared" si="12"/>
        <v>1.0166925224945702</v>
      </c>
    </row>
    <row r="282" spans="2:4" ht="15" x14ac:dyDescent="0.15">
      <c r="B282" s="68">
        <v>270</v>
      </c>
      <c r="C282" s="69">
        <f t="shared" si="11"/>
        <v>0.14433159975413734</v>
      </c>
      <c r="D282" s="69">
        <f t="shared" si="12"/>
        <v>1.0167556162343303</v>
      </c>
    </row>
    <row r="283" spans="2:4" ht="15" x14ac:dyDescent="0.15">
      <c r="B283" s="68">
        <v>271</v>
      </c>
      <c r="C283" s="69">
        <f t="shared" si="11"/>
        <v>0.14487064401149022</v>
      </c>
      <c r="D283" s="69">
        <f t="shared" si="12"/>
        <v>1.0168187178054986</v>
      </c>
    </row>
    <row r="284" spans="2:4" ht="15" x14ac:dyDescent="0.15">
      <c r="B284" s="68">
        <v>272</v>
      </c>
      <c r="C284" s="69">
        <f t="shared" si="11"/>
        <v>0.14540972172387867</v>
      </c>
      <c r="D284" s="69">
        <f t="shared" si="12"/>
        <v>1.0168818272095332</v>
      </c>
    </row>
    <row r="285" spans="2:4" ht="15" x14ac:dyDescent="0.15">
      <c r="B285" s="68">
        <v>273</v>
      </c>
      <c r="C285" s="69">
        <f t="shared" si="11"/>
        <v>0.14594883289545624</v>
      </c>
      <c r="D285" s="69">
        <f t="shared" si="12"/>
        <v>1.0169449444478929</v>
      </c>
    </row>
    <row r="286" spans="2:4" ht="15" x14ac:dyDescent="0.15">
      <c r="B286" s="68">
        <v>274</v>
      </c>
      <c r="C286" s="69">
        <f t="shared" si="11"/>
        <v>0.1464879775303741</v>
      </c>
      <c r="D286" s="69">
        <f t="shared" si="12"/>
        <v>1.017008069522036</v>
      </c>
    </row>
    <row r="287" spans="2:4" ht="15" x14ac:dyDescent="0.15">
      <c r="B287" s="68">
        <v>275</v>
      </c>
      <c r="C287" s="69">
        <f t="shared" si="11"/>
        <v>0.1470271556327887</v>
      </c>
      <c r="D287" s="69">
        <f t="shared" si="12"/>
        <v>1.0170712024334223</v>
      </c>
    </row>
    <row r="288" spans="2:4" ht="15" x14ac:dyDescent="0.15">
      <c r="B288" s="68">
        <v>276</v>
      </c>
      <c r="C288" s="69">
        <f t="shared" si="11"/>
        <v>0.14756636720685612</v>
      </c>
      <c r="D288" s="69">
        <f t="shared" si="12"/>
        <v>1.0171343431835114</v>
      </c>
    </row>
    <row r="289" spans="2:4" ht="15" x14ac:dyDescent="0.15">
      <c r="B289" s="68">
        <v>277</v>
      </c>
      <c r="C289" s="69">
        <f t="shared" si="11"/>
        <v>0.14810561225673005</v>
      </c>
      <c r="D289" s="69">
        <f t="shared" si="12"/>
        <v>1.017197491773763</v>
      </c>
    </row>
    <row r="290" spans="2:4" ht="15" x14ac:dyDescent="0.15">
      <c r="B290" s="68">
        <v>278</v>
      </c>
      <c r="C290" s="69">
        <f t="shared" si="11"/>
        <v>0.14864489078656942</v>
      </c>
      <c r="D290" s="69">
        <f t="shared" si="12"/>
        <v>1.0172606482056377</v>
      </c>
    </row>
    <row r="291" spans="2:4" ht="15" x14ac:dyDescent="0.15">
      <c r="B291" s="68">
        <v>279</v>
      </c>
      <c r="C291" s="69">
        <f t="shared" si="11"/>
        <v>0.14918420280053094</v>
      </c>
      <c r="D291" s="69">
        <f t="shared" si="12"/>
        <v>1.0173238124805961</v>
      </c>
    </row>
    <row r="292" spans="2:4" ht="15" x14ac:dyDescent="0.15">
      <c r="B292" s="68">
        <v>280</v>
      </c>
      <c r="C292" s="69">
        <f t="shared" si="11"/>
        <v>0.14972354830277271</v>
      </c>
      <c r="D292" s="69">
        <f t="shared" si="12"/>
        <v>1.0173869846000994</v>
      </c>
    </row>
    <row r="293" spans="2:4" ht="15" x14ac:dyDescent="0.15">
      <c r="B293" s="68">
        <v>281</v>
      </c>
      <c r="C293" s="69">
        <f t="shared" si="11"/>
        <v>0.1502629272974543</v>
      </c>
      <c r="D293" s="69">
        <f t="shared" si="12"/>
        <v>1.0174501645656089</v>
      </c>
    </row>
    <row r="294" spans="2:4" ht="15" x14ac:dyDescent="0.15">
      <c r="B294" s="68">
        <v>282</v>
      </c>
      <c r="C294" s="69">
        <f t="shared" si="11"/>
        <v>0.15080233978873486</v>
      </c>
      <c r="D294" s="69">
        <f t="shared" si="12"/>
        <v>1.0175133523785864</v>
      </c>
    </row>
    <row r="295" spans="2:4" ht="15" x14ac:dyDescent="0.15">
      <c r="B295" s="68">
        <v>283</v>
      </c>
      <c r="C295" s="69">
        <f t="shared" si="11"/>
        <v>0.15134178578077698</v>
      </c>
      <c r="D295" s="69">
        <f t="shared" si="12"/>
        <v>1.0175765480404944</v>
      </c>
    </row>
    <row r="296" spans="2:4" ht="15" x14ac:dyDescent="0.15">
      <c r="B296" s="68">
        <v>284</v>
      </c>
      <c r="C296" s="69">
        <f t="shared" si="11"/>
        <v>0.15188126527774079</v>
      </c>
      <c r="D296" s="69">
        <f t="shared" si="12"/>
        <v>1.0176397515527951</v>
      </c>
    </row>
    <row r="297" spans="2:4" ht="15" x14ac:dyDescent="0.15">
      <c r="B297" s="68">
        <v>285</v>
      </c>
      <c r="C297" s="69">
        <f t="shared" si="11"/>
        <v>0.15242077828378797</v>
      </c>
      <c r="D297" s="69">
        <f t="shared" si="12"/>
        <v>1.0177029629169514</v>
      </c>
    </row>
    <row r="298" spans="2:4" ht="15" x14ac:dyDescent="0.15">
      <c r="B298" s="68">
        <v>286</v>
      </c>
      <c r="C298" s="69">
        <f t="shared" si="11"/>
        <v>0.15296032480308164</v>
      </c>
      <c r="D298" s="69">
        <f t="shared" si="12"/>
        <v>1.0177661821344266</v>
      </c>
    </row>
    <row r="299" spans="2:4" ht="15" x14ac:dyDescent="0.15">
      <c r="B299" s="68">
        <v>287</v>
      </c>
      <c r="C299" s="69">
        <f t="shared" si="11"/>
        <v>0.15349990483978637</v>
      </c>
      <c r="D299" s="69">
        <f t="shared" si="12"/>
        <v>1.0178294092066844</v>
      </c>
    </row>
    <row r="300" spans="2:4" ht="15" x14ac:dyDescent="0.15">
      <c r="B300" s="68">
        <v>288</v>
      </c>
      <c r="C300" s="69">
        <f t="shared" si="11"/>
        <v>0.15403951839806629</v>
      </c>
      <c r="D300" s="69">
        <f t="shared" si="12"/>
        <v>1.0178926441351888</v>
      </c>
    </row>
    <row r="301" spans="2:4" ht="15" x14ac:dyDescent="0.15">
      <c r="B301" s="68">
        <v>289</v>
      </c>
      <c r="C301" s="69">
        <f t="shared" si="11"/>
        <v>0.154579165482089</v>
      </c>
      <c r="D301" s="69">
        <f t="shared" si="12"/>
        <v>1.0179558869214043</v>
      </c>
    </row>
    <row r="302" spans="2:4" ht="15" x14ac:dyDescent="0.15">
      <c r="B302" s="68">
        <v>290</v>
      </c>
      <c r="C302" s="69">
        <f t="shared" si="11"/>
        <v>0.15511884609601578</v>
      </c>
      <c r="D302" s="69">
        <f t="shared" si="12"/>
        <v>1.0180191375667951</v>
      </c>
    </row>
    <row r="303" spans="2:4" ht="15" x14ac:dyDescent="0.15">
      <c r="B303" s="68">
        <v>291</v>
      </c>
      <c r="C303" s="69">
        <f t="shared" si="11"/>
        <v>0.15565856024401714</v>
      </c>
      <c r="D303" s="69">
        <f t="shared" si="12"/>
        <v>1.0180823960728267</v>
      </c>
    </row>
    <row r="304" spans="2:4" ht="15" x14ac:dyDescent="0.15">
      <c r="B304" s="68">
        <v>292</v>
      </c>
      <c r="C304" s="69">
        <f t="shared" si="11"/>
        <v>0.15619830793025924</v>
      </c>
      <c r="D304" s="69">
        <f t="shared" si="12"/>
        <v>1.0181456624409644</v>
      </c>
    </row>
    <row r="305" spans="2:4" ht="15" x14ac:dyDescent="0.15">
      <c r="B305" s="68">
        <v>293</v>
      </c>
      <c r="C305" s="69">
        <f t="shared" si="11"/>
        <v>0.15673808915891163</v>
      </c>
      <c r="D305" s="69">
        <f t="shared" si="12"/>
        <v>1.0182089366726741</v>
      </c>
    </row>
    <row r="306" spans="2:4" ht="15" x14ac:dyDescent="0.15">
      <c r="B306" s="68">
        <v>294</v>
      </c>
      <c r="C306" s="69">
        <f t="shared" si="11"/>
        <v>0.15727790393414345</v>
      </c>
      <c r="D306" s="69">
        <f t="shared" si="12"/>
        <v>1.018272218769422</v>
      </c>
    </row>
    <row r="307" spans="2:4" ht="15" x14ac:dyDescent="0.15">
      <c r="B307" s="68">
        <v>295</v>
      </c>
      <c r="C307" s="69">
        <f t="shared" si="11"/>
        <v>0.1578177522601234</v>
      </c>
      <c r="D307" s="69">
        <f t="shared" si="12"/>
        <v>1.0183355087326744</v>
      </c>
    </row>
    <row r="308" spans="2:4" ht="15" x14ac:dyDescent="0.15">
      <c r="B308" s="68">
        <v>296</v>
      </c>
      <c r="C308" s="69">
        <f t="shared" si="11"/>
        <v>0.15835763414102341</v>
      </c>
      <c r="D308" s="69">
        <f t="shared" si="12"/>
        <v>1.0183988065638985</v>
      </c>
    </row>
    <row r="309" spans="2:4" ht="15" x14ac:dyDescent="0.15">
      <c r="B309" s="68">
        <v>297</v>
      </c>
      <c r="C309" s="69">
        <f t="shared" si="11"/>
        <v>0.15889754958101518</v>
      </c>
      <c r="D309" s="69">
        <f t="shared" si="12"/>
        <v>1.0184621122645614</v>
      </c>
    </row>
    <row r="310" spans="2:4" ht="15" x14ac:dyDescent="0.15">
      <c r="B310" s="68">
        <v>298</v>
      </c>
      <c r="C310" s="69">
        <f t="shared" si="11"/>
        <v>0.15943749858426978</v>
      </c>
      <c r="D310" s="69">
        <f t="shared" si="12"/>
        <v>1.0185254258361307</v>
      </c>
    </row>
    <row r="311" spans="2:4" ht="15" x14ac:dyDescent="0.15">
      <c r="B311" s="68">
        <v>299</v>
      </c>
      <c r="C311" s="69">
        <f t="shared" si="11"/>
        <v>0.15997748115496177</v>
      </c>
      <c r="D311" s="69">
        <f t="shared" si="12"/>
        <v>1.0185887472800745</v>
      </c>
    </row>
    <row r="312" spans="2:4" ht="15" x14ac:dyDescent="0.15">
      <c r="B312" s="68">
        <v>300</v>
      </c>
      <c r="C312" s="69">
        <f t="shared" si="11"/>
        <v>0.16051749729726517</v>
      </c>
      <c r="D312" s="69">
        <f t="shared" si="12"/>
        <v>1.0186520765978613</v>
      </c>
    </row>
    <row r="313" spans="2:4" ht="15" x14ac:dyDescent="0.15">
      <c r="B313" s="68">
        <v>301</v>
      </c>
      <c r="C313" s="69">
        <f t="shared" si="11"/>
        <v>0.16105754701535169</v>
      </c>
      <c r="D313" s="69">
        <f t="shared" si="12"/>
        <v>1.0187154137909593</v>
      </c>
    </row>
    <row r="314" spans="2:4" ht="15" x14ac:dyDescent="0.15">
      <c r="B314" s="68">
        <v>302</v>
      </c>
      <c r="C314" s="69">
        <f t="shared" si="11"/>
        <v>0.16159763031340021</v>
      </c>
      <c r="D314" s="69">
        <f t="shared" si="12"/>
        <v>1.0187787588608381</v>
      </c>
    </row>
    <row r="315" spans="2:4" ht="15" x14ac:dyDescent="0.15">
      <c r="B315" s="68">
        <v>303</v>
      </c>
      <c r="C315" s="69">
        <f t="shared" si="11"/>
        <v>0.16213774719558532</v>
      </c>
      <c r="D315" s="69">
        <f t="shared" si="12"/>
        <v>1.018842111808967</v>
      </c>
    </row>
    <row r="316" spans="2:4" ht="15" x14ac:dyDescent="0.15">
      <c r="B316" s="68">
        <v>304</v>
      </c>
      <c r="C316" s="69">
        <f t="shared" si="11"/>
        <v>0.16267789766608498</v>
      </c>
      <c r="D316" s="69">
        <f t="shared" si="12"/>
        <v>1.0189054726368159</v>
      </c>
    </row>
    <row r="317" spans="2:4" ht="15" x14ac:dyDescent="0.15">
      <c r="B317" s="68">
        <v>305</v>
      </c>
      <c r="C317" s="69">
        <f t="shared" si="11"/>
        <v>0.1632180817290767</v>
      </c>
      <c r="D317" s="69">
        <f t="shared" si="12"/>
        <v>1.0189688413458549</v>
      </c>
    </row>
    <row r="318" spans="2:4" ht="15" x14ac:dyDescent="0.15">
      <c r="B318" s="68">
        <v>306</v>
      </c>
      <c r="C318" s="69">
        <f t="shared" si="11"/>
        <v>0.16375829938873762</v>
      </c>
      <c r="D318" s="69">
        <f t="shared" si="12"/>
        <v>1.0190322179375544</v>
      </c>
    </row>
    <row r="319" spans="2:4" ht="15" x14ac:dyDescent="0.15">
      <c r="B319" s="68">
        <v>307</v>
      </c>
      <c r="C319" s="69">
        <f t="shared" si="11"/>
        <v>0.16429855064924806</v>
      </c>
      <c r="D319" s="69">
        <f t="shared" si="12"/>
        <v>1.0190956024133855</v>
      </c>
    </row>
    <row r="320" spans="2:4" ht="15" x14ac:dyDescent="0.15">
      <c r="B320" s="68">
        <v>308</v>
      </c>
      <c r="C320" s="69">
        <f t="shared" si="11"/>
        <v>0.16483883551478989</v>
      </c>
      <c r="D320" s="69">
        <f t="shared" si="12"/>
        <v>1.0191589947748196</v>
      </c>
    </row>
    <row r="321" spans="2:4" ht="15" x14ac:dyDescent="0.15">
      <c r="B321" s="68">
        <v>309</v>
      </c>
      <c r="C321" s="69">
        <f t="shared" si="11"/>
        <v>0.16537915398954078</v>
      </c>
      <c r="D321" s="69">
        <f t="shared" si="12"/>
        <v>1.0192223950233281</v>
      </c>
    </row>
    <row r="322" spans="2:4" ht="15" x14ac:dyDescent="0.15">
      <c r="B322" s="68">
        <v>310</v>
      </c>
      <c r="C322" s="69">
        <f t="shared" si="11"/>
        <v>0.16591950607768541</v>
      </c>
      <c r="D322" s="69">
        <f t="shared" si="12"/>
        <v>1.0192858031603833</v>
      </c>
    </row>
    <row r="323" spans="2:4" ht="15" x14ac:dyDescent="0.15">
      <c r="B323" s="68">
        <v>311</v>
      </c>
      <c r="C323" s="69">
        <f t="shared" si="11"/>
        <v>0.16645989178340248</v>
      </c>
      <c r="D323" s="69">
        <f t="shared" si="12"/>
        <v>1.0193492191874571</v>
      </c>
    </row>
    <row r="324" spans="2:4" ht="15" x14ac:dyDescent="0.15">
      <c r="B324" s="68">
        <v>312</v>
      </c>
      <c r="C324" s="69">
        <f t="shared" si="11"/>
        <v>0.16700031111087954</v>
      </c>
      <c r="D324" s="69">
        <f t="shared" si="12"/>
        <v>1.0194126431060229</v>
      </c>
    </row>
    <row r="325" spans="2:4" ht="15" x14ac:dyDescent="0.15">
      <c r="B325" s="68">
        <v>313</v>
      </c>
      <c r="C325" s="69">
        <f t="shared" si="11"/>
        <v>0.16754076406429813</v>
      </c>
      <c r="D325" s="69">
        <f t="shared" si="12"/>
        <v>1.0194760749175533</v>
      </c>
    </row>
    <row r="326" spans="2:4" ht="15" x14ac:dyDescent="0.15">
      <c r="B326" s="68">
        <v>314</v>
      </c>
      <c r="C326" s="69">
        <f t="shared" si="11"/>
        <v>0.1680812506478431</v>
      </c>
      <c r="D326" s="69">
        <f t="shared" si="12"/>
        <v>1.019539514623522</v>
      </c>
    </row>
    <row r="327" spans="2:4" ht="15" x14ac:dyDescent="0.15">
      <c r="B327" s="68">
        <v>315</v>
      </c>
      <c r="C327" s="69">
        <f t="shared" si="11"/>
        <v>0.16862177086570257</v>
      </c>
      <c r="D327" s="69">
        <f t="shared" si="12"/>
        <v>1.019602962225403</v>
      </c>
    </row>
    <row r="328" spans="2:4" ht="15" x14ac:dyDescent="0.15">
      <c r="B328" s="68">
        <v>316</v>
      </c>
      <c r="C328" s="69">
        <f t="shared" si="11"/>
        <v>0.16916232472205858</v>
      </c>
      <c r="D328" s="69">
        <f t="shared" si="12"/>
        <v>1.0196664177246701</v>
      </c>
    </row>
    <row r="329" spans="2:4" ht="15" x14ac:dyDescent="0.15">
      <c r="B329" s="68">
        <v>317</v>
      </c>
      <c r="C329" s="69">
        <f t="shared" si="11"/>
        <v>0.1697029122211022</v>
      </c>
      <c r="D329" s="69">
        <f t="shared" si="12"/>
        <v>1.0197298811227984</v>
      </c>
    </row>
    <row r="330" spans="2:4" ht="15" x14ac:dyDescent="0.15">
      <c r="B330" s="68">
        <v>318</v>
      </c>
      <c r="C330" s="69">
        <f t="shared" si="11"/>
        <v>0.17024353336701836</v>
      </c>
      <c r="D330" s="69">
        <f t="shared" si="12"/>
        <v>1.0197933524212623</v>
      </c>
    </row>
    <row r="331" spans="2:4" ht="15" x14ac:dyDescent="0.15">
      <c r="B331" s="68">
        <v>319</v>
      </c>
      <c r="C331" s="69">
        <f t="shared" si="11"/>
        <v>0.17078418816399715</v>
      </c>
      <c r="D331" s="69">
        <f t="shared" si="12"/>
        <v>1.0198568316215375</v>
      </c>
    </row>
    <row r="332" spans="2:4" ht="15" x14ac:dyDescent="0.15">
      <c r="B332" s="68">
        <v>320</v>
      </c>
      <c r="C332" s="69">
        <f t="shared" si="11"/>
        <v>0.17132487661622831</v>
      </c>
      <c r="D332" s="69">
        <f t="shared" si="12"/>
        <v>1.0199203187250996</v>
      </c>
    </row>
    <row r="333" spans="2:4" ht="15" x14ac:dyDescent="0.15">
      <c r="B333" s="68">
        <v>321</v>
      </c>
      <c r="C333" s="69">
        <f t="shared" si="11"/>
        <v>0.17186559872790286</v>
      </c>
      <c r="D333" s="69">
        <f t="shared" si="12"/>
        <v>1.0199838137334247</v>
      </c>
    </row>
    <row r="334" spans="2:4" ht="15" x14ac:dyDescent="0.15">
      <c r="B334" s="68">
        <v>322</v>
      </c>
      <c r="C334" s="69">
        <f t="shared" si="11"/>
        <v>0.17240635450320962</v>
      </c>
      <c r="D334" s="69">
        <f t="shared" si="12"/>
        <v>1.0200473166479891</v>
      </c>
    </row>
    <row r="335" spans="2:4" ht="15" x14ac:dyDescent="0.15">
      <c r="B335" s="68">
        <v>323</v>
      </c>
      <c r="C335" s="69">
        <f t="shared" si="11"/>
        <v>0.1729471439463407</v>
      </c>
      <c r="D335" s="69">
        <f t="shared" si="12"/>
        <v>1.0201108274702695</v>
      </c>
    </row>
    <row r="336" spans="2:4" ht="15" x14ac:dyDescent="0.15">
      <c r="B336" s="68">
        <v>324</v>
      </c>
      <c r="C336" s="69">
        <f t="shared" si="11"/>
        <v>0.17348796706149144</v>
      </c>
      <c r="D336" s="69">
        <f t="shared" si="12"/>
        <v>1.0201743462017434</v>
      </c>
    </row>
    <row r="337" spans="2:4" ht="15" x14ac:dyDescent="0.15">
      <c r="B337" s="68">
        <v>325</v>
      </c>
      <c r="C337" s="69">
        <f t="shared" ref="C337:C400" si="13">20*LOG(D337)</f>
        <v>0.17402882385285312</v>
      </c>
      <c r="D337" s="69">
        <f t="shared" ref="D337:D400" si="14">16384/(16384-B337)</f>
        <v>1.0202378728438881</v>
      </c>
    </row>
    <row r="338" spans="2:4" ht="15" x14ac:dyDescent="0.15">
      <c r="B338" s="68">
        <v>326</v>
      </c>
      <c r="C338" s="69">
        <f t="shared" si="13"/>
        <v>0.17456971432462015</v>
      </c>
      <c r="D338" s="69">
        <f t="shared" si="14"/>
        <v>1.0203014073981815</v>
      </c>
    </row>
    <row r="339" spans="2:4" ht="15" x14ac:dyDescent="0.15">
      <c r="B339" s="68">
        <v>327</v>
      </c>
      <c r="C339" s="69">
        <f t="shared" si="13"/>
        <v>0.17511063848098846</v>
      </c>
      <c r="D339" s="69">
        <f t="shared" si="14"/>
        <v>1.020364949866102</v>
      </c>
    </row>
    <row r="340" spans="2:4" ht="15" x14ac:dyDescent="0.15">
      <c r="B340" s="68">
        <v>328</v>
      </c>
      <c r="C340" s="69">
        <f t="shared" si="13"/>
        <v>0.17565159632615165</v>
      </c>
      <c r="D340" s="69">
        <f t="shared" si="14"/>
        <v>1.020428500249128</v>
      </c>
    </row>
    <row r="341" spans="2:4" ht="15" x14ac:dyDescent="0.15">
      <c r="B341" s="68">
        <v>329</v>
      </c>
      <c r="C341" s="69">
        <f t="shared" si="13"/>
        <v>0.1761925878643085</v>
      </c>
      <c r="D341" s="69">
        <f t="shared" si="14"/>
        <v>1.0204920585487387</v>
      </c>
    </row>
    <row r="342" spans="2:4" ht="15" x14ac:dyDescent="0.15">
      <c r="B342" s="68">
        <v>330</v>
      </c>
      <c r="C342" s="69">
        <f t="shared" si="13"/>
        <v>0.17673361309965538</v>
      </c>
      <c r="D342" s="69">
        <f t="shared" si="14"/>
        <v>1.0205556247664134</v>
      </c>
    </row>
    <row r="343" spans="2:4" ht="15" x14ac:dyDescent="0.15">
      <c r="B343" s="68">
        <v>331</v>
      </c>
      <c r="C343" s="69">
        <f t="shared" si="13"/>
        <v>0.17727467203639022</v>
      </c>
      <c r="D343" s="69">
        <f t="shared" si="14"/>
        <v>1.0206191989036317</v>
      </c>
    </row>
    <row r="344" spans="2:4" ht="15" x14ac:dyDescent="0.15">
      <c r="B344" s="68">
        <v>332</v>
      </c>
      <c r="C344" s="69">
        <f t="shared" si="13"/>
        <v>0.1778157646787123</v>
      </c>
      <c r="D344" s="69">
        <f t="shared" si="14"/>
        <v>1.0206827809618739</v>
      </c>
    </row>
    <row r="345" spans="2:4" ht="15" x14ac:dyDescent="0.15">
      <c r="B345" s="68">
        <v>333</v>
      </c>
      <c r="C345" s="69">
        <f t="shared" si="13"/>
        <v>0.17835689103082036</v>
      </c>
      <c r="D345" s="69">
        <f t="shared" si="14"/>
        <v>1.0207463709426203</v>
      </c>
    </row>
    <row r="346" spans="2:4" ht="15" x14ac:dyDescent="0.15">
      <c r="B346" s="68">
        <v>334</v>
      </c>
      <c r="C346" s="69">
        <f t="shared" si="13"/>
        <v>0.17889805109691659</v>
      </c>
      <c r="D346" s="69">
        <f t="shared" si="14"/>
        <v>1.020809968847352</v>
      </c>
    </row>
    <row r="347" spans="2:4" ht="15" x14ac:dyDescent="0.15">
      <c r="B347" s="68">
        <v>335</v>
      </c>
      <c r="C347" s="69">
        <f t="shared" si="13"/>
        <v>0.17943924488120078</v>
      </c>
      <c r="D347" s="69">
        <f t="shared" si="14"/>
        <v>1.0208735746775499</v>
      </c>
    </row>
    <row r="348" spans="2:4" ht="15" x14ac:dyDescent="0.15">
      <c r="B348" s="68">
        <v>336</v>
      </c>
      <c r="C348" s="69">
        <f t="shared" si="13"/>
        <v>0.17998047238787596</v>
      </c>
      <c r="D348" s="69">
        <f t="shared" si="14"/>
        <v>1.0209371884346958</v>
      </c>
    </row>
    <row r="349" spans="2:4" ht="15" x14ac:dyDescent="0.15">
      <c r="B349" s="68">
        <v>337</v>
      </c>
      <c r="C349" s="69">
        <f t="shared" si="13"/>
        <v>0.18052173362114479</v>
      </c>
      <c r="D349" s="69">
        <f t="shared" si="14"/>
        <v>1.0210008101202717</v>
      </c>
    </row>
    <row r="350" spans="2:4" ht="15" x14ac:dyDescent="0.15">
      <c r="B350" s="68">
        <v>338</v>
      </c>
      <c r="C350" s="69">
        <f t="shared" si="13"/>
        <v>0.18106302858521131</v>
      </c>
      <c r="D350" s="69">
        <f t="shared" si="14"/>
        <v>1.0210644397357598</v>
      </c>
    </row>
    <row r="351" spans="2:4" ht="15" x14ac:dyDescent="0.15">
      <c r="B351" s="68">
        <v>339</v>
      </c>
      <c r="C351" s="69">
        <f t="shared" si="13"/>
        <v>0.18160435728427715</v>
      </c>
      <c r="D351" s="69">
        <f t="shared" si="14"/>
        <v>1.0211280772826425</v>
      </c>
    </row>
    <row r="352" spans="2:4" ht="15" x14ac:dyDescent="0.15">
      <c r="B352" s="68">
        <v>340</v>
      </c>
      <c r="C352" s="69">
        <f t="shared" si="13"/>
        <v>0.1821457197225512</v>
      </c>
      <c r="D352" s="69">
        <f t="shared" si="14"/>
        <v>1.0211917227624034</v>
      </c>
    </row>
    <row r="353" spans="2:4" ht="15" x14ac:dyDescent="0.15">
      <c r="B353" s="68">
        <v>341</v>
      </c>
      <c r="C353" s="69">
        <f t="shared" si="13"/>
        <v>0.18268711590423592</v>
      </c>
      <c r="D353" s="69">
        <f t="shared" si="14"/>
        <v>1.0212553761765255</v>
      </c>
    </row>
    <row r="354" spans="2:4" ht="15" x14ac:dyDescent="0.15">
      <c r="B354" s="68">
        <v>342</v>
      </c>
      <c r="C354" s="69">
        <f t="shared" si="13"/>
        <v>0.18322854583354117</v>
      </c>
      <c r="D354" s="69">
        <f t="shared" si="14"/>
        <v>1.0213190375264929</v>
      </c>
    </row>
    <row r="355" spans="2:4" ht="15" x14ac:dyDescent="0.15">
      <c r="B355" s="68">
        <v>343</v>
      </c>
      <c r="C355" s="69">
        <f t="shared" si="13"/>
        <v>0.18377000951467423</v>
      </c>
      <c r="D355" s="69">
        <f t="shared" si="14"/>
        <v>1.0213827068137897</v>
      </c>
    </row>
    <row r="356" spans="2:4" ht="15" x14ac:dyDescent="0.15">
      <c r="B356" s="68">
        <v>344</v>
      </c>
      <c r="C356" s="69">
        <f t="shared" si="13"/>
        <v>0.18431150695184012</v>
      </c>
      <c r="D356" s="69">
        <f t="shared" si="14"/>
        <v>1.0214463840399002</v>
      </c>
    </row>
    <row r="357" spans="2:4" ht="15" x14ac:dyDescent="0.15">
      <c r="B357" s="68">
        <v>345</v>
      </c>
      <c r="C357" s="69">
        <f t="shared" si="13"/>
        <v>0.1848530381492528</v>
      </c>
      <c r="D357" s="69">
        <f t="shared" si="14"/>
        <v>1.0215100692063097</v>
      </c>
    </row>
    <row r="358" spans="2:4" ht="15" x14ac:dyDescent="0.15">
      <c r="B358" s="68">
        <v>346</v>
      </c>
      <c r="C358" s="69">
        <f t="shared" si="13"/>
        <v>0.18539460311111822</v>
      </c>
      <c r="D358" s="69">
        <f t="shared" si="14"/>
        <v>1.0215737623145031</v>
      </c>
    </row>
    <row r="359" spans="2:4" ht="15" x14ac:dyDescent="0.15">
      <c r="B359" s="68">
        <v>347</v>
      </c>
      <c r="C359" s="69">
        <f t="shared" si="13"/>
        <v>0.18593620184164744</v>
      </c>
      <c r="D359" s="69">
        <f t="shared" si="14"/>
        <v>1.0216374633659662</v>
      </c>
    </row>
    <row r="360" spans="2:4" ht="15" x14ac:dyDescent="0.15">
      <c r="B360" s="68">
        <v>348</v>
      </c>
      <c r="C360" s="69">
        <f t="shared" si="13"/>
        <v>0.18647783434505499</v>
      </c>
      <c r="D360" s="69">
        <f t="shared" si="14"/>
        <v>1.0217011723621852</v>
      </c>
    </row>
    <row r="361" spans="2:4" ht="15" x14ac:dyDescent="0.15">
      <c r="B361" s="68">
        <v>349</v>
      </c>
      <c r="C361" s="69">
        <f t="shared" si="13"/>
        <v>0.18701950062554906</v>
      </c>
      <c r="D361" s="69">
        <f t="shared" si="14"/>
        <v>1.021764889304646</v>
      </c>
    </row>
    <row r="362" spans="2:4" ht="15" x14ac:dyDescent="0.15">
      <c r="B362" s="68">
        <v>350</v>
      </c>
      <c r="C362" s="69">
        <f t="shared" si="13"/>
        <v>0.18756120068734697</v>
      </c>
      <c r="D362" s="69">
        <f t="shared" si="14"/>
        <v>1.0218286141948361</v>
      </c>
    </row>
    <row r="363" spans="2:4" ht="15" x14ac:dyDescent="0.15">
      <c r="B363" s="68">
        <v>351</v>
      </c>
      <c r="C363" s="69">
        <f t="shared" si="13"/>
        <v>0.18810293453465793</v>
      </c>
      <c r="D363" s="69">
        <f t="shared" si="14"/>
        <v>1.0218923470342418</v>
      </c>
    </row>
    <row r="364" spans="2:4" ht="15" x14ac:dyDescent="0.15">
      <c r="B364" s="68">
        <v>352</v>
      </c>
      <c r="C364" s="69">
        <f t="shared" si="13"/>
        <v>0.18864470217170004</v>
      </c>
      <c r="D364" s="69">
        <f t="shared" si="14"/>
        <v>1.0219560878243512</v>
      </c>
    </row>
    <row r="365" spans="2:4" ht="15" x14ac:dyDescent="0.15">
      <c r="B365" s="68">
        <v>353</v>
      </c>
      <c r="C365" s="69">
        <f t="shared" si="13"/>
        <v>0.18918650360268924</v>
      </c>
      <c r="D365" s="69">
        <f t="shared" si="14"/>
        <v>1.0220198365666522</v>
      </c>
    </row>
    <row r="366" spans="2:4" ht="15" x14ac:dyDescent="0.15">
      <c r="B366" s="68">
        <v>354</v>
      </c>
      <c r="C366" s="69">
        <f t="shared" si="13"/>
        <v>0.18972833883183887</v>
      </c>
      <c r="D366" s="69">
        <f t="shared" si="14"/>
        <v>1.0220835932626327</v>
      </c>
    </row>
    <row r="367" spans="2:4" ht="15" x14ac:dyDescent="0.15">
      <c r="B367" s="68">
        <v>355</v>
      </c>
      <c r="C367" s="69">
        <f t="shared" si="13"/>
        <v>0.19027020786336579</v>
      </c>
      <c r="D367" s="69">
        <f t="shared" si="14"/>
        <v>1.0221473579137812</v>
      </c>
    </row>
    <row r="368" spans="2:4" ht="15" x14ac:dyDescent="0.15">
      <c r="B368" s="68">
        <v>356</v>
      </c>
      <c r="C368" s="69">
        <f t="shared" si="13"/>
        <v>0.19081211070149179</v>
      </c>
      <c r="D368" s="69">
        <f t="shared" si="14"/>
        <v>1.0222111305215873</v>
      </c>
    </row>
    <row r="369" spans="2:4" ht="15" x14ac:dyDescent="0.15">
      <c r="B369" s="68">
        <v>357</v>
      </c>
      <c r="C369" s="69">
        <f t="shared" si="13"/>
        <v>0.19135404735043082</v>
      </c>
      <c r="D369" s="69">
        <f t="shared" si="14"/>
        <v>1.0222749110875398</v>
      </c>
    </row>
    <row r="370" spans="2:4" ht="15" x14ac:dyDescent="0.15">
      <c r="B370" s="68">
        <v>358</v>
      </c>
      <c r="C370" s="69">
        <f t="shared" si="13"/>
        <v>0.19189601781440577</v>
      </c>
      <c r="D370" s="69">
        <f t="shared" si="14"/>
        <v>1.0223386996131287</v>
      </c>
    </row>
    <row r="371" spans="2:4" ht="15" x14ac:dyDescent="0.15">
      <c r="B371" s="68">
        <v>359</v>
      </c>
      <c r="C371" s="69">
        <f t="shared" si="13"/>
        <v>0.19243802209763325</v>
      </c>
      <c r="D371" s="69">
        <f t="shared" si="14"/>
        <v>1.0224024960998439</v>
      </c>
    </row>
    <row r="372" spans="2:4" ht="15" x14ac:dyDescent="0.15">
      <c r="B372" s="68">
        <v>360</v>
      </c>
      <c r="C372" s="69">
        <f t="shared" si="13"/>
        <v>0.192980060204339</v>
      </c>
      <c r="D372" s="69">
        <f t="shared" si="14"/>
        <v>1.0224663005491763</v>
      </c>
    </row>
    <row r="373" spans="2:4" ht="15" x14ac:dyDescent="0.15">
      <c r="B373" s="68">
        <v>361</v>
      </c>
      <c r="C373" s="69">
        <f t="shared" si="13"/>
        <v>0.19352213213874062</v>
      </c>
      <c r="D373" s="69">
        <f t="shared" si="14"/>
        <v>1.0225301129626163</v>
      </c>
    </row>
    <row r="374" spans="2:4" ht="15" x14ac:dyDescent="0.15">
      <c r="B374" s="68">
        <v>362</v>
      </c>
      <c r="C374" s="69">
        <f t="shared" si="13"/>
        <v>0.19406423790506083</v>
      </c>
      <c r="D374" s="69">
        <f t="shared" si="14"/>
        <v>1.0225939333416552</v>
      </c>
    </row>
    <row r="375" spans="2:4" ht="15" x14ac:dyDescent="0.15">
      <c r="B375" s="68">
        <v>363</v>
      </c>
      <c r="C375" s="69">
        <f t="shared" si="13"/>
        <v>0.19460637750752577</v>
      </c>
      <c r="D375" s="69">
        <f t="shared" si="14"/>
        <v>1.0226577616877848</v>
      </c>
    </row>
    <row r="376" spans="2:4" ht="15" x14ac:dyDescent="0.15">
      <c r="B376" s="68">
        <v>364</v>
      </c>
      <c r="C376" s="69">
        <f t="shared" si="13"/>
        <v>0.19514855095035727</v>
      </c>
      <c r="D376" s="69">
        <f t="shared" si="14"/>
        <v>1.0227215980024968</v>
      </c>
    </row>
    <row r="377" spans="2:4" ht="15" x14ac:dyDescent="0.15">
      <c r="B377" s="68">
        <v>365</v>
      </c>
      <c r="C377" s="69">
        <f t="shared" si="13"/>
        <v>0.19569075823778043</v>
      </c>
      <c r="D377" s="69">
        <f t="shared" si="14"/>
        <v>1.0227854422872837</v>
      </c>
    </row>
    <row r="378" spans="2:4" ht="15" x14ac:dyDescent="0.15">
      <c r="B378" s="68">
        <v>366</v>
      </c>
      <c r="C378" s="69">
        <f t="shared" si="13"/>
        <v>0.19623299937402364</v>
      </c>
      <c r="D378" s="69">
        <f t="shared" si="14"/>
        <v>1.0228492945436385</v>
      </c>
    </row>
    <row r="379" spans="2:4" ht="15" x14ac:dyDescent="0.15">
      <c r="B379" s="68">
        <v>367</v>
      </c>
      <c r="C379" s="69">
        <f t="shared" si="13"/>
        <v>0.19677527436330913</v>
      </c>
      <c r="D379" s="69">
        <f t="shared" si="14"/>
        <v>1.0229131547730537</v>
      </c>
    </row>
    <row r="380" spans="2:4" ht="15" x14ac:dyDescent="0.15">
      <c r="B380" s="68">
        <v>368</v>
      </c>
      <c r="C380" s="69">
        <f t="shared" si="13"/>
        <v>0.1973175832098662</v>
      </c>
      <c r="D380" s="69">
        <f t="shared" si="14"/>
        <v>1.022977022977023</v>
      </c>
    </row>
    <row r="381" spans="2:4" ht="15" x14ac:dyDescent="0.15">
      <c r="B381" s="68">
        <v>369</v>
      </c>
      <c r="C381" s="69">
        <f t="shared" si="13"/>
        <v>0.1978599259179237</v>
      </c>
      <c r="D381" s="69">
        <f t="shared" si="14"/>
        <v>1.0230408991570403</v>
      </c>
    </row>
    <row r="382" spans="2:4" ht="15" x14ac:dyDescent="0.15">
      <c r="B382" s="68">
        <v>370</v>
      </c>
      <c r="C382" s="69">
        <f t="shared" si="13"/>
        <v>0.19840230249170798</v>
      </c>
      <c r="D382" s="69">
        <f t="shared" si="14"/>
        <v>1.0231047833145996</v>
      </c>
    </row>
    <row r="383" spans="2:4" ht="15" x14ac:dyDescent="0.15">
      <c r="B383" s="68">
        <v>371</v>
      </c>
      <c r="C383" s="69">
        <f t="shared" si="13"/>
        <v>0.19894471293545263</v>
      </c>
      <c r="D383" s="69">
        <f t="shared" si="14"/>
        <v>1.0231686754511959</v>
      </c>
    </row>
    <row r="384" spans="2:4" ht="15" x14ac:dyDescent="0.15">
      <c r="B384" s="68">
        <v>372</v>
      </c>
      <c r="C384" s="69">
        <f t="shared" si="13"/>
        <v>0.19948715725338487</v>
      </c>
      <c r="D384" s="69">
        <f t="shared" si="14"/>
        <v>1.0232325755683238</v>
      </c>
    </row>
    <row r="385" spans="2:4" ht="15" x14ac:dyDescent="0.15">
      <c r="B385" s="68">
        <v>373</v>
      </c>
      <c r="C385" s="69">
        <f t="shared" si="13"/>
        <v>0.2000296354497372</v>
      </c>
      <c r="D385" s="69">
        <f t="shared" si="14"/>
        <v>1.0232964836674787</v>
      </c>
    </row>
    <row r="386" spans="2:4" ht="15" x14ac:dyDescent="0.15">
      <c r="B386" s="68">
        <v>374</v>
      </c>
      <c r="C386" s="69">
        <f t="shared" si="13"/>
        <v>0.20057214752873986</v>
      </c>
      <c r="D386" s="69">
        <f t="shared" si="14"/>
        <v>1.0233603997501561</v>
      </c>
    </row>
    <row r="387" spans="2:4" ht="15" x14ac:dyDescent="0.15">
      <c r="B387" s="68">
        <v>375</v>
      </c>
      <c r="C387" s="69">
        <f t="shared" si="13"/>
        <v>0.20111469349462802</v>
      </c>
      <c r="D387" s="69">
        <f t="shared" si="14"/>
        <v>1.0234243238178524</v>
      </c>
    </row>
    <row r="388" spans="2:4" ht="15" x14ac:dyDescent="0.15">
      <c r="B388" s="68">
        <v>376</v>
      </c>
      <c r="C388" s="69">
        <f t="shared" si="13"/>
        <v>0.20165727335163461</v>
      </c>
      <c r="D388" s="69">
        <f t="shared" si="14"/>
        <v>1.0234882558720639</v>
      </c>
    </row>
    <row r="389" spans="2:4" ht="15" x14ac:dyDescent="0.15">
      <c r="B389" s="68">
        <v>377</v>
      </c>
      <c r="C389" s="69">
        <f t="shared" si="13"/>
        <v>0.20219988710399389</v>
      </c>
      <c r="D389" s="69">
        <f t="shared" si="14"/>
        <v>1.0235521959142875</v>
      </c>
    </row>
    <row r="390" spans="2:4" ht="15" x14ac:dyDescent="0.15">
      <c r="B390" s="68">
        <v>378</v>
      </c>
      <c r="C390" s="69">
        <f t="shared" si="13"/>
        <v>0.20274253475594156</v>
      </c>
      <c r="D390" s="69">
        <f t="shared" si="14"/>
        <v>1.0236161439460203</v>
      </c>
    </row>
    <row r="391" spans="2:4" ht="15" x14ac:dyDescent="0.15">
      <c r="B391" s="68">
        <v>379</v>
      </c>
      <c r="C391" s="69">
        <f t="shared" si="13"/>
        <v>0.20328521631171281</v>
      </c>
      <c r="D391" s="69">
        <f t="shared" si="14"/>
        <v>1.0236800999687599</v>
      </c>
    </row>
    <row r="392" spans="2:4" ht="15" x14ac:dyDescent="0.15">
      <c r="B392" s="68">
        <v>380</v>
      </c>
      <c r="C392" s="69">
        <f t="shared" si="13"/>
        <v>0.20382793177554415</v>
      </c>
      <c r="D392" s="69">
        <f t="shared" si="14"/>
        <v>1.0237440639840041</v>
      </c>
    </row>
    <row r="393" spans="2:4" ht="15" x14ac:dyDescent="0.15">
      <c r="B393" s="68">
        <v>381</v>
      </c>
      <c r="C393" s="69">
        <f t="shared" si="13"/>
        <v>0.20437068115167356</v>
      </c>
      <c r="D393" s="69">
        <f t="shared" si="14"/>
        <v>1.0238080359932513</v>
      </c>
    </row>
    <row r="394" spans="2:4" ht="15" x14ac:dyDescent="0.15">
      <c r="B394" s="68">
        <v>382</v>
      </c>
      <c r="C394" s="69">
        <f t="shared" si="13"/>
        <v>0.2049134644443385</v>
      </c>
      <c r="D394" s="69">
        <f t="shared" si="14"/>
        <v>1.0238720159980002</v>
      </c>
    </row>
    <row r="395" spans="2:4" ht="15" x14ac:dyDescent="0.15">
      <c r="B395" s="68">
        <v>383</v>
      </c>
      <c r="C395" s="69">
        <f t="shared" si="13"/>
        <v>0.20545628165778157</v>
      </c>
      <c r="D395" s="69">
        <f t="shared" si="14"/>
        <v>1.02393600399975</v>
      </c>
    </row>
    <row r="396" spans="2:4" ht="15" x14ac:dyDescent="0.15">
      <c r="B396" s="68">
        <v>384</v>
      </c>
      <c r="C396" s="69">
        <f t="shared" si="13"/>
        <v>0.20599913279623921</v>
      </c>
      <c r="D396" s="69">
        <f t="shared" si="14"/>
        <v>1.024</v>
      </c>
    </row>
    <row r="397" spans="2:4" ht="15" x14ac:dyDescent="0.15">
      <c r="B397" s="68">
        <v>385</v>
      </c>
      <c r="C397" s="69">
        <f t="shared" si="13"/>
        <v>0.20654201786395304</v>
      </c>
      <c r="D397" s="69">
        <f t="shared" si="14"/>
        <v>1.02406400400025</v>
      </c>
    </row>
    <row r="398" spans="2:4" ht="15" x14ac:dyDescent="0.15">
      <c r="B398" s="68">
        <v>386</v>
      </c>
      <c r="C398" s="69">
        <f t="shared" si="13"/>
        <v>0.20708493686516594</v>
      </c>
      <c r="D398" s="69">
        <f t="shared" si="14"/>
        <v>1.0241280160020003</v>
      </c>
    </row>
    <row r="399" spans="2:4" ht="15" x14ac:dyDescent="0.15">
      <c r="B399" s="68">
        <v>387</v>
      </c>
      <c r="C399" s="69">
        <f t="shared" si="13"/>
        <v>0.20762788980411864</v>
      </c>
      <c r="D399" s="69">
        <f t="shared" si="14"/>
        <v>1.0241920360067513</v>
      </c>
    </row>
    <row r="400" spans="2:4" ht="15" x14ac:dyDescent="0.15">
      <c r="B400" s="68">
        <v>388</v>
      </c>
      <c r="C400" s="69">
        <f t="shared" si="13"/>
        <v>0.20817087668505488</v>
      </c>
      <c r="D400" s="69">
        <f t="shared" si="14"/>
        <v>1.0242560640160041</v>
      </c>
    </row>
    <row r="401" spans="2:4" ht="15" x14ac:dyDescent="0.15">
      <c r="B401" s="68">
        <v>389</v>
      </c>
      <c r="C401" s="69">
        <f t="shared" ref="C401:C464" si="15">20*LOG(D401)</f>
        <v>0.20871389751221811</v>
      </c>
      <c r="D401" s="69">
        <f t="shared" ref="D401:D464" si="16">16384/(16384-B401)</f>
        <v>1.0243201000312598</v>
      </c>
    </row>
    <row r="402" spans="2:4" ht="15" x14ac:dyDescent="0.15">
      <c r="B402" s="68">
        <v>390</v>
      </c>
      <c r="C402" s="69">
        <f t="shared" si="15"/>
        <v>0.20925695228985297</v>
      </c>
      <c r="D402" s="69">
        <f t="shared" si="16"/>
        <v>1.0243841440540202</v>
      </c>
    </row>
    <row r="403" spans="2:4" ht="15" x14ac:dyDescent="0.15">
      <c r="B403" s="68">
        <v>391</v>
      </c>
      <c r="C403" s="69">
        <f t="shared" si="15"/>
        <v>0.20980004102220751</v>
      </c>
      <c r="D403" s="69">
        <f t="shared" si="16"/>
        <v>1.0244481960857876</v>
      </c>
    </row>
    <row r="404" spans="2:4" ht="15" x14ac:dyDescent="0.15">
      <c r="B404" s="68">
        <v>392</v>
      </c>
      <c r="C404" s="69">
        <f t="shared" si="15"/>
        <v>0.21034316371352352</v>
      </c>
      <c r="D404" s="69">
        <f t="shared" si="16"/>
        <v>1.024512256128064</v>
      </c>
    </row>
    <row r="405" spans="2:4" ht="15" x14ac:dyDescent="0.15">
      <c r="B405" s="68">
        <v>393</v>
      </c>
      <c r="C405" s="69">
        <f t="shared" si="15"/>
        <v>0.21088632036805366</v>
      </c>
      <c r="D405" s="69">
        <f t="shared" si="16"/>
        <v>1.0245763241823527</v>
      </c>
    </row>
    <row r="406" spans="2:4" ht="15" x14ac:dyDescent="0.15">
      <c r="B406" s="68">
        <v>394</v>
      </c>
      <c r="C406" s="69">
        <f t="shared" si="15"/>
        <v>0.21142951099004062</v>
      </c>
      <c r="D406" s="69">
        <f t="shared" si="16"/>
        <v>1.0246404002501563</v>
      </c>
    </row>
    <row r="407" spans="2:4" ht="15" x14ac:dyDescent="0.15">
      <c r="B407" s="68">
        <v>395</v>
      </c>
      <c r="C407" s="69">
        <f t="shared" si="15"/>
        <v>0.211972735583736</v>
      </c>
      <c r="D407" s="69">
        <f t="shared" si="16"/>
        <v>1.0247044843329789</v>
      </c>
    </row>
    <row r="408" spans="2:4" ht="15" x14ac:dyDescent="0.15">
      <c r="B408" s="68">
        <v>396</v>
      </c>
      <c r="C408" s="69">
        <f t="shared" si="15"/>
        <v>0.21251599415338901</v>
      </c>
      <c r="D408" s="69">
        <f t="shared" si="16"/>
        <v>1.0247685764323242</v>
      </c>
    </row>
    <row r="409" spans="2:4" ht="15" x14ac:dyDescent="0.15">
      <c r="B409" s="68">
        <v>397</v>
      </c>
      <c r="C409" s="69">
        <f t="shared" si="15"/>
        <v>0.21305928670325025</v>
      </c>
      <c r="D409" s="69">
        <f t="shared" si="16"/>
        <v>1.0248326765496967</v>
      </c>
    </row>
    <row r="410" spans="2:4" ht="15" x14ac:dyDescent="0.15">
      <c r="B410" s="68">
        <v>398</v>
      </c>
      <c r="C410" s="69">
        <f t="shared" si="15"/>
        <v>0.21360261323756982</v>
      </c>
      <c r="D410" s="69">
        <f t="shared" si="16"/>
        <v>1.0248967846866008</v>
      </c>
    </row>
    <row r="411" spans="2:4" ht="15" x14ac:dyDescent="0.15">
      <c r="B411" s="68">
        <v>399</v>
      </c>
      <c r="C411" s="69">
        <f t="shared" si="15"/>
        <v>0.2141459737605991</v>
      </c>
      <c r="D411" s="69">
        <f t="shared" si="16"/>
        <v>1.0249609008445417</v>
      </c>
    </row>
    <row r="412" spans="2:4" ht="15" x14ac:dyDescent="0.15">
      <c r="B412" s="68">
        <v>400</v>
      </c>
      <c r="C412" s="69">
        <f t="shared" si="15"/>
        <v>0.2146893682765928</v>
      </c>
      <c r="D412" s="69">
        <f t="shared" si="16"/>
        <v>1.025025025025025</v>
      </c>
    </row>
    <row r="413" spans="2:4" ht="15" x14ac:dyDescent="0.15">
      <c r="B413" s="68">
        <v>401</v>
      </c>
      <c r="C413" s="69">
        <f t="shared" si="15"/>
        <v>0.21523279678980325</v>
      </c>
      <c r="D413" s="69">
        <f t="shared" si="16"/>
        <v>1.0250891572295564</v>
      </c>
    </row>
    <row r="414" spans="2:4" ht="15" x14ac:dyDescent="0.15">
      <c r="B414" s="68">
        <v>402</v>
      </c>
      <c r="C414" s="69">
        <f t="shared" si="15"/>
        <v>0.21577625930448413</v>
      </c>
      <c r="D414" s="69">
        <f t="shared" si="16"/>
        <v>1.025153297459642</v>
      </c>
    </row>
    <row r="415" spans="2:4" ht="15" x14ac:dyDescent="0.15">
      <c r="B415" s="68">
        <v>403</v>
      </c>
      <c r="C415" s="69">
        <f t="shared" si="15"/>
        <v>0.21631975582489232</v>
      </c>
      <c r="D415" s="69">
        <f t="shared" si="16"/>
        <v>1.0252174457167886</v>
      </c>
    </row>
    <row r="416" spans="2:4" ht="15" x14ac:dyDescent="0.15">
      <c r="B416" s="68">
        <v>404</v>
      </c>
      <c r="C416" s="69">
        <f t="shared" si="15"/>
        <v>0.2168632863552824</v>
      </c>
      <c r="D416" s="69">
        <f t="shared" si="16"/>
        <v>1.0252816020025031</v>
      </c>
    </row>
    <row r="417" spans="2:4" ht="15" x14ac:dyDescent="0.15">
      <c r="B417" s="68">
        <v>405</v>
      </c>
      <c r="C417" s="69">
        <f t="shared" si="15"/>
        <v>0.21740685089991205</v>
      </c>
      <c r="D417" s="69">
        <f t="shared" si="16"/>
        <v>1.0253457663182928</v>
      </c>
    </row>
    <row r="418" spans="2:4" ht="15" x14ac:dyDescent="0.15">
      <c r="B418" s="68">
        <v>406</v>
      </c>
      <c r="C418" s="69">
        <f t="shared" si="15"/>
        <v>0.21795044946303671</v>
      </c>
      <c r="D418" s="69">
        <f t="shared" si="16"/>
        <v>1.0254099386656652</v>
      </c>
    </row>
    <row r="419" spans="2:4" ht="15" x14ac:dyDescent="0.15">
      <c r="B419" s="68">
        <v>407</v>
      </c>
      <c r="C419" s="69">
        <f t="shared" si="15"/>
        <v>0.21849408204891688</v>
      </c>
      <c r="D419" s="69">
        <f t="shared" si="16"/>
        <v>1.0254741190461287</v>
      </c>
    </row>
    <row r="420" spans="2:4" ht="15" x14ac:dyDescent="0.15">
      <c r="B420" s="68">
        <v>408</v>
      </c>
      <c r="C420" s="69">
        <f t="shared" si="15"/>
        <v>0.21903774866181061</v>
      </c>
      <c r="D420" s="69">
        <f t="shared" si="16"/>
        <v>1.0255383074611917</v>
      </c>
    </row>
    <row r="421" spans="2:4" ht="15" x14ac:dyDescent="0.15">
      <c r="B421" s="68">
        <v>409</v>
      </c>
      <c r="C421" s="69">
        <f t="shared" si="15"/>
        <v>0.21958144930597931</v>
      </c>
      <c r="D421" s="69">
        <f t="shared" si="16"/>
        <v>1.0256025039123631</v>
      </c>
    </row>
    <row r="422" spans="2:4" ht="15" x14ac:dyDescent="0.15">
      <c r="B422" s="68">
        <v>410</v>
      </c>
      <c r="C422" s="69">
        <f t="shared" si="15"/>
        <v>0.22012518398568184</v>
      </c>
      <c r="D422" s="69">
        <f t="shared" si="16"/>
        <v>1.0256667084011519</v>
      </c>
    </row>
    <row r="423" spans="2:4" ht="15" x14ac:dyDescent="0.15">
      <c r="B423" s="68">
        <v>411</v>
      </c>
      <c r="C423" s="69">
        <f t="shared" si="15"/>
        <v>0.22066895270517858</v>
      </c>
      <c r="D423" s="69">
        <f t="shared" si="16"/>
        <v>1.0257309209290677</v>
      </c>
    </row>
    <row r="424" spans="2:4" ht="15" x14ac:dyDescent="0.15">
      <c r="B424" s="68">
        <v>412</v>
      </c>
      <c r="C424" s="69">
        <f t="shared" si="15"/>
        <v>0.22121275546873487</v>
      </c>
      <c r="D424" s="69">
        <f t="shared" si="16"/>
        <v>1.0257951414976207</v>
      </c>
    </row>
    <row r="425" spans="2:4" ht="15" x14ac:dyDescent="0.15">
      <c r="B425" s="68">
        <v>413</v>
      </c>
      <c r="C425" s="69">
        <f t="shared" si="15"/>
        <v>0.22175659228061378</v>
      </c>
      <c r="D425" s="69">
        <f t="shared" si="16"/>
        <v>1.0258593701083214</v>
      </c>
    </row>
    <row r="426" spans="2:4" ht="15" x14ac:dyDescent="0.15">
      <c r="B426" s="68">
        <v>414</v>
      </c>
      <c r="C426" s="69">
        <f t="shared" si="15"/>
        <v>0.22230046314507595</v>
      </c>
      <c r="D426" s="69">
        <f t="shared" si="16"/>
        <v>1.02592360676268</v>
      </c>
    </row>
    <row r="427" spans="2:4" ht="15" x14ac:dyDescent="0.15">
      <c r="B427" s="68">
        <v>415</v>
      </c>
      <c r="C427" s="69">
        <f t="shared" si="15"/>
        <v>0.22284436806638896</v>
      </c>
      <c r="D427" s="69">
        <f t="shared" si="16"/>
        <v>1.0259878514622081</v>
      </c>
    </row>
    <row r="428" spans="2:4" ht="15" x14ac:dyDescent="0.15">
      <c r="B428" s="68">
        <v>416</v>
      </c>
      <c r="C428" s="69">
        <f t="shared" si="15"/>
        <v>0.22338830704881613</v>
      </c>
      <c r="D428" s="69">
        <f t="shared" si="16"/>
        <v>1.0260521042084167</v>
      </c>
    </row>
    <row r="429" spans="2:4" ht="15" x14ac:dyDescent="0.15">
      <c r="B429" s="68">
        <v>417</v>
      </c>
      <c r="C429" s="69">
        <f t="shared" si="15"/>
        <v>0.22393228009662594</v>
      </c>
      <c r="D429" s="69">
        <f t="shared" si="16"/>
        <v>1.0261163650028182</v>
      </c>
    </row>
    <row r="430" spans="2:4" ht="15" x14ac:dyDescent="0.15">
      <c r="B430" s="68">
        <v>418</v>
      </c>
      <c r="C430" s="69">
        <f t="shared" si="15"/>
        <v>0.22447628721408627</v>
      </c>
      <c r="D430" s="69">
        <f t="shared" si="16"/>
        <v>1.0261806338469248</v>
      </c>
    </row>
    <row r="431" spans="2:4" ht="15" x14ac:dyDescent="0.15">
      <c r="B431" s="68">
        <v>419</v>
      </c>
      <c r="C431" s="69">
        <f t="shared" si="15"/>
        <v>0.2250203284054608</v>
      </c>
      <c r="D431" s="69">
        <f t="shared" si="16"/>
        <v>1.0262449107422487</v>
      </c>
    </row>
    <row r="432" spans="2:4" ht="15" x14ac:dyDescent="0.15">
      <c r="B432" s="68">
        <v>420</v>
      </c>
      <c r="C432" s="69">
        <f t="shared" si="15"/>
        <v>0.22556440367502203</v>
      </c>
      <c r="D432" s="69">
        <f t="shared" si="16"/>
        <v>1.0263091956903032</v>
      </c>
    </row>
    <row r="433" spans="2:4" ht="15" x14ac:dyDescent="0.15">
      <c r="B433" s="68">
        <v>421</v>
      </c>
      <c r="C433" s="69">
        <f t="shared" si="15"/>
        <v>0.22610851302703816</v>
      </c>
      <c r="D433" s="69">
        <f t="shared" si="16"/>
        <v>1.0263734886926017</v>
      </c>
    </row>
    <row r="434" spans="2:4" ht="15" x14ac:dyDescent="0.15">
      <c r="B434" s="68">
        <v>422</v>
      </c>
      <c r="C434" s="69">
        <f t="shared" si="15"/>
        <v>0.2266526564657787</v>
      </c>
      <c r="D434" s="69">
        <f t="shared" si="16"/>
        <v>1.0264377897506578</v>
      </c>
    </row>
    <row r="435" spans="2:4" ht="15" x14ac:dyDescent="0.15">
      <c r="B435" s="68">
        <v>423</v>
      </c>
      <c r="C435" s="69">
        <f t="shared" si="15"/>
        <v>0.2271968339955166</v>
      </c>
      <c r="D435" s="69">
        <f t="shared" si="16"/>
        <v>1.0265020988659859</v>
      </c>
    </row>
    <row r="436" spans="2:4" ht="15" x14ac:dyDescent="0.15">
      <c r="B436" s="68">
        <v>424</v>
      </c>
      <c r="C436" s="69">
        <f t="shared" si="15"/>
        <v>0.22774104562052214</v>
      </c>
      <c r="D436" s="69">
        <f t="shared" si="16"/>
        <v>1.0265664160401002</v>
      </c>
    </row>
    <row r="437" spans="2:4" ht="15" x14ac:dyDescent="0.15">
      <c r="B437" s="68">
        <v>425</v>
      </c>
      <c r="C437" s="69">
        <f t="shared" si="15"/>
        <v>0.22828529134506897</v>
      </c>
      <c r="D437" s="69">
        <f t="shared" si="16"/>
        <v>1.0266307412745159</v>
      </c>
    </row>
    <row r="438" spans="2:4" ht="15" x14ac:dyDescent="0.15">
      <c r="B438" s="68">
        <v>426</v>
      </c>
      <c r="C438" s="69">
        <f t="shared" si="15"/>
        <v>0.22882957117343022</v>
      </c>
      <c r="D438" s="69">
        <f t="shared" si="16"/>
        <v>1.0266950745707482</v>
      </c>
    </row>
    <row r="439" spans="2:4" ht="15" x14ac:dyDescent="0.15">
      <c r="B439" s="68">
        <v>427</v>
      </c>
      <c r="C439" s="69">
        <f t="shared" si="15"/>
        <v>0.22937388510988027</v>
      </c>
      <c r="D439" s="69">
        <f t="shared" si="16"/>
        <v>1.0267594159303126</v>
      </c>
    </row>
    <row r="440" spans="2:4" ht="15" x14ac:dyDescent="0.15">
      <c r="B440" s="68">
        <v>428</v>
      </c>
      <c r="C440" s="69">
        <f t="shared" si="15"/>
        <v>0.22991823315869492</v>
      </c>
      <c r="D440" s="69">
        <f t="shared" si="16"/>
        <v>1.0268237653547254</v>
      </c>
    </row>
    <row r="441" spans="2:4" ht="15" x14ac:dyDescent="0.15">
      <c r="B441" s="68">
        <v>429</v>
      </c>
      <c r="C441" s="69">
        <f t="shared" si="15"/>
        <v>0.23046261532414941</v>
      </c>
      <c r="D441" s="69">
        <f t="shared" si="16"/>
        <v>1.0268881228455029</v>
      </c>
    </row>
    <row r="442" spans="2:4" ht="15" x14ac:dyDescent="0.15">
      <c r="B442" s="68">
        <v>430</v>
      </c>
      <c r="C442" s="69">
        <f t="shared" si="15"/>
        <v>0.23100703161052036</v>
      </c>
      <c r="D442" s="69">
        <f t="shared" si="16"/>
        <v>1.0269524884041619</v>
      </c>
    </row>
    <row r="443" spans="2:4" ht="15" x14ac:dyDescent="0.15">
      <c r="B443" s="68">
        <v>431</v>
      </c>
      <c r="C443" s="69">
        <f t="shared" si="15"/>
        <v>0.23155148202208567</v>
      </c>
      <c r="D443" s="69">
        <f t="shared" si="16"/>
        <v>1.0270168620322195</v>
      </c>
    </row>
    <row r="444" spans="2:4" ht="15" x14ac:dyDescent="0.15">
      <c r="B444" s="68">
        <v>432</v>
      </c>
      <c r="C444" s="69">
        <f t="shared" si="15"/>
        <v>0.23209596656312464</v>
      </c>
      <c r="D444" s="69">
        <f t="shared" si="16"/>
        <v>1.0270812437311936</v>
      </c>
    </row>
    <row r="445" spans="2:4" ht="15" x14ac:dyDescent="0.15">
      <c r="B445" s="68">
        <v>433</v>
      </c>
      <c r="C445" s="69">
        <f t="shared" si="15"/>
        <v>0.2326404852379142</v>
      </c>
      <c r="D445" s="69">
        <f t="shared" si="16"/>
        <v>1.0271456335026017</v>
      </c>
    </row>
    <row r="446" spans="2:4" ht="15" x14ac:dyDescent="0.15">
      <c r="B446" s="68">
        <v>434</v>
      </c>
      <c r="C446" s="69">
        <f t="shared" si="15"/>
        <v>0.2331850380507362</v>
      </c>
      <c r="D446" s="69">
        <f t="shared" si="16"/>
        <v>1.0272100313479624</v>
      </c>
    </row>
    <row r="447" spans="2:4" ht="15" x14ac:dyDescent="0.15">
      <c r="B447" s="68">
        <v>435</v>
      </c>
      <c r="C447" s="69">
        <f t="shared" si="15"/>
        <v>0.23372962500587025</v>
      </c>
      <c r="D447" s="69">
        <f t="shared" si="16"/>
        <v>1.0272744372687943</v>
      </c>
    </row>
    <row r="448" spans="2:4" ht="15" x14ac:dyDescent="0.15">
      <c r="B448" s="68">
        <v>436</v>
      </c>
      <c r="C448" s="69">
        <f t="shared" si="15"/>
        <v>0.23427424610759723</v>
      </c>
      <c r="D448" s="69">
        <f t="shared" si="16"/>
        <v>1.0273388512666164</v>
      </c>
    </row>
    <row r="449" spans="2:7" ht="15" x14ac:dyDescent="0.15">
      <c r="B449" s="68">
        <v>437</v>
      </c>
      <c r="C449" s="69">
        <f t="shared" si="15"/>
        <v>0.23481890136020311</v>
      </c>
      <c r="D449" s="69">
        <f t="shared" si="16"/>
        <v>1.0274032733429486</v>
      </c>
    </row>
    <row r="450" spans="2:7" ht="15" x14ac:dyDescent="0.15">
      <c r="B450" s="68">
        <v>438</v>
      </c>
      <c r="C450" s="69">
        <f t="shared" si="15"/>
        <v>0.2353635907679677</v>
      </c>
      <c r="D450" s="69">
        <f t="shared" si="16"/>
        <v>1.0274677034993103</v>
      </c>
    </row>
    <row r="451" spans="2:7" ht="15" x14ac:dyDescent="0.15">
      <c r="B451" s="68">
        <v>439</v>
      </c>
      <c r="C451" s="69">
        <f t="shared" si="15"/>
        <v>0.23590831433517406</v>
      </c>
      <c r="D451" s="69">
        <f t="shared" si="16"/>
        <v>1.0275321417372216</v>
      </c>
    </row>
    <row r="452" spans="2:7" ht="15" x14ac:dyDescent="0.15">
      <c r="B452" s="68">
        <v>440</v>
      </c>
      <c r="C452" s="69">
        <f t="shared" si="15"/>
        <v>0.23645307206611027</v>
      </c>
      <c r="D452" s="69">
        <f t="shared" si="16"/>
        <v>1.0275965880582036</v>
      </c>
    </row>
    <row r="453" spans="2:7" ht="15" x14ac:dyDescent="0.15">
      <c r="B453" s="68">
        <v>441</v>
      </c>
      <c r="C453" s="69">
        <f t="shared" si="15"/>
        <v>0.23699786396506017</v>
      </c>
      <c r="D453" s="69">
        <f t="shared" si="16"/>
        <v>1.0276610424637771</v>
      </c>
      <c r="G453" s="63"/>
    </row>
    <row r="454" spans="2:7" ht="16.5" x14ac:dyDescent="0.15">
      <c r="B454" s="68">
        <v>442</v>
      </c>
      <c r="C454" s="69">
        <f t="shared" si="15"/>
        <v>0.23754269003631259</v>
      </c>
      <c r="D454" s="69">
        <f t="shared" si="16"/>
        <v>1.0277255049554637</v>
      </c>
      <c r="G454" s="64"/>
    </row>
    <row r="455" spans="2:7" ht="15" x14ac:dyDescent="0.15">
      <c r="B455" s="68">
        <v>443</v>
      </c>
      <c r="C455" s="69">
        <f t="shared" si="15"/>
        <v>0.23808755028415038</v>
      </c>
      <c r="D455" s="69">
        <f t="shared" si="16"/>
        <v>1.0277899755347846</v>
      </c>
      <c r="G455" s="63"/>
    </row>
    <row r="456" spans="2:7" ht="15" x14ac:dyDescent="0.15">
      <c r="B456" s="68">
        <v>444</v>
      </c>
      <c r="C456" s="69">
        <f t="shared" si="15"/>
        <v>0.23863244471286318</v>
      </c>
      <c r="D456" s="69">
        <f t="shared" si="16"/>
        <v>1.0278544542032622</v>
      </c>
      <c r="G456" s="63"/>
    </row>
    <row r="457" spans="2:7" ht="15" x14ac:dyDescent="0.15">
      <c r="B457" s="68">
        <v>445</v>
      </c>
      <c r="C457" s="69">
        <f t="shared" si="15"/>
        <v>0.23917737332674199</v>
      </c>
      <c r="D457" s="69">
        <f t="shared" si="16"/>
        <v>1.0279189409624192</v>
      </c>
      <c r="G457" s="63"/>
    </row>
    <row r="458" spans="2:7" ht="15" x14ac:dyDescent="0.15">
      <c r="B458" s="68">
        <v>446</v>
      </c>
      <c r="C458" s="69">
        <f t="shared" si="15"/>
        <v>0.23972233613007546</v>
      </c>
      <c r="D458" s="69">
        <f t="shared" si="16"/>
        <v>1.0279834358137785</v>
      </c>
      <c r="G458" s="63"/>
    </row>
    <row r="459" spans="2:7" ht="16.5" x14ac:dyDescent="0.15">
      <c r="B459" s="68">
        <v>447</v>
      </c>
      <c r="C459" s="69">
        <f t="shared" si="15"/>
        <v>0.24026733312715159</v>
      </c>
      <c r="D459" s="69">
        <f t="shared" si="16"/>
        <v>1.028047938758863</v>
      </c>
      <c r="G459" s="64"/>
    </row>
    <row r="460" spans="2:7" ht="16.5" x14ac:dyDescent="0.15">
      <c r="B460" s="68">
        <v>448</v>
      </c>
      <c r="C460" s="69">
        <f t="shared" si="15"/>
        <v>0.24081236432226361</v>
      </c>
      <c r="D460" s="69">
        <f t="shared" si="16"/>
        <v>1.0281124497991967</v>
      </c>
      <c r="G460" s="64"/>
    </row>
    <row r="461" spans="2:7" ht="15" x14ac:dyDescent="0.15">
      <c r="B461" s="68">
        <v>449</v>
      </c>
      <c r="C461" s="69">
        <f t="shared" si="15"/>
        <v>0.24135742971970592</v>
      </c>
      <c r="D461" s="69">
        <f t="shared" si="16"/>
        <v>1.0281769689363038</v>
      </c>
    </row>
    <row r="462" spans="2:7" ht="15" x14ac:dyDescent="0.15">
      <c r="B462" s="68">
        <v>450</v>
      </c>
      <c r="C462" s="69">
        <f t="shared" si="15"/>
        <v>0.24190252932376685</v>
      </c>
      <c r="D462" s="69">
        <f t="shared" si="16"/>
        <v>1.0282414961717083</v>
      </c>
    </row>
    <row r="463" spans="2:7" ht="15" x14ac:dyDescent="0.15">
      <c r="B463" s="68">
        <v>451</v>
      </c>
      <c r="C463" s="69">
        <f t="shared" si="15"/>
        <v>0.24244766313874161</v>
      </c>
      <c r="D463" s="69">
        <f t="shared" si="16"/>
        <v>1.0283060315069352</v>
      </c>
    </row>
    <row r="464" spans="2:7" ht="15" x14ac:dyDescent="0.15">
      <c r="B464" s="68">
        <v>452</v>
      </c>
      <c r="C464" s="69">
        <f t="shared" si="15"/>
        <v>0.24299283116892681</v>
      </c>
      <c r="D464" s="69">
        <f t="shared" si="16"/>
        <v>1.0283705749435099</v>
      </c>
    </row>
    <row r="465" spans="2:4" ht="15" x14ac:dyDescent="0.15">
      <c r="B465" s="68">
        <v>453</v>
      </c>
      <c r="C465" s="69">
        <f t="shared" ref="C465:C528" si="17">20*LOG(D465)</f>
        <v>0.24353803341861469</v>
      </c>
      <c r="D465" s="69">
        <f t="shared" ref="D465:D528" si="18">16384/(16384-B465)</f>
        <v>1.0284351264829577</v>
      </c>
    </row>
    <row r="466" spans="2:4" ht="15" x14ac:dyDescent="0.15">
      <c r="B466" s="68">
        <v>454</v>
      </c>
      <c r="C466" s="69">
        <f t="shared" si="17"/>
        <v>0.24408326989210449</v>
      </c>
      <c r="D466" s="69">
        <f t="shared" si="18"/>
        <v>1.0284996861268048</v>
      </c>
    </row>
    <row r="467" spans="2:4" ht="15" x14ac:dyDescent="0.15">
      <c r="B467" s="68">
        <v>455</v>
      </c>
      <c r="C467" s="69">
        <f t="shared" si="17"/>
        <v>0.24462854059369116</v>
      </c>
      <c r="D467" s="69">
        <f t="shared" si="18"/>
        <v>1.0285642538765774</v>
      </c>
    </row>
    <row r="468" spans="2:4" ht="15" x14ac:dyDescent="0.15">
      <c r="B468" s="68">
        <v>456</v>
      </c>
      <c r="C468" s="69">
        <f t="shared" si="17"/>
        <v>0.24517384552767277</v>
      </c>
      <c r="D468" s="69">
        <f t="shared" si="18"/>
        <v>1.0286288297338022</v>
      </c>
    </row>
    <row r="469" spans="2:4" ht="15" x14ac:dyDescent="0.15">
      <c r="B469" s="68">
        <v>457</v>
      </c>
      <c r="C469" s="69">
        <f t="shared" si="17"/>
        <v>0.24571918469834692</v>
      </c>
      <c r="D469" s="69">
        <f t="shared" si="18"/>
        <v>1.0286934137000063</v>
      </c>
    </row>
    <row r="470" spans="2:4" ht="15" x14ac:dyDescent="0.15">
      <c r="B470" s="68">
        <v>458</v>
      </c>
      <c r="C470" s="69">
        <f t="shared" si="17"/>
        <v>0.24626455811001427</v>
      </c>
      <c r="D470" s="69">
        <f t="shared" si="18"/>
        <v>1.0287580057767174</v>
      </c>
    </row>
    <row r="471" spans="2:4" ht="15" x14ac:dyDescent="0.15">
      <c r="B471" s="68">
        <v>459</v>
      </c>
      <c r="C471" s="69">
        <f t="shared" si="17"/>
        <v>0.24680996576697334</v>
      </c>
      <c r="D471" s="69">
        <f t="shared" si="18"/>
        <v>1.028822605965463</v>
      </c>
    </row>
    <row r="472" spans="2:4" ht="15" x14ac:dyDescent="0.15">
      <c r="B472" s="68">
        <v>460</v>
      </c>
      <c r="C472" s="69">
        <f t="shared" si="17"/>
        <v>0.24735540767352734</v>
      </c>
      <c r="D472" s="69">
        <f t="shared" si="18"/>
        <v>1.0288872142677719</v>
      </c>
    </row>
    <row r="473" spans="2:4" ht="15" x14ac:dyDescent="0.15">
      <c r="B473" s="68">
        <v>461</v>
      </c>
      <c r="C473" s="69">
        <f t="shared" si="17"/>
        <v>0.24790088383397735</v>
      </c>
      <c r="D473" s="69">
        <f t="shared" si="18"/>
        <v>1.0289518306851724</v>
      </c>
    </row>
    <row r="474" spans="2:4" ht="15" x14ac:dyDescent="0.15">
      <c r="B474" s="68">
        <v>462</v>
      </c>
      <c r="C474" s="69">
        <f t="shared" si="17"/>
        <v>0.24844639425262563</v>
      </c>
      <c r="D474" s="69">
        <f t="shared" si="18"/>
        <v>1.0290164552191936</v>
      </c>
    </row>
    <row r="475" spans="2:4" ht="15" x14ac:dyDescent="0.15">
      <c r="B475" s="68">
        <v>463</v>
      </c>
      <c r="C475" s="69">
        <f t="shared" si="17"/>
        <v>0.24899193893377389</v>
      </c>
      <c r="D475" s="69">
        <f t="shared" si="18"/>
        <v>1.0290810878713648</v>
      </c>
    </row>
    <row r="476" spans="2:4" ht="15" x14ac:dyDescent="0.15">
      <c r="B476" s="68">
        <v>464</v>
      </c>
      <c r="C476" s="69">
        <f t="shared" si="17"/>
        <v>0.24953751788173081</v>
      </c>
      <c r="D476" s="69">
        <f t="shared" si="18"/>
        <v>1.0291457286432162</v>
      </c>
    </row>
    <row r="477" spans="2:4" ht="15" x14ac:dyDescent="0.15">
      <c r="B477" s="68">
        <v>465</v>
      </c>
      <c r="C477" s="69">
        <f t="shared" si="17"/>
        <v>0.25008313110079516</v>
      </c>
      <c r="D477" s="69">
        <f t="shared" si="18"/>
        <v>1.0292103775362773</v>
      </c>
    </row>
    <row r="478" spans="2:4" ht="15" x14ac:dyDescent="0.15">
      <c r="B478" s="68">
        <v>466</v>
      </c>
      <c r="C478" s="69">
        <f t="shared" si="17"/>
        <v>0.25062877859527816</v>
      </c>
      <c r="D478" s="69">
        <f t="shared" si="18"/>
        <v>1.0292750345520794</v>
      </c>
    </row>
    <row r="479" spans="2:4" ht="15" x14ac:dyDescent="0.15">
      <c r="B479" s="68">
        <v>467</v>
      </c>
      <c r="C479" s="69">
        <f t="shared" si="17"/>
        <v>0.25117446036948499</v>
      </c>
      <c r="D479" s="69">
        <f t="shared" si="18"/>
        <v>1.0293396996921531</v>
      </c>
    </row>
    <row r="480" spans="2:4" ht="15" x14ac:dyDescent="0.15">
      <c r="B480" s="68">
        <v>468</v>
      </c>
      <c r="C480" s="69">
        <f t="shared" si="17"/>
        <v>0.25172017642772015</v>
      </c>
      <c r="D480" s="69">
        <f t="shared" si="18"/>
        <v>1.0294043729580296</v>
      </c>
    </row>
    <row r="481" spans="2:4" ht="15" x14ac:dyDescent="0.15">
      <c r="B481" s="68">
        <v>469</v>
      </c>
      <c r="C481" s="69">
        <f t="shared" si="17"/>
        <v>0.25226592677429704</v>
      </c>
      <c r="D481" s="69">
        <f t="shared" si="18"/>
        <v>1.029469054351241</v>
      </c>
    </row>
    <row r="482" spans="2:4" ht="15" x14ac:dyDescent="0.15">
      <c r="B482" s="68">
        <v>470</v>
      </c>
      <c r="C482" s="69">
        <f t="shared" si="17"/>
        <v>0.25281171141352093</v>
      </c>
      <c r="D482" s="69">
        <f t="shared" si="18"/>
        <v>1.0295337438733192</v>
      </c>
    </row>
    <row r="483" spans="2:4" ht="15" x14ac:dyDescent="0.15">
      <c r="B483" s="68">
        <v>471</v>
      </c>
      <c r="C483" s="69">
        <f t="shared" si="17"/>
        <v>0.25335753034970221</v>
      </c>
      <c r="D483" s="69">
        <f t="shared" si="18"/>
        <v>1.0295984415257966</v>
      </c>
    </row>
    <row r="484" spans="2:4" ht="15" x14ac:dyDescent="0.15">
      <c r="B484" s="68">
        <v>472</v>
      </c>
      <c r="C484" s="69">
        <f t="shared" si="17"/>
        <v>0.25390338358715059</v>
      </c>
      <c r="D484" s="69">
        <f t="shared" si="18"/>
        <v>1.029663147310206</v>
      </c>
    </row>
    <row r="485" spans="2:4" ht="15" x14ac:dyDescent="0.15">
      <c r="B485" s="68">
        <v>473</v>
      </c>
      <c r="C485" s="69">
        <f t="shared" si="17"/>
        <v>0.25444927113018107</v>
      </c>
      <c r="D485" s="69">
        <f t="shared" si="18"/>
        <v>1.0297278612280811</v>
      </c>
    </row>
    <row r="486" spans="2:4" ht="15" x14ac:dyDescent="0.15">
      <c r="B486" s="68">
        <v>474</v>
      </c>
      <c r="C486" s="69">
        <f t="shared" si="17"/>
        <v>0.25499519298310402</v>
      </c>
      <c r="D486" s="69">
        <f t="shared" si="18"/>
        <v>1.0297925832809554</v>
      </c>
    </row>
    <row r="487" spans="2:4" ht="15" x14ac:dyDescent="0.15">
      <c r="B487" s="68">
        <v>475</v>
      </c>
      <c r="C487" s="69">
        <f t="shared" si="17"/>
        <v>0.25554114915023141</v>
      </c>
      <c r="D487" s="69">
        <f t="shared" si="18"/>
        <v>1.0298573134703626</v>
      </c>
    </row>
    <row r="488" spans="2:4" ht="15" x14ac:dyDescent="0.15">
      <c r="B488" s="68">
        <v>476</v>
      </c>
      <c r="C488" s="69">
        <f t="shared" si="17"/>
        <v>0.25608713963588003</v>
      </c>
      <c r="D488" s="69">
        <f t="shared" si="18"/>
        <v>1.0299220517978376</v>
      </c>
    </row>
    <row r="489" spans="2:4" ht="15" x14ac:dyDescent="0.15">
      <c r="B489" s="68">
        <v>477</v>
      </c>
      <c r="C489" s="69">
        <f t="shared" si="17"/>
        <v>0.25663316444436252</v>
      </c>
      <c r="D489" s="69">
        <f t="shared" si="18"/>
        <v>1.0299867982649149</v>
      </c>
    </row>
    <row r="490" spans="2:4" ht="15" x14ac:dyDescent="0.15">
      <c r="B490" s="68">
        <v>478</v>
      </c>
      <c r="C490" s="69">
        <f t="shared" si="17"/>
        <v>0.25717922357999279</v>
      </c>
      <c r="D490" s="69">
        <f t="shared" si="18"/>
        <v>1.0300515528731296</v>
      </c>
    </row>
    <row r="491" spans="2:4" ht="15" x14ac:dyDescent="0.15">
      <c r="B491" s="68">
        <v>479</v>
      </c>
      <c r="C491" s="69">
        <f t="shared" si="17"/>
        <v>0.25772531704709156</v>
      </c>
      <c r="D491" s="69">
        <f t="shared" si="18"/>
        <v>1.0301163156240176</v>
      </c>
    </row>
    <row r="492" spans="2:4" ht="15" x14ac:dyDescent="0.15">
      <c r="B492" s="68">
        <v>480</v>
      </c>
      <c r="C492" s="69">
        <f t="shared" si="17"/>
        <v>0.25827144484997355</v>
      </c>
      <c r="D492" s="69">
        <f t="shared" si="18"/>
        <v>1.0301810865191148</v>
      </c>
    </row>
    <row r="493" spans="2:4" ht="15" x14ac:dyDescent="0.15">
      <c r="B493" s="68">
        <v>481</v>
      </c>
      <c r="C493" s="69">
        <f t="shared" si="17"/>
        <v>0.25881760699295647</v>
      </c>
      <c r="D493" s="69">
        <f t="shared" si="18"/>
        <v>1.0302458655599573</v>
      </c>
    </row>
    <row r="494" spans="2:4" ht="15" x14ac:dyDescent="0.15">
      <c r="B494" s="68">
        <v>482</v>
      </c>
      <c r="C494" s="69">
        <f t="shared" si="17"/>
        <v>0.25936380348035937</v>
      </c>
      <c r="D494" s="69">
        <f t="shared" si="18"/>
        <v>1.0303106527480821</v>
      </c>
    </row>
    <row r="495" spans="2:4" ht="15" x14ac:dyDescent="0.15">
      <c r="B495" s="68">
        <v>483</v>
      </c>
      <c r="C495" s="69">
        <f t="shared" si="17"/>
        <v>0.25991003431650095</v>
      </c>
      <c r="D495" s="69">
        <f t="shared" si="18"/>
        <v>1.030375448085026</v>
      </c>
    </row>
    <row r="496" spans="2:4" ht="15" x14ac:dyDescent="0.15">
      <c r="B496" s="68">
        <v>484</v>
      </c>
      <c r="C496" s="69">
        <f t="shared" si="17"/>
        <v>0.26045629950570459</v>
      </c>
      <c r="D496" s="69">
        <f t="shared" si="18"/>
        <v>1.030440251572327</v>
      </c>
    </row>
    <row r="497" spans="2:4" ht="15" x14ac:dyDescent="0.15">
      <c r="B497" s="68">
        <v>485</v>
      </c>
      <c r="C497" s="69">
        <f t="shared" si="17"/>
        <v>0.26100259905228956</v>
      </c>
      <c r="D497" s="69">
        <f t="shared" si="18"/>
        <v>1.0305050632115227</v>
      </c>
    </row>
    <row r="498" spans="2:4" ht="15" x14ac:dyDescent="0.15">
      <c r="B498" s="68">
        <v>486</v>
      </c>
      <c r="C498" s="69">
        <f t="shared" si="17"/>
        <v>0.26154893296057841</v>
      </c>
      <c r="D498" s="69">
        <f t="shared" si="18"/>
        <v>1.0305698830041514</v>
      </c>
    </row>
    <row r="499" spans="2:4" ht="15" x14ac:dyDescent="0.15">
      <c r="B499" s="68">
        <v>487</v>
      </c>
      <c r="C499" s="69">
        <f t="shared" si="17"/>
        <v>0.26209530123489466</v>
      </c>
      <c r="D499" s="69">
        <f t="shared" si="18"/>
        <v>1.030634710951752</v>
      </c>
    </row>
    <row r="500" spans="2:4" ht="15" x14ac:dyDescent="0.15">
      <c r="B500" s="68">
        <v>488</v>
      </c>
      <c r="C500" s="69">
        <f t="shared" si="17"/>
        <v>0.26264170387955971</v>
      </c>
      <c r="D500" s="69">
        <f t="shared" si="18"/>
        <v>1.0306995470558631</v>
      </c>
    </row>
    <row r="501" spans="2:4" ht="15" x14ac:dyDescent="0.15">
      <c r="B501" s="68">
        <v>489</v>
      </c>
      <c r="C501" s="69">
        <f t="shared" si="17"/>
        <v>0.2631881408988998</v>
      </c>
      <c r="D501" s="69">
        <f t="shared" si="18"/>
        <v>1.0307643913180244</v>
      </c>
    </row>
    <row r="502" spans="2:4" ht="15" x14ac:dyDescent="0.15">
      <c r="B502" s="68">
        <v>490</v>
      </c>
      <c r="C502" s="69">
        <f t="shared" si="17"/>
        <v>0.26373461229724066</v>
      </c>
      <c r="D502" s="69">
        <f t="shared" si="18"/>
        <v>1.0308292437397759</v>
      </c>
    </row>
    <row r="503" spans="2:4" ht="15" x14ac:dyDescent="0.15">
      <c r="B503" s="68">
        <v>491</v>
      </c>
      <c r="C503" s="69">
        <f t="shared" si="17"/>
        <v>0.26428111807890936</v>
      </c>
      <c r="D503" s="69">
        <f t="shared" si="18"/>
        <v>1.0308941043226578</v>
      </c>
    </row>
    <row r="504" spans="2:4" ht="15" x14ac:dyDescent="0.15">
      <c r="B504" s="68">
        <v>492</v>
      </c>
      <c r="C504" s="69">
        <f t="shared" si="17"/>
        <v>0.26482765824823035</v>
      </c>
      <c r="D504" s="69">
        <f t="shared" si="18"/>
        <v>1.0309589730682105</v>
      </c>
    </row>
    <row r="505" spans="2:4" ht="15" x14ac:dyDescent="0.15">
      <c r="B505" s="68">
        <v>493</v>
      </c>
      <c r="C505" s="69">
        <f t="shared" si="17"/>
        <v>0.26537423280953143</v>
      </c>
      <c r="D505" s="69">
        <f t="shared" si="18"/>
        <v>1.0310238499779749</v>
      </c>
    </row>
    <row r="506" spans="2:4" ht="15" x14ac:dyDescent="0.15">
      <c r="B506" s="68">
        <v>494</v>
      </c>
      <c r="C506" s="69">
        <f t="shared" si="17"/>
        <v>0.26592084176714348</v>
      </c>
      <c r="D506" s="69">
        <f t="shared" si="18"/>
        <v>1.0310887350534927</v>
      </c>
    </row>
    <row r="507" spans="2:4" ht="15" x14ac:dyDescent="0.15">
      <c r="B507" s="68">
        <v>495</v>
      </c>
      <c r="C507" s="69">
        <f t="shared" si="17"/>
        <v>0.26646748512539498</v>
      </c>
      <c r="D507" s="69">
        <f t="shared" si="18"/>
        <v>1.0311536282963056</v>
      </c>
    </row>
    <row r="508" spans="2:4" ht="15" x14ac:dyDescent="0.15">
      <c r="B508" s="68">
        <v>496</v>
      </c>
      <c r="C508" s="69">
        <f t="shared" si="17"/>
        <v>0.26701416288861551</v>
      </c>
      <c r="D508" s="69">
        <f t="shared" si="18"/>
        <v>1.0312185297079557</v>
      </c>
    </row>
    <row r="509" spans="2:4" ht="15" x14ac:dyDescent="0.15">
      <c r="B509" s="68">
        <v>497</v>
      </c>
      <c r="C509" s="69">
        <f t="shared" si="17"/>
        <v>0.26756087506113624</v>
      </c>
      <c r="D509" s="69">
        <f t="shared" si="18"/>
        <v>1.0312834392899854</v>
      </c>
    </row>
    <row r="510" spans="2:4" ht="15" x14ac:dyDescent="0.15">
      <c r="B510" s="68">
        <v>498</v>
      </c>
      <c r="C510" s="69">
        <f t="shared" si="17"/>
        <v>0.26810762164729124</v>
      </c>
      <c r="D510" s="69">
        <f t="shared" si="18"/>
        <v>1.0313483570439381</v>
      </c>
    </row>
    <row r="511" spans="2:4" ht="15" x14ac:dyDescent="0.15">
      <c r="B511" s="68">
        <v>499</v>
      </c>
      <c r="C511" s="69">
        <f t="shared" si="17"/>
        <v>0.26865440265141044</v>
      </c>
      <c r="D511" s="69">
        <f t="shared" si="18"/>
        <v>1.0314132829713567</v>
      </c>
    </row>
    <row r="512" spans="2:4" ht="15" x14ac:dyDescent="0.15">
      <c r="B512" s="68">
        <v>500</v>
      </c>
      <c r="C512" s="69">
        <f t="shared" si="17"/>
        <v>0.26920121807782676</v>
      </c>
      <c r="D512" s="69">
        <f t="shared" si="18"/>
        <v>1.0314782170737848</v>
      </c>
    </row>
    <row r="513" spans="2:4" ht="15" x14ac:dyDescent="0.15">
      <c r="B513" s="68">
        <v>501</v>
      </c>
      <c r="C513" s="69">
        <f t="shared" si="17"/>
        <v>0.26974806793087824</v>
      </c>
      <c r="D513" s="69">
        <f t="shared" si="18"/>
        <v>1.0315431593527671</v>
      </c>
    </row>
    <row r="514" spans="2:4" ht="15" x14ac:dyDescent="0.15">
      <c r="B514" s="68">
        <v>502</v>
      </c>
      <c r="C514" s="69">
        <f t="shared" si="17"/>
        <v>0.27029495221489674</v>
      </c>
      <c r="D514" s="69">
        <f t="shared" si="18"/>
        <v>1.0316081098098475</v>
      </c>
    </row>
    <row r="515" spans="2:4" ht="15" x14ac:dyDescent="0.15">
      <c r="B515" s="68">
        <v>503</v>
      </c>
      <c r="C515" s="69">
        <f t="shared" si="17"/>
        <v>0.27084187093422096</v>
      </c>
      <c r="D515" s="69">
        <f t="shared" si="18"/>
        <v>1.0316730684465714</v>
      </c>
    </row>
    <row r="516" spans="2:4" ht="15" x14ac:dyDescent="0.15">
      <c r="B516" s="68">
        <v>504</v>
      </c>
      <c r="C516" s="69">
        <f t="shared" si="17"/>
        <v>0.27138882409318532</v>
      </c>
      <c r="D516" s="69">
        <f t="shared" si="18"/>
        <v>1.0317380352644836</v>
      </c>
    </row>
    <row r="517" spans="2:4" ht="15" x14ac:dyDescent="0.15">
      <c r="B517" s="68">
        <v>505</v>
      </c>
      <c r="C517" s="69">
        <f t="shared" si="17"/>
        <v>0.27193581169612913</v>
      </c>
      <c r="D517" s="69">
        <f t="shared" si="18"/>
        <v>1.0318030102651301</v>
      </c>
    </row>
    <row r="518" spans="2:4" ht="15" x14ac:dyDescent="0.15">
      <c r="B518" s="68">
        <v>506</v>
      </c>
      <c r="C518" s="69">
        <f t="shared" si="17"/>
        <v>0.27248283374738952</v>
      </c>
      <c r="D518" s="69">
        <f t="shared" si="18"/>
        <v>1.0318679934500568</v>
      </c>
    </row>
    <row r="519" spans="2:4" ht="15" x14ac:dyDescent="0.15">
      <c r="B519" s="68">
        <v>507</v>
      </c>
      <c r="C519" s="69">
        <f t="shared" si="17"/>
        <v>0.27302989025130647</v>
      </c>
      <c r="D519" s="69">
        <f t="shared" si="18"/>
        <v>1.0319329848208101</v>
      </c>
    </row>
    <row r="520" spans="2:4" ht="15" x14ac:dyDescent="0.15">
      <c r="B520" s="68">
        <v>508</v>
      </c>
      <c r="C520" s="69">
        <f t="shared" si="17"/>
        <v>0.27357698121221952</v>
      </c>
      <c r="D520" s="69">
        <f t="shared" si="18"/>
        <v>1.0319979843789369</v>
      </c>
    </row>
    <row r="521" spans="2:4" ht="15" x14ac:dyDescent="0.15">
      <c r="B521" s="68">
        <v>509</v>
      </c>
      <c r="C521" s="69">
        <f t="shared" si="17"/>
        <v>0.2741241066344694</v>
      </c>
      <c r="D521" s="69">
        <f t="shared" si="18"/>
        <v>1.0320629921259843</v>
      </c>
    </row>
    <row r="522" spans="2:4" ht="15" x14ac:dyDescent="0.15">
      <c r="B522" s="68">
        <v>510</v>
      </c>
      <c r="C522" s="69">
        <f t="shared" si="17"/>
        <v>0.27467126652239832</v>
      </c>
      <c r="D522" s="69">
        <f t="shared" si="18"/>
        <v>1.0321280080635</v>
      </c>
    </row>
    <row r="523" spans="2:4" ht="15" x14ac:dyDescent="0.15">
      <c r="B523" s="68">
        <v>511</v>
      </c>
      <c r="C523" s="69">
        <f t="shared" si="17"/>
        <v>0.27521846088034946</v>
      </c>
      <c r="D523" s="69">
        <f t="shared" si="18"/>
        <v>1.0321930321930322</v>
      </c>
    </row>
    <row r="524" spans="2:4" ht="15" x14ac:dyDescent="0.15">
      <c r="B524" s="68">
        <v>512</v>
      </c>
      <c r="C524" s="69">
        <f t="shared" si="17"/>
        <v>0.27576568971266568</v>
      </c>
      <c r="D524" s="69">
        <f t="shared" si="18"/>
        <v>1.032258064516129</v>
      </c>
    </row>
    <row r="525" spans="2:4" ht="15" x14ac:dyDescent="0.15">
      <c r="B525" s="68">
        <v>513</v>
      </c>
      <c r="C525" s="69">
        <f t="shared" si="17"/>
        <v>0.27631295302369097</v>
      </c>
      <c r="D525" s="69">
        <f t="shared" si="18"/>
        <v>1.0323231050343393</v>
      </c>
    </row>
    <row r="526" spans="2:4" ht="15" x14ac:dyDescent="0.15">
      <c r="B526" s="68">
        <v>514</v>
      </c>
      <c r="C526" s="69">
        <f t="shared" si="17"/>
        <v>0.27686025081777066</v>
      </c>
      <c r="D526" s="69">
        <f t="shared" si="18"/>
        <v>1.0323881537492123</v>
      </c>
    </row>
    <row r="527" spans="2:4" ht="15" x14ac:dyDescent="0.15">
      <c r="B527" s="68">
        <v>515</v>
      </c>
      <c r="C527" s="69">
        <f t="shared" si="17"/>
        <v>0.27740758309925123</v>
      </c>
      <c r="D527" s="69">
        <f t="shared" si="18"/>
        <v>1.0324532106622977</v>
      </c>
    </row>
    <row r="528" spans="2:4" ht="15" x14ac:dyDescent="0.15">
      <c r="B528" s="68">
        <v>516</v>
      </c>
      <c r="C528" s="69">
        <f t="shared" si="17"/>
        <v>0.27795494987247682</v>
      </c>
      <c r="D528" s="69">
        <f t="shared" si="18"/>
        <v>1.032518275775145</v>
      </c>
    </row>
    <row r="529" spans="2:4" ht="15" x14ac:dyDescent="0.15">
      <c r="B529" s="68">
        <v>517</v>
      </c>
      <c r="C529" s="69">
        <f t="shared" ref="C529:C592" si="19">20*LOG(D529)</f>
        <v>0.27850235114179656</v>
      </c>
      <c r="D529" s="69">
        <f t="shared" ref="D529:D592" si="20">16384/(16384-B529)</f>
        <v>1.0325833490893048</v>
      </c>
    </row>
    <row r="530" spans="2:4" ht="15" x14ac:dyDescent="0.15">
      <c r="B530" s="68">
        <v>518</v>
      </c>
      <c r="C530" s="69">
        <f t="shared" si="19"/>
        <v>0.27904978691155896</v>
      </c>
      <c r="D530" s="69">
        <f t="shared" si="20"/>
        <v>1.0326484306063279</v>
      </c>
    </row>
    <row r="531" spans="2:4" ht="15" x14ac:dyDescent="0.15">
      <c r="B531" s="68">
        <v>519</v>
      </c>
      <c r="C531" s="69">
        <f t="shared" si="19"/>
        <v>0.27959725718611383</v>
      </c>
      <c r="D531" s="69">
        <f t="shared" si="20"/>
        <v>1.0327135203277655</v>
      </c>
    </row>
    <row r="532" spans="2:4" ht="15" x14ac:dyDescent="0.15">
      <c r="B532" s="68">
        <v>520</v>
      </c>
      <c r="C532" s="69">
        <f t="shared" si="19"/>
        <v>0.28014476196981031</v>
      </c>
      <c r="D532" s="69">
        <f t="shared" si="20"/>
        <v>1.032778618255169</v>
      </c>
    </row>
    <row r="533" spans="2:4" ht="15" x14ac:dyDescent="0.15">
      <c r="B533" s="68">
        <v>521</v>
      </c>
      <c r="C533" s="69">
        <f t="shared" si="19"/>
        <v>0.28069230126699696</v>
      </c>
      <c r="D533" s="69">
        <f t="shared" si="20"/>
        <v>1.0328437243900901</v>
      </c>
    </row>
    <row r="534" spans="2:4" ht="15" x14ac:dyDescent="0.15">
      <c r="B534" s="68">
        <v>522</v>
      </c>
      <c r="C534" s="69">
        <f t="shared" si="19"/>
        <v>0.2812398750820293</v>
      </c>
      <c r="D534" s="69">
        <f t="shared" si="20"/>
        <v>1.0329088387340815</v>
      </c>
    </row>
    <row r="535" spans="2:4" ht="15" x14ac:dyDescent="0.15">
      <c r="B535" s="68">
        <v>523</v>
      </c>
      <c r="C535" s="69">
        <f t="shared" si="19"/>
        <v>0.28178748341925647</v>
      </c>
      <c r="D535" s="69">
        <f t="shared" si="20"/>
        <v>1.0329739612886955</v>
      </c>
    </row>
    <row r="536" spans="2:4" ht="15" x14ac:dyDescent="0.15">
      <c r="B536" s="68">
        <v>524</v>
      </c>
      <c r="C536" s="69">
        <f t="shared" si="19"/>
        <v>0.2823351262830347</v>
      </c>
      <c r="D536" s="69">
        <f t="shared" si="20"/>
        <v>1.0330390920554855</v>
      </c>
    </row>
    <row r="537" spans="2:4" ht="15" x14ac:dyDescent="0.15">
      <c r="B537" s="68">
        <v>525</v>
      </c>
      <c r="C537" s="69">
        <f t="shared" si="19"/>
        <v>0.28288280367771568</v>
      </c>
      <c r="D537" s="69">
        <f t="shared" si="20"/>
        <v>1.0331042310360048</v>
      </c>
    </row>
    <row r="538" spans="2:4" ht="15" x14ac:dyDescent="0.15">
      <c r="B538" s="68">
        <v>526</v>
      </c>
      <c r="C538" s="69">
        <f t="shared" si="19"/>
        <v>0.28343051560765437</v>
      </c>
      <c r="D538" s="69">
        <f t="shared" si="20"/>
        <v>1.0331693782318072</v>
      </c>
    </row>
    <row r="539" spans="2:4" ht="15" x14ac:dyDescent="0.15">
      <c r="B539" s="68">
        <v>527</v>
      </c>
      <c r="C539" s="69">
        <f t="shared" si="19"/>
        <v>0.28397826207720878</v>
      </c>
      <c r="D539" s="69">
        <f t="shared" si="20"/>
        <v>1.0332345336444473</v>
      </c>
    </row>
    <row r="540" spans="2:4" ht="15" x14ac:dyDescent="0.15">
      <c r="B540" s="68">
        <v>528</v>
      </c>
      <c r="C540" s="69">
        <f t="shared" si="19"/>
        <v>0.28452604309073254</v>
      </c>
      <c r="D540" s="69">
        <f t="shared" si="20"/>
        <v>1.0332996972754793</v>
      </c>
    </row>
    <row r="541" spans="2:4" ht="15" x14ac:dyDescent="0.15">
      <c r="B541" s="68">
        <v>529</v>
      </c>
      <c r="C541" s="69">
        <f t="shared" si="19"/>
        <v>0.28507385865258444</v>
      </c>
      <c r="D541" s="69">
        <f t="shared" si="20"/>
        <v>1.0333648691264585</v>
      </c>
    </row>
    <row r="542" spans="2:4" ht="15" x14ac:dyDescent="0.15">
      <c r="B542" s="68">
        <v>530</v>
      </c>
      <c r="C542" s="69">
        <f t="shared" si="19"/>
        <v>0.28562170876712256</v>
      </c>
      <c r="D542" s="69">
        <f t="shared" si="20"/>
        <v>1.0334300491989403</v>
      </c>
    </row>
    <row r="543" spans="2:4" ht="15" x14ac:dyDescent="0.15">
      <c r="B543" s="68">
        <v>531</v>
      </c>
      <c r="C543" s="69">
        <f t="shared" si="19"/>
        <v>0.28616959343870618</v>
      </c>
      <c r="D543" s="69">
        <f t="shared" si="20"/>
        <v>1.0334952374944806</v>
      </c>
    </row>
    <row r="544" spans="2:4" ht="15" x14ac:dyDescent="0.15">
      <c r="B544" s="68">
        <v>532</v>
      </c>
      <c r="C544" s="69">
        <f t="shared" si="19"/>
        <v>0.28671751267169399</v>
      </c>
      <c r="D544" s="69">
        <f t="shared" si="20"/>
        <v>1.0335604340146354</v>
      </c>
    </row>
    <row r="545" spans="2:4" ht="15" x14ac:dyDescent="0.15">
      <c r="B545" s="68">
        <v>533</v>
      </c>
      <c r="C545" s="69">
        <f t="shared" si="19"/>
        <v>0.28726546647044798</v>
      </c>
      <c r="D545" s="69">
        <f t="shared" si="20"/>
        <v>1.0336256387609615</v>
      </c>
    </row>
    <row r="546" spans="2:4" ht="15" x14ac:dyDescent="0.15">
      <c r="B546" s="68">
        <v>534</v>
      </c>
      <c r="C546" s="69">
        <f t="shared" si="19"/>
        <v>0.2878134548393293</v>
      </c>
      <c r="D546" s="69">
        <f t="shared" si="20"/>
        <v>1.0336908517350158</v>
      </c>
    </row>
    <row r="547" spans="2:4" ht="15" x14ac:dyDescent="0.15">
      <c r="B547" s="68">
        <v>535</v>
      </c>
      <c r="C547" s="69">
        <f t="shared" si="19"/>
        <v>0.28836147778269861</v>
      </c>
      <c r="D547" s="69">
        <f t="shared" si="20"/>
        <v>1.0337560729383557</v>
      </c>
    </row>
    <row r="548" spans="2:4" ht="15" x14ac:dyDescent="0.15">
      <c r="B548" s="68">
        <v>536</v>
      </c>
      <c r="C548" s="69">
        <f t="shared" si="19"/>
        <v>0.28890953530492153</v>
      </c>
      <c r="D548" s="69">
        <f t="shared" si="20"/>
        <v>1.0338213023725391</v>
      </c>
    </row>
    <row r="549" spans="2:4" ht="15" x14ac:dyDescent="0.15">
      <c r="B549" s="68">
        <v>537</v>
      </c>
      <c r="C549" s="69">
        <f t="shared" si="19"/>
        <v>0.28945762741036113</v>
      </c>
      <c r="D549" s="69">
        <f t="shared" si="20"/>
        <v>1.0338865400391242</v>
      </c>
    </row>
    <row r="550" spans="2:4" ht="15" x14ac:dyDescent="0.15">
      <c r="B550" s="68">
        <v>538</v>
      </c>
      <c r="C550" s="69">
        <f t="shared" si="19"/>
        <v>0.29000575410338192</v>
      </c>
      <c r="D550" s="69">
        <f t="shared" si="20"/>
        <v>1.0339517859396694</v>
      </c>
    </row>
    <row r="551" spans="2:4" ht="15" x14ac:dyDescent="0.15">
      <c r="B551" s="68">
        <v>539</v>
      </c>
      <c r="C551" s="69">
        <f t="shared" si="19"/>
        <v>0.29055391538834763</v>
      </c>
      <c r="D551" s="69">
        <f t="shared" si="20"/>
        <v>1.0340170400757336</v>
      </c>
    </row>
    <row r="552" spans="2:4" ht="15" x14ac:dyDescent="0.15">
      <c r="B552" s="68">
        <v>540</v>
      </c>
      <c r="C552" s="69">
        <f t="shared" si="19"/>
        <v>0.29110211126962893</v>
      </c>
      <c r="D552" s="69">
        <f t="shared" si="20"/>
        <v>1.0340823024488766</v>
      </c>
    </row>
    <row r="553" spans="2:4" ht="15" x14ac:dyDescent="0.15">
      <c r="B553" s="68">
        <v>541</v>
      </c>
      <c r="C553" s="69">
        <f t="shared" si="19"/>
        <v>0.29165034175159016</v>
      </c>
      <c r="D553" s="69">
        <f t="shared" si="20"/>
        <v>1.0341475730606577</v>
      </c>
    </row>
    <row r="554" spans="2:4" ht="15" x14ac:dyDescent="0.15">
      <c r="B554" s="68">
        <v>542</v>
      </c>
      <c r="C554" s="69">
        <f t="shared" si="19"/>
        <v>0.29219860683859888</v>
      </c>
      <c r="D554" s="69">
        <f t="shared" si="20"/>
        <v>1.0342128519126372</v>
      </c>
    </row>
    <row r="555" spans="2:4" ht="15" x14ac:dyDescent="0.15">
      <c r="B555" s="68">
        <v>543</v>
      </c>
      <c r="C555" s="69">
        <f t="shared" si="19"/>
        <v>0.29274690653502572</v>
      </c>
      <c r="D555" s="69">
        <f t="shared" si="20"/>
        <v>1.0342781390063758</v>
      </c>
    </row>
    <row r="556" spans="2:4" ht="15" x14ac:dyDescent="0.15">
      <c r="B556" s="68">
        <v>544</v>
      </c>
      <c r="C556" s="69">
        <f t="shared" si="19"/>
        <v>0.29329524084524072</v>
      </c>
      <c r="D556" s="69">
        <f t="shared" si="20"/>
        <v>1.0343434343434343</v>
      </c>
    </row>
    <row r="557" spans="2:4" ht="15" x14ac:dyDescent="0.15">
      <c r="B557" s="68">
        <v>545</v>
      </c>
      <c r="C557" s="69">
        <f t="shared" si="19"/>
        <v>0.29384360977361335</v>
      </c>
      <c r="D557" s="69">
        <f t="shared" si="20"/>
        <v>1.0344087379253741</v>
      </c>
    </row>
    <row r="558" spans="2:4" ht="15" x14ac:dyDescent="0.15">
      <c r="B558" s="68">
        <v>546</v>
      </c>
      <c r="C558" s="69">
        <f t="shared" si="19"/>
        <v>0.29439201332451415</v>
      </c>
      <c r="D558" s="69">
        <f t="shared" si="20"/>
        <v>1.0344740497537568</v>
      </c>
    </row>
    <row r="559" spans="2:4" ht="15" x14ac:dyDescent="0.15">
      <c r="B559" s="68">
        <v>547</v>
      </c>
      <c r="C559" s="69">
        <f t="shared" si="19"/>
        <v>0.29494045150231696</v>
      </c>
      <c r="D559" s="69">
        <f t="shared" si="20"/>
        <v>1.0345393698301446</v>
      </c>
    </row>
    <row r="560" spans="2:4" ht="15" x14ac:dyDescent="0.15">
      <c r="B560" s="68">
        <v>548</v>
      </c>
      <c r="C560" s="69">
        <f t="shared" si="19"/>
        <v>0.29548892431139495</v>
      </c>
      <c r="D560" s="69">
        <f t="shared" si="20"/>
        <v>1.0346046981561001</v>
      </c>
    </row>
    <row r="561" spans="2:4" ht="15" x14ac:dyDescent="0.15">
      <c r="B561" s="68">
        <v>549</v>
      </c>
      <c r="C561" s="69">
        <f t="shared" si="19"/>
        <v>0.29603743175612052</v>
      </c>
      <c r="D561" s="69">
        <f t="shared" si="20"/>
        <v>1.0346700347331861</v>
      </c>
    </row>
    <row r="562" spans="2:4" ht="15" x14ac:dyDescent="0.15">
      <c r="B562" s="68">
        <v>550</v>
      </c>
      <c r="C562" s="69">
        <f t="shared" si="19"/>
        <v>0.29658597384086755</v>
      </c>
      <c r="D562" s="69">
        <f t="shared" si="20"/>
        <v>1.0347353795629657</v>
      </c>
    </row>
    <row r="563" spans="2:4" ht="15" x14ac:dyDescent="0.15">
      <c r="B563" s="68">
        <v>551</v>
      </c>
      <c r="C563" s="69">
        <f t="shared" si="19"/>
        <v>0.2971345505700147</v>
      </c>
      <c r="D563" s="69">
        <f t="shared" si="20"/>
        <v>1.034800732647003</v>
      </c>
    </row>
    <row r="564" spans="2:4" ht="15" x14ac:dyDescent="0.15">
      <c r="B564" s="68">
        <v>552</v>
      </c>
      <c r="C564" s="69">
        <f t="shared" si="19"/>
        <v>0.29768316194793831</v>
      </c>
      <c r="D564" s="69">
        <f t="shared" si="20"/>
        <v>1.0348660939868621</v>
      </c>
    </row>
    <row r="565" spans="2:4" ht="15" x14ac:dyDescent="0.15">
      <c r="B565" s="68">
        <v>553</v>
      </c>
      <c r="C565" s="69">
        <f t="shared" si="19"/>
        <v>0.29823180797901205</v>
      </c>
      <c r="D565" s="69">
        <f t="shared" si="20"/>
        <v>1.0349314635841071</v>
      </c>
    </row>
    <row r="566" spans="2:4" ht="15" x14ac:dyDescent="0.15">
      <c r="B566" s="68">
        <v>554</v>
      </c>
      <c r="C566" s="69">
        <f t="shared" si="19"/>
        <v>0.29878048866761658</v>
      </c>
      <c r="D566" s="69">
        <f t="shared" si="20"/>
        <v>1.0349968414403032</v>
      </c>
    </row>
    <row r="567" spans="2:4" ht="15" x14ac:dyDescent="0.15">
      <c r="B567" s="68">
        <v>555</v>
      </c>
      <c r="C567" s="69">
        <f t="shared" si="19"/>
        <v>0.2993292040181299</v>
      </c>
      <c r="D567" s="69">
        <f t="shared" si="20"/>
        <v>1.0350622275570156</v>
      </c>
    </row>
    <row r="568" spans="2:4" ht="15" x14ac:dyDescent="0.15">
      <c r="B568" s="68">
        <v>556</v>
      </c>
      <c r="C568" s="69">
        <f t="shared" si="19"/>
        <v>0.29987795403493145</v>
      </c>
      <c r="D568" s="69">
        <f t="shared" si="20"/>
        <v>1.0351276219358099</v>
      </c>
    </row>
    <row r="569" spans="2:4" ht="15" x14ac:dyDescent="0.15">
      <c r="B569" s="68">
        <v>557</v>
      </c>
      <c r="C569" s="69">
        <f t="shared" si="19"/>
        <v>0.30042673872240361</v>
      </c>
      <c r="D569" s="69">
        <f t="shared" si="20"/>
        <v>1.0351930245782524</v>
      </c>
    </row>
    <row r="570" spans="2:4" ht="15" x14ac:dyDescent="0.15">
      <c r="B570" s="68">
        <v>558</v>
      </c>
      <c r="C570" s="69">
        <f t="shared" si="19"/>
        <v>0.30097555808492638</v>
      </c>
      <c r="D570" s="69">
        <f t="shared" si="20"/>
        <v>1.0352584354859093</v>
      </c>
    </row>
    <row r="571" spans="2:4" ht="15" x14ac:dyDescent="0.15">
      <c r="B571" s="68">
        <v>559</v>
      </c>
      <c r="C571" s="69">
        <f t="shared" si="19"/>
        <v>0.3015244121268808</v>
      </c>
      <c r="D571" s="69">
        <f t="shared" si="20"/>
        <v>1.0353238546603476</v>
      </c>
    </row>
    <row r="572" spans="2:4" ht="15" x14ac:dyDescent="0.15">
      <c r="B572" s="68">
        <v>560</v>
      </c>
      <c r="C572" s="69">
        <f t="shared" si="19"/>
        <v>0.30207330085265127</v>
      </c>
      <c r="D572" s="69">
        <f t="shared" si="20"/>
        <v>1.0353892821031345</v>
      </c>
    </row>
    <row r="573" spans="2:4" ht="15" x14ac:dyDescent="0.15">
      <c r="B573" s="68">
        <v>561</v>
      </c>
      <c r="C573" s="69">
        <f t="shared" si="19"/>
        <v>0.30262222426662144</v>
      </c>
      <c r="D573" s="69">
        <f t="shared" si="20"/>
        <v>1.0354547178158378</v>
      </c>
    </row>
    <row r="574" spans="2:4" ht="15" x14ac:dyDescent="0.15">
      <c r="B574" s="68">
        <v>562</v>
      </c>
      <c r="C574" s="69">
        <f t="shared" si="19"/>
        <v>0.3031711823731762</v>
      </c>
      <c r="D574" s="69">
        <f t="shared" si="20"/>
        <v>1.0355201618000254</v>
      </c>
    </row>
    <row r="575" spans="2:4" ht="15" x14ac:dyDescent="0.15">
      <c r="B575" s="68">
        <v>563</v>
      </c>
      <c r="C575" s="69">
        <f t="shared" si="19"/>
        <v>0.30372017517669969</v>
      </c>
      <c r="D575" s="69">
        <f t="shared" si="20"/>
        <v>1.0355856140572657</v>
      </c>
    </row>
    <row r="576" spans="2:4" ht="15" x14ac:dyDescent="0.15">
      <c r="B576" s="68">
        <v>564</v>
      </c>
      <c r="C576" s="69">
        <f t="shared" si="19"/>
        <v>0.30426920268157931</v>
      </c>
      <c r="D576" s="69">
        <f t="shared" si="20"/>
        <v>1.0356510745891276</v>
      </c>
    </row>
    <row r="577" spans="2:4" ht="15" x14ac:dyDescent="0.15">
      <c r="B577" s="68">
        <v>565</v>
      </c>
      <c r="C577" s="69">
        <f t="shared" si="19"/>
        <v>0.30481826489220365</v>
      </c>
      <c r="D577" s="69">
        <f t="shared" si="20"/>
        <v>1.0357165433971807</v>
      </c>
    </row>
    <row r="578" spans="2:4" ht="15" x14ac:dyDescent="0.15">
      <c r="B578" s="68">
        <v>566</v>
      </c>
      <c r="C578" s="69">
        <f t="shared" si="19"/>
        <v>0.30536736181295687</v>
      </c>
      <c r="D578" s="69">
        <f t="shared" si="20"/>
        <v>1.0357820204829939</v>
      </c>
    </row>
    <row r="579" spans="2:4" ht="15" x14ac:dyDescent="0.15">
      <c r="B579" s="68">
        <v>567</v>
      </c>
      <c r="C579" s="69">
        <f t="shared" si="19"/>
        <v>0.30591649344823191</v>
      </c>
      <c r="D579" s="69">
        <f t="shared" si="20"/>
        <v>1.035847505848138</v>
      </c>
    </row>
    <row r="580" spans="2:4" ht="15" x14ac:dyDescent="0.15">
      <c r="B580" s="68">
        <v>568</v>
      </c>
      <c r="C580" s="69">
        <f t="shared" si="19"/>
        <v>0.30646565980241725</v>
      </c>
      <c r="D580" s="69">
        <f t="shared" si="20"/>
        <v>1.0359129994941831</v>
      </c>
    </row>
    <row r="581" spans="2:4" ht="15" x14ac:dyDescent="0.15">
      <c r="B581" s="68">
        <v>569</v>
      </c>
      <c r="C581" s="69">
        <f t="shared" si="19"/>
        <v>0.30701486087990082</v>
      </c>
      <c r="D581" s="69">
        <f t="shared" si="20"/>
        <v>1.0359785014226999</v>
      </c>
    </row>
    <row r="582" spans="2:4" ht="15" x14ac:dyDescent="0.15">
      <c r="B582" s="68">
        <v>570</v>
      </c>
      <c r="C582" s="69">
        <f t="shared" si="19"/>
        <v>0.30756409668507728</v>
      </c>
      <c r="D582" s="69">
        <f t="shared" si="20"/>
        <v>1.0360440116352598</v>
      </c>
    </row>
    <row r="583" spans="2:4" ht="15" x14ac:dyDescent="0.15">
      <c r="B583" s="68">
        <v>571</v>
      </c>
      <c r="C583" s="69">
        <f t="shared" si="19"/>
        <v>0.30811336722233706</v>
      </c>
      <c r="D583" s="69">
        <f t="shared" si="20"/>
        <v>1.0361095301334344</v>
      </c>
    </row>
    <row r="584" spans="2:4" ht="15" x14ac:dyDescent="0.15">
      <c r="B584" s="68">
        <v>572</v>
      </c>
      <c r="C584" s="69">
        <f t="shared" si="19"/>
        <v>0.30866267249607349</v>
      </c>
      <c r="D584" s="69">
        <f t="shared" si="20"/>
        <v>1.0361750569187957</v>
      </c>
    </row>
    <row r="585" spans="2:4" ht="15" x14ac:dyDescent="0.15">
      <c r="B585" s="68">
        <v>573</v>
      </c>
      <c r="C585" s="69">
        <f t="shared" si="19"/>
        <v>0.3092120125106812</v>
      </c>
      <c r="D585" s="69">
        <f t="shared" si="20"/>
        <v>1.0362405919929163</v>
      </c>
    </row>
    <row r="586" spans="2:4" ht="15" x14ac:dyDescent="0.15">
      <c r="B586" s="68">
        <v>574</v>
      </c>
      <c r="C586" s="69">
        <f t="shared" si="19"/>
        <v>0.3097613872705543</v>
      </c>
      <c r="D586" s="69">
        <f t="shared" si="20"/>
        <v>1.0363061353573688</v>
      </c>
    </row>
    <row r="587" spans="2:4" ht="15" x14ac:dyDescent="0.15">
      <c r="B587" s="68">
        <v>575</v>
      </c>
      <c r="C587" s="69">
        <f t="shared" si="19"/>
        <v>0.31031079678008605</v>
      </c>
      <c r="D587" s="69">
        <f t="shared" si="20"/>
        <v>1.0363716870137263</v>
      </c>
    </row>
    <row r="588" spans="2:4" ht="15" x14ac:dyDescent="0.15">
      <c r="B588" s="68">
        <v>576</v>
      </c>
      <c r="C588" s="69">
        <f t="shared" si="19"/>
        <v>0.31086024104367671</v>
      </c>
      <c r="D588" s="69">
        <f t="shared" si="20"/>
        <v>1.0364372469635628</v>
      </c>
    </row>
    <row r="589" spans="2:4" ht="15" x14ac:dyDescent="0.15">
      <c r="B589" s="68">
        <v>577</v>
      </c>
      <c r="C589" s="69">
        <f t="shared" si="19"/>
        <v>0.31140972006572015</v>
      </c>
      <c r="D589" s="69">
        <f t="shared" si="20"/>
        <v>1.0365028152084519</v>
      </c>
    </row>
    <row r="590" spans="2:4" ht="15" x14ac:dyDescent="0.15">
      <c r="B590" s="68">
        <v>578</v>
      </c>
      <c r="C590" s="69">
        <f t="shared" si="19"/>
        <v>0.31195923385061719</v>
      </c>
      <c r="D590" s="69">
        <f t="shared" si="20"/>
        <v>1.0365683917499684</v>
      </c>
    </row>
    <row r="591" spans="2:4" ht="15" x14ac:dyDescent="0.15">
      <c r="B591" s="68">
        <v>579</v>
      </c>
      <c r="C591" s="69">
        <f t="shared" si="19"/>
        <v>0.31250878240276414</v>
      </c>
      <c r="D591" s="69">
        <f t="shared" si="20"/>
        <v>1.0366339765896868</v>
      </c>
    </row>
    <row r="592" spans="2:4" ht="15" x14ac:dyDescent="0.15">
      <c r="B592" s="68">
        <v>580</v>
      </c>
      <c r="C592" s="69">
        <f t="shared" si="19"/>
        <v>0.31305836572656237</v>
      </c>
      <c r="D592" s="69">
        <f t="shared" si="20"/>
        <v>1.0366995697291825</v>
      </c>
    </row>
    <row r="593" spans="2:4" ht="15" x14ac:dyDescent="0.15">
      <c r="B593" s="68">
        <v>581</v>
      </c>
      <c r="C593" s="69">
        <f t="shared" ref="C593:C656" si="21">20*LOG(D593)</f>
        <v>0.31360798382641064</v>
      </c>
      <c r="D593" s="69">
        <f t="shared" ref="D593:D656" si="22">16384/(16384-B593)</f>
        <v>1.036765171170031</v>
      </c>
    </row>
    <row r="594" spans="2:4" ht="15" x14ac:dyDescent="0.15">
      <c r="B594" s="68">
        <v>582</v>
      </c>
      <c r="C594" s="69">
        <f t="shared" si="21"/>
        <v>0.31415763670671276</v>
      </c>
      <c r="D594" s="69">
        <f t="shared" si="22"/>
        <v>1.0368307809138084</v>
      </c>
    </row>
    <row r="595" spans="2:4" ht="15" x14ac:dyDescent="0.15">
      <c r="B595" s="68">
        <v>583</v>
      </c>
      <c r="C595" s="69">
        <f t="shared" si="21"/>
        <v>0.3147073243718681</v>
      </c>
      <c r="D595" s="69">
        <f t="shared" si="22"/>
        <v>1.036896398962091</v>
      </c>
    </row>
    <row r="596" spans="2:4" ht="15" x14ac:dyDescent="0.15">
      <c r="B596" s="68">
        <v>584</v>
      </c>
      <c r="C596" s="69">
        <f t="shared" si="21"/>
        <v>0.31525704682628275</v>
      </c>
      <c r="D596" s="69">
        <f t="shared" si="22"/>
        <v>1.0369620253164558</v>
      </c>
    </row>
    <row r="597" spans="2:4" ht="15" x14ac:dyDescent="0.15">
      <c r="B597" s="68">
        <v>585</v>
      </c>
      <c r="C597" s="69">
        <f t="shared" si="21"/>
        <v>0.31580680407435674</v>
      </c>
      <c r="D597" s="69">
        <f t="shared" si="22"/>
        <v>1.0370276599784796</v>
      </c>
    </row>
    <row r="598" spans="2:4" ht="15" x14ac:dyDescent="0.15">
      <c r="B598" s="68">
        <v>586</v>
      </c>
      <c r="C598" s="69">
        <f t="shared" si="21"/>
        <v>0.31635659612049866</v>
      </c>
      <c r="D598" s="69">
        <f t="shared" si="22"/>
        <v>1.0370933029497404</v>
      </c>
    </row>
    <row r="599" spans="2:4" ht="15" x14ac:dyDescent="0.15">
      <c r="B599" s="68">
        <v>587</v>
      </c>
      <c r="C599" s="69">
        <f t="shared" si="21"/>
        <v>0.31690642296911264</v>
      </c>
      <c r="D599" s="69">
        <f t="shared" si="22"/>
        <v>1.0371589542318163</v>
      </c>
    </row>
    <row r="600" spans="2:4" ht="15" x14ac:dyDescent="0.15">
      <c r="B600" s="68">
        <v>588</v>
      </c>
      <c r="C600" s="69">
        <f t="shared" si="21"/>
        <v>0.3174562846246024</v>
      </c>
      <c r="D600" s="69">
        <f t="shared" si="22"/>
        <v>1.0372246138262851</v>
      </c>
    </row>
    <row r="601" spans="2:4" ht="15" x14ac:dyDescent="0.15">
      <c r="B601" s="68">
        <v>589</v>
      </c>
      <c r="C601" s="69">
        <f t="shared" si="21"/>
        <v>0.31800618109138012</v>
      </c>
      <c r="D601" s="69">
        <f t="shared" si="22"/>
        <v>1.0372902817347263</v>
      </c>
    </row>
    <row r="602" spans="2:4" ht="15" x14ac:dyDescent="0.15">
      <c r="B602" s="68">
        <v>590</v>
      </c>
      <c r="C602" s="69">
        <f t="shared" si="21"/>
        <v>0.31855611237384995</v>
      </c>
      <c r="D602" s="69">
        <f t="shared" si="22"/>
        <v>1.0373559579587186</v>
      </c>
    </row>
    <row r="603" spans="2:4" ht="15" x14ac:dyDescent="0.15">
      <c r="B603" s="68">
        <v>591</v>
      </c>
      <c r="C603" s="69">
        <f t="shared" si="21"/>
        <v>0.31910607847642081</v>
      </c>
      <c r="D603" s="69">
        <f t="shared" si="22"/>
        <v>1.0374216424998417</v>
      </c>
    </row>
    <row r="604" spans="2:4" ht="15" x14ac:dyDescent="0.15">
      <c r="B604" s="68">
        <v>592</v>
      </c>
      <c r="C604" s="69">
        <f t="shared" si="21"/>
        <v>0.31965607940350499</v>
      </c>
      <c r="D604" s="69">
        <f t="shared" si="22"/>
        <v>1.0374873353596759</v>
      </c>
    </row>
    <row r="605" spans="2:4" ht="15" x14ac:dyDescent="0.15">
      <c r="B605" s="68">
        <v>593</v>
      </c>
      <c r="C605" s="69">
        <f t="shared" si="21"/>
        <v>0.32020611515951014</v>
      </c>
      <c r="D605" s="69">
        <f t="shared" si="22"/>
        <v>1.0375530365398011</v>
      </c>
    </row>
    <row r="606" spans="2:4" ht="15" x14ac:dyDescent="0.15">
      <c r="B606" s="68">
        <v>594</v>
      </c>
      <c r="C606" s="69">
        <f t="shared" si="21"/>
        <v>0.32075618574885084</v>
      </c>
      <c r="D606" s="69">
        <f t="shared" si="22"/>
        <v>1.0376187460417987</v>
      </c>
    </row>
    <row r="607" spans="2:4" ht="15" x14ac:dyDescent="0.15">
      <c r="B607" s="68">
        <v>595</v>
      </c>
      <c r="C607" s="69">
        <f t="shared" si="21"/>
        <v>0.3213062911759354</v>
      </c>
      <c r="D607" s="69">
        <f t="shared" si="22"/>
        <v>1.0376844638672493</v>
      </c>
    </row>
    <row r="608" spans="2:4" ht="15" x14ac:dyDescent="0.15">
      <c r="B608" s="68">
        <v>596</v>
      </c>
      <c r="C608" s="69">
        <f t="shared" si="21"/>
        <v>0.32185643144518078</v>
      </c>
      <c r="D608" s="69">
        <f t="shared" si="22"/>
        <v>1.0377501900177351</v>
      </c>
    </row>
    <row r="609" spans="2:4" ht="15" x14ac:dyDescent="0.15">
      <c r="B609" s="68">
        <v>597</v>
      </c>
      <c r="C609" s="69">
        <f t="shared" si="21"/>
        <v>0.32240660656099762</v>
      </c>
      <c r="D609" s="69">
        <f t="shared" si="22"/>
        <v>1.0378159244948375</v>
      </c>
    </row>
    <row r="610" spans="2:4" ht="15" x14ac:dyDescent="0.15">
      <c r="B610" s="68">
        <v>598</v>
      </c>
      <c r="C610" s="69">
        <f t="shared" si="21"/>
        <v>0.32295681652780339</v>
      </c>
      <c r="D610" s="69">
        <f t="shared" si="22"/>
        <v>1.0378816673001394</v>
      </c>
    </row>
    <row r="611" spans="2:4" ht="15" x14ac:dyDescent="0.15">
      <c r="B611" s="68">
        <v>599</v>
      </c>
      <c r="C611" s="69">
        <f t="shared" si="21"/>
        <v>0.32350706135001123</v>
      </c>
      <c r="D611" s="69">
        <f t="shared" si="22"/>
        <v>1.0379474184352233</v>
      </c>
    </row>
    <row r="612" spans="2:4" ht="15" x14ac:dyDescent="0.15">
      <c r="B612" s="68">
        <v>600</v>
      </c>
      <c r="C612" s="69">
        <f t="shared" si="21"/>
        <v>0.32405734103203915</v>
      </c>
      <c r="D612" s="69">
        <f t="shared" si="22"/>
        <v>1.0380131779016726</v>
      </c>
    </row>
    <row r="613" spans="2:4" ht="15" x14ac:dyDescent="0.15">
      <c r="B613" s="68">
        <v>601</v>
      </c>
      <c r="C613" s="69">
        <f t="shared" si="21"/>
        <v>0.32460765557830457</v>
      </c>
      <c r="D613" s="69">
        <f t="shared" si="22"/>
        <v>1.0380789457010708</v>
      </c>
    </row>
    <row r="614" spans="2:4" ht="15" x14ac:dyDescent="0.15">
      <c r="B614" s="68">
        <v>602</v>
      </c>
      <c r="C614" s="69">
        <f t="shared" si="21"/>
        <v>0.32515800499322411</v>
      </c>
      <c r="D614" s="69">
        <f t="shared" si="22"/>
        <v>1.0381447218350019</v>
      </c>
    </row>
    <row r="615" spans="2:4" ht="15" x14ac:dyDescent="0.15">
      <c r="B615" s="68">
        <v>603</v>
      </c>
      <c r="C615" s="69">
        <f t="shared" si="21"/>
        <v>0.32570838928121765</v>
      </c>
      <c r="D615" s="69">
        <f t="shared" si="22"/>
        <v>1.0382105063050504</v>
      </c>
    </row>
    <row r="616" spans="2:4" ht="15" x14ac:dyDescent="0.15">
      <c r="B616" s="68">
        <v>604</v>
      </c>
      <c r="C616" s="69">
        <f t="shared" si="21"/>
        <v>0.32625880844670407</v>
      </c>
      <c r="D616" s="69">
        <f t="shared" si="22"/>
        <v>1.0382762991128009</v>
      </c>
    </row>
    <row r="617" spans="2:4" ht="15" x14ac:dyDescent="0.15">
      <c r="B617" s="68">
        <v>605</v>
      </c>
      <c r="C617" s="69">
        <f t="shared" si="21"/>
        <v>0.32680926249410569</v>
      </c>
      <c r="D617" s="69">
        <f t="shared" si="22"/>
        <v>1.038342100259839</v>
      </c>
    </row>
    <row r="618" spans="2:4" ht="15" x14ac:dyDescent="0.15">
      <c r="B618" s="68">
        <v>606</v>
      </c>
      <c r="C618" s="69">
        <f t="shared" si="21"/>
        <v>0.3273597514278439</v>
      </c>
      <c r="D618" s="69">
        <f t="shared" si="22"/>
        <v>1.0384079097477501</v>
      </c>
    </row>
    <row r="619" spans="2:4" ht="15" x14ac:dyDescent="0.15">
      <c r="B619" s="68">
        <v>607</v>
      </c>
      <c r="C619" s="69">
        <f t="shared" si="21"/>
        <v>0.32791027525233774</v>
      </c>
      <c r="D619" s="69">
        <f t="shared" si="22"/>
        <v>1.03847372757812</v>
      </c>
    </row>
    <row r="620" spans="2:4" ht="15" x14ac:dyDescent="0.15">
      <c r="B620" s="68">
        <v>608</v>
      </c>
      <c r="C620" s="69">
        <f t="shared" si="21"/>
        <v>0.3284608339720147</v>
      </c>
      <c r="D620" s="69">
        <f t="shared" si="22"/>
        <v>1.0385395537525355</v>
      </c>
    </row>
    <row r="621" spans="2:4" ht="15" x14ac:dyDescent="0.15">
      <c r="B621" s="68">
        <v>609</v>
      </c>
      <c r="C621" s="69">
        <f t="shared" si="21"/>
        <v>0.32901142759129615</v>
      </c>
      <c r="D621" s="69">
        <f t="shared" si="22"/>
        <v>1.0386053882725832</v>
      </c>
    </row>
    <row r="622" spans="2:4" ht="15" x14ac:dyDescent="0.15">
      <c r="B622" s="68">
        <v>610</v>
      </c>
      <c r="C622" s="69">
        <f t="shared" si="21"/>
        <v>0.32956205611460837</v>
      </c>
      <c r="D622" s="69">
        <f t="shared" si="22"/>
        <v>1.0386712311398505</v>
      </c>
    </row>
    <row r="623" spans="2:4" ht="15" x14ac:dyDescent="0.15">
      <c r="B623" s="68">
        <v>611</v>
      </c>
      <c r="C623" s="69">
        <f t="shared" si="21"/>
        <v>0.330112719546375</v>
      </c>
      <c r="D623" s="69">
        <f t="shared" si="22"/>
        <v>1.0387370823559248</v>
      </c>
    </row>
    <row r="624" spans="2:4" ht="15" x14ac:dyDescent="0.15">
      <c r="B624" s="68">
        <v>612</v>
      </c>
      <c r="C624" s="69">
        <f t="shared" si="21"/>
        <v>0.33066341789102294</v>
      </c>
      <c r="D624" s="69">
        <f t="shared" si="22"/>
        <v>1.0388029419223941</v>
      </c>
    </row>
    <row r="625" spans="2:4" ht="15" x14ac:dyDescent="0.15">
      <c r="B625" s="68">
        <v>613</v>
      </c>
      <c r="C625" s="69">
        <f t="shared" si="21"/>
        <v>0.33121415115298192</v>
      </c>
      <c r="D625" s="69">
        <f t="shared" si="22"/>
        <v>1.0388688098408472</v>
      </c>
    </row>
    <row r="626" spans="2:4" ht="15" x14ac:dyDescent="0.15">
      <c r="B626" s="68">
        <v>614</v>
      </c>
      <c r="C626" s="69">
        <f t="shared" si="21"/>
        <v>0.33176491933667734</v>
      </c>
      <c r="D626" s="69">
        <f t="shared" si="22"/>
        <v>1.0389346861128725</v>
      </c>
    </row>
    <row r="627" spans="2:4" ht="15" x14ac:dyDescent="0.15">
      <c r="B627" s="68">
        <v>615</v>
      </c>
      <c r="C627" s="69">
        <f t="shared" si="21"/>
        <v>0.33231572244653956</v>
      </c>
      <c r="D627" s="69">
        <f t="shared" si="22"/>
        <v>1.0390005707400596</v>
      </c>
    </row>
    <row r="628" spans="2:4" ht="15" x14ac:dyDescent="0.15">
      <c r="B628" s="68">
        <v>616</v>
      </c>
      <c r="C628" s="69">
        <f t="shared" si="21"/>
        <v>0.3328665604869982</v>
      </c>
      <c r="D628" s="69">
        <f t="shared" si="22"/>
        <v>1.0390664637239979</v>
      </c>
    </row>
    <row r="629" spans="2:4" ht="15" x14ac:dyDescent="0.15">
      <c r="B629" s="68">
        <v>617</v>
      </c>
      <c r="C629" s="69">
        <f t="shared" si="21"/>
        <v>0.33341743346248409</v>
      </c>
      <c r="D629" s="69">
        <f t="shared" si="22"/>
        <v>1.0391323650662776</v>
      </c>
    </row>
    <row r="630" spans="2:4" ht="15" x14ac:dyDescent="0.15">
      <c r="B630" s="68">
        <v>618</v>
      </c>
      <c r="C630" s="69">
        <f t="shared" si="21"/>
        <v>0.33396834137742942</v>
      </c>
      <c r="D630" s="69">
        <f t="shared" si="22"/>
        <v>1.0391982747684891</v>
      </c>
    </row>
    <row r="631" spans="2:4" ht="15" x14ac:dyDescent="0.15">
      <c r="B631" s="68">
        <v>619</v>
      </c>
      <c r="C631" s="69">
        <f t="shared" si="21"/>
        <v>0.33451928423626531</v>
      </c>
      <c r="D631" s="69">
        <f t="shared" si="22"/>
        <v>1.0392641928322233</v>
      </c>
    </row>
    <row r="632" spans="2:4" ht="15" x14ac:dyDescent="0.15">
      <c r="B632" s="68">
        <v>620</v>
      </c>
      <c r="C632" s="69">
        <f t="shared" si="21"/>
        <v>0.33507026204342621</v>
      </c>
      <c r="D632" s="69">
        <f t="shared" si="22"/>
        <v>1.0393301192590714</v>
      </c>
    </row>
    <row r="633" spans="2:4" ht="15" x14ac:dyDescent="0.15">
      <c r="B633" s="68">
        <v>621</v>
      </c>
      <c r="C633" s="69">
        <f t="shared" si="21"/>
        <v>0.33562127480334408</v>
      </c>
      <c r="D633" s="69">
        <f t="shared" si="22"/>
        <v>1.0393960540506249</v>
      </c>
    </row>
    <row r="634" spans="2:4" ht="15" x14ac:dyDescent="0.15">
      <c r="B634" s="68">
        <v>622</v>
      </c>
      <c r="C634" s="69">
        <f t="shared" si="21"/>
        <v>0.33617232252045554</v>
      </c>
      <c r="D634" s="69">
        <f t="shared" si="22"/>
        <v>1.039461997208476</v>
      </c>
    </row>
    <row r="635" spans="2:4" ht="15" x14ac:dyDescent="0.15">
      <c r="B635" s="68">
        <v>623</v>
      </c>
      <c r="C635" s="69">
        <f t="shared" si="21"/>
        <v>0.33672340519919675</v>
      </c>
      <c r="D635" s="69">
        <f t="shared" si="22"/>
        <v>1.0395279487342173</v>
      </c>
    </row>
    <row r="636" spans="2:4" ht="15" x14ac:dyDescent="0.15">
      <c r="B636" s="68">
        <v>624</v>
      </c>
      <c r="C636" s="69">
        <f t="shared" si="21"/>
        <v>0.33727452284400483</v>
      </c>
      <c r="D636" s="69">
        <f t="shared" si="22"/>
        <v>1.0395939086294417</v>
      </c>
    </row>
    <row r="637" spans="2:4" ht="15" x14ac:dyDescent="0.15">
      <c r="B637" s="68">
        <v>625</v>
      </c>
      <c r="C637" s="69">
        <f t="shared" si="21"/>
        <v>0.33782567545931458</v>
      </c>
      <c r="D637" s="69">
        <f t="shared" si="22"/>
        <v>1.0396598768957421</v>
      </c>
    </row>
    <row r="638" spans="2:4" ht="15" x14ac:dyDescent="0.15">
      <c r="B638" s="68">
        <v>626</v>
      </c>
      <c r="C638" s="69">
        <f t="shared" si="21"/>
        <v>0.33837686304956566</v>
      </c>
      <c r="D638" s="69">
        <f t="shared" si="22"/>
        <v>1.0397258535347125</v>
      </c>
    </row>
    <row r="639" spans="2:4" ht="15" x14ac:dyDescent="0.15">
      <c r="B639" s="68">
        <v>627</v>
      </c>
      <c r="C639" s="69">
        <f t="shared" si="21"/>
        <v>0.33892808561919874</v>
      </c>
      <c r="D639" s="69">
        <f t="shared" si="22"/>
        <v>1.039791838547947</v>
      </c>
    </row>
    <row r="640" spans="2:4" ht="15" x14ac:dyDescent="0.15">
      <c r="B640" s="68">
        <v>628</v>
      </c>
      <c r="C640" s="69">
        <f t="shared" si="21"/>
        <v>0.33947934317265205</v>
      </c>
      <c r="D640" s="69">
        <f t="shared" si="22"/>
        <v>1.03985783193704</v>
      </c>
    </row>
    <row r="641" spans="2:4" ht="15" x14ac:dyDescent="0.15">
      <c r="B641" s="68">
        <v>629</v>
      </c>
      <c r="C641" s="69">
        <f t="shared" si="21"/>
        <v>0.34003063571436509</v>
      </c>
      <c r="D641" s="69">
        <f t="shared" si="22"/>
        <v>1.0399238337035861</v>
      </c>
    </row>
    <row r="642" spans="2:4" ht="15" x14ac:dyDescent="0.15">
      <c r="B642" s="68">
        <v>630</v>
      </c>
      <c r="C642" s="69">
        <f t="shared" si="21"/>
        <v>0.34058196324878393</v>
      </c>
      <c r="D642" s="69">
        <f t="shared" si="22"/>
        <v>1.0399898438491813</v>
      </c>
    </row>
    <row r="643" spans="2:4" ht="15" x14ac:dyDescent="0.15">
      <c r="B643" s="68">
        <v>631</v>
      </c>
      <c r="C643" s="69">
        <f t="shared" si="21"/>
        <v>0.34113332578034666</v>
      </c>
      <c r="D643" s="69">
        <f t="shared" si="22"/>
        <v>1.0400558623754206</v>
      </c>
    </row>
    <row r="644" spans="2:4" ht="15" x14ac:dyDescent="0.15">
      <c r="B644" s="68">
        <v>632</v>
      </c>
      <c r="C644" s="69">
        <f t="shared" si="21"/>
        <v>0.34168472331349797</v>
      </c>
      <c r="D644" s="69">
        <f t="shared" si="22"/>
        <v>1.0401218892839004</v>
      </c>
    </row>
    <row r="645" spans="2:4" ht="15" x14ac:dyDescent="0.15">
      <c r="B645" s="68">
        <v>633</v>
      </c>
      <c r="C645" s="69">
        <f t="shared" si="21"/>
        <v>0.34223615585268402</v>
      </c>
      <c r="D645" s="69">
        <f t="shared" si="22"/>
        <v>1.0401879245762173</v>
      </c>
    </row>
    <row r="646" spans="2:4" ht="15" x14ac:dyDescent="0.15">
      <c r="B646" s="68">
        <v>634</v>
      </c>
      <c r="C646" s="69">
        <f t="shared" si="21"/>
        <v>0.34278762340234797</v>
      </c>
      <c r="D646" s="69">
        <f t="shared" si="22"/>
        <v>1.0402539682539682</v>
      </c>
    </row>
    <row r="647" spans="2:4" ht="15" x14ac:dyDescent="0.15">
      <c r="B647" s="68">
        <v>635</v>
      </c>
      <c r="C647" s="69">
        <f t="shared" si="21"/>
        <v>0.34333912596693639</v>
      </c>
      <c r="D647" s="69">
        <f t="shared" si="22"/>
        <v>1.0403200203187504</v>
      </c>
    </row>
    <row r="648" spans="2:4" ht="15" x14ac:dyDescent="0.15">
      <c r="B648" s="68">
        <v>636</v>
      </c>
      <c r="C648" s="69">
        <f t="shared" si="21"/>
        <v>0.34389066355089509</v>
      </c>
      <c r="D648" s="69">
        <f t="shared" si="22"/>
        <v>1.0403860807721614</v>
      </c>
    </row>
    <row r="649" spans="2:4" ht="15" x14ac:dyDescent="0.15">
      <c r="B649" s="68">
        <v>637</v>
      </c>
      <c r="C649" s="69">
        <f t="shared" si="21"/>
        <v>0.34444223615867453</v>
      </c>
      <c r="D649" s="69">
        <f t="shared" si="22"/>
        <v>1.0404521496157999</v>
      </c>
    </row>
    <row r="650" spans="2:4" ht="15" x14ac:dyDescent="0.15">
      <c r="B650" s="68">
        <v>638</v>
      </c>
      <c r="C650" s="69">
        <f t="shared" si="21"/>
        <v>0.3449938437947192</v>
      </c>
      <c r="D650" s="69">
        <f t="shared" si="22"/>
        <v>1.0405182268512638</v>
      </c>
    </row>
    <row r="651" spans="2:4" ht="15" x14ac:dyDescent="0.15">
      <c r="B651" s="68">
        <v>639</v>
      </c>
      <c r="C651" s="69">
        <f t="shared" si="21"/>
        <v>0.34554548646348016</v>
      </c>
      <c r="D651" s="69">
        <f t="shared" si="22"/>
        <v>1.0405843124801524</v>
      </c>
    </row>
    <row r="652" spans="2:4" ht="15" x14ac:dyDescent="0.15">
      <c r="B652" s="68">
        <v>640</v>
      </c>
      <c r="C652" s="69">
        <f t="shared" si="21"/>
        <v>0.34609716416940961</v>
      </c>
      <c r="D652" s="69">
        <f t="shared" si="22"/>
        <v>1.0406504065040652</v>
      </c>
    </row>
    <row r="653" spans="2:4" ht="15" x14ac:dyDescent="0.15">
      <c r="B653" s="68">
        <v>641</v>
      </c>
      <c r="C653" s="69">
        <f t="shared" si="21"/>
        <v>0.34664887691695367</v>
      </c>
      <c r="D653" s="69">
        <f t="shared" si="22"/>
        <v>1.0407165089246013</v>
      </c>
    </row>
    <row r="654" spans="2:4" ht="15" x14ac:dyDescent="0.15">
      <c r="B654" s="68">
        <v>642</v>
      </c>
      <c r="C654" s="69">
        <f t="shared" si="21"/>
        <v>0.34720062471056867</v>
      </c>
      <c r="D654" s="69">
        <f t="shared" si="22"/>
        <v>1.0407826197433616</v>
      </c>
    </row>
    <row r="655" spans="2:4" ht="15" x14ac:dyDescent="0.15">
      <c r="B655" s="68">
        <v>643</v>
      </c>
      <c r="C655" s="69">
        <f t="shared" si="21"/>
        <v>0.34775240755470677</v>
      </c>
      <c r="D655" s="69">
        <f t="shared" si="22"/>
        <v>1.0408487389619465</v>
      </c>
    </row>
    <row r="656" spans="2:4" ht="15" x14ac:dyDescent="0.15">
      <c r="B656" s="68">
        <v>644</v>
      </c>
      <c r="C656" s="69">
        <f t="shared" si="21"/>
        <v>0.34830422545381923</v>
      </c>
      <c r="D656" s="69">
        <f t="shared" si="22"/>
        <v>1.0409148665819568</v>
      </c>
    </row>
    <row r="657" spans="2:4" ht="15" x14ac:dyDescent="0.15">
      <c r="B657" s="68">
        <v>645</v>
      </c>
      <c r="C657" s="69">
        <f t="shared" ref="C657:C720" si="23">20*LOG(D657)</f>
        <v>0.34885607841236227</v>
      </c>
      <c r="D657" s="69">
        <f t="shared" ref="D657:D720" si="24">16384/(16384-B657)</f>
        <v>1.0409810026049939</v>
      </c>
    </row>
    <row r="658" spans="2:4" ht="15" x14ac:dyDescent="0.15">
      <c r="B658" s="68">
        <v>646</v>
      </c>
      <c r="C658" s="69">
        <f t="shared" si="23"/>
        <v>0.34940796643479144</v>
      </c>
      <c r="D658" s="69">
        <f t="shared" si="24"/>
        <v>1.0410471470326599</v>
      </c>
    </row>
    <row r="659" spans="2:4" ht="15" x14ac:dyDescent="0.15">
      <c r="B659" s="68">
        <v>647</v>
      </c>
      <c r="C659" s="69">
        <f t="shared" si="23"/>
        <v>0.34995988952555968</v>
      </c>
      <c r="D659" s="69">
        <f t="shared" si="24"/>
        <v>1.0411132998665564</v>
      </c>
    </row>
    <row r="660" spans="2:4" ht="15" x14ac:dyDescent="0.15">
      <c r="B660" s="68">
        <v>648</v>
      </c>
      <c r="C660" s="69">
        <f t="shared" si="23"/>
        <v>0.35051184768912858</v>
      </c>
      <c r="D660" s="69">
        <f t="shared" si="24"/>
        <v>1.0411794611082867</v>
      </c>
    </row>
    <row r="661" spans="2:4" ht="15" x14ac:dyDescent="0.15">
      <c r="B661" s="68">
        <v>649</v>
      </c>
      <c r="C661" s="69">
        <f t="shared" si="23"/>
        <v>0.3510638409299533</v>
      </c>
      <c r="D661" s="69">
        <f t="shared" si="24"/>
        <v>1.0412456307594535</v>
      </c>
    </row>
    <row r="662" spans="2:4" ht="15" x14ac:dyDescent="0.15">
      <c r="B662" s="68">
        <v>650</v>
      </c>
      <c r="C662" s="69">
        <f t="shared" si="23"/>
        <v>0.35161586925249233</v>
      </c>
      <c r="D662" s="69">
        <f t="shared" si="24"/>
        <v>1.0413118088216602</v>
      </c>
    </row>
    <row r="663" spans="2:4" ht="15" x14ac:dyDescent="0.15">
      <c r="B663" s="68">
        <v>651</v>
      </c>
      <c r="C663" s="69">
        <f t="shared" si="23"/>
        <v>0.35216793266120489</v>
      </c>
      <c r="D663" s="69">
        <f t="shared" si="24"/>
        <v>1.0413779952965105</v>
      </c>
    </row>
    <row r="664" spans="2:4" ht="15" x14ac:dyDescent="0.15">
      <c r="B664" s="68">
        <v>652</v>
      </c>
      <c r="C664" s="69">
        <f t="shared" si="23"/>
        <v>0.35272003116055173</v>
      </c>
      <c r="D664" s="69">
        <f t="shared" si="24"/>
        <v>1.0414441901856089</v>
      </c>
    </row>
    <row r="665" spans="2:4" ht="15" x14ac:dyDescent="0.15">
      <c r="B665" s="68">
        <v>653</v>
      </c>
      <c r="C665" s="69">
        <f t="shared" si="23"/>
        <v>0.3532721647549964</v>
      </c>
      <c r="D665" s="69">
        <f t="shared" si="24"/>
        <v>1.0415103934905601</v>
      </c>
    </row>
    <row r="666" spans="2:4" ht="15" x14ac:dyDescent="0.15">
      <c r="B666" s="68">
        <v>654</v>
      </c>
      <c r="C666" s="69">
        <f t="shared" si="23"/>
        <v>0.35382433344899816</v>
      </c>
      <c r="D666" s="69">
        <f t="shared" si="24"/>
        <v>1.0415766052129689</v>
      </c>
    </row>
    <row r="667" spans="2:4" ht="15" x14ac:dyDescent="0.15">
      <c r="B667" s="68">
        <v>655</v>
      </c>
      <c r="C667" s="69">
        <f t="shared" si="23"/>
        <v>0.35437653724701912</v>
      </c>
      <c r="D667" s="69">
        <f t="shared" si="24"/>
        <v>1.0416428253544407</v>
      </c>
    </row>
    <row r="668" spans="2:4" ht="15" x14ac:dyDescent="0.15">
      <c r="B668" s="68">
        <v>656</v>
      </c>
      <c r="C668" s="69">
        <f t="shared" si="23"/>
        <v>0.35492877615352636</v>
      </c>
      <c r="D668" s="69">
        <f t="shared" si="24"/>
        <v>1.0417090539165819</v>
      </c>
    </row>
    <row r="669" spans="2:4" ht="15" x14ac:dyDescent="0.15">
      <c r="B669" s="68">
        <v>657</v>
      </c>
      <c r="C669" s="69">
        <f t="shared" si="23"/>
        <v>0.35548105017298248</v>
      </c>
      <c r="D669" s="69">
        <f t="shared" si="24"/>
        <v>1.0417752909009983</v>
      </c>
    </row>
    <row r="670" spans="2:4" ht="15" x14ac:dyDescent="0.15">
      <c r="B670" s="68">
        <v>658</v>
      </c>
      <c r="C670" s="69">
        <f t="shared" si="23"/>
        <v>0.3560333593098533</v>
      </c>
      <c r="D670" s="69">
        <f t="shared" si="24"/>
        <v>1.0418415363092968</v>
      </c>
    </row>
    <row r="671" spans="2:4" ht="15" x14ac:dyDescent="0.15">
      <c r="B671" s="68">
        <v>659</v>
      </c>
      <c r="C671" s="69">
        <f t="shared" si="23"/>
        <v>0.35658570356860353</v>
      </c>
      <c r="D671" s="69">
        <f t="shared" si="24"/>
        <v>1.0419077901430842</v>
      </c>
    </row>
    <row r="672" spans="2:4" ht="15" x14ac:dyDescent="0.15">
      <c r="B672" s="68">
        <v>660</v>
      </c>
      <c r="C672" s="69">
        <f t="shared" si="23"/>
        <v>0.35713808295370308</v>
      </c>
      <c r="D672" s="69">
        <f t="shared" si="24"/>
        <v>1.0419740524039685</v>
      </c>
    </row>
    <row r="673" spans="2:4" ht="15" x14ac:dyDescent="0.15">
      <c r="B673" s="68">
        <v>661</v>
      </c>
      <c r="C673" s="69">
        <f t="shared" si="23"/>
        <v>0.35769049746961928</v>
      </c>
      <c r="D673" s="69">
        <f t="shared" si="24"/>
        <v>1.0420403230935573</v>
      </c>
    </row>
    <row r="674" spans="2:4" ht="15" x14ac:dyDescent="0.15">
      <c r="B674" s="68">
        <v>662</v>
      </c>
      <c r="C674" s="69">
        <f t="shared" si="23"/>
        <v>0.3582429471208185</v>
      </c>
      <c r="D674" s="69">
        <f t="shared" si="24"/>
        <v>1.0421066022134589</v>
      </c>
    </row>
    <row r="675" spans="2:4" ht="15" x14ac:dyDescent="0.15">
      <c r="B675" s="68">
        <v>663</v>
      </c>
      <c r="C675" s="69">
        <f t="shared" si="23"/>
        <v>0.35879543191177399</v>
      </c>
      <c r="D675" s="69">
        <f t="shared" si="24"/>
        <v>1.0421728897652822</v>
      </c>
    </row>
    <row r="676" spans="2:4" ht="15" x14ac:dyDescent="0.15">
      <c r="B676" s="68">
        <v>664</v>
      </c>
      <c r="C676" s="69">
        <f t="shared" si="23"/>
        <v>0.35934795184695278</v>
      </c>
      <c r="D676" s="69">
        <f t="shared" si="24"/>
        <v>1.0422391857506361</v>
      </c>
    </row>
    <row r="677" spans="2:4" ht="15" x14ac:dyDescent="0.15">
      <c r="B677" s="68">
        <v>665</v>
      </c>
      <c r="C677" s="69">
        <f t="shared" si="23"/>
        <v>0.35990050693082853</v>
      </c>
      <c r="D677" s="69">
        <f t="shared" si="24"/>
        <v>1.0423054901711304</v>
      </c>
    </row>
    <row r="678" spans="2:4" ht="15" x14ac:dyDescent="0.15">
      <c r="B678" s="68">
        <v>666</v>
      </c>
      <c r="C678" s="69">
        <f t="shared" si="23"/>
        <v>0.36045309716787405</v>
      </c>
      <c r="D678" s="69">
        <f t="shared" si="24"/>
        <v>1.0423718030283751</v>
      </c>
    </row>
    <row r="679" spans="2:4" ht="15" x14ac:dyDescent="0.15">
      <c r="B679" s="68">
        <v>667</v>
      </c>
      <c r="C679" s="69">
        <f t="shared" si="23"/>
        <v>0.36100572256256169</v>
      </c>
      <c r="D679" s="69">
        <f t="shared" si="24"/>
        <v>1.0424381243239804</v>
      </c>
    </row>
    <row r="680" spans="2:4" ht="15" x14ac:dyDescent="0.15">
      <c r="B680" s="68">
        <v>668</v>
      </c>
      <c r="C680" s="69">
        <f t="shared" si="23"/>
        <v>0.36155838311936478</v>
      </c>
      <c r="D680" s="69">
        <f t="shared" si="24"/>
        <v>1.0425044540595572</v>
      </c>
    </row>
    <row r="681" spans="2:4" ht="15" x14ac:dyDescent="0.15">
      <c r="B681" s="68">
        <v>669</v>
      </c>
      <c r="C681" s="69">
        <f t="shared" si="23"/>
        <v>0.36211107884275789</v>
      </c>
      <c r="D681" s="69">
        <f t="shared" si="24"/>
        <v>1.0425707922367164</v>
      </c>
    </row>
    <row r="682" spans="2:4" ht="15" x14ac:dyDescent="0.15">
      <c r="B682" s="68">
        <v>670</v>
      </c>
      <c r="C682" s="69">
        <f t="shared" si="23"/>
        <v>0.36266380973721846</v>
      </c>
      <c r="D682" s="69">
        <f t="shared" si="24"/>
        <v>1.0426371388570701</v>
      </c>
    </row>
    <row r="683" spans="2:4" ht="15" x14ac:dyDescent="0.15">
      <c r="B683" s="68">
        <v>671</v>
      </c>
      <c r="C683" s="69">
        <f t="shared" si="23"/>
        <v>0.3632165758072215</v>
      </c>
      <c r="D683" s="69">
        <f t="shared" si="24"/>
        <v>1.0427034939222299</v>
      </c>
    </row>
    <row r="684" spans="2:4" ht="15" x14ac:dyDescent="0.15">
      <c r="B684" s="68">
        <v>672</v>
      </c>
      <c r="C684" s="69">
        <f t="shared" si="23"/>
        <v>0.36376937705724482</v>
      </c>
      <c r="D684" s="69">
        <f t="shared" si="24"/>
        <v>1.0427698574338085</v>
      </c>
    </row>
    <row r="685" spans="2:4" ht="15" x14ac:dyDescent="0.15">
      <c r="B685" s="68">
        <v>673</v>
      </c>
      <c r="C685" s="69">
        <f t="shared" si="23"/>
        <v>0.36432221349176763</v>
      </c>
      <c r="D685" s="69">
        <f t="shared" si="24"/>
        <v>1.0428362293934186</v>
      </c>
    </row>
    <row r="686" spans="2:4" ht="15" x14ac:dyDescent="0.15">
      <c r="B686" s="68">
        <v>674</v>
      </c>
      <c r="C686" s="69">
        <f t="shared" si="23"/>
        <v>0.36487508511526812</v>
      </c>
      <c r="D686" s="69">
        <f t="shared" si="24"/>
        <v>1.0429026098026735</v>
      </c>
    </row>
    <row r="687" spans="2:4" ht="15" x14ac:dyDescent="0.15">
      <c r="B687" s="68">
        <v>675</v>
      </c>
      <c r="C687" s="69">
        <f t="shared" si="23"/>
        <v>0.36542799193222586</v>
      </c>
      <c r="D687" s="69">
        <f t="shared" si="24"/>
        <v>1.0429689986631867</v>
      </c>
    </row>
    <row r="688" spans="2:4" ht="15" x14ac:dyDescent="0.15">
      <c r="B688" s="68">
        <v>676</v>
      </c>
      <c r="C688" s="69">
        <f t="shared" si="23"/>
        <v>0.36598093394712139</v>
      </c>
      <c r="D688" s="69">
        <f t="shared" si="24"/>
        <v>1.0430353959765724</v>
      </c>
    </row>
    <row r="689" spans="2:4" ht="15" x14ac:dyDescent="0.15">
      <c r="B689" s="68">
        <v>677</v>
      </c>
      <c r="C689" s="69">
        <f t="shared" si="23"/>
        <v>0.36653391116443829</v>
      </c>
      <c r="D689" s="69">
        <f t="shared" si="24"/>
        <v>1.0431018017444451</v>
      </c>
    </row>
    <row r="690" spans="2:4" ht="15" x14ac:dyDescent="0.15">
      <c r="B690" s="68">
        <v>678</v>
      </c>
      <c r="C690" s="69">
        <f t="shared" si="23"/>
        <v>0.36708692358865758</v>
      </c>
      <c r="D690" s="69">
        <f t="shared" si="24"/>
        <v>1.0431682159684197</v>
      </c>
    </row>
    <row r="691" spans="2:4" ht="15" x14ac:dyDescent="0.15">
      <c r="B691" s="68">
        <v>679</v>
      </c>
      <c r="C691" s="69">
        <f t="shared" si="23"/>
        <v>0.3676399712242634</v>
      </c>
      <c r="D691" s="69">
        <f t="shared" si="24"/>
        <v>1.0432346386501115</v>
      </c>
    </row>
    <row r="692" spans="2:4" ht="15" x14ac:dyDescent="0.15">
      <c r="B692" s="68">
        <v>680</v>
      </c>
      <c r="C692" s="69">
        <f t="shared" si="23"/>
        <v>0.36819305407573882</v>
      </c>
      <c r="D692" s="69">
        <f t="shared" si="24"/>
        <v>1.043301069791136</v>
      </c>
    </row>
    <row r="693" spans="2:4" ht="15" x14ac:dyDescent="0.15">
      <c r="B693" s="68">
        <v>681</v>
      </c>
      <c r="C693" s="69">
        <f t="shared" si="23"/>
        <v>0.36874617214757022</v>
      </c>
      <c r="D693" s="69">
        <f t="shared" si="24"/>
        <v>1.0433675093931096</v>
      </c>
    </row>
    <row r="694" spans="2:4" ht="15" x14ac:dyDescent="0.15">
      <c r="B694" s="68">
        <v>682</v>
      </c>
      <c r="C694" s="69">
        <f t="shared" si="23"/>
        <v>0.3692993254442431</v>
      </c>
      <c r="D694" s="69">
        <f t="shared" si="24"/>
        <v>1.0434339574576488</v>
      </c>
    </row>
    <row r="695" spans="2:4" ht="15" x14ac:dyDescent="0.15">
      <c r="B695" s="68">
        <v>683</v>
      </c>
      <c r="C695" s="69">
        <f t="shared" si="23"/>
        <v>0.36985251397024405</v>
      </c>
      <c r="D695" s="69">
        <f t="shared" si="24"/>
        <v>1.0435004139863704</v>
      </c>
    </row>
    <row r="696" spans="2:4" ht="15" x14ac:dyDescent="0.15">
      <c r="B696" s="68">
        <v>684</v>
      </c>
      <c r="C696" s="69">
        <f t="shared" si="23"/>
        <v>0.37040573773005908</v>
      </c>
      <c r="D696" s="69">
        <f t="shared" si="24"/>
        <v>1.0435668789808916</v>
      </c>
    </row>
    <row r="697" spans="2:4" ht="15" x14ac:dyDescent="0.15">
      <c r="B697" s="68">
        <v>685</v>
      </c>
      <c r="C697" s="69">
        <f t="shared" si="23"/>
        <v>0.37095899672818078</v>
      </c>
      <c r="D697" s="69">
        <f t="shared" si="24"/>
        <v>1.0436333524428307</v>
      </c>
    </row>
    <row r="698" spans="2:4" ht="15" x14ac:dyDescent="0.15">
      <c r="B698" s="68">
        <v>686</v>
      </c>
      <c r="C698" s="69">
        <f t="shared" si="23"/>
        <v>0.37151229096909549</v>
      </c>
      <c r="D698" s="69">
        <f t="shared" si="24"/>
        <v>1.0436998343738055</v>
      </c>
    </row>
    <row r="699" spans="2:4" ht="15" x14ac:dyDescent="0.15">
      <c r="B699" s="68">
        <v>687</v>
      </c>
      <c r="C699" s="69">
        <f t="shared" si="23"/>
        <v>0.3720656204572943</v>
      </c>
      <c r="D699" s="69">
        <f t="shared" si="24"/>
        <v>1.0437663247754347</v>
      </c>
    </row>
    <row r="700" spans="2:4" ht="15" x14ac:dyDescent="0.15">
      <c r="B700" s="68">
        <v>688</v>
      </c>
      <c r="C700" s="69">
        <f t="shared" si="23"/>
        <v>0.37261898519726949</v>
      </c>
      <c r="D700" s="69">
        <f t="shared" si="24"/>
        <v>1.0438328236493375</v>
      </c>
    </row>
    <row r="701" spans="2:4" ht="15" x14ac:dyDescent="0.15">
      <c r="B701" s="68">
        <v>689</v>
      </c>
      <c r="C701" s="69">
        <f t="shared" si="23"/>
        <v>0.37317238519351087</v>
      </c>
      <c r="D701" s="69">
        <f t="shared" si="24"/>
        <v>1.0438993309971329</v>
      </c>
    </row>
    <row r="702" spans="2:4" ht="15" x14ac:dyDescent="0.15">
      <c r="B702" s="68">
        <v>690</v>
      </c>
      <c r="C702" s="69">
        <f t="shared" si="23"/>
        <v>0.37372582045051095</v>
      </c>
      <c r="D702" s="69">
        <f t="shared" si="24"/>
        <v>1.0439658468204409</v>
      </c>
    </row>
    <row r="703" spans="2:4" ht="15" x14ac:dyDescent="0.15">
      <c r="B703" s="68">
        <v>691</v>
      </c>
      <c r="C703" s="69">
        <f t="shared" si="23"/>
        <v>0.37427929097276541</v>
      </c>
      <c r="D703" s="69">
        <f t="shared" si="24"/>
        <v>1.0440323711208819</v>
      </c>
    </row>
    <row r="704" spans="2:4" ht="15" x14ac:dyDescent="0.15">
      <c r="B704" s="68">
        <v>692</v>
      </c>
      <c r="C704" s="69">
        <f t="shared" si="23"/>
        <v>0.37483279676476916</v>
      </c>
      <c r="D704" s="69">
        <f t="shared" si="24"/>
        <v>1.0440989039000765</v>
      </c>
    </row>
    <row r="705" spans="2:4" ht="15" x14ac:dyDescent="0.15">
      <c r="B705" s="68">
        <v>693</v>
      </c>
      <c r="C705" s="69">
        <f t="shared" si="23"/>
        <v>0.37538633783101455</v>
      </c>
      <c r="D705" s="69">
        <f t="shared" si="24"/>
        <v>1.0441654451596456</v>
      </c>
    </row>
    <row r="706" spans="2:4" ht="15" x14ac:dyDescent="0.15">
      <c r="B706" s="68">
        <v>694</v>
      </c>
      <c r="C706" s="69">
        <f t="shared" si="23"/>
        <v>0.37593991417600048</v>
      </c>
      <c r="D706" s="69">
        <f t="shared" si="24"/>
        <v>1.0442319949012109</v>
      </c>
    </row>
    <row r="707" spans="2:4" ht="15" x14ac:dyDescent="0.15">
      <c r="B707" s="68">
        <v>695</v>
      </c>
      <c r="C707" s="69">
        <f t="shared" si="23"/>
        <v>0.37649352580422341</v>
      </c>
      <c r="D707" s="69">
        <f t="shared" si="24"/>
        <v>1.0442985531263942</v>
      </c>
    </row>
    <row r="708" spans="2:4" ht="15" x14ac:dyDescent="0.15">
      <c r="B708" s="68">
        <v>696</v>
      </c>
      <c r="C708" s="69">
        <f t="shared" si="23"/>
        <v>0.37704717272018262</v>
      </c>
      <c r="D708" s="69">
        <f t="shared" si="24"/>
        <v>1.044365119836818</v>
      </c>
    </row>
    <row r="709" spans="2:4" ht="15" x14ac:dyDescent="0.15">
      <c r="B709" s="68">
        <v>697</v>
      </c>
      <c r="C709" s="69">
        <f t="shared" si="23"/>
        <v>0.37760085492837314</v>
      </c>
      <c r="D709" s="69">
        <f t="shared" si="24"/>
        <v>1.0444316950341046</v>
      </c>
    </row>
    <row r="710" spans="2:4" ht="15" x14ac:dyDescent="0.15">
      <c r="B710" s="68">
        <v>698</v>
      </c>
      <c r="C710" s="69">
        <f t="shared" si="23"/>
        <v>0.37815457243329842</v>
      </c>
      <c r="D710" s="69">
        <f t="shared" si="24"/>
        <v>1.0444982787198775</v>
      </c>
    </row>
    <row r="711" spans="2:4" ht="15" x14ac:dyDescent="0.15">
      <c r="B711" s="68">
        <v>699</v>
      </c>
      <c r="C711" s="69">
        <f t="shared" si="23"/>
        <v>0.3787083252394573</v>
      </c>
      <c r="D711" s="69">
        <f t="shared" si="24"/>
        <v>1.0445648708957602</v>
      </c>
    </row>
    <row r="712" spans="2:4" ht="15" x14ac:dyDescent="0.15">
      <c r="B712" s="68">
        <v>700</v>
      </c>
      <c r="C712" s="69">
        <f t="shared" si="23"/>
        <v>0.37926211335135185</v>
      </c>
      <c r="D712" s="69">
        <f t="shared" si="24"/>
        <v>1.0446314715633767</v>
      </c>
    </row>
    <row r="713" spans="2:4" ht="15" x14ac:dyDescent="0.15">
      <c r="B713" s="68">
        <v>701</v>
      </c>
      <c r="C713" s="69">
        <f t="shared" si="23"/>
        <v>0.37981593677348335</v>
      </c>
      <c r="D713" s="69">
        <f t="shared" si="24"/>
        <v>1.0446980807243511</v>
      </c>
    </row>
    <row r="714" spans="2:4" ht="15" x14ac:dyDescent="0.15">
      <c r="B714" s="68">
        <v>702</v>
      </c>
      <c r="C714" s="69">
        <f t="shared" si="23"/>
        <v>0.38036979551035771</v>
      </c>
      <c r="D714" s="69">
        <f t="shared" si="24"/>
        <v>1.0447646983803087</v>
      </c>
    </row>
    <row r="715" spans="2:4" ht="15" x14ac:dyDescent="0.15">
      <c r="B715" s="68">
        <v>703</v>
      </c>
      <c r="C715" s="69">
        <f t="shared" si="23"/>
        <v>0.38092368956647477</v>
      </c>
      <c r="D715" s="69">
        <f t="shared" si="24"/>
        <v>1.0448313245328742</v>
      </c>
    </row>
    <row r="716" spans="2:4" ht="15" x14ac:dyDescent="0.15">
      <c r="B716" s="68">
        <v>704</v>
      </c>
      <c r="C716" s="69">
        <f t="shared" si="23"/>
        <v>0.38147761894634269</v>
      </c>
      <c r="D716" s="69">
        <f t="shared" si="24"/>
        <v>1.0448979591836736</v>
      </c>
    </row>
    <row r="717" spans="2:4" ht="15" x14ac:dyDescent="0.15">
      <c r="B717" s="68">
        <v>705</v>
      </c>
      <c r="C717" s="69">
        <f t="shared" si="23"/>
        <v>0.38203158365446532</v>
      </c>
      <c r="D717" s="69">
        <f t="shared" si="24"/>
        <v>1.0449646023343326</v>
      </c>
    </row>
    <row r="718" spans="2:4" ht="15" x14ac:dyDescent="0.15">
      <c r="B718" s="68">
        <v>706</v>
      </c>
      <c r="C718" s="69">
        <f t="shared" si="23"/>
        <v>0.38258558369534945</v>
      </c>
      <c r="D718" s="69">
        <f t="shared" si="24"/>
        <v>1.0450312539864779</v>
      </c>
    </row>
    <row r="719" spans="2:4" ht="15" x14ac:dyDescent="0.15">
      <c r="B719" s="68">
        <v>707</v>
      </c>
      <c r="C719" s="69">
        <f t="shared" si="23"/>
        <v>0.3831396190735028</v>
      </c>
      <c r="D719" s="69">
        <f t="shared" si="24"/>
        <v>1.0450979141417363</v>
      </c>
    </row>
    <row r="720" spans="2:4" ht="15" x14ac:dyDescent="0.15">
      <c r="B720" s="68">
        <v>708</v>
      </c>
      <c r="C720" s="69">
        <f t="shared" si="23"/>
        <v>0.38369368979343449</v>
      </c>
      <c r="D720" s="69">
        <f t="shared" si="24"/>
        <v>1.0451645828017351</v>
      </c>
    </row>
    <row r="721" spans="2:4" ht="15" x14ac:dyDescent="0.15">
      <c r="B721" s="68">
        <v>709</v>
      </c>
      <c r="C721" s="69">
        <f t="shared" ref="C721:C784" si="25">20*LOG(D721)</f>
        <v>0.38424779585965457</v>
      </c>
      <c r="D721" s="69">
        <f t="shared" ref="D721:D784" si="26">16384/(16384-B721)</f>
        <v>1.0452312599681022</v>
      </c>
    </row>
    <row r="722" spans="2:4" ht="15" x14ac:dyDescent="0.15">
      <c r="B722" s="68">
        <v>710</v>
      </c>
      <c r="C722" s="69">
        <f t="shared" si="25"/>
        <v>0.38480193727666856</v>
      </c>
      <c r="D722" s="69">
        <f t="shared" si="26"/>
        <v>1.0452979456424651</v>
      </c>
    </row>
    <row r="723" spans="2:4" ht="15" x14ac:dyDescent="0.15">
      <c r="B723" s="68">
        <v>711</v>
      </c>
      <c r="C723" s="69">
        <f t="shared" si="25"/>
        <v>0.3853561140489925</v>
      </c>
      <c r="D723" s="69">
        <f t="shared" si="26"/>
        <v>1.0453646398264531</v>
      </c>
    </row>
    <row r="724" spans="2:4" ht="15" x14ac:dyDescent="0.15">
      <c r="B724" s="68">
        <v>712</v>
      </c>
      <c r="C724" s="69">
        <f t="shared" si="25"/>
        <v>0.38591032618113613</v>
      </c>
      <c r="D724" s="69">
        <f t="shared" si="26"/>
        <v>1.0454313425216948</v>
      </c>
    </row>
    <row r="725" spans="2:4" ht="15" x14ac:dyDescent="0.15">
      <c r="B725" s="68">
        <v>713</v>
      </c>
      <c r="C725" s="69">
        <f t="shared" si="25"/>
        <v>0.386464573677612</v>
      </c>
      <c r="D725" s="69">
        <f t="shared" si="26"/>
        <v>1.0454980537298195</v>
      </c>
    </row>
    <row r="726" spans="2:4" ht="15" x14ac:dyDescent="0.15">
      <c r="B726" s="68">
        <v>714</v>
      </c>
      <c r="C726" s="69">
        <f t="shared" si="25"/>
        <v>0.38701885654293189</v>
      </c>
      <c r="D726" s="69">
        <f t="shared" si="26"/>
        <v>1.0455647734524569</v>
      </c>
    </row>
    <row r="727" spans="2:4" ht="15" x14ac:dyDescent="0.15">
      <c r="B727" s="68">
        <v>715</v>
      </c>
      <c r="C727" s="69">
        <f t="shared" si="25"/>
        <v>0.38757317478161268</v>
      </c>
      <c r="D727" s="69">
        <f t="shared" si="26"/>
        <v>1.0456315016912374</v>
      </c>
    </row>
    <row r="728" spans="2:4" ht="15" x14ac:dyDescent="0.15">
      <c r="B728" s="68">
        <v>716</v>
      </c>
      <c r="C728" s="69">
        <f t="shared" si="25"/>
        <v>0.38812752839817005</v>
      </c>
      <c r="D728" s="69">
        <f t="shared" si="26"/>
        <v>1.0456982384477918</v>
      </c>
    </row>
    <row r="729" spans="2:4" ht="15" x14ac:dyDescent="0.15">
      <c r="B729" s="68">
        <v>717</v>
      </c>
      <c r="C729" s="69">
        <f t="shared" si="25"/>
        <v>0.38868191739711755</v>
      </c>
      <c r="D729" s="69">
        <f t="shared" si="26"/>
        <v>1.0457649837237506</v>
      </c>
    </row>
    <row r="730" spans="2:4" ht="15" x14ac:dyDescent="0.15">
      <c r="B730" s="68">
        <v>718</v>
      </c>
      <c r="C730" s="69">
        <f t="shared" si="25"/>
        <v>0.38923634178297312</v>
      </c>
      <c r="D730" s="69">
        <f t="shared" si="26"/>
        <v>1.0458317375207455</v>
      </c>
    </row>
    <row r="731" spans="2:4" ht="15" x14ac:dyDescent="0.15">
      <c r="B731" s="68">
        <v>719</v>
      </c>
      <c r="C731" s="69">
        <f t="shared" si="25"/>
        <v>0.38979080156025603</v>
      </c>
      <c r="D731" s="69">
        <f t="shared" si="26"/>
        <v>1.0458984998404086</v>
      </c>
    </row>
    <row r="732" spans="2:4" ht="15" x14ac:dyDescent="0.15">
      <c r="B732" s="68">
        <v>720</v>
      </c>
      <c r="C732" s="69">
        <f t="shared" si="25"/>
        <v>0.39034529673348278</v>
      </c>
      <c r="D732" s="69">
        <f t="shared" si="26"/>
        <v>1.0459652706843718</v>
      </c>
    </row>
    <row r="733" spans="2:4" ht="15" x14ac:dyDescent="0.15">
      <c r="B733" s="68">
        <v>721</v>
      </c>
      <c r="C733" s="69">
        <f t="shared" si="25"/>
        <v>0.3908998273071731</v>
      </c>
      <c r="D733" s="69">
        <f t="shared" si="26"/>
        <v>1.0460320500542679</v>
      </c>
    </row>
    <row r="734" spans="2:4" ht="15" x14ac:dyDescent="0.15">
      <c r="B734" s="68">
        <v>722</v>
      </c>
      <c r="C734" s="69">
        <f t="shared" si="25"/>
        <v>0.3914543932858493</v>
      </c>
      <c r="D734" s="69">
        <f t="shared" si="26"/>
        <v>1.0460988379517302</v>
      </c>
    </row>
    <row r="735" spans="2:4" ht="15" x14ac:dyDescent="0.15">
      <c r="B735" s="68">
        <v>723</v>
      </c>
      <c r="C735" s="69">
        <f t="shared" si="25"/>
        <v>0.39200899467403305</v>
      </c>
      <c r="D735" s="69">
        <f t="shared" si="26"/>
        <v>1.0461656343783923</v>
      </c>
    </row>
    <row r="736" spans="2:4" ht="15" x14ac:dyDescent="0.15">
      <c r="B736" s="68">
        <v>724</v>
      </c>
      <c r="C736" s="69">
        <f t="shared" si="25"/>
        <v>0.39256363147624368</v>
      </c>
      <c r="D736" s="69">
        <f t="shared" si="26"/>
        <v>1.0462324393358877</v>
      </c>
    </row>
    <row r="737" spans="2:4" ht="15" x14ac:dyDescent="0.15">
      <c r="B737" s="68">
        <v>725</v>
      </c>
      <c r="C737" s="69">
        <f t="shared" si="25"/>
        <v>0.3931183036970049</v>
      </c>
      <c r="D737" s="69">
        <f t="shared" si="26"/>
        <v>1.046299252825851</v>
      </c>
    </row>
    <row r="738" spans="2:4" ht="15" x14ac:dyDescent="0.15">
      <c r="B738" s="68">
        <v>726</v>
      </c>
      <c r="C738" s="69">
        <f t="shared" si="25"/>
        <v>0.39367301134084182</v>
      </c>
      <c r="D738" s="69">
        <f t="shared" si="26"/>
        <v>1.0463660748499171</v>
      </c>
    </row>
    <row r="739" spans="2:4" ht="15" x14ac:dyDescent="0.15">
      <c r="B739" s="68">
        <v>727</v>
      </c>
      <c r="C739" s="69">
        <f t="shared" si="25"/>
        <v>0.39422775441227675</v>
      </c>
      <c r="D739" s="69">
        <f t="shared" si="26"/>
        <v>1.0464329054097208</v>
      </c>
    </row>
    <row r="740" spans="2:4" ht="15" x14ac:dyDescent="0.15">
      <c r="B740" s="68">
        <v>728</v>
      </c>
      <c r="C740" s="69">
        <f t="shared" si="25"/>
        <v>0.39478253291584053</v>
      </c>
      <c r="D740" s="69">
        <f t="shared" si="26"/>
        <v>1.0464997445068984</v>
      </c>
    </row>
    <row r="741" spans="2:4" ht="15" x14ac:dyDescent="0.15">
      <c r="B741" s="68">
        <v>729</v>
      </c>
      <c r="C741" s="69">
        <f t="shared" si="25"/>
        <v>0.39533734685605398</v>
      </c>
      <c r="D741" s="69">
        <f t="shared" si="26"/>
        <v>1.0465665921430853</v>
      </c>
    </row>
    <row r="742" spans="2:4" ht="15" x14ac:dyDescent="0.15">
      <c r="B742" s="68">
        <v>730</v>
      </c>
      <c r="C742" s="69">
        <f t="shared" si="25"/>
        <v>0.39589219623744654</v>
      </c>
      <c r="D742" s="69">
        <f t="shared" si="26"/>
        <v>1.0466334483199182</v>
      </c>
    </row>
    <row r="743" spans="2:4" ht="15" x14ac:dyDescent="0.15">
      <c r="B743" s="68">
        <v>731</v>
      </c>
      <c r="C743" s="69">
        <f t="shared" si="25"/>
        <v>0.39644708106454674</v>
      </c>
      <c r="D743" s="69">
        <f t="shared" si="26"/>
        <v>1.046700313039034</v>
      </c>
    </row>
    <row r="744" spans="2:4" ht="15" x14ac:dyDescent="0.15">
      <c r="B744" s="68">
        <v>732</v>
      </c>
      <c r="C744" s="69">
        <f t="shared" si="25"/>
        <v>0.39700200134188407</v>
      </c>
      <c r="D744" s="69">
        <f t="shared" si="26"/>
        <v>1.04676718630207</v>
      </c>
    </row>
    <row r="745" spans="2:4" ht="15" x14ac:dyDescent="0.15">
      <c r="B745" s="68">
        <v>733</v>
      </c>
      <c r="C745" s="69">
        <f t="shared" si="25"/>
        <v>0.39755695707398764</v>
      </c>
      <c r="D745" s="69">
        <f t="shared" si="26"/>
        <v>1.0468340681106638</v>
      </c>
    </row>
    <row r="746" spans="2:4" ht="15" x14ac:dyDescent="0.15">
      <c r="B746" s="68">
        <v>734</v>
      </c>
      <c r="C746" s="69">
        <f t="shared" si="25"/>
        <v>0.39811194826538909</v>
      </c>
      <c r="D746" s="69">
        <f t="shared" si="26"/>
        <v>1.0469009584664537</v>
      </c>
    </row>
    <row r="747" spans="2:4" ht="15" x14ac:dyDescent="0.15">
      <c r="B747" s="68">
        <v>735</v>
      </c>
      <c r="C747" s="69">
        <f t="shared" si="25"/>
        <v>0.39866697492061953</v>
      </c>
      <c r="D747" s="69">
        <f t="shared" si="26"/>
        <v>1.0469678573710781</v>
      </c>
    </row>
    <row r="748" spans="2:4" ht="15" x14ac:dyDescent="0.15">
      <c r="B748" s="68">
        <v>736</v>
      </c>
      <c r="C748" s="69">
        <f t="shared" si="25"/>
        <v>0.39922203704421111</v>
      </c>
      <c r="D748" s="69">
        <f t="shared" si="26"/>
        <v>1.047034764826176</v>
      </c>
    </row>
    <row r="749" spans="2:4" ht="15" x14ac:dyDescent="0.15">
      <c r="B749" s="68">
        <v>737</v>
      </c>
      <c r="C749" s="69">
        <f t="shared" si="25"/>
        <v>0.39977713464069686</v>
      </c>
      <c r="D749" s="69">
        <f t="shared" si="26"/>
        <v>1.0471016808333866</v>
      </c>
    </row>
    <row r="750" spans="2:4" ht="15" x14ac:dyDescent="0.15">
      <c r="B750" s="68">
        <v>738</v>
      </c>
      <c r="C750" s="69">
        <f t="shared" si="25"/>
        <v>0.40033226771461311</v>
      </c>
      <c r="D750" s="69">
        <f t="shared" si="26"/>
        <v>1.0471686053943501</v>
      </c>
    </row>
    <row r="751" spans="2:4" ht="15" x14ac:dyDescent="0.15">
      <c r="B751" s="68">
        <v>739</v>
      </c>
      <c r="C751" s="69">
        <f t="shared" si="25"/>
        <v>0.40088743627049317</v>
      </c>
      <c r="D751" s="69">
        <f t="shared" si="26"/>
        <v>1.0472355385107064</v>
      </c>
    </row>
    <row r="752" spans="2:4" ht="15" x14ac:dyDescent="0.15">
      <c r="B752" s="68">
        <v>740</v>
      </c>
      <c r="C752" s="69">
        <f t="shared" si="25"/>
        <v>0.40144264031287369</v>
      </c>
      <c r="D752" s="69">
        <f t="shared" si="26"/>
        <v>1.0473024801840962</v>
      </c>
    </row>
    <row r="753" spans="2:4" ht="15" x14ac:dyDescent="0.15">
      <c r="B753" s="68">
        <v>741</v>
      </c>
      <c r="C753" s="69">
        <f t="shared" si="25"/>
        <v>0.40199787984629004</v>
      </c>
      <c r="D753" s="69">
        <f t="shared" si="26"/>
        <v>1.0473694304161605</v>
      </c>
    </row>
    <row r="754" spans="2:4" ht="15" x14ac:dyDescent="0.15">
      <c r="B754" s="68">
        <v>742</v>
      </c>
      <c r="C754" s="69">
        <f t="shared" si="25"/>
        <v>0.4025531548752847</v>
      </c>
      <c r="D754" s="69">
        <f t="shared" si="26"/>
        <v>1.0474363892085412</v>
      </c>
    </row>
    <row r="755" spans="2:4" ht="15" x14ac:dyDescent="0.15">
      <c r="B755" s="68">
        <v>743</v>
      </c>
      <c r="C755" s="69">
        <f t="shared" si="25"/>
        <v>0.40310846540438988</v>
      </c>
      <c r="D755" s="69">
        <f t="shared" si="26"/>
        <v>1.0475033565628795</v>
      </c>
    </row>
    <row r="756" spans="2:4" ht="15" x14ac:dyDescent="0.15">
      <c r="B756" s="68">
        <v>744</v>
      </c>
      <c r="C756" s="69">
        <f t="shared" si="25"/>
        <v>0.40366381143814994</v>
      </c>
      <c r="D756" s="69">
        <f t="shared" si="26"/>
        <v>1.0475703324808183</v>
      </c>
    </row>
    <row r="757" spans="2:4" ht="15" x14ac:dyDescent="0.15">
      <c r="B757" s="68">
        <v>745</v>
      </c>
      <c r="C757" s="69">
        <f t="shared" si="25"/>
        <v>0.40421919298110481</v>
      </c>
      <c r="D757" s="69">
        <f t="shared" si="26"/>
        <v>1.0476373169640003</v>
      </c>
    </row>
    <row r="758" spans="2:4" ht="15" x14ac:dyDescent="0.15">
      <c r="B758" s="68">
        <v>746</v>
      </c>
      <c r="C758" s="69">
        <f t="shared" si="25"/>
        <v>0.40477461003779369</v>
      </c>
      <c r="D758" s="69">
        <f t="shared" si="26"/>
        <v>1.0477043100140684</v>
      </c>
    </row>
    <row r="759" spans="2:4" ht="15" x14ac:dyDescent="0.15">
      <c r="B759" s="68">
        <v>747</v>
      </c>
      <c r="C759" s="69">
        <f t="shared" si="25"/>
        <v>0.40533006261275872</v>
      </c>
      <c r="D759" s="69">
        <f t="shared" si="26"/>
        <v>1.0477713116326661</v>
      </c>
    </row>
    <row r="760" spans="2:4" ht="15" x14ac:dyDescent="0.15">
      <c r="B760" s="68">
        <v>748</v>
      </c>
      <c r="C760" s="69">
        <f t="shared" si="25"/>
        <v>0.40588555071054477</v>
      </c>
      <c r="D760" s="69">
        <f t="shared" si="26"/>
        <v>1.0478383218214378</v>
      </c>
    </row>
    <row r="761" spans="2:4" ht="15" x14ac:dyDescent="0.15">
      <c r="B761" s="68">
        <v>749</v>
      </c>
      <c r="C761" s="69">
        <f t="shared" si="25"/>
        <v>0.40644107433569432</v>
      </c>
      <c r="D761" s="69">
        <f t="shared" si="26"/>
        <v>1.0479053405820276</v>
      </c>
    </row>
    <row r="762" spans="2:4" ht="15" x14ac:dyDescent="0.15">
      <c r="B762" s="68">
        <v>750</v>
      </c>
      <c r="C762" s="69">
        <f t="shared" si="25"/>
        <v>0.4069966334927525</v>
      </c>
      <c r="D762" s="69">
        <f t="shared" si="26"/>
        <v>1.0479723679160804</v>
      </c>
    </row>
    <row r="763" spans="2:4" ht="15" x14ac:dyDescent="0.15">
      <c r="B763" s="68">
        <v>751</v>
      </c>
      <c r="C763" s="69">
        <f t="shared" si="25"/>
        <v>0.40755222818626391</v>
      </c>
      <c r="D763" s="69">
        <f t="shared" si="26"/>
        <v>1.0480394038252414</v>
      </c>
    </row>
    <row r="764" spans="2:4" ht="15" x14ac:dyDescent="0.15">
      <c r="B764" s="68">
        <v>752</v>
      </c>
      <c r="C764" s="69">
        <f t="shared" si="25"/>
        <v>0.40810785842077779</v>
      </c>
      <c r="D764" s="69">
        <f t="shared" si="26"/>
        <v>1.0481064483111566</v>
      </c>
    </row>
    <row r="765" spans="2:4" ht="15" x14ac:dyDescent="0.15">
      <c r="B765" s="68">
        <v>753</v>
      </c>
      <c r="C765" s="69">
        <f t="shared" si="25"/>
        <v>0.40866352420083896</v>
      </c>
      <c r="D765" s="69">
        <f t="shared" si="26"/>
        <v>1.0481735013754718</v>
      </c>
    </row>
    <row r="766" spans="2:4" ht="15" x14ac:dyDescent="0.15">
      <c r="B766" s="68">
        <v>754</v>
      </c>
      <c r="C766" s="69">
        <f t="shared" si="25"/>
        <v>0.40921922553099682</v>
      </c>
      <c r="D766" s="69">
        <f t="shared" si="26"/>
        <v>1.0482405630198337</v>
      </c>
    </row>
    <row r="767" spans="2:4" ht="15" x14ac:dyDescent="0.15">
      <c r="B767" s="68">
        <v>755</v>
      </c>
      <c r="C767" s="69">
        <f t="shared" si="25"/>
        <v>0.4097749624158003</v>
      </c>
      <c r="D767" s="69">
        <f t="shared" si="26"/>
        <v>1.0483076332458892</v>
      </c>
    </row>
    <row r="768" spans="2:4" ht="15" x14ac:dyDescent="0.15">
      <c r="B768" s="68">
        <v>756</v>
      </c>
      <c r="C768" s="69">
        <f t="shared" si="25"/>
        <v>0.41033073485979726</v>
      </c>
      <c r="D768" s="69">
        <f t="shared" si="26"/>
        <v>1.0483747120552853</v>
      </c>
    </row>
    <row r="769" spans="2:4" ht="15" x14ac:dyDescent="0.15">
      <c r="B769" s="68">
        <v>757</v>
      </c>
      <c r="C769" s="69">
        <f t="shared" si="25"/>
        <v>0.41088654286754223</v>
      </c>
      <c r="D769" s="69">
        <f t="shared" si="26"/>
        <v>1.0484417994496704</v>
      </c>
    </row>
    <row r="770" spans="2:4" ht="15" x14ac:dyDescent="0.15">
      <c r="B770" s="68">
        <v>758</v>
      </c>
      <c r="C770" s="69">
        <f t="shared" si="25"/>
        <v>0.41144238644358533</v>
      </c>
      <c r="D770" s="69">
        <f t="shared" si="26"/>
        <v>1.0485088954306925</v>
      </c>
    </row>
    <row r="771" spans="2:4" ht="15" x14ac:dyDescent="0.15">
      <c r="B771" s="68">
        <v>759</v>
      </c>
      <c r="C771" s="69">
        <f t="shared" si="25"/>
        <v>0.41199826559247765</v>
      </c>
      <c r="D771" s="69">
        <f t="shared" si="26"/>
        <v>1.048576</v>
      </c>
    </row>
    <row r="772" spans="2:4" ht="15" x14ac:dyDescent="0.15">
      <c r="B772" s="68">
        <v>760</v>
      </c>
      <c r="C772" s="69">
        <f t="shared" si="25"/>
        <v>0.41255418031877522</v>
      </c>
      <c r="D772" s="69">
        <f t="shared" si="26"/>
        <v>1.0486431131592422</v>
      </c>
    </row>
    <row r="773" spans="2:4" ht="15" x14ac:dyDescent="0.15">
      <c r="B773" s="68">
        <v>761</v>
      </c>
      <c r="C773" s="69">
        <f t="shared" si="25"/>
        <v>0.41311013062703122</v>
      </c>
      <c r="D773" s="69">
        <f t="shared" si="26"/>
        <v>1.0487102349100685</v>
      </c>
    </row>
    <row r="774" spans="2:4" ht="15" x14ac:dyDescent="0.15">
      <c r="B774" s="68">
        <v>762</v>
      </c>
      <c r="C774" s="69">
        <f t="shared" si="25"/>
        <v>0.41366611652179985</v>
      </c>
      <c r="D774" s="69">
        <f t="shared" si="26"/>
        <v>1.0487773652541288</v>
      </c>
    </row>
    <row r="775" spans="2:4" ht="15" x14ac:dyDescent="0.15">
      <c r="B775" s="68">
        <v>763</v>
      </c>
      <c r="C775" s="69">
        <f t="shared" si="25"/>
        <v>0.41422213800763852</v>
      </c>
      <c r="D775" s="69">
        <f t="shared" si="26"/>
        <v>1.0488445041930734</v>
      </c>
    </row>
    <row r="776" spans="2:4" ht="15" x14ac:dyDescent="0.15">
      <c r="B776" s="68">
        <v>764</v>
      </c>
      <c r="C776" s="69">
        <f t="shared" si="25"/>
        <v>0.41477819508910352</v>
      </c>
      <c r="D776" s="69">
        <f t="shared" si="26"/>
        <v>1.0489116517285531</v>
      </c>
    </row>
    <row r="777" spans="2:4" ht="15" x14ac:dyDescent="0.15">
      <c r="B777" s="68">
        <v>765</v>
      </c>
      <c r="C777" s="69">
        <f t="shared" si="25"/>
        <v>0.41533428777075415</v>
      </c>
      <c r="D777" s="69">
        <f t="shared" si="26"/>
        <v>1.0489788078622191</v>
      </c>
    </row>
    <row r="778" spans="2:4" ht="15" x14ac:dyDescent="0.15">
      <c r="B778" s="68">
        <v>766</v>
      </c>
      <c r="C778" s="69">
        <f t="shared" si="25"/>
        <v>0.41589041605714716</v>
      </c>
      <c r="D778" s="69">
        <f t="shared" si="26"/>
        <v>1.0490459725957229</v>
      </c>
    </row>
    <row r="779" spans="2:4" ht="15" x14ac:dyDescent="0.15">
      <c r="B779" s="68">
        <v>767</v>
      </c>
      <c r="C779" s="69">
        <f t="shared" si="25"/>
        <v>0.4164465799528439</v>
      </c>
      <c r="D779" s="69">
        <f t="shared" si="26"/>
        <v>1.0491131459307166</v>
      </c>
    </row>
    <row r="780" spans="2:4" ht="15" x14ac:dyDescent="0.15">
      <c r="B780" s="68">
        <v>768</v>
      </c>
      <c r="C780" s="69">
        <f t="shared" si="25"/>
        <v>0.41700277946240322</v>
      </c>
      <c r="D780" s="69">
        <f t="shared" si="26"/>
        <v>1.0491803278688525</v>
      </c>
    </row>
    <row r="781" spans="2:4" ht="15" x14ac:dyDescent="0.15">
      <c r="B781" s="68">
        <v>769</v>
      </c>
      <c r="C781" s="69">
        <f t="shared" si="25"/>
        <v>0.41755901459038675</v>
      </c>
      <c r="D781" s="69">
        <f t="shared" si="26"/>
        <v>1.0492475184117835</v>
      </c>
    </row>
    <row r="782" spans="2:4" ht="15" x14ac:dyDescent="0.15">
      <c r="B782" s="68">
        <v>770</v>
      </c>
      <c r="C782" s="69">
        <f t="shared" si="25"/>
        <v>0.41811528534135717</v>
      </c>
      <c r="D782" s="69">
        <f t="shared" si="26"/>
        <v>1.049314717561163</v>
      </c>
    </row>
    <row r="783" spans="2:4" ht="15" x14ac:dyDescent="0.15">
      <c r="B783" s="68">
        <v>771</v>
      </c>
      <c r="C783" s="69">
        <f t="shared" si="25"/>
        <v>0.41867159171987828</v>
      </c>
      <c r="D783" s="69">
        <f t="shared" si="26"/>
        <v>1.0493819253186447</v>
      </c>
    </row>
    <row r="784" spans="2:4" ht="15" x14ac:dyDescent="0.15">
      <c r="B784" s="68">
        <v>772</v>
      </c>
      <c r="C784" s="69">
        <f t="shared" si="25"/>
        <v>0.41922793373051304</v>
      </c>
      <c r="D784" s="69">
        <f t="shared" si="26"/>
        <v>1.0494491416858827</v>
      </c>
    </row>
    <row r="785" spans="2:4" ht="15" x14ac:dyDescent="0.15">
      <c r="B785" s="68">
        <v>773</v>
      </c>
      <c r="C785" s="69">
        <f t="shared" ref="C785:C848" si="27">20*LOG(D785)</f>
        <v>0.41978431137782735</v>
      </c>
      <c r="D785" s="69">
        <f t="shared" ref="D785:D848" si="28">16384/(16384-B785)</f>
        <v>1.0495163666645315</v>
      </c>
    </row>
    <row r="786" spans="2:4" ht="15" x14ac:dyDescent="0.15">
      <c r="B786" s="68">
        <v>774</v>
      </c>
      <c r="C786" s="69">
        <f t="shared" si="27"/>
        <v>0.42034072466638439</v>
      </c>
      <c r="D786" s="69">
        <f t="shared" si="28"/>
        <v>1.049583600256246</v>
      </c>
    </row>
    <row r="787" spans="2:4" ht="15" x14ac:dyDescent="0.15">
      <c r="B787" s="68">
        <v>775</v>
      </c>
      <c r="C787" s="69">
        <f t="shared" si="27"/>
        <v>0.42089717360075396</v>
      </c>
      <c r="D787" s="69">
        <f t="shared" si="28"/>
        <v>1.0496508424626818</v>
      </c>
    </row>
    <row r="788" spans="2:4" ht="15" x14ac:dyDescent="0.15">
      <c r="B788" s="68">
        <v>776</v>
      </c>
      <c r="C788" s="69">
        <f t="shared" si="27"/>
        <v>0.42145365818550135</v>
      </c>
      <c r="D788" s="69">
        <f t="shared" si="28"/>
        <v>1.0497180932854946</v>
      </c>
    </row>
    <row r="789" spans="2:4" ht="15" x14ac:dyDescent="0.15">
      <c r="B789" s="68">
        <v>777</v>
      </c>
      <c r="C789" s="69">
        <f t="shared" si="27"/>
        <v>0.42201017842519661</v>
      </c>
      <c r="D789" s="69">
        <f t="shared" si="28"/>
        <v>1.0497853527263408</v>
      </c>
    </row>
    <row r="790" spans="2:4" ht="15" x14ac:dyDescent="0.15">
      <c r="B790" s="68">
        <v>778</v>
      </c>
      <c r="C790" s="69">
        <f t="shared" si="27"/>
        <v>0.42256673432440706</v>
      </c>
      <c r="D790" s="69">
        <f t="shared" si="28"/>
        <v>1.0498526207868768</v>
      </c>
    </row>
    <row r="791" spans="2:4" ht="15" x14ac:dyDescent="0.15">
      <c r="B791" s="68">
        <v>779</v>
      </c>
      <c r="C791" s="69">
        <f t="shared" si="27"/>
        <v>0.42312332588770485</v>
      </c>
      <c r="D791" s="69">
        <f t="shared" si="28"/>
        <v>1.04991989746876</v>
      </c>
    </row>
    <row r="792" spans="2:4" ht="15" x14ac:dyDescent="0.15">
      <c r="B792" s="68">
        <v>780</v>
      </c>
      <c r="C792" s="69">
        <f t="shared" si="27"/>
        <v>0.42367995311965945</v>
      </c>
      <c r="D792" s="69">
        <f t="shared" si="28"/>
        <v>1.0499871827736478</v>
      </c>
    </row>
    <row r="793" spans="2:4" ht="15" x14ac:dyDescent="0.15">
      <c r="B793" s="68">
        <v>781</v>
      </c>
      <c r="C793" s="69">
        <f t="shared" si="27"/>
        <v>0.42423661602484319</v>
      </c>
      <c r="D793" s="69">
        <f t="shared" si="28"/>
        <v>1.0500544767031981</v>
      </c>
    </row>
    <row r="794" spans="2:4" ht="15" x14ac:dyDescent="0.15">
      <c r="B794" s="68">
        <v>782</v>
      </c>
      <c r="C794" s="69">
        <f t="shared" si="27"/>
        <v>0.42479331460782943</v>
      </c>
      <c r="D794" s="69">
        <f t="shared" si="28"/>
        <v>1.0501217792590694</v>
      </c>
    </row>
    <row r="795" spans="2:4" ht="15" x14ac:dyDescent="0.15">
      <c r="B795" s="68">
        <v>783</v>
      </c>
      <c r="C795" s="69">
        <f t="shared" si="27"/>
        <v>0.42535004887319083</v>
      </c>
      <c r="D795" s="69">
        <f t="shared" si="28"/>
        <v>1.0501890904429203</v>
      </c>
    </row>
    <row r="796" spans="2:4" ht="15" x14ac:dyDescent="0.15">
      <c r="B796" s="68">
        <v>784</v>
      </c>
      <c r="C796" s="69">
        <f t="shared" si="27"/>
        <v>0.42590681882550274</v>
      </c>
      <c r="D796" s="69">
        <f t="shared" si="28"/>
        <v>1.0502564102564103</v>
      </c>
    </row>
    <row r="797" spans="2:4" ht="15" x14ac:dyDescent="0.15">
      <c r="B797" s="68">
        <v>785</v>
      </c>
      <c r="C797" s="69">
        <f t="shared" si="27"/>
        <v>0.42646362446933983</v>
      </c>
      <c r="D797" s="69">
        <f t="shared" si="28"/>
        <v>1.0503237387011988</v>
      </c>
    </row>
    <row r="798" spans="2:4" ht="15" x14ac:dyDescent="0.15">
      <c r="B798" s="68">
        <v>786</v>
      </c>
      <c r="C798" s="69">
        <f t="shared" si="27"/>
        <v>0.4270204658092796</v>
      </c>
      <c r="D798" s="69">
        <f t="shared" si="28"/>
        <v>1.0503910757789461</v>
      </c>
    </row>
    <row r="799" spans="2:4" ht="15" x14ac:dyDescent="0.15">
      <c r="B799" s="68">
        <v>787</v>
      </c>
      <c r="C799" s="69">
        <f t="shared" si="27"/>
        <v>0.42757734284989696</v>
      </c>
      <c r="D799" s="69">
        <f t="shared" si="28"/>
        <v>1.0504584214913124</v>
      </c>
    </row>
    <row r="800" spans="2:4" ht="15" x14ac:dyDescent="0.15">
      <c r="B800" s="68">
        <v>788</v>
      </c>
      <c r="C800" s="69">
        <f t="shared" si="27"/>
        <v>0.42813425559577151</v>
      </c>
      <c r="D800" s="69">
        <f t="shared" si="28"/>
        <v>1.0505257758399589</v>
      </c>
    </row>
    <row r="801" spans="2:4" ht="15" x14ac:dyDescent="0.15">
      <c r="B801" s="68">
        <v>789</v>
      </c>
      <c r="C801" s="69">
        <f t="shared" si="27"/>
        <v>0.42869120405148375</v>
      </c>
      <c r="D801" s="69">
        <f t="shared" si="28"/>
        <v>1.050593138826547</v>
      </c>
    </row>
    <row r="802" spans="2:4" ht="15" x14ac:dyDescent="0.15">
      <c r="B802" s="68">
        <v>790</v>
      </c>
      <c r="C802" s="69">
        <f t="shared" si="27"/>
        <v>0.42924818822160993</v>
      </c>
      <c r="D802" s="69">
        <f t="shared" si="28"/>
        <v>1.0506605104527382</v>
      </c>
    </row>
    <row r="803" spans="2:4" ht="15" x14ac:dyDescent="0.15">
      <c r="B803" s="68">
        <v>791</v>
      </c>
      <c r="C803" s="69">
        <f t="shared" si="27"/>
        <v>0.42980520811073264</v>
      </c>
      <c r="D803" s="69">
        <f t="shared" si="28"/>
        <v>1.0507278907201949</v>
      </c>
    </row>
    <row r="804" spans="2:4" ht="15" x14ac:dyDescent="0.15">
      <c r="B804" s="68">
        <v>792</v>
      </c>
      <c r="C804" s="69">
        <f t="shared" si="27"/>
        <v>0.43036226372343378</v>
      </c>
      <c r="D804" s="69">
        <f t="shared" si="28"/>
        <v>1.0507952796305797</v>
      </c>
    </row>
    <row r="805" spans="2:4" ht="15" x14ac:dyDescent="0.15">
      <c r="B805" s="68">
        <v>793</v>
      </c>
      <c r="C805" s="69">
        <f t="shared" si="27"/>
        <v>0.43091935506429618</v>
      </c>
      <c r="D805" s="69">
        <f t="shared" si="28"/>
        <v>1.0508626771855558</v>
      </c>
    </row>
    <row r="806" spans="2:4" ht="15" x14ac:dyDescent="0.15">
      <c r="B806" s="68">
        <v>794</v>
      </c>
      <c r="C806" s="69">
        <f t="shared" si="27"/>
        <v>0.43147648213790191</v>
      </c>
      <c r="D806" s="69">
        <f t="shared" si="28"/>
        <v>1.0509300833867865</v>
      </c>
    </row>
    <row r="807" spans="2:4" ht="15" x14ac:dyDescent="0.15">
      <c r="B807" s="68">
        <v>795</v>
      </c>
      <c r="C807" s="69">
        <f t="shared" si="27"/>
        <v>0.43203364494883412</v>
      </c>
      <c r="D807" s="69">
        <f t="shared" si="28"/>
        <v>1.0509974982359356</v>
      </c>
    </row>
    <row r="808" spans="2:4" ht="15" x14ac:dyDescent="0.15">
      <c r="B808" s="68">
        <v>796</v>
      </c>
      <c r="C808" s="69">
        <f t="shared" si="27"/>
        <v>0.43259084350168059</v>
      </c>
      <c r="D808" s="69">
        <f t="shared" si="28"/>
        <v>1.0510649217346677</v>
      </c>
    </row>
    <row r="809" spans="2:4" ht="15" x14ac:dyDescent="0.15">
      <c r="B809" s="68">
        <v>797</v>
      </c>
      <c r="C809" s="69">
        <f t="shared" si="27"/>
        <v>0.43314807780102638</v>
      </c>
      <c r="D809" s="69">
        <f t="shared" si="28"/>
        <v>1.0511323538846475</v>
      </c>
    </row>
    <row r="810" spans="2:4" ht="15" x14ac:dyDescent="0.15">
      <c r="B810" s="68">
        <v>798</v>
      </c>
      <c r="C810" s="69">
        <f t="shared" si="27"/>
        <v>0.43370534785145598</v>
      </c>
      <c r="D810" s="69">
        <f t="shared" si="28"/>
        <v>1.05119979468754</v>
      </c>
    </row>
    <row r="811" spans="2:4" ht="15" x14ac:dyDescent="0.15">
      <c r="B811" s="68">
        <v>799</v>
      </c>
      <c r="C811" s="69">
        <f t="shared" si="27"/>
        <v>0.43426265365756195</v>
      </c>
      <c r="D811" s="69">
        <f t="shared" si="28"/>
        <v>1.0512672441450113</v>
      </c>
    </row>
    <row r="812" spans="2:4" ht="15" x14ac:dyDescent="0.15">
      <c r="B812" s="68">
        <v>800</v>
      </c>
      <c r="C812" s="69">
        <f t="shared" si="27"/>
        <v>0.43481999522392878</v>
      </c>
      <c r="D812" s="69">
        <f t="shared" si="28"/>
        <v>1.0513347022587269</v>
      </c>
    </row>
    <row r="813" spans="2:4" ht="15" x14ac:dyDescent="0.15">
      <c r="B813" s="68">
        <v>801</v>
      </c>
      <c r="C813" s="69">
        <f t="shared" si="27"/>
        <v>0.43537737255514769</v>
      </c>
      <c r="D813" s="69">
        <f t="shared" si="28"/>
        <v>1.0514021690303537</v>
      </c>
    </row>
    <row r="814" spans="2:4" ht="15" x14ac:dyDescent="0.15">
      <c r="B814" s="68">
        <v>802</v>
      </c>
      <c r="C814" s="69">
        <f t="shared" si="27"/>
        <v>0.43593478565580707</v>
      </c>
      <c r="D814" s="69">
        <f t="shared" si="28"/>
        <v>1.0514696444615581</v>
      </c>
    </row>
    <row r="815" spans="2:4" ht="15" x14ac:dyDescent="0.15">
      <c r="B815" s="68">
        <v>803</v>
      </c>
      <c r="C815" s="69">
        <f t="shared" si="27"/>
        <v>0.43649223453050168</v>
      </c>
      <c r="D815" s="69">
        <f t="shared" si="28"/>
        <v>1.051537128554008</v>
      </c>
    </row>
    <row r="816" spans="2:4" ht="15" x14ac:dyDescent="0.15">
      <c r="B816" s="68">
        <v>804</v>
      </c>
      <c r="C816" s="69">
        <f t="shared" si="27"/>
        <v>0.43704971918382213</v>
      </c>
      <c r="D816" s="69">
        <f t="shared" si="28"/>
        <v>1.051604621309371</v>
      </c>
    </row>
    <row r="817" spans="2:4" ht="15" x14ac:dyDescent="0.15">
      <c r="B817" s="68">
        <v>805</v>
      </c>
      <c r="C817" s="69">
        <f t="shared" si="27"/>
        <v>0.4376072396203598</v>
      </c>
      <c r="D817" s="69">
        <f t="shared" si="28"/>
        <v>1.0516721227293151</v>
      </c>
    </row>
    <row r="818" spans="2:4" ht="15" x14ac:dyDescent="0.15">
      <c r="B818" s="68">
        <v>806</v>
      </c>
      <c r="C818" s="69">
        <f t="shared" si="27"/>
        <v>0.4381647958447108</v>
      </c>
      <c r="D818" s="69">
        <f t="shared" si="28"/>
        <v>1.0517396328155091</v>
      </c>
    </row>
    <row r="819" spans="2:4" ht="15" x14ac:dyDescent="0.15">
      <c r="B819" s="68">
        <v>807</v>
      </c>
      <c r="C819" s="69">
        <f t="shared" si="27"/>
        <v>0.43872238786146878</v>
      </c>
      <c r="D819" s="69">
        <f t="shared" si="28"/>
        <v>1.0518071515696219</v>
      </c>
    </row>
    <row r="820" spans="2:4" ht="15" x14ac:dyDescent="0.15">
      <c r="B820" s="68">
        <v>808</v>
      </c>
      <c r="C820" s="69">
        <f t="shared" si="27"/>
        <v>0.4392800156752299</v>
      </c>
      <c r="D820" s="69">
        <f t="shared" si="28"/>
        <v>1.0518746789933231</v>
      </c>
    </row>
    <row r="821" spans="2:4" ht="15" x14ac:dyDescent="0.15">
      <c r="B821" s="68">
        <v>809</v>
      </c>
      <c r="C821" s="69">
        <f t="shared" si="27"/>
        <v>0.4398376792905897</v>
      </c>
      <c r="D821" s="69">
        <f t="shared" si="28"/>
        <v>1.0519422150882825</v>
      </c>
    </row>
    <row r="822" spans="2:4" ht="15" x14ac:dyDescent="0.15">
      <c r="B822" s="68">
        <v>810</v>
      </c>
      <c r="C822" s="69">
        <f t="shared" si="27"/>
        <v>0.44039537871214846</v>
      </c>
      <c r="D822" s="69">
        <f t="shared" si="28"/>
        <v>1.0520097598561706</v>
      </c>
    </row>
    <row r="823" spans="2:4" ht="15" x14ac:dyDescent="0.15">
      <c r="B823" s="68">
        <v>811</v>
      </c>
      <c r="C823" s="69">
        <f t="shared" si="27"/>
        <v>0.44095311394449999</v>
      </c>
      <c r="D823" s="69">
        <f t="shared" si="28"/>
        <v>1.0520773132986578</v>
      </c>
    </row>
    <row r="824" spans="2:4" ht="15" x14ac:dyDescent="0.15">
      <c r="B824" s="68">
        <v>812</v>
      </c>
      <c r="C824" s="69">
        <f t="shared" si="27"/>
        <v>0.44151088499224828</v>
      </c>
      <c r="D824" s="69">
        <f t="shared" si="28"/>
        <v>1.0521448754174159</v>
      </c>
    </row>
    <row r="825" spans="2:4" ht="15" x14ac:dyDescent="0.15">
      <c r="B825" s="68">
        <v>813</v>
      </c>
      <c r="C825" s="69">
        <f t="shared" si="27"/>
        <v>0.44206869185999109</v>
      </c>
      <c r="D825" s="69">
        <f t="shared" si="28"/>
        <v>1.052212446214116</v>
      </c>
    </row>
    <row r="826" spans="2:4" ht="15" x14ac:dyDescent="0.15">
      <c r="B826" s="68">
        <v>814</v>
      </c>
      <c r="C826" s="69">
        <f t="shared" si="27"/>
        <v>0.44262653455232898</v>
      </c>
      <c r="D826" s="69">
        <f t="shared" si="28"/>
        <v>1.0522800256904303</v>
      </c>
    </row>
    <row r="827" spans="2:4" ht="15" x14ac:dyDescent="0.15">
      <c r="B827" s="68">
        <v>815</v>
      </c>
      <c r="C827" s="69">
        <f t="shared" si="27"/>
        <v>0.44318441307386541</v>
      </c>
      <c r="D827" s="69">
        <f t="shared" si="28"/>
        <v>1.0523476138480314</v>
      </c>
    </row>
    <row r="828" spans="2:4" ht="15" x14ac:dyDescent="0.15">
      <c r="B828" s="68">
        <v>816</v>
      </c>
      <c r="C828" s="69">
        <f t="shared" si="27"/>
        <v>0.443742327429201</v>
      </c>
      <c r="D828" s="69">
        <f t="shared" si="28"/>
        <v>1.052415210688592</v>
      </c>
    </row>
    <row r="829" spans="2:4" ht="15" x14ac:dyDescent="0.15">
      <c r="B829" s="68">
        <v>817</v>
      </c>
      <c r="C829" s="69">
        <f t="shared" si="27"/>
        <v>0.44430027762294122</v>
      </c>
      <c r="D829" s="69">
        <f t="shared" si="28"/>
        <v>1.0524828162137856</v>
      </c>
    </row>
    <row r="830" spans="2:4" ht="15" x14ac:dyDescent="0.15">
      <c r="B830" s="68">
        <v>818</v>
      </c>
      <c r="C830" s="69">
        <f t="shared" si="27"/>
        <v>0.44485826365969067</v>
      </c>
      <c r="D830" s="69">
        <f t="shared" si="28"/>
        <v>1.052550430425286</v>
      </c>
    </row>
    <row r="831" spans="2:4" ht="15" x14ac:dyDescent="0.15">
      <c r="B831" s="68">
        <v>819</v>
      </c>
      <c r="C831" s="69">
        <f t="shared" si="27"/>
        <v>0.44541628554405299</v>
      </c>
      <c r="D831" s="69">
        <f t="shared" si="28"/>
        <v>1.0526180533247671</v>
      </c>
    </row>
    <row r="832" spans="2:4" ht="15" x14ac:dyDescent="0.15">
      <c r="B832" s="68">
        <v>820</v>
      </c>
      <c r="C832" s="69">
        <f t="shared" si="27"/>
        <v>0.44597434328063673</v>
      </c>
      <c r="D832" s="69">
        <f t="shared" si="28"/>
        <v>1.0526856849139039</v>
      </c>
    </row>
    <row r="833" spans="2:4" ht="15" x14ac:dyDescent="0.15">
      <c r="B833" s="68">
        <v>821</v>
      </c>
      <c r="C833" s="69">
        <f t="shared" si="27"/>
        <v>0.44653243687404753</v>
      </c>
      <c r="D833" s="69">
        <f t="shared" si="28"/>
        <v>1.0527533251943713</v>
      </c>
    </row>
    <row r="834" spans="2:4" ht="15" x14ac:dyDescent="0.15">
      <c r="B834" s="68">
        <v>822</v>
      </c>
      <c r="C834" s="69">
        <f t="shared" si="27"/>
        <v>0.44709056632889399</v>
      </c>
      <c r="D834" s="69">
        <f t="shared" si="28"/>
        <v>1.0528209741678447</v>
      </c>
    </row>
    <row r="835" spans="2:4" ht="15" x14ac:dyDescent="0.15">
      <c r="B835" s="68">
        <v>823</v>
      </c>
      <c r="C835" s="69">
        <f t="shared" si="27"/>
        <v>0.44764873164978575</v>
      </c>
      <c r="D835" s="69">
        <f t="shared" si="28"/>
        <v>1.0528886318360002</v>
      </c>
    </row>
    <row r="836" spans="2:4" ht="15" x14ac:dyDescent="0.15">
      <c r="B836" s="68">
        <v>824</v>
      </c>
      <c r="C836" s="69">
        <f t="shared" si="27"/>
        <v>0.44820693284133151</v>
      </c>
      <c r="D836" s="69">
        <f t="shared" si="28"/>
        <v>1.0529562982005141</v>
      </c>
    </row>
    <row r="837" spans="2:4" ht="15" x14ac:dyDescent="0.15">
      <c r="B837" s="68">
        <v>825</v>
      </c>
      <c r="C837" s="69">
        <f t="shared" si="27"/>
        <v>0.44876516990814286</v>
      </c>
      <c r="D837" s="69">
        <f t="shared" si="28"/>
        <v>1.0530239732630631</v>
      </c>
    </row>
    <row r="838" spans="2:4" ht="15" x14ac:dyDescent="0.15">
      <c r="B838" s="68">
        <v>826</v>
      </c>
      <c r="C838" s="69">
        <f t="shared" si="27"/>
        <v>0.44932344285483233</v>
      </c>
      <c r="D838" s="69">
        <f t="shared" si="28"/>
        <v>1.0530916570253246</v>
      </c>
    </row>
    <row r="839" spans="2:4" ht="15" x14ac:dyDescent="0.15">
      <c r="B839" s="68">
        <v>827</v>
      </c>
      <c r="C839" s="69">
        <f t="shared" si="27"/>
        <v>0.44988175168600986</v>
      </c>
      <c r="D839" s="69">
        <f t="shared" si="28"/>
        <v>1.0531593494889759</v>
      </c>
    </row>
    <row r="840" spans="2:4" ht="15" x14ac:dyDescent="0.15">
      <c r="B840" s="68">
        <v>828</v>
      </c>
      <c r="C840" s="69">
        <f t="shared" si="27"/>
        <v>0.4504400964062919</v>
      </c>
      <c r="D840" s="69">
        <f t="shared" si="28"/>
        <v>1.0532270506556956</v>
      </c>
    </row>
    <row r="841" spans="2:4" ht="15" x14ac:dyDescent="0.15">
      <c r="B841" s="68">
        <v>829</v>
      </c>
      <c r="C841" s="69">
        <f t="shared" si="27"/>
        <v>0.45099847702029022</v>
      </c>
      <c r="D841" s="69">
        <f t="shared" si="28"/>
        <v>1.0532947605271616</v>
      </c>
    </row>
    <row r="842" spans="2:4" ht="15" x14ac:dyDescent="0.15">
      <c r="B842" s="68">
        <v>830</v>
      </c>
      <c r="C842" s="69">
        <f t="shared" si="27"/>
        <v>0.45155689353262146</v>
      </c>
      <c r="D842" s="69">
        <f t="shared" si="28"/>
        <v>1.0533624791050533</v>
      </c>
    </row>
    <row r="843" spans="2:4" ht="15" x14ac:dyDescent="0.15">
      <c r="B843" s="68">
        <v>831</v>
      </c>
      <c r="C843" s="69">
        <f t="shared" si="27"/>
        <v>0.45211534594790131</v>
      </c>
      <c r="D843" s="69">
        <f t="shared" si="28"/>
        <v>1.0534302063910499</v>
      </c>
    </row>
    <row r="844" spans="2:4" ht="15" x14ac:dyDescent="0.15">
      <c r="B844" s="68">
        <v>832</v>
      </c>
      <c r="C844" s="69">
        <f t="shared" si="27"/>
        <v>0.4526738342707482</v>
      </c>
      <c r="D844" s="69">
        <f t="shared" si="28"/>
        <v>1.0534979423868314</v>
      </c>
    </row>
    <row r="845" spans="2:4" ht="15" x14ac:dyDescent="0.15">
      <c r="B845" s="68">
        <v>833</v>
      </c>
      <c r="C845" s="69">
        <f t="shared" si="27"/>
        <v>0.45323235850577631</v>
      </c>
      <c r="D845" s="69">
        <f t="shared" si="28"/>
        <v>1.0535656870940775</v>
      </c>
    </row>
    <row r="846" spans="2:4" ht="15" x14ac:dyDescent="0.15">
      <c r="B846" s="68">
        <v>834</v>
      </c>
      <c r="C846" s="69">
        <f t="shared" si="27"/>
        <v>0.4537909186576079</v>
      </c>
      <c r="D846" s="69">
        <f t="shared" si="28"/>
        <v>1.0536334405144694</v>
      </c>
    </row>
    <row r="847" spans="2:4" ht="15" x14ac:dyDescent="0.15">
      <c r="B847" s="68">
        <v>835</v>
      </c>
      <c r="C847" s="69">
        <f t="shared" si="27"/>
        <v>0.45434951473086266</v>
      </c>
      <c r="D847" s="69">
        <f t="shared" si="28"/>
        <v>1.0537012026496881</v>
      </c>
    </row>
    <row r="848" spans="2:4" ht="15" x14ac:dyDescent="0.15">
      <c r="B848" s="68">
        <v>836</v>
      </c>
      <c r="C848" s="69">
        <f t="shared" si="27"/>
        <v>0.45490814673015934</v>
      </c>
      <c r="D848" s="69">
        <f t="shared" si="28"/>
        <v>1.0537689735014151</v>
      </c>
    </row>
    <row r="849" spans="2:4" ht="15" x14ac:dyDescent="0.15">
      <c r="B849" s="68">
        <v>837</v>
      </c>
      <c r="C849" s="69">
        <f t="shared" ref="C849:C912" si="29">20*LOG(D849)</f>
        <v>0.45546681466011962</v>
      </c>
      <c r="D849" s="69">
        <f t="shared" ref="D849:D912" si="30">16384/(16384-B849)</f>
        <v>1.0538367530713322</v>
      </c>
    </row>
    <row r="850" spans="2:4" ht="15" x14ac:dyDescent="0.15">
      <c r="B850" s="68">
        <v>838</v>
      </c>
      <c r="C850" s="69">
        <f t="shared" si="29"/>
        <v>0.45602551852536616</v>
      </c>
      <c r="D850" s="69">
        <f t="shared" si="30"/>
        <v>1.0539045413611219</v>
      </c>
    </row>
    <row r="851" spans="2:4" ht="15" x14ac:dyDescent="0.15">
      <c r="B851" s="68">
        <v>839</v>
      </c>
      <c r="C851" s="69">
        <f t="shared" si="29"/>
        <v>0.45658425833052252</v>
      </c>
      <c r="D851" s="69">
        <f t="shared" si="30"/>
        <v>1.0539723383724671</v>
      </c>
    </row>
    <row r="852" spans="2:4" ht="15" x14ac:dyDescent="0.15">
      <c r="B852" s="68">
        <v>840</v>
      </c>
      <c r="C852" s="69">
        <f t="shared" si="29"/>
        <v>0.45714303408021328</v>
      </c>
      <c r="D852" s="69">
        <f t="shared" si="30"/>
        <v>1.054040144107051</v>
      </c>
    </row>
    <row r="853" spans="2:4" ht="15" x14ac:dyDescent="0.15">
      <c r="B853" s="68">
        <v>841</v>
      </c>
      <c r="C853" s="69">
        <f t="shared" si="29"/>
        <v>0.4577018457790622</v>
      </c>
      <c r="D853" s="69">
        <f t="shared" si="30"/>
        <v>1.0541079585665574</v>
      </c>
    </row>
    <row r="854" spans="2:4" ht="15" x14ac:dyDescent="0.15">
      <c r="B854" s="68">
        <v>842</v>
      </c>
      <c r="C854" s="69">
        <f t="shared" si="29"/>
        <v>0.45826069343169584</v>
      </c>
      <c r="D854" s="69">
        <f t="shared" si="30"/>
        <v>1.0541757817526702</v>
      </c>
    </row>
    <row r="855" spans="2:4" ht="15" x14ac:dyDescent="0.15">
      <c r="B855" s="68">
        <v>843</v>
      </c>
      <c r="C855" s="69">
        <f t="shared" si="29"/>
        <v>0.45881957704273996</v>
      </c>
      <c r="D855" s="69">
        <f t="shared" si="30"/>
        <v>1.0542436136670741</v>
      </c>
    </row>
    <row r="856" spans="2:4" ht="15" x14ac:dyDescent="0.15">
      <c r="B856" s="68">
        <v>844</v>
      </c>
      <c r="C856" s="69">
        <f t="shared" si="29"/>
        <v>0.45937849661682484</v>
      </c>
      <c r="D856" s="69">
        <f t="shared" si="30"/>
        <v>1.0543114543114542</v>
      </c>
    </row>
    <row r="857" spans="2:4" ht="15" x14ac:dyDescent="0.15">
      <c r="B857" s="68">
        <v>845</v>
      </c>
      <c r="C857" s="69">
        <f t="shared" si="29"/>
        <v>0.45993745215857806</v>
      </c>
      <c r="D857" s="69">
        <f t="shared" si="30"/>
        <v>1.054379303687496</v>
      </c>
    </row>
    <row r="858" spans="2:4" ht="15" x14ac:dyDescent="0.15">
      <c r="B858" s="68">
        <v>846</v>
      </c>
      <c r="C858" s="69">
        <f t="shared" si="29"/>
        <v>0.46049644367262837</v>
      </c>
      <c r="D858" s="69">
        <f t="shared" si="30"/>
        <v>1.0544471617968851</v>
      </c>
    </row>
    <row r="859" spans="2:4" ht="15" x14ac:dyDescent="0.15">
      <c r="B859" s="68">
        <v>847</v>
      </c>
      <c r="C859" s="69">
        <f t="shared" si="29"/>
        <v>0.46105547116360535</v>
      </c>
      <c r="D859" s="69">
        <f t="shared" si="30"/>
        <v>1.0545150286413079</v>
      </c>
    </row>
    <row r="860" spans="2:4" ht="15" x14ac:dyDescent="0.15">
      <c r="B860" s="68">
        <v>848</v>
      </c>
      <c r="C860" s="69">
        <f t="shared" si="29"/>
        <v>0.46161453463614155</v>
      </c>
      <c r="D860" s="69">
        <f t="shared" si="30"/>
        <v>1.054582904222451</v>
      </c>
    </row>
    <row r="861" spans="2:4" ht="15" x14ac:dyDescent="0.15">
      <c r="B861" s="68">
        <v>849</v>
      </c>
      <c r="C861" s="69">
        <f t="shared" si="29"/>
        <v>0.46217363409487011</v>
      </c>
      <c r="D861" s="69">
        <f t="shared" si="30"/>
        <v>1.054650788542002</v>
      </c>
    </row>
    <row r="862" spans="2:4" ht="15" x14ac:dyDescent="0.15">
      <c r="B862" s="68">
        <v>850</v>
      </c>
      <c r="C862" s="69">
        <f t="shared" si="29"/>
        <v>0.46273276954442188</v>
      </c>
      <c r="D862" s="69">
        <f t="shared" si="30"/>
        <v>1.0547186816016481</v>
      </c>
    </row>
    <row r="863" spans="2:4" ht="15" x14ac:dyDescent="0.15">
      <c r="B863" s="68">
        <v>851</v>
      </c>
      <c r="C863" s="69">
        <f t="shared" si="29"/>
        <v>0.46329194098943227</v>
      </c>
      <c r="D863" s="69">
        <f t="shared" si="30"/>
        <v>1.0547865834030774</v>
      </c>
    </row>
    <row r="864" spans="2:4" ht="15" x14ac:dyDescent="0.15">
      <c r="B864" s="68">
        <v>852</v>
      </c>
      <c r="C864" s="69">
        <f t="shared" si="29"/>
        <v>0.46385114843453562</v>
      </c>
      <c r="D864" s="69">
        <f t="shared" si="30"/>
        <v>1.0548544939479785</v>
      </c>
    </row>
    <row r="865" spans="2:4" ht="15" x14ac:dyDescent="0.15">
      <c r="B865" s="68">
        <v>853</v>
      </c>
      <c r="C865" s="69">
        <f t="shared" si="29"/>
        <v>0.46441039188436756</v>
      </c>
      <c r="D865" s="69">
        <f t="shared" si="30"/>
        <v>1.0549224132380401</v>
      </c>
    </row>
    <row r="866" spans="2:4" ht="15" x14ac:dyDescent="0.15">
      <c r="B866" s="68">
        <v>854</v>
      </c>
      <c r="C866" s="69">
        <f t="shared" si="29"/>
        <v>0.46496967134356437</v>
      </c>
      <c r="D866" s="69">
        <f t="shared" si="30"/>
        <v>1.0549903412749517</v>
      </c>
    </row>
    <row r="867" spans="2:4" ht="15" x14ac:dyDescent="0.15">
      <c r="B867" s="68">
        <v>855</v>
      </c>
      <c r="C867" s="69">
        <f t="shared" si="29"/>
        <v>0.4655289868167653</v>
      </c>
      <c r="D867" s="69">
        <f t="shared" si="30"/>
        <v>1.0550582780604032</v>
      </c>
    </row>
    <row r="868" spans="2:4" ht="15" x14ac:dyDescent="0.15">
      <c r="B868" s="68">
        <v>856</v>
      </c>
      <c r="C868" s="69">
        <f t="shared" si="29"/>
        <v>0.46608833830860696</v>
      </c>
      <c r="D868" s="69">
        <f t="shared" si="30"/>
        <v>1.0551262235960845</v>
      </c>
    </row>
    <row r="869" spans="2:4" ht="15" x14ac:dyDescent="0.15">
      <c r="B869" s="68">
        <v>857</v>
      </c>
      <c r="C869" s="69">
        <f t="shared" si="29"/>
        <v>0.4666477258237286</v>
      </c>
      <c r="D869" s="69">
        <f t="shared" si="30"/>
        <v>1.0551941778836864</v>
      </c>
    </row>
    <row r="870" spans="2:4" ht="15" x14ac:dyDescent="0.15">
      <c r="B870" s="68">
        <v>858</v>
      </c>
      <c r="C870" s="69">
        <f t="shared" si="29"/>
        <v>0.46720714936677238</v>
      </c>
      <c r="D870" s="69">
        <f t="shared" si="30"/>
        <v>1.0552621409249001</v>
      </c>
    </row>
    <row r="871" spans="2:4" ht="15" x14ac:dyDescent="0.15">
      <c r="B871" s="68">
        <v>859</v>
      </c>
      <c r="C871" s="69">
        <f t="shared" si="29"/>
        <v>0.46776660894237787</v>
      </c>
      <c r="D871" s="69">
        <f t="shared" si="30"/>
        <v>1.055330112721417</v>
      </c>
    </row>
    <row r="872" spans="2:4" ht="15" x14ac:dyDescent="0.15">
      <c r="B872" s="68">
        <v>860</v>
      </c>
      <c r="C872" s="69">
        <f t="shared" si="29"/>
        <v>0.46832610455518892</v>
      </c>
      <c r="D872" s="69">
        <f t="shared" si="30"/>
        <v>1.0553980932749292</v>
      </c>
    </row>
    <row r="873" spans="2:4" ht="15" x14ac:dyDescent="0.15">
      <c r="B873" s="68">
        <v>861</v>
      </c>
      <c r="C873" s="69">
        <f t="shared" si="29"/>
        <v>0.46888563620984508</v>
      </c>
      <c r="D873" s="69">
        <f t="shared" si="30"/>
        <v>1.0554660825871287</v>
      </c>
    </row>
    <row r="874" spans="2:4" ht="15" x14ac:dyDescent="0.15">
      <c r="B874" s="68">
        <v>862</v>
      </c>
      <c r="C874" s="69">
        <f t="shared" si="29"/>
        <v>0.46944520391099431</v>
      </c>
      <c r="D874" s="69">
        <f t="shared" si="30"/>
        <v>1.0555340806597089</v>
      </c>
    </row>
    <row r="875" spans="2:4" ht="15" x14ac:dyDescent="0.15">
      <c r="B875" s="68">
        <v>863</v>
      </c>
      <c r="C875" s="69">
        <f t="shared" si="29"/>
        <v>0.47000480766327796</v>
      </c>
      <c r="D875" s="69">
        <f t="shared" si="30"/>
        <v>1.0556020874943626</v>
      </c>
    </row>
    <row r="876" spans="2:4" ht="15" x14ac:dyDescent="0.15">
      <c r="B876" s="68">
        <v>864</v>
      </c>
      <c r="C876" s="69">
        <f t="shared" si="29"/>
        <v>0.47056444747134218</v>
      </c>
      <c r="D876" s="69">
        <f t="shared" si="30"/>
        <v>1.0556701030927835</v>
      </c>
    </row>
    <row r="877" spans="2:4" ht="15" x14ac:dyDescent="0.15">
      <c r="B877" s="68">
        <v>865</v>
      </c>
      <c r="C877" s="69">
        <f t="shared" si="29"/>
        <v>0.471124123339834</v>
      </c>
      <c r="D877" s="69">
        <f t="shared" si="30"/>
        <v>1.055738127456666</v>
      </c>
    </row>
    <row r="878" spans="2:4" ht="15" x14ac:dyDescent="0.15">
      <c r="B878" s="68">
        <v>866</v>
      </c>
      <c r="C878" s="69">
        <f t="shared" si="29"/>
        <v>0.47168383527340318</v>
      </c>
      <c r="D878" s="69">
        <f t="shared" si="30"/>
        <v>1.0558061605877047</v>
      </c>
    </row>
    <row r="879" spans="2:4" ht="15" x14ac:dyDescent="0.15">
      <c r="B879" s="68">
        <v>867</v>
      </c>
      <c r="C879" s="69">
        <f t="shared" si="29"/>
        <v>0.4722435832766933</v>
      </c>
      <c r="D879" s="69">
        <f t="shared" si="30"/>
        <v>1.0558742024875942</v>
      </c>
    </row>
    <row r="880" spans="2:4" ht="15" x14ac:dyDescent="0.15">
      <c r="B880" s="68">
        <v>868</v>
      </c>
      <c r="C880" s="69">
        <f t="shared" si="29"/>
        <v>0.4728033673543578</v>
      </c>
      <c r="D880" s="69">
        <f t="shared" si="30"/>
        <v>1.0559422531580305</v>
      </c>
    </row>
    <row r="881" spans="2:4" ht="15" x14ac:dyDescent="0.15">
      <c r="B881" s="68">
        <v>869</v>
      </c>
      <c r="C881" s="69">
        <f t="shared" si="29"/>
        <v>0.47336318751104395</v>
      </c>
      <c r="D881" s="69">
        <f t="shared" si="30"/>
        <v>1.056010312600709</v>
      </c>
    </row>
    <row r="882" spans="2:4" ht="15" x14ac:dyDescent="0.15">
      <c r="B882" s="68">
        <v>870</v>
      </c>
      <c r="C882" s="69">
        <f t="shared" si="29"/>
        <v>0.47392304375140365</v>
      </c>
      <c r="D882" s="69">
        <f t="shared" si="30"/>
        <v>1.0560783808173262</v>
      </c>
    </row>
    <row r="883" spans="2:4" ht="15" x14ac:dyDescent="0.15">
      <c r="B883" s="68">
        <v>871</v>
      </c>
      <c r="C883" s="69">
        <f t="shared" si="29"/>
        <v>0.47448293608009146</v>
      </c>
      <c r="D883" s="69">
        <f t="shared" si="30"/>
        <v>1.0561464578095792</v>
      </c>
    </row>
    <row r="884" spans="2:4" ht="15" x14ac:dyDescent="0.15">
      <c r="B884" s="68">
        <v>872</v>
      </c>
      <c r="C884" s="69">
        <f t="shared" si="29"/>
        <v>0.47504286450175559</v>
      </c>
      <c r="D884" s="69">
        <f t="shared" si="30"/>
        <v>1.0562145435791646</v>
      </c>
    </row>
    <row r="885" spans="2:4" ht="15" x14ac:dyDescent="0.15">
      <c r="B885" s="68">
        <v>873</v>
      </c>
      <c r="C885" s="69">
        <f t="shared" si="29"/>
        <v>0.47560282902105255</v>
      </c>
      <c r="D885" s="69">
        <f t="shared" si="30"/>
        <v>1.0562826381277803</v>
      </c>
    </row>
    <row r="886" spans="2:4" ht="15" x14ac:dyDescent="0.15">
      <c r="B886" s="68">
        <v>874</v>
      </c>
      <c r="C886" s="69">
        <f t="shared" si="29"/>
        <v>0.47616282964263623</v>
      </c>
      <c r="D886" s="69">
        <f t="shared" si="30"/>
        <v>1.0563507414571245</v>
      </c>
    </row>
    <row r="887" spans="2:4" ht="15" x14ac:dyDescent="0.15">
      <c r="B887" s="68">
        <v>875</v>
      </c>
      <c r="C887" s="69">
        <f t="shared" si="29"/>
        <v>0.47672286637116135</v>
      </c>
      <c r="D887" s="69">
        <f t="shared" si="30"/>
        <v>1.0564188535688954</v>
      </c>
    </row>
    <row r="888" spans="2:4" ht="15" x14ac:dyDescent="0.15">
      <c r="B888" s="68">
        <v>876</v>
      </c>
      <c r="C888" s="69">
        <f t="shared" si="29"/>
        <v>0.47728293921128728</v>
      </c>
      <c r="D888" s="69">
        <f t="shared" si="30"/>
        <v>1.0564869744647924</v>
      </c>
    </row>
    <row r="889" spans="2:4" ht="15" x14ac:dyDescent="0.15">
      <c r="B889" s="68">
        <v>877</v>
      </c>
      <c r="C889" s="69">
        <f t="shared" si="29"/>
        <v>0.47784304816766698</v>
      </c>
      <c r="D889" s="69">
        <f t="shared" si="30"/>
        <v>1.0565551041465144</v>
      </c>
    </row>
    <row r="890" spans="2:4" ht="15" x14ac:dyDescent="0.15">
      <c r="B890" s="68">
        <v>878</v>
      </c>
      <c r="C890" s="69">
        <f t="shared" si="29"/>
        <v>0.47840319324496178</v>
      </c>
      <c r="D890" s="69">
        <f t="shared" si="30"/>
        <v>1.0566232426157616</v>
      </c>
    </row>
    <row r="891" spans="2:4" ht="15" x14ac:dyDescent="0.15">
      <c r="B891" s="68">
        <v>879</v>
      </c>
      <c r="C891" s="69">
        <f t="shared" si="29"/>
        <v>0.47896337444783021</v>
      </c>
      <c r="D891" s="69">
        <f t="shared" si="30"/>
        <v>1.0566913898742341</v>
      </c>
    </row>
    <row r="892" spans="2:4" ht="15" x14ac:dyDescent="0.15">
      <c r="B892" s="68">
        <v>880</v>
      </c>
      <c r="C892" s="69">
        <f t="shared" si="29"/>
        <v>0.47952359178093179</v>
      </c>
      <c r="D892" s="69">
        <f t="shared" si="30"/>
        <v>1.0567595459236325</v>
      </c>
    </row>
    <row r="893" spans="2:4" ht="15" x14ac:dyDescent="0.15">
      <c r="B893" s="68">
        <v>881</v>
      </c>
      <c r="C893" s="69">
        <f t="shared" si="29"/>
        <v>0.48008384524892878</v>
      </c>
      <c r="D893" s="69">
        <f t="shared" si="30"/>
        <v>1.0568277107656583</v>
      </c>
    </row>
    <row r="894" spans="2:4" ht="15" x14ac:dyDescent="0.15">
      <c r="B894" s="68">
        <v>882</v>
      </c>
      <c r="C894" s="69">
        <f t="shared" si="29"/>
        <v>0.48064413485648072</v>
      </c>
      <c r="D894" s="69">
        <f t="shared" si="30"/>
        <v>1.0568958844020127</v>
      </c>
    </row>
    <row r="895" spans="2:4" ht="15" x14ac:dyDescent="0.15">
      <c r="B895" s="68">
        <v>883</v>
      </c>
      <c r="C895" s="69">
        <f t="shared" si="29"/>
        <v>0.48120446060825184</v>
      </c>
      <c r="D895" s="69">
        <f t="shared" si="30"/>
        <v>1.0569640668343978</v>
      </c>
    </row>
    <row r="896" spans="2:4" ht="15" x14ac:dyDescent="0.15">
      <c r="B896" s="68">
        <v>884</v>
      </c>
      <c r="C896" s="69">
        <f t="shared" si="29"/>
        <v>0.48176482250890529</v>
      </c>
      <c r="D896" s="69">
        <f t="shared" si="30"/>
        <v>1.0570322580645162</v>
      </c>
    </row>
    <row r="897" spans="2:4" ht="15" x14ac:dyDescent="0.15">
      <c r="B897" s="68">
        <v>885</v>
      </c>
      <c r="C897" s="69">
        <f t="shared" si="29"/>
        <v>0.48232522056310545</v>
      </c>
      <c r="D897" s="69">
        <f t="shared" si="30"/>
        <v>1.0571004580940706</v>
      </c>
    </row>
    <row r="898" spans="2:4" ht="15" x14ac:dyDescent="0.15">
      <c r="B898" s="68">
        <v>886</v>
      </c>
      <c r="C898" s="69">
        <f t="shared" si="29"/>
        <v>0.48288565477551737</v>
      </c>
      <c r="D898" s="69">
        <f t="shared" si="30"/>
        <v>1.0571686669247644</v>
      </c>
    </row>
    <row r="899" spans="2:4" ht="15" x14ac:dyDescent="0.15">
      <c r="B899" s="68">
        <v>887</v>
      </c>
      <c r="C899" s="69">
        <f t="shared" si="29"/>
        <v>0.48344612515080904</v>
      </c>
      <c r="D899" s="69">
        <f t="shared" si="30"/>
        <v>1.0572368845583016</v>
      </c>
    </row>
    <row r="900" spans="2:4" ht="15" x14ac:dyDescent="0.15">
      <c r="B900" s="68">
        <v>888</v>
      </c>
      <c r="C900" s="69">
        <f t="shared" si="29"/>
        <v>0.48400663169364749</v>
      </c>
      <c r="D900" s="69">
        <f t="shared" si="30"/>
        <v>1.0573051109963862</v>
      </c>
    </row>
    <row r="901" spans="2:4" ht="15" x14ac:dyDescent="0.15">
      <c r="B901" s="68">
        <v>889</v>
      </c>
      <c r="C901" s="69">
        <f t="shared" si="29"/>
        <v>0.48456717440869879</v>
      </c>
      <c r="D901" s="69">
        <f t="shared" si="30"/>
        <v>1.0573733462407229</v>
      </c>
    </row>
    <row r="902" spans="2:4" ht="15" x14ac:dyDescent="0.15">
      <c r="B902" s="68">
        <v>890</v>
      </c>
      <c r="C902" s="69">
        <f t="shared" si="29"/>
        <v>0.48512775330063185</v>
      </c>
      <c r="D902" s="69">
        <f t="shared" si="30"/>
        <v>1.0574415902930165</v>
      </c>
    </row>
    <row r="903" spans="2:4" ht="15" x14ac:dyDescent="0.15">
      <c r="B903" s="68">
        <v>891</v>
      </c>
      <c r="C903" s="69">
        <f t="shared" si="29"/>
        <v>0.48568836837412033</v>
      </c>
      <c r="D903" s="69">
        <f t="shared" si="30"/>
        <v>1.0575098431549732</v>
      </c>
    </row>
    <row r="904" spans="2:4" ht="15" x14ac:dyDescent="0.15">
      <c r="B904" s="68">
        <v>892</v>
      </c>
      <c r="C904" s="69">
        <f t="shared" si="29"/>
        <v>0.48624901963383121</v>
      </c>
      <c r="D904" s="69">
        <f t="shared" si="30"/>
        <v>1.0575781048282984</v>
      </c>
    </row>
    <row r="905" spans="2:4" ht="15" x14ac:dyDescent="0.15">
      <c r="B905" s="68">
        <v>893</v>
      </c>
      <c r="C905" s="69">
        <f t="shared" si="29"/>
        <v>0.48680970708443994</v>
      </c>
      <c r="D905" s="69">
        <f t="shared" si="30"/>
        <v>1.057646375314699</v>
      </c>
    </row>
    <row r="906" spans="2:4" ht="15" x14ac:dyDescent="0.15">
      <c r="B906" s="68">
        <v>894</v>
      </c>
      <c r="C906" s="69">
        <f t="shared" si="29"/>
        <v>0.48737043073061548</v>
      </c>
      <c r="D906" s="69">
        <f t="shared" si="30"/>
        <v>1.0577146546158813</v>
      </c>
    </row>
    <row r="907" spans="2:4" ht="15" x14ac:dyDescent="0.15">
      <c r="B907" s="68">
        <v>895</v>
      </c>
      <c r="C907" s="69">
        <f t="shared" si="29"/>
        <v>0.48793119057703144</v>
      </c>
      <c r="D907" s="69">
        <f t="shared" si="30"/>
        <v>1.0577829427335528</v>
      </c>
    </row>
    <row r="908" spans="2:4" ht="15" x14ac:dyDescent="0.15">
      <c r="B908" s="68">
        <v>896</v>
      </c>
      <c r="C908" s="69">
        <f t="shared" si="29"/>
        <v>0.48849198662836596</v>
      </c>
      <c r="D908" s="69">
        <f t="shared" si="30"/>
        <v>1.0578512396694215</v>
      </c>
    </row>
    <row r="909" spans="2:4" ht="15" x14ac:dyDescent="0.15">
      <c r="B909" s="68">
        <v>897</v>
      </c>
      <c r="C909" s="69">
        <f t="shared" si="29"/>
        <v>0.48905281888929075</v>
      </c>
      <c r="D909" s="69">
        <f t="shared" si="30"/>
        <v>1.0579195454251953</v>
      </c>
    </row>
    <row r="910" spans="2:4" ht="15" x14ac:dyDescent="0.15">
      <c r="B910" s="68">
        <v>898</v>
      </c>
      <c r="C910" s="69">
        <f t="shared" si="29"/>
        <v>0.48961368736448418</v>
      </c>
      <c r="D910" s="69">
        <f t="shared" si="30"/>
        <v>1.0579878600025829</v>
      </c>
    </row>
    <row r="911" spans="2:4" ht="15" x14ac:dyDescent="0.15">
      <c r="B911" s="68">
        <v>899</v>
      </c>
      <c r="C911" s="69">
        <f t="shared" si="29"/>
        <v>0.49017459205862346</v>
      </c>
      <c r="D911" s="69">
        <f t="shared" si="30"/>
        <v>1.0580561834032935</v>
      </c>
    </row>
    <row r="912" spans="2:4" ht="15" x14ac:dyDescent="0.15">
      <c r="B912" s="68">
        <v>900</v>
      </c>
      <c r="C912" s="69">
        <f t="shared" si="29"/>
        <v>0.49073553297638506</v>
      </c>
      <c r="D912" s="69">
        <f t="shared" si="30"/>
        <v>1.0581245156290364</v>
      </c>
    </row>
    <row r="913" spans="2:4" ht="15" x14ac:dyDescent="0.15">
      <c r="B913" s="68">
        <v>901</v>
      </c>
      <c r="C913" s="69">
        <f t="shared" ref="C913:C976" si="31">20*LOG(D913)</f>
        <v>0.49129651012244979</v>
      </c>
      <c r="D913" s="69">
        <f t="shared" ref="D913:D976" si="32">16384/(16384-B913)</f>
        <v>1.0581928566815217</v>
      </c>
    </row>
    <row r="914" spans="2:4" ht="15" x14ac:dyDescent="0.15">
      <c r="B914" s="68">
        <v>902</v>
      </c>
      <c r="C914" s="69">
        <f t="shared" si="31"/>
        <v>0.49185752350149609</v>
      </c>
      <c r="D914" s="69">
        <f t="shared" si="32"/>
        <v>1.0582612065624597</v>
      </c>
    </row>
    <row r="915" spans="2:4" ht="15" x14ac:dyDescent="0.15">
      <c r="B915" s="68">
        <v>903</v>
      </c>
      <c r="C915" s="69">
        <f t="shared" si="31"/>
        <v>0.49241857311820486</v>
      </c>
      <c r="D915" s="69">
        <f t="shared" si="32"/>
        <v>1.0583295652735611</v>
      </c>
    </row>
    <row r="916" spans="2:4" ht="15" x14ac:dyDescent="0.15">
      <c r="B916" s="68">
        <v>904</v>
      </c>
      <c r="C916" s="69">
        <f t="shared" si="31"/>
        <v>0.4929796589772581</v>
      </c>
      <c r="D916" s="69">
        <f t="shared" si="32"/>
        <v>1.0583979328165374</v>
      </c>
    </row>
    <row r="917" spans="2:4" ht="15" x14ac:dyDescent="0.15">
      <c r="B917" s="68">
        <v>905</v>
      </c>
      <c r="C917" s="69">
        <f t="shared" si="31"/>
        <v>0.49354078108334043</v>
      </c>
      <c r="D917" s="69">
        <f t="shared" si="32"/>
        <v>1.0584663091931004</v>
      </c>
    </row>
    <row r="918" spans="2:4" ht="15" x14ac:dyDescent="0.15">
      <c r="B918" s="68">
        <v>906</v>
      </c>
      <c r="C918" s="69">
        <f t="shared" si="31"/>
        <v>0.49410193944113201</v>
      </c>
      <c r="D918" s="69">
        <f t="shared" si="32"/>
        <v>1.0585346944049618</v>
      </c>
    </row>
    <row r="919" spans="2:4" ht="15" x14ac:dyDescent="0.15">
      <c r="B919" s="68">
        <v>907</v>
      </c>
      <c r="C919" s="69">
        <f t="shared" si="31"/>
        <v>0.49466313405531931</v>
      </c>
      <c r="D919" s="69">
        <f t="shared" si="32"/>
        <v>1.0586030884538347</v>
      </c>
    </row>
    <row r="920" spans="2:4" ht="15" x14ac:dyDescent="0.15">
      <c r="B920" s="68">
        <v>908</v>
      </c>
      <c r="C920" s="69">
        <f t="shared" si="31"/>
        <v>0.49522436493058797</v>
      </c>
      <c r="D920" s="69">
        <f t="shared" si="32"/>
        <v>1.0586714913414319</v>
      </c>
    </row>
    <row r="921" spans="2:4" ht="15" x14ac:dyDescent="0.15">
      <c r="B921" s="68">
        <v>909</v>
      </c>
      <c r="C921" s="69">
        <f t="shared" si="31"/>
        <v>0.49578563207162274</v>
      </c>
      <c r="D921" s="69">
        <f t="shared" si="32"/>
        <v>1.0587399030694669</v>
      </c>
    </row>
    <row r="922" spans="2:4" ht="15" x14ac:dyDescent="0.15">
      <c r="B922" s="68">
        <v>910</v>
      </c>
      <c r="C922" s="69">
        <f t="shared" si="31"/>
        <v>0.49634693548311287</v>
      </c>
      <c r="D922" s="69">
        <f t="shared" si="32"/>
        <v>1.0588083236396537</v>
      </c>
    </row>
    <row r="923" spans="2:4" ht="15" x14ac:dyDescent="0.15">
      <c r="B923" s="68">
        <v>911</v>
      </c>
      <c r="C923" s="69">
        <f t="shared" si="31"/>
        <v>0.49690827516974301</v>
      </c>
      <c r="D923" s="69">
        <f t="shared" si="32"/>
        <v>1.0588767530537064</v>
      </c>
    </row>
    <row r="924" spans="2:4" ht="15" x14ac:dyDescent="0.15">
      <c r="B924" s="68">
        <v>912</v>
      </c>
      <c r="C924" s="69">
        <f t="shared" si="31"/>
        <v>0.49746965113620623</v>
      </c>
      <c r="D924" s="69">
        <f t="shared" si="32"/>
        <v>1.0589451913133403</v>
      </c>
    </row>
    <row r="925" spans="2:4" ht="15" x14ac:dyDescent="0.15">
      <c r="B925" s="68">
        <v>913</v>
      </c>
      <c r="C925" s="69">
        <f t="shared" si="31"/>
        <v>0.49803106338718894</v>
      </c>
      <c r="D925" s="69">
        <f t="shared" si="32"/>
        <v>1.0590136384202702</v>
      </c>
    </row>
    <row r="926" spans="2:4" ht="15" x14ac:dyDescent="0.15">
      <c r="B926" s="68">
        <v>914</v>
      </c>
      <c r="C926" s="69">
        <f t="shared" si="31"/>
        <v>0.49859251192738419</v>
      </c>
      <c r="D926" s="69">
        <f t="shared" si="32"/>
        <v>1.059082094376212</v>
      </c>
    </row>
    <row r="927" spans="2:4" ht="15" x14ac:dyDescent="0.15">
      <c r="B927" s="68">
        <v>915</v>
      </c>
      <c r="C927" s="69">
        <f t="shared" si="31"/>
        <v>0.49915399676148214</v>
      </c>
      <c r="D927" s="69">
        <f t="shared" si="32"/>
        <v>1.0591505591828818</v>
      </c>
    </row>
    <row r="928" spans="2:4" ht="15" x14ac:dyDescent="0.15">
      <c r="B928" s="68">
        <v>916</v>
      </c>
      <c r="C928" s="69">
        <f t="shared" si="31"/>
        <v>0.49971551789417751</v>
      </c>
      <c r="D928" s="69">
        <f t="shared" si="32"/>
        <v>1.0592190328419964</v>
      </c>
    </row>
    <row r="929" spans="2:4" ht="15" x14ac:dyDescent="0.15">
      <c r="B929" s="68">
        <v>917</v>
      </c>
      <c r="C929" s="69">
        <f t="shared" si="31"/>
        <v>0.50027707533016241</v>
      </c>
      <c r="D929" s="69">
        <f t="shared" si="32"/>
        <v>1.0592875153552725</v>
      </c>
    </row>
    <row r="930" spans="2:4" ht="15" x14ac:dyDescent="0.15">
      <c r="B930" s="68">
        <v>918</v>
      </c>
      <c r="C930" s="69">
        <f t="shared" si="31"/>
        <v>0.50083866907413155</v>
      </c>
      <c r="D930" s="69">
        <f t="shared" si="32"/>
        <v>1.0593560067244279</v>
      </c>
    </row>
    <row r="931" spans="2:4" ht="15" x14ac:dyDescent="0.15">
      <c r="B931" s="68">
        <v>919</v>
      </c>
      <c r="C931" s="69">
        <f t="shared" si="31"/>
        <v>0.50140029913077877</v>
      </c>
      <c r="D931" s="69">
        <f t="shared" si="32"/>
        <v>1.0594245069511801</v>
      </c>
    </row>
    <row r="932" spans="2:4" ht="15" x14ac:dyDescent="0.15">
      <c r="B932" s="68">
        <v>920</v>
      </c>
      <c r="C932" s="69">
        <f t="shared" si="31"/>
        <v>0.50196196550480243</v>
      </c>
      <c r="D932" s="69">
        <f t="shared" si="32"/>
        <v>1.0594930160372478</v>
      </c>
    </row>
    <row r="933" spans="2:4" ht="15" x14ac:dyDescent="0.15">
      <c r="B933" s="68">
        <v>921</v>
      </c>
      <c r="C933" s="69">
        <f t="shared" si="31"/>
        <v>0.50252366820090022</v>
      </c>
      <c r="D933" s="69">
        <f t="shared" si="32"/>
        <v>1.0595615339843498</v>
      </c>
    </row>
    <row r="934" spans="2:4" ht="15" x14ac:dyDescent="0.15">
      <c r="B934" s="68">
        <v>922</v>
      </c>
      <c r="C934" s="69">
        <f t="shared" si="31"/>
        <v>0.5030854072237666</v>
      </c>
      <c r="D934" s="69">
        <f t="shared" si="32"/>
        <v>1.0596300607942051</v>
      </c>
    </row>
    <row r="935" spans="2:4" ht="15" x14ac:dyDescent="0.15">
      <c r="B935" s="68">
        <v>923</v>
      </c>
      <c r="C935" s="69">
        <f t="shared" si="31"/>
        <v>0.5036471825781047</v>
      </c>
      <c r="D935" s="69">
        <f t="shared" si="32"/>
        <v>1.0596985964685337</v>
      </c>
    </row>
    <row r="936" spans="2:4" ht="15" x14ac:dyDescent="0.15">
      <c r="B936" s="68">
        <v>924</v>
      </c>
      <c r="C936" s="69">
        <f t="shared" si="31"/>
        <v>0.50420899426861299</v>
      </c>
      <c r="D936" s="69">
        <f t="shared" si="32"/>
        <v>1.0597671410090557</v>
      </c>
    </row>
    <row r="937" spans="2:4" ht="15" x14ac:dyDescent="0.15">
      <c r="B937" s="68">
        <v>925</v>
      </c>
      <c r="C937" s="69">
        <f t="shared" si="31"/>
        <v>0.50477084229999047</v>
      </c>
      <c r="D937" s="69">
        <f t="shared" si="32"/>
        <v>1.0598356944174914</v>
      </c>
    </row>
    <row r="938" spans="2:4" ht="15" x14ac:dyDescent="0.15">
      <c r="B938" s="68">
        <v>926</v>
      </c>
      <c r="C938" s="69">
        <f t="shared" si="31"/>
        <v>0.50533272667694118</v>
      </c>
      <c r="D938" s="69">
        <f t="shared" si="32"/>
        <v>1.0599042566955621</v>
      </c>
    </row>
    <row r="939" spans="2:4" ht="15" x14ac:dyDescent="0.15">
      <c r="B939" s="68">
        <v>927</v>
      </c>
      <c r="C939" s="69">
        <f t="shared" si="31"/>
        <v>0.50589464740416801</v>
      </c>
      <c r="D939" s="69">
        <f t="shared" si="32"/>
        <v>1.0599728278449894</v>
      </c>
    </row>
    <row r="940" spans="2:4" ht="15" x14ac:dyDescent="0.15">
      <c r="B940" s="68">
        <v>928</v>
      </c>
      <c r="C940" s="69">
        <f t="shared" si="31"/>
        <v>0.50645660448637286</v>
      </c>
      <c r="D940" s="69">
        <f t="shared" si="32"/>
        <v>1.0600414078674949</v>
      </c>
    </row>
    <row r="941" spans="2:4" ht="15" x14ac:dyDescent="0.15">
      <c r="B941" s="68">
        <v>929</v>
      </c>
      <c r="C941" s="69">
        <f t="shared" si="31"/>
        <v>0.50701859792826054</v>
      </c>
      <c r="D941" s="69">
        <f t="shared" si="32"/>
        <v>1.0601099967648011</v>
      </c>
    </row>
    <row r="942" spans="2:4" ht="15" x14ac:dyDescent="0.15">
      <c r="B942" s="68">
        <v>930</v>
      </c>
      <c r="C942" s="69">
        <f t="shared" si="31"/>
        <v>0.5075806277345366</v>
      </c>
      <c r="D942" s="69">
        <f t="shared" si="32"/>
        <v>1.0601785945386308</v>
      </c>
    </row>
    <row r="943" spans="2:4" ht="15" x14ac:dyDescent="0.15">
      <c r="B943" s="68">
        <v>931</v>
      </c>
      <c r="C943" s="69">
        <f t="shared" si="31"/>
        <v>0.50814269390990763</v>
      </c>
      <c r="D943" s="69">
        <f t="shared" si="32"/>
        <v>1.0602472011907074</v>
      </c>
    </row>
    <row r="944" spans="2:4" ht="15" x14ac:dyDescent="0.15">
      <c r="B944" s="68">
        <v>932</v>
      </c>
      <c r="C944" s="69">
        <f t="shared" si="31"/>
        <v>0.50870479645908095</v>
      </c>
      <c r="D944" s="69">
        <f t="shared" si="32"/>
        <v>1.0603158167227544</v>
      </c>
    </row>
    <row r="945" spans="2:4" ht="15" x14ac:dyDescent="0.15">
      <c r="B945" s="68">
        <v>933</v>
      </c>
      <c r="C945" s="69">
        <f t="shared" si="31"/>
        <v>0.50926693538676315</v>
      </c>
      <c r="D945" s="69">
        <f t="shared" si="32"/>
        <v>1.060384441136496</v>
      </c>
    </row>
    <row r="946" spans="2:4" ht="15" x14ac:dyDescent="0.15">
      <c r="B946" s="68">
        <v>934</v>
      </c>
      <c r="C946" s="69">
        <f t="shared" si="31"/>
        <v>0.50982911069766512</v>
      </c>
      <c r="D946" s="69">
        <f t="shared" si="32"/>
        <v>1.0604530744336569</v>
      </c>
    </row>
    <row r="947" spans="2:4" ht="15" x14ac:dyDescent="0.15">
      <c r="B947" s="68">
        <v>935</v>
      </c>
      <c r="C947" s="69">
        <f t="shared" si="31"/>
        <v>0.51039132239649709</v>
      </c>
      <c r="D947" s="69">
        <f t="shared" si="32"/>
        <v>1.0605217166159622</v>
      </c>
    </row>
    <row r="948" spans="2:4" ht="15" x14ac:dyDescent="0.15">
      <c r="B948" s="68">
        <v>936</v>
      </c>
      <c r="C948" s="69">
        <f t="shared" si="31"/>
        <v>0.51095357048796808</v>
      </c>
      <c r="D948" s="69">
        <f t="shared" si="32"/>
        <v>1.0605903676851371</v>
      </c>
    </row>
    <row r="949" spans="2:4" ht="15" x14ac:dyDescent="0.15">
      <c r="B949" s="68">
        <v>937</v>
      </c>
      <c r="C949" s="69">
        <f t="shared" si="31"/>
        <v>0.51151585497679186</v>
      </c>
      <c r="D949" s="69">
        <f t="shared" si="32"/>
        <v>1.060659027642908</v>
      </c>
    </row>
    <row r="950" spans="2:4" ht="15" x14ac:dyDescent="0.15">
      <c r="B950" s="68">
        <v>938</v>
      </c>
      <c r="C950" s="69">
        <f t="shared" si="31"/>
        <v>0.51207817586767945</v>
      </c>
      <c r="D950" s="69">
        <f t="shared" si="32"/>
        <v>1.0607276964910008</v>
      </c>
    </row>
    <row r="951" spans="2:4" ht="15" x14ac:dyDescent="0.15">
      <c r="B951" s="68">
        <v>939</v>
      </c>
      <c r="C951" s="69">
        <f t="shared" si="31"/>
        <v>0.51264053316534619</v>
      </c>
      <c r="D951" s="69">
        <f t="shared" si="32"/>
        <v>1.0607963742311428</v>
      </c>
    </row>
    <row r="952" spans="2:4" ht="15" x14ac:dyDescent="0.15">
      <c r="B952" s="68">
        <v>940</v>
      </c>
      <c r="C952" s="69">
        <f t="shared" si="31"/>
        <v>0.51320292687450508</v>
      </c>
      <c r="D952" s="69">
        <f t="shared" si="32"/>
        <v>1.0608650608650609</v>
      </c>
    </row>
    <row r="953" spans="2:4" ht="15" x14ac:dyDescent="0.15">
      <c r="B953" s="68">
        <v>941</v>
      </c>
      <c r="C953" s="69">
        <f t="shared" si="31"/>
        <v>0.51376535699987114</v>
      </c>
      <c r="D953" s="69">
        <f t="shared" si="32"/>
        <v>1.060933756394483</v>
      </c>
    </row>
    <row r="954" spans="2:4" ht="15" x14ac:dyDescent="0.15">
      <c r="B954" s="68">
        <v>942</v>
      </c>
      <c r="C954" s="69">
        <f t="shared" si="31"/>
        <v>0.51432782354616291</v>
      </c>
      <c r="D954" s="69">
        <f t="shared" si="32"/>
        <v>1.0610024608211372</v>
      </c>
    </row>
    <row r="955" spans="2:4" ht="15" x14ac:dyDescent="0.15">
      <c r="B955" s="68">
        <v>943</v>
      </c>
      <c r="C955" s="69">
        <f t="shared" si="31"/>
        <v>0.51489032651809563</v>
      </c>
      <c r="D955" s="69">
        <f t="shared" si="32"/>
        <v>1.0610711741467522</v>
      </c>
    </row>
    <row r="956" spans="2:4" ht="15" x14ac:dyDescent="0.15">
      <c r="B956" s="68">
        <v>944</v>
      </c>
      <c r="C956" s="69">
        <f t="shared" si="31"/>
        <v>0.5154528659203873</v>
      </c>
      <c r="D956" s="69">
        <f t="shared" si="32"/>
        <v>1.0611398963730569</v>
      </c>
    </row>
    <row r="957" spans="2:4" ht="15" x14ac:dyDescent="0.15">
      <c r="B957" s="68">
        <v>945</v>
      </c>
      <c r="C957" s="69">
        <f t="shared" si="31"/>
        <v>0.51601544175775893</v>
      </c>
      <c r="D957" s="69">
        <f t="shared" si="32"/>
        <v>1.0612086275017811</v>
      </c>
    </row>
    <row r="958" spans="2:4" ht="15" x14ac:dyDescent="0.15">
      <c r="B958" s="68">
        <v>946</v>
      </c>
      <c r="C958" s="69">
        <f t="shared" si="31"/>
        <v>0.51657805403493029</v>
      </c>
      <c r="D958" s="69">
        <f t="shared" si="32"/>
        <v>1.0612773675346547</v>
      </c>
    </row>
    <row r="959" spans="2:4" ht="15" x14ac:dyDescent="0.15">
      <c r="B959" s="68">
        <v>947</v>
      </c>
      <c r="C959" s="69">
        <f t="shared" si="31"/>
        <v>0.51714070275662205</v>
      </c>
      <c r="D959" s="69">
        <f t="shared" si="32"/>
        <v>1.0613461164734082</v>
      </c>
    </row>
    <row r="960" spans="2:4" ht="15" x14ac:dyDescent="0.15">
      <c r="B960" s="68">
        <v>948</v>
      </c>
      <c r="C960" s="69">
        <f t="shared" si="31"/>
        <v>0.5177033879275541</v>
      </c>
      <c r="D960" s="69">
        <f t="shared" si="32"/>
        <v>1.061414874319772</v>
      </c>
    </row>
    <row r="961" spans="2:4" ht="15" x14ac:dyDescent="0.15">
      <c r="B961" s="68">
        <v>949</v>
      </c>
      <c r="C961" s="69">
        <f t="shared" si="31"/>
        <v>0.51826610955245089</v>
      </c>
      <c r="D961" s="69">
        <f t="shared" si="32"/>
        <v>1.0614836410754778</v>
      </c>
    </row>
    <row r="962" spans="2:4" ht="15" x14ac:dyDescent="0.15">
      <c r="B962" s="68">
        <v>950</v>
      </c>
      <c r="C962" s="69">
        <f t="shared" si="31"/>
        <v>0.51882886763603742</v>
      </c>
      <c r="D962" s="69">
        <f t="shared" si="32"/>
        <v>1.0615524167422574</v>
      </c>
    </row>
    <row r="963" spans="2:4" ht="15" x14ac:dyDescent="0.15">
      <c r="B963" s="68">
        <v>951</v>
      </c>
      <c r="C963" s="69">
        <f t="shared" si="31"/>
        <v>0.51939166218303634</v>
      </c>
      <c r="D963" s="69">
        <f t="shared" si="32"/>
        <v>1.0616212013218429</v>
      </c>
    </row>
    <row r="964" spans="2:4" ht="15" x14ac:dyDescent="0.15">
      <c r="B964" s="68">
        <v>952</v>
      </c>
      <c r="C964" s="69">
        <f t="shared" si="31"/>
        <v>0.51995449319817277</v>
      </c>
      <c r="D964" s="69">
        <f t="shared" si="32"/>
        <v>1.0616899948159668</v>
      </c>
    </row>
    <row r="965" spans="2:4" ht="15" x14ac:dyDescent="0.15">
      <c r="B965" s="68">
        <v>953</v>
      </c>
      <c r="C965" s="69">
        <f t="shared" si="31"/>
        <v>0.52051736068617438</v>
      </c>
      <c r="D965" s="69">
        <f t="shared" si="32"/>
        <v>1.0617587972263625</v>
      </c>
    </row>
    <row r="966" spans="2:4" ht="15" x14ac:dyDescent="0.15">
      <c r="B966" s="68">
        <v>954</v>
      </c>
      <c r="C966" s="69">
        <f t="shared" si="31"/>
        <v>0.52108026465177004</v>
      </c>
      <c r="D966" s="69">
        <f t="shared" si="32"/>
        <v>1.0618276085547635</v>
      </c>
    </row>
    <row r="967" spans="2:4" ht="15" x14ac:dyDescent="0.15">
      <c r="B967" s="68">
        <v>955</v>
      </c>
      <c r="C967" s="69">
        <f t="shared" si="31"/>
        <v>0.52164320509968398</v>
      </c>
      <c r="D967" s="69">
        <f t="shared" si="32"/>
        <v>1.0618964288029036</v>
      </c>
    </row>
    <row r="968" spans="2:4" ht="15" x14ac:dyDescent="0.15">
      <c r="B968" s="68">
        <v>956</v>
      </c>
      <c r="C968" s="69">
        <f t="shared" si="31"/>
        <v>0.52220618203464841</v>
      </c>
      <c r="D968" s="69">
        <f t="shared" si="32"/>
        <v>1.0619652579725174</v>
      </c>
    </row>
    <row r="969" spans="2:4" ht="15" x14ac:dyDescent="0.15">
      <c r="B969" s="68">
        <v>957</v>
      </c>
      <c r="C969" s="69">
        <f t="shared" si="31"/>
        <v>0.52276919546139455</v>
      </c>
      <c r="D969" s="69">
        <f t="shared" si="32"/>
        <v>1.06203409606534</v>
      </c>
    </row>
    <row r="970" spans="2:4" ht="15" x14ac:dyDescent="0.15">
      <c r="B970" s="68">
        <v>958</v>
      </c>
      <c r="C970" s="69">
        <f t="shared" si="31"/>
        <v>0.5233322453846494</v>
      </c>
      <c r="D970" s="69">
        <f t="shared" si="32"/>
        <v>1.0621029430831064</v>
      </c>
    </row>
    <row r="971" spans="2:4" ht="15" x14ac:dyDescent="0.15">
      <c r="B971" s="68">
        <v>959</v>
      </c>
      <c r="C971" s="69">
        <f t="shared" si="31"/>
        <v>0.5238953318091496</v>
      </c>
      <c r="D971" s="69">
        <f t="shared" si="32"/>
        <v>1.0621717990275528</v>
      </c>
    </row>
    <row r="972" spans="2:4" ht="15" x14ac:dyDescent="0.15">
      <c r="B972" s="68">
        <v>960</v>
      </c>
      <c r="C972" s="69">
        <f t="shared" si="31"/>
        <v>0.52445845473962349</v>
      </c>
      <c r="D972" s="69">
        <f t="shared" si="32"/>
        <v>1.0622406639004149</v>
      </c>
    </row>
    <row r="973" spans="2:4" ht="15" x14ac:dyDescent="0.15">
      <c r="B973" s="68">
        <v>961</v>
      </c>
      <c r="C973" s="69">
        <f t="shared" si="31"/>
        <v>0.52502161418080806</v>
      </c>
      <c r="D973" s="69">
        <f t="shared" si="32"/>
        <v>1.06230953770343</v>
      </c>
    </row>
    <row r="974" spans="2:4" ht="15" x14ac:dyDescent="0.15">
      <c r="B974" s="68">
        <v>962</v>
      </c>
      <c r="C974" s="69">
        <f t="shared" si="31"/>
        <v>0.52558481013743696</v>
      </c>
      <c r="D974" s="69">
        <f t="shared" si="32"/>
        <v>1.0623784204383349</v>
      </c>
    </row>
    <row r="975" spans="2:4" ht="15" x14ac:dyDescent="0.15">
      <c r="B975" s="68">
        <v>963</v>
      </c>
      <c r="C975" s="69">
        <f t="shared" si="31"/>
        <v>0.52614804261424486</v>
      </c>
      <c r="D975" s="69">
        <f t="shared" si="32"/>
        <v>1.0624473121068672</v>
      </c>
    </row>
    <row r="976" spans="2:4" ht="15" x14ac:dyDescent="0.15">
      <c r="B976" s="68">
        <v>964</v>
      </c>
      <c r="C976" s="69">
        <f t="shared" si="31"/>
        <v>0.52671131161597129</v>
      </c>
      <c r="D976" s="69">
        <f t="shared" si="32"/>
        <v>1.0625162127107652</v>
      </c>
    </row>
    <row r="977" spans="2:4" ht="15" x14ac:dyDescent="0.15">
      <c r="B977" s="68">
        <v>965</v>
      </c>
      <c r="C977" s="69">
        <f t="shared" ref="C977:C1040" si="33">20*LOG(D977)</f>
        <v>0.52727461714735069</v>
      </c>
      <c r="D977" s="69">
        <f t="shared" ref="D977:D1040" si="34">16384/(16384-B977)</f>
        <v>1.0625851222517673</v>
      </c>
    </row>
    <row r="978" spans="2:4" ht="15" x14ac:dyDescent="0.15">
      <c r="B978" s="68">
        <v>966</v>
      </c>
      <c r="C978" s="69">
        <f t="shared" si="33"/>
        <v>0.52783795921312238</v>
      </c>
      <c r="D978" s="69">
        <f t="shared" si="34"/>
        <v>1.0626540407316123</v>
      </c>
    </row>
    <row r="979" spans="2:4" ht="15" x14ac:dyDescent="0.15">
      <c r="B979" s="68">
        <v>967</v>
      </c>
      <c r="C979" s="69">
        <f t="shared" si="33"/>
        <v>0.52840133781802812</v>
      </c>
      <c r="D979" s="69">
        <f t="shared" si="34"/>
        <v>1.06272296815204</v>
      </c>
    </row>
    <row r="980" spans="2:4" ht="15" x14ac:dyDescent="0.15">
      <c r="B980" s="68">
        <v>968</v>
      </c>
      <c r="C980" s="69">
        <f t="shared" si="33"/>
        <v>0.52896475296680334</v>
      </c>
      <c r="D980" s="69">
        <f t="shared" si="34"/>
        <v>1.0627919045147898</v>
      </c>
    </row>
    <row r="981" spans="2:4" ht="15" x14ac:dyDescent="0.15">
      <c r="B981" s="68">
        <v>969</v>
      </c>
      <c r="C981" s="69">
        <f t="shared" si="33"/>
        <v>0.52952820466419348</v>
      </c>
      <c r="D981" s="69">
        <f t="shared" si="34"/>
        <v>1.0628608498216023</v>
      </c>
    </row>
    <row r="982" spans="2:4" ht="15" x14ac:dyDescent="0.15">
      <c r="B982" s="68">
        <v>970</v>
      </c>
      <c r="C982" s="69">
        <f t="shared" si="33"/>
        <v>0.53009169291493929</v>
      </c>
      <c r="D982" s="69">
        <f t="shared" si="34"/>
        <v>1.0629298040742183</v>
      </c>
    </row>
    <row r="983" spans="2:4" ht="15" x14ac:dyDescent="0.15">
      <c r="B983" s="68">
        <v>971</v>
      </c>
      <c r="C983" s="69">
        <f t="shared" si="33"/>
        <v>0.53065521772378266</v>
      </c>
      <c r="D983" s="69">
        <f t="shared" si="34"/>
        <v>1.0629987672743788</v>
      </c>
    </row>
    <row r="984" spans="2:4" ht="15" x14ac:dyDescent="0.15">
      <c r="B984" s="68">
        <v>972</v>
      </c>
      <c r="C984" s="69">
        <f t="shared" si="33"/>
        <v>0.53121877909546755</v>
      </c>
      <c r="D984" s="69">
        <f t="shared" si="34"/>
        <v>1.0630677394238255</v>
      </c>
    </row>
    <row r="985" spans="2:4" ht="15" x14ac:dyDescent="0.15">
      <c r="B985" s="68">
        <v>973</v>
      </c>
      <c r="C985" s="69">
        <f t="shared" si="33"/>
        <v>0.53178237703474118</v>
      </c>
      <c r="D985" s="69">
        <f t="shared" si="34"/>
        <v>1.0631367205243007</v>
      </c>
    </row>
    <row r="986" spans="2:4" ht="15" x14ac:dyDescent="0.15">
      <c r="B986" s="68">
        <v>974</v>
      </c>
      <c r="C986" s="69">
        <f t="shared" si="33"/>
        <v>0.53234601154634786</v>
      </c>
      <c r="D986" s="69">
        <f t="shared" si="34"/>
        <v>1.063205710577547</v>
      </c>
    </row>
    <row r="987" spans="2:4" ht="15" x14ac:dyDescent="0.15">
      <c r="B987" s="68">
        <v>975</v>
      </c>
      <c r="C987" s="69">
        <f t="shared" si="33"/>
        <v>0.53290968263503435</v>
      </c>
      <c r="D987" s="69">
        <f t="shared" si="34"/>
        <v>1.0632747095853072</v>
      </c>
    </row>
    <row r="988" spans="2:4" ht="15" x14ac:dyDescent="0.15">
      <c r="B988" s="68">
        <v>976</v>
      </c>
      <c r="C988" s="69">
        <f t="shared" si="33"/>
        <v>0.53347339030554852</v>
      </c>
      <c r="D988" s="69">
        <f t="shared" si="34"/>
        <v>1.063343717549325</v>
      </c>
    </row>
    <row r="989" spans="2:4" ht="15" x14ac:dyDescent="0.15">
      <c r="B989" s="68">
        <v>977</v>
      </c>
      <c r="C989" s="69">
        <f t="shared" si="33"/>
        <v>0.5340371345626389</v>
      </c>
      <c r="D989" s="69">
        <f t="shared" si="34"/>
        <v>1.0634127344713442</v>
      </c>
    </row>
    <row r="990" spans="2:4" ht="15" x14ac:dyDescent="0.15">
      <c r="B990" s="68">
        <v>978</v>
      </c>
      <c r="C990" s="69">
        <f t="shared" si="33"/>
        <v>0.53460091541105503</v>
      </c>
      <c r="D990" s="69">
        <f t="shared" si="34"/>
        <v>1.0634817603531093</v>
      </c>
    </row>
    <row r="991" spans="2:4" ht="15" x14ac:dyDescent="0.15">
      <c r="B991" s="68">
        <v>979</v>
      </c>
      <c r="C991" s="69">
        <f t="shared" si="33"/>
        <v>0.53516473285554533</v>
      </c>
      <c r="D991" s="69">
        <f t="shared" si="34"/>
        <v>1.0635507951963648</v>
      </c>
    </row>
    <row r="992" spans="2:4" ht="15" x14ac:dyDescent="0.15">
      <c r="B992" s="68">
        <v>980</v>
      </c>
      <c r="C992" s="69">
        <f t="shared" si="33"/>
        <v>0.53572858690086478</v>
      </c>
      <c r="D992" s="69">
        <f t="shared" si="34"/>
        <v>1.0636198390028564</v>
      </c>
    </row>
    <row r="993" spans="2:4" ht="15" x14ac:dyDescent="0.15">
      <c r="B993" s="68">
        <v>981</v>
      </c>
      <c r="C993" s="69">
        <f t="shared" si="33"/>
        <v>0.53629247755176335</v>
      </c>
      <c r="D993" s="69">
        <f t="shared" si="34"/>
        <v>1.0636888917743297</v>
      </c>
    </row>
    <row r="994" spans="2:4" ht="15" x14ac:dyDescent="0.15">
      <c r="B994" s="68">
        <v>982</v>
      </c>
      <c r="C994" s="69">
        <f t="shared" si="33"/>
        <v>0.53685640481299413</v>
      </c>
      <c r="D994" s="69">
        <f t="shared" si="34"/>
        <v>1.0637579535125308</v>
      </c>
    </row>
    <row r="995" spans="2:4" ht="15" x14ac:dyDescent="0.15">
      <c r="B995" s="68">
        <v>983</v>
      </c>
      <c r="C995" s="69">
        <f t="shared" si="33"/>
        <v>0.53742036868931264</v>
      </c>
      <c r="D995" s="69">
        <f t="shared" si="34"/>
        <v>1.0638270242192065</v>
      </c>
    </row>
    <row r="996" spans="2:4" ht="15" x14ac:dyDescent="0.15">
      <c r="B996" s="68">
        <v>984</v>
      </c>
      <c r="C996" s="69">
        <f t="shared" si="33"/>
        <v>0.53798436918547332</v>
      </c>
      <c r="D996" s="69">
        <f t="shared" si="34"/>
        <v>1.0638961038961039</v>
      </c>
    </row>
    <row r="997" spans="2:4" ht="15" x14ac:dyDescent="0.15">
      <c r="B997" s="68">
        <v>985</v>
      </c>
      <c r="C997" s="69">
        <f t="shared" si="33"/>
        <v>0.53854840630623169</v>
      </c>
      <c r="D997" s="69">
        <f t="shared" si="34"/>
        <v>1.0639651925449705</v>
      </c>
    </row>
    <row r="998" spans="2:4" ht="15" x14ac:dyDescent="0.15">
      <c r="B998" s="68">
        <v>986</v>
      </c>
      <c r="C998" s="69">
        <f t="shared" si="33"/>
        <v>0.53911248005634393</v>
      </c>
      <c r="D998" s="69">
        <f t="shared" si="34"/>
        <v>1.0640342901675541</v>
      </c>
    </row>
    <row r="999" spans="2:4" ht="15" x14ac:dyDescent="0.15">
      <c r="B999" s="68">
        <v>987</v>
      </c>
      <c r="C999" s="69">
        <f t="shared" si="33"/>
        <v>0.53967659044057104</v>
      </c>
      <c r="D999" s="69">
        <f t="shared" si="34"/>
        <v>1.0641033967656037</v>
      </c>
    </row>
    <row r="1000" spans="2:4" ht="15" x14ac:dyDescent="0.15">
      <c r="B1000" s="68">
        <v>988</v>
      </c>
      <c r="C1000" s="69">
        <f t="shared" si="33"/>
        <v>0.54024073746366874</v>
      </c>
      <c r="D1000" s="69">
        <f t="shared" si="34"/>
        <v>1.0641725123408678</v>
      </c>
    </row>
    <row r="1001" spans="2:4" ht="15" x14ac:dyDescent="0.15">
      <c r="B1001" s="68">
        <v>989</v>
      </c>
      <c r="C1001" s="69">
        <f t="shared" si="33"/>
        <v>0.54080492113039624</v>
      </c>
      <c r="D1001" s="69">
        <f t="shared" si="34"/>
        <v>1.0642416368950958</v>
      </c>
    </row>
    <row r="1002" spans="2:4" ht="15" x14ac:dyDescent="0.15">
      <c r="B1002" s="68">
        <v>990</v>
      </c>
      <c r="C1002" s="69">
        <f t="shared" si="33"/>
        <v>0.54136914144551651</v>
      </c>
      <c r="D1002" s="69">
        <f t="shared" si="34"/>
        <v>1.0643107704300376</v>
      </c>
    </row>
    <row r="1003" spans="2:4" ht="15" x14ac:dyDescent="0.15">
      <c r="B1003" s="68">
        <v>991</v>
      </c>
      <c r="C1003" s="69">
        <f t="shared" si="33"/>
        <v>0.54193339841379018</v>
      </c>
      <c r="D1003" s="69">
        <f t="shared" si="34"/>
        <v>1.0643799129474436</v>
      </c>
    </row>
    <row r="1004" spans="2:4" ht="15" x14ac:dyDescent="0.15">
      <c r="B1004" s="68">
        <v>992</v>
      </c>
      <c r="C1004" s="69">
        <f t="shared" si="33"/>
        <v>0.54249769203998033</v>
      </c>
      <c r="D1004" s="69">
        <f t="shared" si="34"/>
        <v>1.0644490644490645</v>
      </c>
    </row>
    <row r="1005" spans="2:4" ht="15" x14ac:dyDescent="0.15">
      <c r="B1005" s="68">
        <v>993</v>
      </c>
      <c r="C1005" s="69">
        <f t="shared" si="33"/>
        <v>0.54306202232884915</v>
      </c>
      <c r="D1005" s="69">
        <f t="shared" si="34"/>
        <v>1.0645182249366514</v>
      </c>
    </row>
    <row r="1006" spans="2:4" ht="15" x14ac:dyDescent="0.15">
      <c r="B1006" s="68">
        <v>994</v>
      </c>
      <c r="C1006" s="69">
        <f t="shared" si="33"/>
        <v>0.54362638928515961</v>
      </c>
      <c r="D1006" s="69">
        <f t="shared" si="34"/>
        <v>1.0645873944119557</v>
      </c>
    </row>
    <row r="1007" spans="2:4" ht="15" x14ac:dyDescent="0.15">
      <c r="B1007" s="68">
        <v>995</v>
      </c>
      <c r="C1007" s="69">
        <f t="shared" si="33"/>
        <v>0.544190792913681</v>
      </c>
      <c r="D1007" s="69">
        <f t="shared" si="34"/>
        <v>1.0646565728767301</v>
      </c>
    </row>
    <row r="1008" spans="2:4" ht="15" x14ac:dyDescent="0.15">
      <c r="B1008" s="68">
        <v>996</v>
      </c>
      <c r="C1008" s="69">
        <f t="shared" si="33"/>
        <v>0.54475523321917618</v>
      </c>
      <c r="D1008" s="69">
        <f t="shared" si="34"/>
        <v>1.0647257603327267</v>
      </c>
    </row>
    <row r="1009" spans="2:5" ht="15" x14ac:dyDescent="0.15">
      <c r="B1009" s="68">
        <v>997</v>
      </c>
      <c r="C1009" s="69">
        <f t="shared" si="33"/>
        <v>0.54531971020641434</v>
      </c>
      <c r="D1009" s="69">
        <f t="shared" si="34"/>
        <v>1.0647949567816988</v>
      </c>
    </row>
    <row r="1010" spans="2:5" ht="15" x14ac:dyDescent="0.15">
      <c r="B1010" s="68">
        <v>998</v>
      </c>
      <c r="C1010" s="69">
        <f t="shared" si="33"/>
        <v>0.54588422388016355</v>
      </c>
      <c r="D1010" s="69">
        <f t="shared" si="34"/>
        <v>1.0648641622253998</v>
      </c>
    </row>
    <row r="1011" spans="2:5" ht="15" x14ac:dyDescent="0.15">
      <c r="B1011" s="68">
        <v>999</v>
      </c>
      <c r="C1011" s="69">
        <f t="shared" si="33"/>
        <v>0.54644877424518934</v>
      </c>
      <c r="D1011" s="69">
        <f t="shared" si="34"/>
        <v>1.0649333766655833</v>
      </c>
    </row>
    <row r="1012" spans="2:5" ht="15" x14ac:dyDescent="0.15">
      <c r="B1012" s="68">
        <v>1000</v>
      </c>
      <c r="C1012" s="69">
        <f t="shared" si="33"/>
        <v>0.54701336130626665</v>
      </c>
      <c r="D1012" s="69">
        <f t="shared" si="34"/>
        <v>1.0650026001040043</v>
      </c>
    </row>
    <row r="1013" spans="2:5" ht="15" x14ac:dyDescent="0.15">
      <c r="B1013" s="68">
        <v>1001</v>
      </c>
      <c r="C1013" s="69">
        <f t="shared" si="33"/>
        <v>0.54757798506816102</v>
      </c>
      <c r="D1013" s="69">
        <f t="shared" si="34"/>
        <v>1.0650718325424169</v>
      </c>
    </row>
    <row r="1014" spans="2:5" ht="15" x14ac:dyDescent="0.15">
      <c r="B1014" s="68">
        <v>1002</v>
      </c>
      <c r="C1014" s="69">
        <f t="shared" si="33"/>
        <v>0.54814264553564906</v>
      </c>
      <c r="D1014" s="69">
        <f t="shared" si="34"/>
        <v>1.0651410739825771</v>
      </c>
    </row>
    <row r="1015" spans="2:5" ht="15" x14ac:dyDescent="0.15">
      <c r="B1015" s="68">
        <v>1003</v>
      </c>
      <c r="C1015" s="69">
        <f t="shared" si="33"/>
        <v>0.54870734271349986</v>
      </c>
      <c r="D1015" s="69">
        <f t="shared" si="34"/>
        <v>1.0652103244262401</v>
      </c>
    </row>
    <row r="1016" spans="2:5" ht="15" x14ac:dyDescent="0.15">
      <c r="B1016" s="68">
        <v>1004</v>
      </c>
      <c r="C1016" s="69">
        <f t="shared" si="33"/>
        <v>0.5492720766064898</v>
      </c>
      <c r="D1016" s="69">
        <f t="shared" si="34"/>
        <v>1.0652795838751625</v>
      </c>
    </row>
    <row r="1017" spans="2:5" ht="15" x14ac:dyDescent="0.15">
      <c r="B1017" s="68">
        <v>1005</v>
      </c>
      <c r="C1017" s="69">
        <f t="shared" si="33"/>
        <v>0.5498368472193913</v>
      </c>
      <c r="D1017" s="69">
        <f t="shared" si="34"/>
        <v>1.0653488523311008</v>
      </c>
    </row>
    <row r="1018" spans="2:5" ht="15" x14ac:dyDescent="0.15">
      <c r="B1018" s="68">
        <v>1006</v>
      </c>
      <c r="C1018" s="69">
        <f t="shared" si="33"/>
        <v>0.55040165455698253</v>
      </c>
      <c r="D1018" s="69">
        <f t="shared" si="34"/>
        <v>1.0654181297958123</v>
      </c>
    </row>
    <row r="1019" spans="2:5" ht="15" x14ac:dyDescent="0.15">
      <c r="B1019" s="68">
        <v>1007</v>
      </c>
      <c r="C1019" s="69">
        <f t="shared" si="33"/>
        <v>0.55096649862403568</v>
      </c>
      <c r="D1019" s="69">
        <f t="shared" si="34"/>
        <v>1.0654874162710541</v>
      </c>
    </row>
    <row r="1020" spans="2:5" ht="15" x14ac:dyDescent="0.15">
      <c r="B1020" s="68">
        <v>1008</v>
      </c>
      <c r="C1020" s="69">
        <f t="shared" si="33"/>
        <v>0.5515313794253327</v>
      </c>
      <c r="D1020" s="69">
        <f t="shared" si="34"/>
        <v>1.0655567117585849</v>
      </c>
    </row>
    <row r="1021" spans="2:5" ht="15" x14ac:dyDescent="0.15">
      <c r="B1021" s="68">
        <v>1009</v>
      </c>
      <c r="C1021" s="69">
        <f t="shared" si="33"/>
        <v>0.55209629696564699</v>
      </c>
      <c r="D1021" s="69">
        <f t="shared" si="34"/>
        <v>1.0656260162601625</v>
      </c>
      <c r="E1021" s="67"/>
    </row>
    <row r="1022" spans="2:5" ht="15" x14ac:dyDescent="0.15">
      <c r="B1022" s="68">
        <v>1010</v>
      </c>
      <c r="C1022" s="69">
        <f t="shared" si="33"/>
        <v>0.55266125124976229</v>
      </c>
      <c r="D1022" s="69">
        <f t="shared" si="34"/>
        <v>1.0656953297775464</v>
      </c>
    </row>
    <row r="1023" spans="2:5" ht="15" x14ac:dyDescent="0.15">
      <c r="B1023" s="68">
        <v>1011</v>
      </c>
      <c r="C1023" s="69">
        <f t="shared" si="33"/>
        <v>0.55322624228245731</v>
      </c>
      <c r="D1023" s="69">
        <f t="shared" si="34"/>
        <v>1.065764652312496</v>
      </c>
    </row>
    <row r="1024" spans="2:5" ht="15" x14ac:dyDescent="0.15">
      <c r="B1024" s="68">
        <v>1012</v>
      </c>
      <c r="C1024" s="69">
        <f t="shared" si="33"/>
        <v>0.55379127006851203</v>
      </c>
      <c r="D1024" s="69">
        <f t="shared" si="34"/>
        <v>1.0658339838667708</v>
      </c>
    </row>
    <row r="1025" spans="2:4" ht="15" x14ac:dyDescent="0.15">
      <c r="B1025" s="68">
        <v>1013</v>
      </c>
      <c r="C1025" s="69">
        <f t="shared" si="33"/>
        <v>0.55435633461270872</v>
      </c>
      <c r="D1025" s="69">
        <f t="shared" si="34"/>
        <v>1.0659033244421312</v>
      </c>
    </row>
    <row r="1026" spans="2:4" ht="15" x14ac:dyDescent="0.15">
      <c r="B1026" s="68">
        <v>1014</v>
      </c>
      <c r="C1026" s="69">
        <f t="shared" si="33"/>
        <v>0.55492143591983223</v>
      </c>
      <c r="D1026" s="69">
        <f t="shared" si="34"/>
        <v>1.0659726740403384</v>
      </c>
    </row>
    <row r="1027" spans="2:4" ht="15" x14ac:dyDescent="0.15">
      <c r="B1027" s="68">
        <v>1015</v>
      </c>
      <c r="C1027" s="69">
        <f t="shared" si="33"/>
        <v>0.55548657399466317</v>
      </c>
      <c r="D1027" s="69">
        <f t="shared" si="34"/>
        <v>1.066042032663153</v>
      </c>
    </row>
    <row r="1028" spans="2:4" ht="15" x14ac:dyDescent="0.15">
      <c r="B1028" s="68">
        <v>1016</v>
      </c>
      <c r="C1028" s="69">
        <f t="shared" si="33"/>
        <v>0.55605174884198982</v>
      </c>
      <c r="D1028" s="69">
        <f t="shared" si="34"/>
        <v>1.0661114003123373</v>
      </c>
    </row>
    <row r="1029" spans="2:4" ht="15" x14ac:dyDescent="0.15">
      <c r="B1029" s="68">
        <v>1017</v>
      </c>
      <c r="C1029" s="69">
        <f t="shared" si="33"/>
        <v>0.55661696046659603</v>
      </c>
      <c r="D1029" s="69">
        <f t="shared" si="34"/>
        <v>1.0661807769896532</v>
      </c>
    </row>
    <row r="1030" spans="2:4" ht="15" x14ac:dyDescent="0.15">
      <c r="B1030" s="68">
        <v>1018</v>
      </c>
      <c r="C1030" s="69">
        <f t="shared" si="33"/>
        <v>0.5571822088732683</v>
      </c>
      <c r="D1030" s="69">
        <f t="shared" si="34"/>
        <v>1.0662501626968632</v>
      </c>
    </row>
    <row r="1031" spans="2:4" ht="15" x14ac:dyDescent="0.15">
      <c r="B1031" s="68">
        <v>1019</v>
      </c>
      <c r="C1031" s="69">
        <f t="shared" si="33"/>
        <v>0.55774749406679391</v>
      </c>
      <c r="D1031" s="69">
        <f t="shared" si="34"/>
        <v>1.0663195574357305</v>
      </c>
    </row>
    <row r="1032" spans="2:4" ht="15" x14ac:dyDescent="0.15">
      <c r="B1032" s="68">
        <v>1020</v>
      </c>
      <c r="C1032" s="69">
        <f t="shared" si="33"/>
        <v>0.55831281605196448</v>
      </c>
      <c r="D1032" s="69">
        <f t="shared" si="34"/>
        <v>1.0663889612080188</v>
      </c>
    </row>
    <row r="1033" spans="2:4" ht="15" x14ac:dyDescent="0.15">
      <c r="B1033" s="68">
        <v>1021</v>
      </c>
      <c r="C1033" s="69">
        <f t="shared" si="33"/>
        <v>0.55887817483356539</v>
      </c>
      <c r="D1033" s="69">
        <f t="shared" si="34"/>
        <v>1.0664583740154918</v>
      </c>
    </row>
    <row r="1034" spans="2:4" ht="15" x14ac:dyDescent="0.15">
      <c r="B1034" s="68">
        <v>1022</v>
      </c>
      <c r="C1034" s="69">
        <f t="shared" si="33"/>
        <v>0.55944357041638804</v>
      </c>
      <c r="D1034" s="69">
        <f t="shared" si="34"/>
        <v>1.066527795859914</v>
      </c>
    </row>
    <row r="1035" spans="2:4" ht="15" x14ac:dyDescent="0.15">
      <c r="B1035" s="68">
        <v>1023</v>
      </c>
      <c r="C1035" s="69">
        <f t="shared" si="33"/>
        <v>0.5600090028052267</v>
      </c>
      <c r="D1035" s="69">
        <f t="shared" si="34"/>
        <v>1.0665972267430506</v>
      </c>
    </row>
    <row r="1036" spans="2:4" ht="15" x14ac:dyDescent="0.15">
      <c r="B1036" s="68">
        <v>1024</v>
      </c>
      <c r="C1036" s="69">
        <f t="shared" si="33"/>
        <v>0.56057447200487065</v>
      </c>
      <c r="D1036" s="69">
        <f t="shared" si="34"/>
        <v>1.0666666666666667</v>
      </c>
    </row>
    <row r="1037" spans="2:4" ht="15" x14ac:dyDescent="0.15">
      <c r="B1037" s="68">
        <v>1025</v>
      </c>
      <c r="C1037" s="69">
        <f t="shared" si="33"/>
        <v>0.56113997802011406</v>
      </c>
      <c r="D1037" s="69">
        <f t="shared" si="34"/>
        <v>1.0667361156325281</v>
      </c>
    </row>
    <row r="1038" spans="2:4" ht="15" x14ac:dyDescent="0.15">
      <c r="B1038" s="68">
        <v>1026</v>
      </c>
      <c r="C1038" s="69">
        <f t="shared" si="33"/>
        <v>0.56170552085575154</v>
      </c>
      <c r="D1038" s="69">
        <f t="shared" si="34"/>
        <v>1.0668055736424014</v>
      </c>
    </row>
    <row r="1039" spans="2:4" ht="15" x14ac:dyDescent="0.15">
      <c r="B1039" s="68">
        <v>1027</v>
      </c>
      <c r="C1039" s="69">
        <f t="shared" si="33"/>
        <v>0.56227110051657692</v>
      </c>
      <c r="D1039" s="69">
        <f t="shared" si="34"/>
        <v>1.0668750406980529</v>
      </c>
    </row>
    <row r="1040" spans="2:4" ht="15" x14ac:dyDescent="0.15">
      <c r="B1040" s="68">
        <v>1028</v>
      </c>
      <c r="C1040" s="69">
        <f t="shared" si="33"/>
        <v>0.56283671700738835</v>
      </c>
      <c r="D1040" s="69">
        <f t="shared" si="34"/>
        <v>1.0669445168012504</v>
      </c>
    </row>
    <row r="1041" spans="2:4" ht="15" x14ac:dyDescent="0.15">
      <c r="B1041" s="68">
        <v>1029</v>
      </c>
      <c r="C1041" s="69">
        <f t="shared" ref="C1041:C1104" si="35">20*LOG(D1041)</f>
        <v>0.56340237033298113</v>
      </c>
      <c r="D1041" s="69">
        <f t="shared" ref="D1041:D1104" si="36">16384/(16384-B1041)</f>
        <v>1.0670140019537611</v>
      </c>
    </row>
    <row r="1042" spans="2:4" ht="15" x14ac:dyDescent="0.15">
      <c r="B1042" s="68">
        <v>1030</v>
      </c>
      <c r="C1042" s="69">
        <f t="shared" si="35"/>
        <v>0.56396806049815329</v>
      </c>
      <c r="D1042" s="69">
        <f t="shared" si="36"/>
        <v>1.0670834961573532</v>
      </c>
    </row>
    <row r="1043" spans="2:4" ht="15" x14ac:dyDescent="0.15">
      <c r="B1043" s="68">
        <v>1031</v>
      </c>
      <c r="C1043" s="69">
        <f t="shared" si="35"/>
        <v>0.56453378750770355</v>
      </c>
      <c r="D1043" s="69">
        <f t="shared" si="36"/>
        <v>1.0671529994137954</v>
      </c>
    </row>
    <row r="1044" spans="2:4" ht="15" x14ac:dyDescent="0.15">
      <c r="B1044" s="68">
        <v>1032</v>
      </c>
      <c r="C1044" s="69">
        <f t="shared" si="35"/>
        <v>0.56509955136643153</v>
      </c>
      <c r="D1044" s="69">
        <f t="shared" si="36"/>
        <v>1.0672225117248566</v>
      </c>
    </row>
    <row r="1045" spans="2:4" ht="15" x14ac:dyDescent="0.15">
      <c r="B1045" s="68">
        <v>1033</v>
      </c>
      <c r="C1045" s="69">
        <f t="shared" si="35"/>
        <v>0.56566535207913926</v>
      </c>
      <c r="D1045" s="69">
        <f t="shared" si="36"/>
        <v>1.0672920330923066</v>
      </c>
    </row>
    <row r="1046" spans="2:4" ht="15" x14ac:dyDescent="0.15">
      <c r="B1046" s="68">
        <v>1034</v>
      </c>
      <c r="C1046" s="69">
        <f t="shared" si="35"/>
        <v>0.56623118965062813</v>
      </c>
      <c r="D1046" s="69">
        <f t="shared" si="36"/>
        <v>1.0673615635179152</v>
      </c>
    </row>
    <row r="1047" spans="2:4" ht="15" x14ac:dyDescent="0.15">
      <c r="B1047" s="68">
        <v>1035</v>
      </c>
      <c r="C1047" s="69">
        <f t="shared" si="35"/>
        <v>0.56679706408570008</v>
      </c>
      <c r="D1047" s="69">
        <f t="shared" si="36"/>
        <v>1.0674311030034529</v>
      </c>
    </row>
    <row r="1048" spans="2:4" ht="15" x14ac:dyDescent="0.15">
      <c r="B1048" s="68">
        <v>1036</v>
      </c>
      <c r="C1048" s="69">
        <f t="shared" si="35"/>
        <v>0.56736297538915947</v>
      </c>
      <c r="D1048" s="69">
        <f t="shared" si="36"/>
        <v>1.0675006515506906</v>
      </c>
    </row>
    <row r="1049" spans="2:4" ht="15" x14ac:dyDescent="0.15">
      <c r="B1049" s="68">
        <v>1037</v>
      </c>
      <c r="C1049" s="69">
        <f t="shared" si="35"/>
        <v>0.56792892356581015</v>
      </c>
      <c r="D1049" s="69">
        <f t="shared" si="36"/>
        <v>1.0675702091613997</v>
      </c>
    </row>
    <row r="1050" spans="2:4" ht="15" x14ac:dyDescent="0.15">
      <c r="B1050" s="68">
        <v>1038</v>
      </c>
      <c r="C1050" s="69">
        <f t="shared" si="35"/>
        <v>0.56849490862045626</v>
      </c>
      <c r="D1050" s="69">
        <f t="shared" si="36"/>
        <v>1.0676397758373517</v>
      </c>
    </row>
    <row r="1051" spans="2:4" ht="15" x14ac:dyDescent="0.15">
      <c r="B1051" s="68">
        <v>1039</v>
      </c>
      <c r="C1051" s="69">
        <f t="shared" si="35"/>
        <v>0.56906093055790663</v>
      </c>
      <c r="D1051" s="69">
        <f t="shared" si="36"/>
        <v>1.0677093515803193</v>
      </c>
    </row>
    <row r="1052" spans="2:4" ht="15" x14ac:dyDescent="0.15">
      <c r="B1052" s="68">
        <v>1040</v>
      </c>
      <c r="C1052" s="69">
        <f t="shared" si="35"/>
        <v>0.5696269893829673</v>
      </c>
      <c r="D1052" s="69">
        <f t="shared" si="36"/>
        <v>1.0677789363920751</v>
      </c>
    </row>
    <row r="1053" spans="2:4" ht="15" x14ac:dyDescent="0.15">
      <c r="B1053" s="68">
        <v>1041</v>
      </c>
      <c r="C1053" s="69">
        <f t="shared" si="35"/>
        <v>0.57019308510044675</v>
      </c>
      <c r="D1053" s="69">
        <f t="shared" si="36"/>
        <v>1.0678485302743923</v>
      </c>
    </row>
    <row r="1054" spans="2:4" ht="15" x14ac:dyDescent="0.15">
      <c r="B1054" s="68">
        <v>1042</v>
      </c>
      <c r="C1054" s="69">
        <f t="shared" si="35"/>
        <v>0.57075921771515237</v>
      </c>
      <c r="D1054" s="69">
        <f t="shared" si="36"/>
        <v>1.0679181332290444</v>
      </c>
    </row>
    <row r="1055" spans="2:4" ht="15" x14ac:dyDescent="0.15">
      <c r="B1055" s="68">
        <v>1043</v>
      </c>
      <c r="C1055" s="69">
        <f t="shared" si="35"/>
        <v>0.57132538723189819</v>
      </c>
      <c r="D1055" s="69">
        <f t="shared" si="36"/>
        <v>1.0679877452578059</v>
      </c>
    </row>
    <row r="1056" spans="2:4" ht="15" x14ac:dyDescent="0.15">
      <c r="B1056" s="68">
        <v>1044</v>
      </c>
      <c r="C1056" s="69">
        <f t="shared" si="35"/>
        <v>0.57189159365549125</v>
      </c>
      <c r="D1056" s="69">
        <f t="shared" si="36"/>
        <v>1.0680573663624511</v>
      </c>
    </row>
    <row r="1057" spans="2:4" ht="15" x14ac:dyDescent="0.15">
      <c r="B1057" s="68">
        <v>1045</v>
      </c>
      <c r="C1057" s="69">
        <f t="shared" si="35"/>
        <v>0.57245783699074715</v>
      </c>
      <c r="D1057" s="69">
        <f t="shared" si="36"/>
        <v>1.0681269965447553</v>
      </c>
    </row>
    <row r="1058" spans="2:4" ht="15" x14ac:dyDescent="0.15">
      <c r="B1058" s="68">
        <v>1046</v>
      </c>
      <c r="C1058" s="69">
        <f t="shared" si="35"/>
        <v>0.57302411724247448</v>
      </c>
      <c r="D1058" s="69">
        <f t="shared" si="36"/>
        <v>1.0681966358064936</v>
      </c>
    </row>
    <row r="1059" spans="2:4" ht="15" x14ac:dyDescent="0.15">
      <c r="B1059" s="68">
        <v>1047</v>
      </c>
      <c r="C1059" s="69">
        <f t="shared" si="35"/>
        <v>0.57359043441549218</v>
      </c>
      <c r="D1059" s="69">
        <f t="shared" si="36"/>
        <v>1.0682662841494426</v>
      </c>
    </row>
    <row r="1060" spans="2:4" ht="15" x14ac:dyDescent="0.15">
      <c r="B1060" s="68">
        <v>1048</v>
      </c>
      <c r="C1060" s="69">
        <f t="shared" si="35"/>
        <v>0.57415678851461061</v>
      </c>
      <c r="D1060" s="69">
        <f t="shared" si="36"/>
        <v>1.0683359415753781</v>
      </c>
    </row>
    <row r="1061" spans="2:4" ht="15" x14ac:dyDescent="0.15">
      <c r="B1061" s="68">
        <v>1049</v>
      </c>
      <c r="C1061" s="69">
        <f t="shared" si="35"/>
        <v>0.57472317954464813</v>
      </c>
      <c r="D1061" s="69">
        <f t="shared" si="36"/>
        <v>1.0684056080860775</v>
      </c>
    </row>
    <row r="1062" spans="2:4" ht="15" x14ac:dyDescent="0.15">
      <c r="B1062" s="68">
        <v>1050</v>
      </c>
      <c r="C1062" s="69">
        <f t="shared" si="35"/>
        <v>0.57528960751042058</v>
      </c>
      <c r="D1062" s="69">
        <f t="shared" si="36"/>
        <v>1.068475283683318</v>
      </c>
    </row>
    <row r="1063" spans="2:4" ht="15" x14ac:dyDescent="0.15">
      <c r="B1063" s="68">
        <v>1051</v>
      </c>
      <c r="C1063" s="69">
        <f t="shared" si="35"/>
        <v>0.57585607241674797</v>
      </c>
      <c r="D1063" s="69">
        <f t="shared" si="36"/>
        <v>1.0685449683688777</v>
      </c>
    </row>
    <row r="1064" spans="2:4" ht="15" x14ac:dyDescent="0.15">
      <c r="B1064" s="68">
        <v>1052</v>
      </c>
      <c r="C1064" s="69">
        <f t="shared" si="35"/>
        <v>0.57642257426844379</v>
      </c>
      <c r="D1064" s="69">
        <f t="shared" si="36"/>
        <v>1.0686146621445343</v>
      </c>
    </row>
    <row r="1065" spans="2:4" ht="15" x14ac:dyDescent="0.15">
      <c r="B1065" s="68">
        <v>1053</v>
      </c>
      <c r="C1065" s="69">
        <f t="shared" si="35"/>
        <v>0.57698911307033141</v>
      </c>
      <c r="D1065" s="69">
        <f t="shared" si="36"/>
        <v>1.068684365012067</v>
      </c>
    </row>
    <row r="1066" spans="2:4" ht="15" x14ac:dyDescent="0.15">
      <c r="B1066" s="68">
        <v>1054</v>
      </c>
      <c r="C1066" s="69">
        <f t="shared" si="35"/>
        <v>0.57755568882723152</v>
      </c>
      <c r="D1066" s="69">
        <f t="shared" si="36"/>
        <v>1.0687540769732551</v>
      </c>
    </row>
    <row r="1067" spans="2:4" ht="15" x14ac:dyDescent="0.15">
      <c r="B1067" s="68">
        <v>1055</v>
      </c>
      <c r="C1067" s="69">
        <f t="shared" si="35"/>
        <v>0.5781223015439636</v>
      </c>
      <c r="D1067" s="69">
        <f t="shared" si="36"/>
        <v>1.068823798029878</v>
      </c>
    </row>
    <row r="1068" spans="2:4" ht="15" x14ac:dyDescent="0.15">
      <c r="B1068" s="68">
        <v>1056</v>
      </c>
      <c r="C1068" s="69">
        <f t="shared" si="35"/>
        <v>0.57868895122534991</v>
      </c>
      <c r="D1068" s="69">
        <f t="shared" si="36"/>
        <v>1.068893528183716</v>
      </c>
    </row>
    <row r="1069" spans="2:4" ht="15" x14ac:dyDescent="0.15">
      <c r="B1069" s="68">
        <v>1057</v>
      </c>
      <c r="C1069" s="69">
        <f t="shared" si="35"/>
        <v>0.57925563787621681</v>
      </c>
      <c r="D1069" s="69">
        <f t="shared" si="36"/>
        <v>1.0689632674365499</v>
      </c>
    </row>
    <row r="1070" spans="2:4" ht="15" x14ac:dyDescent="0.15">
      <c r="B1070" s="68">
        <v>1058</v>
      </c>
      <c r="C1070" s="69">
        <f t="shared" si="35"/>
        <v>0.57982236150138433</v>
      </c>
      <c r="D1070" s="69">
        <f t="shared" si="36"/>
        <v>1.0690330157901604</v>
      </c>
    </row>
    <row r="1071" spans="2:4" ht="15" x14ac:dyDescent="0.15">
      <c r="B1071" s="68">
        <v>1059</v>
      </c>
      <c r="C1071" s="69">
        <f t="shared" si="35"/>
        <v>0.5803891221056825</v>
      </c>
      <c r="D1071" s="69">
        <f t="shared" si="36"/>
        <v>1.0691027732463296</v>
      </c>
    </row>
    <row r="1072" spans="2:4" ht="15" x14ac:dyDescent="0.15">
      <c r="B1072" s="68">
        <v>1060</v>
      </c>
      <c r="C1072" s="69">
        <f t="shared" si="35"/>
        <v>0.58095591969393301</v>
      </c>
      <c r="D1072" s="69">
        <f t="shared" si="36"/>
        <v>1.069172539806839</v>
      </c>
    </row>
    <row r="1073" spans="2:4" ht="15" x14ac:dyDescent="0.15">
      <c r="B1073" s="68">
        <v>1061</v>
      </c>
      <c r="C1073" s="69">
        <f t="shared" si="35"/>
        <v>0.58152275427096345</v>
      </c>
      <c r="D1073" s="69">
        <f t="shared" si="36"/>
        <v>1.0692423154734711</v>
      </c>
    </row>
    <row r="1074" spans="2:4" ht="15" x14ac:dyDescent="0.15">
      <c r="B1074" s="68">
        <v>1062</v>
      </c>
      <c r="C1074" s="69">
        <f t="shared" si="35"/>
        <v>0.58208962584160606</v>
      </c>
      <c r="D1074" s="69">
        <f t="shared" si="36"/>
        <v>1.0693121002480095</v>
      </c>
    </row>
    <row r="1075" spans="2:4" ht="15" x14ac:dyDescent="0.15">
      <c r="B1075" s="68">
        <v>1063</v>
      </c>
      <c r="C1075" s="69">
        <f t="shared" si="35"/>
        <v>0.58265653441068488</v>
      </c>
      <c r="D1075" s="69">
        <f t="shared" si="36"/>
        <v>1.0693818941322368</v>
      </c>
    </row>
    <row r="1076" spans="2:4" ht="15" x14ac:dyDescent="0.15">
      <c r="B1076" s="68">
        <v>1064</v>
      </c>
      <c r="C1076" s="69">
        <f t="shared" si="35"/>
        <v>0.58322347998303181</v>
      </c>
      <c r="D1076" s="69">
        <f t="shared" si="36"/>
        <v>1.0694516971279373</v>
      </c>
    </row>
    <row r="1077" spans="2:4" ht="15" x14ac:dyDescent="0.15">
      <c r="B1077" s="68">
        <v>1065</v>
      </c>
      <c r="C1077" s="69">
        <f t="shared" si="35"/>
        <v>0.58379046256347777</v>
      </c>
      <c r="D1077" s="69">
        <f t="shared" si="36"/>
        <v>1.0695215092368953</v>
      </c>
    </row>
    <row r="1078" spans="2:4" ht="15" x14ac:dyDescent="0.15">
      <c r="B1078" s="68">
        <v>1066</v>
      </c>
      <c r="C1078" s="69">
        <f t="shared" si="35"/>
        <v>0.58435748215685601</v>
      </c>
      <c r="D1078" s="69">
        <f t="shared" si="36"/>
        <v>1.0695913304608957</v>
      </c>
    </row>
    <row r="1079" spans="2:4" ht="15" x14ac:dyDescent="0.15">
      <c r="B1079" s="68">
        <v>1067</v>
      </c>
      <c r="C1079" s="69">
        <f t="shared" si="35"/>
        <v>0.58492453876799566</v>
      </c>
      <c r="D1079" s="69">
        <f t="shared" si="36"/>
        <v>1.0696611608017235</v>
      </c>
    </row>
    <row r="1080" spans="2:4" ht="15" x14ac:dyDescent="0.15">
      <c r="B1080" s="68">
        <v>1068</v>
      </c>
      <c r="C1080" s="69">
        <f t="shared" si="35"/>
        <v>0.5854916324017353</v>
      </c>
      <c r="D1080" s="69">
        <f t="shared" si="36"/>
        <v>1.0697310002611649</v>
      </c>
    </row>
    <row r="1081" spans="2:4" ht="15" x14ac:dyDescent="0.15">
      <c r="B1081" s="68">
        <v>1069</v>
      </c>
      <c r="C1081" s="69">
        <f t="shared" si="35"/>
        <v>0.58605876306290505</v>
      </c>
      <c r="D1081" s="69">
        <f t="shared" si="36"/>
        <v>1.0698008488410056</v>
      </c>
    </row>
    <row r="1082" spans="2:4" ht="15" x14ac:dyDescent="0.15">
      <c r="B1082" s="68">
        <v>1070</v>
      </c>
      <c r="C1082" s="69">
        <f t="shared" si="35"/>
        <v>0.58662593075634339</v>
      </c>
      <c r="D1082" s="69">
        <f t="shared" si="36"/>
        <v>1.0698707065430326</v>
      </c>
    </row>
    <row r="1083" spans="2:4" ht="15" x14ac:dyDescent="0.15">
      <c r="B1083" s="68">
        <v>1071</v>
      </c>
      <c r="C1083" s="69">
        <f t="shared" si="35"/>
        <v>0.58719313548688401</v>
      </c>
      <c r="D1083" s="69">
        <f t="shared" si="36"/>
        <v>1.0699405733690328</v>
      </c>
    </row>
    <row r="1084" spans="2:4" ht="15" x14ac:dyDescent="0.15">
      <c r="B1084" s="68">
        <v>1072</v>
      </c>
      <c r="C1084" s="69">
        <f t="shared" si="35"/>
        <v>0.58776037725936858</v>
      </c>
      <c r="D1084" s="69">
        <f t="shared" si="36"/>
        <v>1.0700104493207943</v>
      </c>
    </row>
    <row r="1085" spans="2:4" ht="15" x14ac:dyDescent="0.15">
      <c r="B1085" s="68">
        <v>1073</v>
      </c>
      <c r="C1085" s="69">
        <f t="shared" si="35"/>
        <v>0.58832765607863058</v>
      </c>
      <c r="D1085" s="69">
        <f t="shared" si="36"/>
        <v>1.0700803344001044</v>
      </c>
    </row>
    <row r="1086" spans="2:4" ht="15" x14ac:dyDescent="0.15">
      <c r="B1086" s="68">
        <v>1074</v>
      </c>
      <c r="C1086" s="69">
        <f t="shared" si="35"/>
        <v>0.58889497194951479</v>
      </c>
      <c r="D1086" s="69">
        <f t="shared" si="36"/>
        <v>1.0701502286087525</v>
      </c>
    </row>
    <row r="1087" spans="2:4" ht="15" x14ac:dyDescent="0.15">
      <c r="B1087" s="68">
        <v>1075</v>
      </c>
      <c r="C1087" s="69">
        <f t="shared" si="35"/>
        <v>0.58946232487685624</v>
      </c>
      <c r="D1087" s="69">
        <f t="shared" si="36"/>
        <v>1.0702201319485269</v>
      </c>
    </row>
    <row r="1088" spans="2:4" ht="15" x14ac:dyDescent="0.15">
      <c r="B1088" s="68">
        <v>1076</v>
      </c>
      <c r="C1088" s="69">
        <f t="shared" si="35"/>
        <v>0.59002971486549971</v>
      </c>
      <c r="D1088" s="69">
        <f t="shared" si="36"/>
        <v>1.0702900444212176</v>
      </c>
    </row>
    <row r="1089" spans="2:4" ht="15" x14ac:dyDescent="0.15">
      <c r="B1089" s="68">
        <v>1077</v>
      </c>
      <c r="C1089" s="69">
        <f t="shared" si="35"/>
        <v>0.59059714192028701</v>
      </c>
      <c r="D1089" s="69">
        <f t="shared" si="36"/>
        <v>1.0703599660286143</v>
      </c>
    </row>
    <row r="1090" spans="2:4" ht="15" x14ac:dyDescent="0.15">
      <c r="B1090" s="68">
        <v>1078</v>
      </c>
      <c r="C1090" s="69">
        <f t="shared" si="35"/>
        <v>0.5911646060460608</v>
      </c>
      <c r="D1090" s="69">
        <f t="shared" si="36"/>
        <v>1.0704298967725074</v>
      </c>
    </row>
    <row r="1091" spans="2:4" ht="15" x14ac:dyDescent="0.15">
      <c r="B1091" s="68">
        <v>1079</v>
      </c>
      <c r="C1091" s="69">
        <f t="shared" si="35"/>
        <v>0.59173210724766623</v>
      </c>
      <c r="D1091" s="69">
        <f t="shared" si="36"/>
        <v>1.0704998366546881</v>
      </c>
    </row>
    <row r="1092" spans="2:4" ht="15" x14ac:dyDescent="0.15">
      <c r="B1092" s="68">
        <v>1080</v>
      </c>
      <c r="C1092" s="69">
        <f t="shared" si="35"/>
        <v>0.59229964552994552</v>
      </c>
      <c r="D1092" s="69">
        <f t="shared" si="36"/>
        <v>1.0705697856769472</v>
      </c>
    </row>
    <row r="1093" spans="2:4" ht="15" x14ac:dyDescent="0.15">
      <c r="B1093" s="68">
        <v>1081</v>
      </c>
      <c r="C1093" s="69">
        <f t="shared" si="35"/>
        <v>0.59286722089774713</v>
      </c>
      <c r="D1093" s="69">
        <f t="shared" si="36"/>
        <v>1.0706397438410769</v>
      </c>
    </row>
    <row r="1094" spans="2:4" ht="15" x14ac:dyDescent="0.15">
      <c r="B1094" s="68">
        <v>1082</v>
      </c>
      <c r="C1094" s="69">
        <f t="shared" si="35"/>
        <v>0.59343483335591873</v>
      </c>
      <c r="D1094" s="69">
        <f t="shared" si="36"/>
        <v>1.0707097111488695</v>
      </c>
    </row>
    <row r="1095" spans="2:4" ht="15" x14ac:dyDescent="0.15">
      <c r="B1095" s="68">
        <v>1083</v>
      </c>
      <c r="C1095" s="69">
        <f t="shared" si="35"/>
        <v>0.59400248290930646</v>
      </c>
      <c r="D1095" s="69">
        <f t="shared" si="36"/>
        <v>1.0707796876021176</v>
      </c>
    </row>
    <row r="1096" spans="2:4" ht="15" x14ac:dyDescent="0.15">
      <c r="B1096" s="68">
        <v>1084</v>
      </c>
      <c r="C1096" s="69">
        <f t="shared" si="35"/>
        <v>0.59457016956275943</v>
      </c>
      <c r="D1096" s="69">
        <f t="shared" si="36"/>
        <v>1.0708496732026145</v>
      </c>
    </row>
    <row r="1097" spans="2:4" ht="15" x14ac:dyDescent="0.15">
      <c r="B1097" s="68">
        <v>1085</v>
      </c>
      <c r="C1097" s="69">
        <f t="shared" si="35"/>
        <v>0.59513789332112721</v>
      </c>
      <c r="D1097" s="69">
        <f t="shared" si="36"/>
        <v>1.0709196679521538</v>
      </c>
    </row>
    <row r="1098" spans="2:4" ht="15" x14ac:dyDescent="0.15">
      <c r="B1098" s="68">
        <v>1086</v>
      </c>
      <c r="C1098" s="69">
        <f t="shared" si="35"/>
        <v>0.59570565418926213</v>
      </c>
      <c r="D1098" s="69">
        <f t="shared" si="36"/>
        <v>1.0709896718525298</v>
      </c>
    </row>
    <row r="1099" spans="2:4" ht="15" x14ac:dyDescent="0.15">
      <c r="B1099" s="68">
        <v>1087</v>
      </c>
      <c r="C1099" s="69">
        <f t="shared" si="35"/>
        <v>0.59627345217201344</v>
      </c>
      <c r="D1099" s="69">
        <f t="shared" si="36"/>
        <v>1.0710596849055369</v>
      </c>
    </row>
    <row r="1100" spans="2:4" ht="15" x14ac:dyDescent="0.15">
      <c r="B1100" s="68">
        <v>1088</v>
      </c>
      <c r="C1100" s="69">
        <f t="shared" si="35"/>
        <v>0.5968412872742368</v>
      </c>
      <c r="D1100" s="69">
        <f t="shared" si="36"/>
        <v>1.0711297071129706</v>
      </c>
    </row>
    <row r="1101" spans="2:4" ht="15" x14ac:dyDescent="0.15">
      <c r="B1101" s="68">
        <v>1089</v>
      </c>
      <c r="C1101" s="69">
        <f t="shared" si="35"/>
        <v>0.59740915950078477</v>
      </c>
      <c r="D1101" s="69">
        <f t="shared" si="36"/>
        <v>1.0711997384766263</v>
      </c>
    </row>
    <row r="1102" spans="2:4" ht="15" x14ac:dyDescent="0.15">
      <c r="B1102" s="68">
        <v>1090</v>
      </c>
      <c r="C1102" s="69">
        <f t="shared" si="35"/>
        <v>0.59797706885651092</v>
      </c>
      <c r="D1102" s="69">
        <f t="shared" si="36"/>
        <v>1.0712697789982999</v>
      </c>
    </row>
    <row r="1103" spans="2:4" ht="15" x14ac:dyDescent="0.15">
      <c r="B1103" s="68">
        <v>1091</v>
      </c>
      <c r="C1103" s="69">
        <f t="shared" si="35"/>
        <v>0.5985450153462728</v>
      </c>
      <c r="D1103" s="69">
        <f t="shared" si="36"/>
        <v>1.0713398286797882</v>
      </c>
    </row>
    <row r="1104" spans="2:4" ht="15" x14ac:dyDescent="0.15">
      <c r="B1104" s="68">
        <v>1092</v>
      </c>
      <c r="C1104" s="69">
        <f t="shared" si="35"/>
        <v>0.59911299897492376</v>
      </c>
      <c r="D1104" s="69">
        <f t="shared" si="36"/>
        <v>1.0714098875228877</v>
      </c>
    </row>
    <row r="1105" spans="2:4" ht="15" x14ac:dyDescent="0.15">
      <c r="B1105" s="68">
        <v>1093</v>
      </c>
      <c r="C1105" s="69">
        <f t="shared" ref="C1105:C1168" si="37">20*LOG(D1105)</f>
        <v>0.59968101974732468</v>
      </c>
      <c r="D1105" s="69">
        <f t="shared" ref="D1105:D1168" si="38">16384/(16384-B1105)</f>
        <v>1.0714799555293963</v>
      </c>
    </row>
    <row r="1106" spans="2:4" ht="15" x14ac:dyDescent="0.15">
      <c r="B1106" s="68">
        <v>1094</v>
      </c>
      <c r="C1106" s="69">
        <f t="shared" si="37"/>
        <v>0.60024907766833213</v>
      </c>
      <c r="D1106" s="69">
        <f t="shared" si="38"/>
        <v>1.0715500327011118</v>
      </c>
    </row>
    <row r="1107" spans="2:4" ht="15" x14ac:dyDescent="0.15">
      <c r="B1107" s="68">
        <v>1095</v>
      </c>
      <c r="C1107" s="69">
        <f t="shared" si="37"/>
        <v>0.60081717274280477</v>
      </c>
      <c r="D1107" s="69">
        <f t="shared" si="38"/>
        <v>1.0716201190398325</v>
      </c>
    </row>
    <row r="1108" spans="2:4" ht="15" x14ac:dyDescent="0.15">
      <c r="B1108" s="68">
        <v>1096</v>
      </c>
      <c r="C1108" s="69">
        <f t="shared" si="37"/>
        <v>0.60138530497560605</v>
      </c>
      <c r="D1108" s="69">
        <f t="shared" si="38"/>
        <v>1.0716902145473575</v>
      </c>
    </row>
    <row r="1109" spans="2:4" ht="15" x14ac:dyDescent="0.15">
      <c r="B1109" s="68">
        <v>1097</v>
      </c>
      <c r="C1109" s="69">
        <f t="shared" si="37"/>
        <v>0.60195347437159286</v>
      </c>
      <c r="D1109" s="69">
        <f t="shared" si="38"/>
        <v>1.0717603192254856</v>
      </c>
    </row>
    <row r="1110" spans="2:4" ht="15" x14ac:dyDescent="0.15">
      <c r="B1110" s="68">
        <v>1098</v>
      </c>
      <c r="C1110" s="69">
        <f t="shared" si="37"/>
        <v>0.60252168093563152</v>
      </c>
      <c r="D1110" s="69">
        <f t="shared" si="38"/>
        <v>1.0718304330760173</v>
      </c>
    </row>
    <row r="1111" spans="2:4" ht="15" x14ac:dyDescent="0.15">
      <c r="B1111" s="68">
        <v>1099</v>
      </c>
      <c r="C1111" s="69">
        <f t="shared" si="37"/>
        <v>0.60308992467258227</v>
      </c>
      <c r="D1111" s="69">
        <f t="shared" si="38"/>
        <v>1.0719005561007524</v>
      </c>
    </row>
    <row r="1112" spans="2:4" ht="15" x14ac:dyDescent="0.15">
      <c r="B1112" s="68">
        <v>1100</v>
      </c>
      <c r="C1112" s="69">
        <f t="shared" si="37"/>
        <v>0.60365820558730943</v>
      </c>
      <c r="D1112" s="69">
        <f t="shared" si="38"/>
        <v>1.0719706883014917</v>
      </c>
    </row>
    <row r="1113" spans="2:4" ht="15" x14ac:dyDescent="0.15">
      <c r="B1113" s="68">
        <v>1101</v>
      </c>
      <c r="C1113" s="69">
        <f t="shared" si="37"/>
        <v>0.60422652368468011</v>
      </c>
      <c r="D1113" s="69">
        <f t="shared" si="38"/>
        <v>1.0720408296800366</v>
      </c>
    </row>
    <row r="1114" spans="2:4" ht="15" x14ac:dyDescent="0.15">
      <c r="B1114" s="68">
        <v>1102</v>
      </c>
      <c r="C1114" s="69">
        <f t="shared" si="37"/>
        <v>0.60479487896955997</v>
      </c>
      <c r="D1114" s="69">
        <f t="shared" si="38"/>
        <v>1.0721109802381887</v>
      </c>
    </row>
    <row r="1115" spans="2:4" ht="15" x14ac:dyDescent="0.15">
      <c r="B1115" s="68">
        <v>1103</v>
      </c>
      <c r="C1115" s="69">
        <f t="shared" si="37"/>
        <v>0.60536327144681401</v>
      </c>
      <c r="D1115" s="69">
        <f t="shared" si="38"/>
        <v>1.0721811399777501</v>
      </c>
    </row>
    <row r="1116" spans="2:4" ht="15" x14ac:dyDescent="0.15">
      <c r="B1116" s="68">
        <v>1104</v>
      </c>
      <c r="C1116" s="69">
        <f t="shared" si="37"/>
        <v>0.605931701121313</v>
      </c>
      <c r="D1116" s="69">
        <f t="shared" si="38"/>
        <v>1.0722513089005237</v>
      </c>
    </row>
    <row r="1117" spans="2:4" ht="15" x14ac:dyDescent="0.15">
      <c r="B1117" s="68">
        <v>1105</v>
      </c>
      <c r="C1117" s="69">
        <f t="shared" si="37"/>
        <v>0.60650016799792172</v>
      </c>
      <c r="D1117" s="69">
        <f t="shared" si="38"/>
        <v>1.072321487008312</v>
      </c>
    </row>
    <row r="1118" spans="2:4" ht="15" x14ac:dyDescent="0.15">
      <c r="B1118" s="68">
        <v>1106</v>
      </c>
      <c r="C1118" s="69">
        <f t="shared" si="37"/>
        <v>0.60706867208151416</v>
      </c>
      <c r="D1118" s="69">
        <f t="shared" si="38"/>
        <v>1.0723916743029192</v>
      </c>
    </row>
    <row r="1119" spans="2:4" ht="15" x14ac:dyDescent="0.15">
      <c r="B1119" s="68">
        <v>1107</v>
      </c>
      <c r="C1119" s="69">
        <f t="shared" si="37"/>
        <v>0.60763721337695975</v>
      </c>
      <c r="D1119" s="69">
        <f t="shared" si="38"/>
        <v>1.0724618707861491</v>
      </c>
    </row>
    <row r="1120" spans="2:4" ht="15" x14ac:dyDescent="0.15">
      <c r="B1120" s="68">
        <v>1108</v>
      </c>
      <c r="C1120" s="69">
        <f t="shared" si="37"/>
        <v>0.60820579188913082</v>
      </c>
      <c r="D1120" s="69">
        <f t="shared" si="38"/>
        <v>1.0725320764598063</v>
      </c>
    </row>
    <row r="1121" spans="2:4" ht="15" x14ac:dyDescent="0.15">
      <c r="B1121" s="68">
        <v>1109</v>
      </c>
      <c r="C1121" s="69">
        <f t="shared" si="37"/>
        <v>0.60877440762289814</v>
      </c>
      <c r="D1121" s="69">
        <f t="shared" si="38"/>
        <v>1.0726022913256956</v>
      </c>
    </row>
    <row r="1122" spans="2:4" ht="15" x14ac:dyDescent="0.15">
      <c r="B1122" s="68">
        <v>1110</v>
      </c>
      <c r="C1122" s="69">
        <f t="shared" si="37"/>
        <v>0.60934306058313714</v>
      </c>
      <c r="D1122" s="69">
        <f t="shared" si="38"/>
        <v>1.0726725153856227</v>
      </c>
    </row>
    <row r="1123" spans="2:4" ht="15" x14ac:dyDescent="0.15">
      <c r="B1123" s="68">
        <v>1111</v>
      </c>
      <c r="C1123" s="69">
        <f t="shared" si="37"/>
        <v>0.60991175077472204</v>
      </c>
      <c r="D1123" s="69">
        <f t="shared" si="38"/>
        <v>1.0727427486413934</v>
      </c>
    </row>
    <row r="1124" spans="2:4" ht="15" x14ac:dyDescent="0.15">
      <c r="B1124" s="68">
        <v>1112</v>
      </c>
      <c r="C1124" s="69">
        <f t="shared" si="37"/>
        <v>0.61048047820252771</v>
      </c>
      <c r="D1124" s="69">
        <f t="shared" si="38"/>
        <v>1.0728129910948141</v>
      </c>
    </row>
    <row r="1125" spans="2:4" ht="15" x14ac:dyDescent="0.15">
      <c r="B1125" s="68">
        <v>1113</v>
      </c>
      <c r="C1125" s="69">
        <f t="shared" si="37"/>
        <v>0.61104924287143181</v>
      </c>
      <c r="D1125" s="69">
        <f t="shared" si="38"/>
        <v>1.0728832427476918</v>
      </c>
    </row>
    <row r="1126" spans="2:4" ht="15" x14ac:dyDescent="0.15">
      <c r="B1126" s="68">
        <v>1114</v>
      </c>
      <c r="C1126" s="69">
        <f t="shared" si="37"/>
        <v>0.61161804478631054</v>
      </c>
      <c r="D1126" s="69">
        <f t="shared" si="38"/>
        <v>1.0729535036018336</v>
      </c>
    </row>
    <row r="1127" spans="2:4" ht="15" x14ac:dyDescent="0.15">
      <c r="B1127" s="68">
        <v>1115</v>
      </c>
      <c r="C1127" s="69">
        <f t="shared" si="37"/>
        <v>0.6121868839520449</v>
      </c>
      <c r="D1127" s="69">
        <f t="shared" si="38"/>
        <v>1.0730237736590478</v>
      </c>
    </row>
    <row r="1128" spans="2:4" ht="15" x14ac:dyDescent="0.15">
      <c r="B1128" s="68">
        <v>1116</v>
      </c>
      <c r="C1128" s="69">
        <f t="shared" si="37"/>
        <v>0.61275576037351243</v>
      </c>
      <c r="D1128" s="69">
        <f t="shared" si="38"/>
        <v>1.0730940529211423</v>
      </c>
    </row>
    <row r="1129" spans="2:4" ht="15" x14ac:dyDescent="0.15">
      <c r="B1129" s="68">
        <v>1117</v>
      </c>
      <c r="C1129" s="69">
        <f t="shared" si="37"/>
        <v>0.61332467405559188</v>
      </c>
      <c r="D1129" s="69">
        <f t="shared" si="38"/>
        <v>1.0731643413899259</v>
      </c>
    </row>
    <row r="1130" spans="2:4" ht="15" x14ac:dyDescent="0.15">
      <c r="B1130" s="68">
        <v>1118</v>
      </c>
      <c r="C1130" s="69">
        <f t="shared" si="37"/>
        <v>0.61389362500316957</v>
      </c>
      <c r="D1130" s="69">
        <f t="shared" si="38"/>
        <v>1.0732346390672083</v>
      </c>
    </row>
    <row r="1131" spans="2:4" ht="15" x14ac:dyDescent="0.15">
      <c r="B1131" s="68">
        <v>1119</v>
      </c>
      <c r="C1131" s="69">
        <f t="shared" si="37"/>
        <v>0.61446261322112206</v>
      </c>
      <c r="D1131" s="69">
        <f t="shared" si="38"/>
        <v>1.0733049459547985</v>
      </c>
    </row>
    <row r="1132" spans="2:4" ht="15" x14ac:dyDescent="0.15">
      <c r="B1132" s="68">
        <v>1120</v>
      </c>
      <c r="C1132" s="69">
        <f t="shared" si="37"/>
        <v>0.61503163871433719</v>
      </c>
      <c r="D1132" s="69">
        <f t="shared" si="38"/>
        <v>1.0733752620545074</v>
      </c>
    </row>
    <row r="1133" spans="2:4" ht="15" x14ac:dyDescent="0.15">
      <c r="B1133" s="68">
        <v>1121</v>
      </c>
      <c r="C1133" s="69">
        <f t="shared" si="37"/>
        <v>0.61560070148769641</v>
      </c>
      <c r="D1133" s="69">
        <f t="shared" si="38"/>
        <v>1.0734455873681452</v>
      </c>
    </row>
    <row r="1134" spans="2:4" ht="15" x14ac:dyDescent="0.15">
      <c r="B1134" s="68">
        <v>1122</v>
      </c>
      <c r="C1134" s="69">
        <f t="shared" si="37"/>
        <v>0.61616980154608547</v>
      </c>
      <c r="D1134" s="69">
        <f t="shared" si="38"/>
        <v>1.0735159218975232</v>
      </c>
    </row>
    <row r="1135" spans="2:4" ht="15" x14ac:dyDescent="0.15">
      <c r="B1135" s="68">
        <v>1123</v>
      </c>
      <c r="C1135" s="69">
        <f t="shared" si="37"/>
        <v>0.61673893889439246</v>
      </c>
      <c r="D1135" s="69">
        <f t="shared" si="38"/>
        <v>1.0735862656444533</v>
      </c>
    </row>
    <row r="1136" spans="2:4" ht="15" x14ac:dyDescent="0.15">
      <c r="B1136" s="68">
        <v>1124</v>
      </c>
      <c r="C1136" s="69">
        <f t="shared" si="37"/>
        <v>0.61730811353750115</v>
      </c>
      <c r="D1136" s="69">
        <f t="shared" si="38"/>
        <v>1.073656618610747</v>
      </c>
    </row>
    <row r="1137" spans="2:4" ht="15" x14ac:dyDescent="0.15">
      <c r="B1137" s="68">
        <v>1125</v>
      </c>
      <c r="C1137" s="69">
        <f t="shared" si="37"/>
        <v>0.61787732548030294</v>
      </c>
      <c r="D1137" s="69">
        <f t="shared" si="38"/>
        <v>1.0737269807982175</v>
      </c>
    </row>
    <row r="1138" spans="2:4" ht="15" x14ac:dyDescent="0.15">
      <c r="B1138" s="68">
        <v>1126</v>
      </c>
      <c r="C1138" s="69">
        <f t="shared" si="37"/>
        <v>0.61844657472768449</v>
      </c>
      <c r="D1138" s="69">
        <f t="shared" si="38"/>
        <v>1.0737973522086774</v>
      </c>
    </row>
    <row r="1139" spans="2:4" ht="15" x14ac:dyDescent="0.15">
      <c r="B1139" s="68">
        <v>1127</v>
      </c>
      <c r="C1139" s="69">
        <f t="shared" si="37"/>
        <v>0.61901586128453712</v>
      </c>
      <c r="D1139" s="69">
        <f t="shared" si="38"/>
        <v>1.0738677328439405</v>
      </c>
    </row>
    <row r="1140" spans="2:4" ht="15" x14ac:dyDescent="0.15">
      <c r="B1140" s="68">
        <v>1128</v>
      </c>
      <c r="C1140" s="69">
        <f t="shared" si="37"/>
        <v>0.61958518515575056</v>
      </c>
      <c r="D1140" s="69">
        <f t="shared" si="38"/>
        <v>1.0739381227058207</v>
      </c>
    </row>
    <row r="1141" spans="2:4" ht="15" x14ac:dyDescent="0.15">
      <c r="B1141" s="68">
        <v>1129</v>
      </c>
      <c r="C1141" s="69">
        <f t="shared" si="37"/>
        <v>0.62015454634621758</v>
      </c>
      <c r="D1141" s="69">
        <f t="shared" si="38"/>
        <v>1.0740085217961324</v>
      </c>
    </row>
    <row r="1142" spans="2:4" ht="15" x14ac:dyDescent="0.15">
      <c r="B1142" s="68">
        <v>1130</v>
      </c>
      <c r="C1142" s="69">
        <f t="shared" si="37"/>
        <v>0.62072394486083116</v>
      </c>
      <c r="D1142" s="69">
        <f t="shared" si="38"/>
        <v>1.0740789301166906</v>
      </c>
    </row>
    <row r="1143" spans="2:4" ht="15" x14ac:dyDescent="0.15">
      <c r="B1143" s="68">
        <v>1131</v>
      </c>
      <c r="C1143" s="69">
        <f t="shared" si="37"/>
        <v>0.62129338070448525</v>
      </c>
      <c r="D1143" s="69">
        <f t="shared" si="38"/>
        <v>1.0741493476693109</v>
      </c>
    </row>
    <row r="1144" spans="2:4" ht="15" x14ac:dyDescent="0.15">
      <c r="B1144" s="68">
        <v>1132</v>
      </c>
      <c r="C1144" s="69">
        <f t="shared" si="37"/>
        <v>0.62186285388207463</v>
      </c>
      <c r="D1144" s="69">
        <f t="shared" si="38"/>
        <v>1.0742197744558091</v>
      </c>
    </row>
    <row r="1145" spans="2:4" ht="15" x14ac:dyDescent="0.15">
      <c r="B1145" s="68">
        <v>1133</v>
      </c>
      <c r="C1145" s="69">
        <f t="shared" si="37"/>
        <v>0.62243236439849436</v>
      </c>
      <c r="D1145" s="69">
        <f t="shared" si="38"/>
        <v>1.0742902104780014</v>
      </c>
    </row>
    <row r="1146" spans="2:4" ht="15" x14ac:dyDescent="0.15">
      <c r="B1146" s="68">
        <v>1134</v>
      </c>
      <c r="C1146" s="69">
        <f t="shared" si="37"/>
        <v>0.62300191225864254</v>
      </c>
      <c r="D1146" s="69">
        <f t="shared" si="38"/>
        <v>1.074360655737705</v>
      </c>
    </row>
    <row r="1147" spans="2:4" ht="15" x14ac:dyDescent="0.15">
      <c r="B1147" s="68">
        <v>1135</v>
      </c>
      <c r="C1147" s="69">
        <f t="shared" si="37"/>
        <v>0.6235714974674138</v>
      </c>
      <c r="D1147" s="69">
        <f t="shared" si="38"/>
        <v>1.0744311102367368</v>
      </c>
    </row>
    <row r="1148" spans="2:4" ht="15" x14ac:dyDescent="0.15">
      <c r="B1148" s="68">
        <v>1136</v>
      </c>
      <c r="C1148" s="69">
        <f t="shared" si="37"/>
        <v>0.62414112002971112</v>
      </c>
      <c r="D1148" s="69">
        <f t="shared" si="38"/>
        <v>1.074501573976915</v>
      </c>
    </row>
    <row r="1149" spans="2:4" ht="15" x14ac:dyDescent="0.15">
      <c r="B1149" s="68">
        <v>1137</v>
      </c>
      <c r="C1149" s="69">
        <f t="shared" si="37"/>
        <v>0.62471077995043078</v>
      </c>
      <c r="D1149" s="69">
        <f t="shared" si="38"/>
        <v>1.0745720469600577</v>
      </c>
    </row>
    <row r="1150" spans="2:4" ht="15" x14ac:dyDescent="0.15">
      <c r="B1150" s="68">
        <v>1138</v>
      </c>
      <c r="C1150" s="69">
        <f t="shared" si="37"/>
        <v>0.62528047723447511</v>
      </c>
      <c r="D1150" s="69">
        <f t="shared" si="38"/>
        <v>1.0746425291879838</v>
      </c>
    </row>
    <row r="1151" spans="2:4" ht="15" x14ac:dyDescent="0.15">
      <c r="B1151" s="68">
        <v>1139</v>
      </c>
      <c r="C1151" s="69">
        <f t="shared" si="37"/>
        <v>0.62585021188674572</v>
      </c>
      <c r="D1151" s="69">
        <f t="shared" si="38"/>
        <v>1.0747130206625124</v>
      </c>
    </row>
    <row r="1152" spans="2:4" ht="15" x14ac:dyDescent="0.15">
      <c r="B1152" s="68">
        <v>1140</v>
      </c>
      <c r="C1152" s="69">
        <f t="shared" si="37"/>
        <v>0.62641998391214226</v>
      </c>
      <c r="D1152" s="69">
        <f t="shared" si="38"/>
        <v>1.0747835213854631</v>
      </c>
    </row>
    <row r="1153" spans="2:4" ht="15" x14ac:dyDescent="0.15">
      <c r="B1153" s="68">
        <v>1141</v>
      </c>
      <c r="C1153" s="69">
        <f t="shared" si="37"/>
        <v>0.62698979331557325</v>
      </c>
      <c r="D1153" s="69">
        <f t="shared" si="38"/>
        <v>1.0748540313586565</v>
      </c>
    </row>
    <row r="1154" spans="2:4" ht="15" x14ac:dyDescent="0.15">
      <c r="B1154" s="68">
        <v>1142</v>
      </c>
      <c r="C1154" s="69">
        <f t="shared" si="37"/>
        <v>0.62755964010193843</v>
      </c>
      <c r="D1154" s="69">
        <f t="shared" si="38"/>
        <v>1.0749245505839129</v>
      </c>
    </row>
    <row r="1155" spans="2:4" ht="15" x14ac:dyDescent="0.15">
      <c r="B1155" s="68">
        <v>1143</v>
      </c>
      <c r="C1155" s="69">
        <f t="shared" si="37"/>
        <v>0.62812952427614543</v>
      </c>
      <c r="D1155" s="69">
        <f t="shared" si="38"/>
        <v>1.0749950790630536</v>
      </c>
    </row>
    <row r="1156" spans="2:4" ht="15" x14ac:dyDescent="0.15">
      <c r="B1156" s="68">
        <v>1144</v>
      </c>
      <c r="C1156" s="69">
        <f t="shared" si="37"/>
        <v>0.62869944584310067</v>
      </c>
      <c r="D1156" s="69">
        <f t="shared" si="38"/>
        <v>1.0750656167979002</v>
      </c>
    </row>
    <row r="1157" spans="2:4" ht="15" x14ac:dyDescent="0.15">
      <c r="B1157" s="68">
        <v>1145</v>
      </c>
      <c r="C1157" s="69">
        <f t="shared" si="37"/>
        <v>0.62926940480771165</v>
      </c>
      <c r="D1157" s="69">
        <f t="shared" si="38"/>
        <v>1.075136163790275</v>
      </c>
    </row>
    <row r="1158" spans="2:4" ht="15" x14ac:dyDescent="0.15">
      <c r="B1158" s="68">
        <v>1146</v>
      </c>
      <c r="C1158" s="69">
        <f t="shared" si="37"/>
        <v>0.62983940117488624</v>
      </c>
      <c r="D1158" s="69">
        <f t="shared" si="38"/>
        <v>1.0752067200420004</v>
      </c>
    </row>
    <row r="1159" spans="2:4" ht="15" x14ac:dyDescent="0.15">
      <c r="B1159" s="68">
        <v>1147</v>
      </c>
      <c r="C1159" s="69">
        <f t="shared" si="37"/>
        <v>0.63040943494953283</v>
      </c>
      <c r="D1159" s="69">
        <f t="shared" si="38"/>
        <v>1.0752772855548993</v>
      </c>
    </row>
    <row r="1160" spans="2:4" ht="15" x14ac:dyDescent="0.15">
      <c r="B1160" s="68">
        <v>1148</v>
      </c>
      <c r="C1160" s="69">
        <f t="shared" si="37"/>
        <v>0.63097950613656284</v>
      </c>
      <c r="D1160" s="69">
        <f t="shared" si="38"/>
        <v>1.0753478603307955</v>
      </c>
    </row>
    <row r="1161" spans="2:4" ht="15" x14ac:dyDescent="0.15">
      <c r="B1161" s="68">
        <v>1149</v>
      </c>
      <c r="C1161" s="69">
        <f t="shared" si="37"/>
        <v>0.63154961474088622</v>
      </c>
      <c r="D1161" s="69">
        <f t="shared" si="38"/>
        <v>1.0754184443715129</v>
      </c>
    </row>
    <row r="1162" spans="2:4" ht="15" x14ac:dyDescent="0.15">
      <c r="B1162" s="68">
        <v>1150</v>
      </c>
      <c r="C1162" s="69">
        <f t="shared" si="37"/>
        <v>0.63211976076741716</v>
      </c>
      <c r="D1162" s="69">
        <f t="shared" si="38"/>
        <v>1.0754890376788762</v>
      </c>
    </row>
    <row r="1163" spans="2:4" ht="15" x14ac:dyDescent="0.15">
      <c r="B1163" s="68">
        <v>1151</v>
      </c>
      <c r="C1163" s="69">
        <f t="shared" si="37"/>
        <v>0.63268994422106717</v>
      </c>
      <c r="D1163" s="69">
        <f t="shared" si="38"/>
        <v>1.0755596402547101</v>
      </c>
    </row>
    <row r="1164" spans="2:4" ht="15" x14ac:dyDescent="0.15">
      <c r="B1164" s="68">
        <v>1152</v>
      </c>
      <c r="C1164" s="69">
        <f t="shared" si="37"/>
        <v>0.63326016510675176</v>
      </c>
      <c r="D1164" s="69">
        <f t="shared" si="38"/>
        <v>1.0756302521008403</v>
      </c>
    </row>
    <row r="1165" spans="2:4" ht="15" x14ac:dyDescent="0.15">
      <c r="B1165" s="68">
        <v>1153</v>
      </c>
      <c r="C1165" s="69">
        <f t="shared" si="37"/>
        <v>0.63383042342938556</v>
      </c>
      <c r="D1165" s="69">
        <f t="shared" si="38"/>
        <v>1.0757008732190927</v>
      </c>
    </row>
    <row r="1166" spans="2:4" ht="15" x14ac:dyDescent="0.15">
      <c r="B1166" s="68">
        <v>1154</v>
      </c>
      <c r="C1166" s="69">
        <f t="shared" si="37"/>
        <v>0.63440071919388386</v>
      </c>
      <c r="D1166" s="69">
        <f t="shared" si="38"/>
        <v>1.0757715036112936</v>
      </c>
    </row>
    <row r="1167" spans="2:4" ht="15" x14ac:dyDescent="0.15">
      <c r="B1167" s="68">
        <v>1155</v>
      </c>
      <c r="C1167" s="69">
        <f t="shared" si="37"/>
        <v>0.63497105240516227</v>
      </c>
      <c r="D1167" s="69">
        <f t="shared" si="38"/>
        <v>1.0758421432792697</v>
      </c>
    </row>
    <row r="1168" spans="2:4" ht="15" x14ac:dyDescent="0.15">
      <c r="B1168" s="68">
        <v>1156</v>
      </c>
      <c r="C1168" s="69">
        <f t="shared" si="37"/>
        <v>0.63554142306814321</v>
      </c>
      <c r="D1168" s="69">
        <f t="shared" si="38"/>
        <v>1.075912792224849</v>
      </c>
    </row>
    <row r="1169" spans="2:4" ht="15" x14ac:dyDescent="0.15">
      <c r="B1169" s="68">
        <v>1157</v>
      </c>
      <c r="C1169" s="69">
        <f t="shared" ref="C1169:C1232" si="39">20*LOG(D1169)</f>
        <v>0.63611183118774173</v>
      </c>
      <c r="D1169" s="69">
        <f t="shared" ref="D1169:D1232" si="40">16384/(16384-B1169)</f>
        <v>1.0759834504498589</v>
      </c>
    </row>
    <row r="1170" spans="2:4" ht="15" x14ac:dyDescent="0.15">
      <c r="B1170" s="68">
        <v>1158</v>
      </c>
      <c r="C1170" s="69">
        <f t="shared" si="39"/>
        <v>0.63668227676887779</v>
      </c>
      <c r="D1170" s="69">
        <f t="shared" si="40"/>
        <v>1.0760541179561276</v>
      </c>
    </row>
    <row r="1171" spans="2:4" ht="15" x14ac:dyDescent="0.15">
      <c r="B1171" s="68">
        <v>1159</v>
      </c>
      <c r="C1171" s="69">
        <f t="shared" si="39"/>
        <v>0.63725275981647522</v>
      </c>
      <c r="D1171" s="69">
        <f t="shared" si="40"/>
        <v>1.0761247947454844</v>
      </c>
    </row>
    <row r="1172" spans="2:4" ht="15" x14ac:dyDescent="0.15">
      <c r="B1172" s="68">
        <v>1160</v>
      </c>
      <c r="C1172" s="69">
        <f t="shared" si="39"/>
        <v>0.63782328033545355</v>
      </c>
      <c r="D1172" s="69">
        <f t="shared" si="40"/>
        <v>1.0761954808197582</v>
      </c>
    </row>
    <row r="1173" spans="2:4" ht="15" x14ac:dyDescent="0.15">
      <c r="B1173" s="68">
        <v>1161</v>
      </c>
      <c r="C1173" s="69">
        <f t="shared" si="39"/>
        <v>0.63839383833073626</v>
      </c>
      <c r="D1173" s="69">
        <f t="shared" si="40"/>
        <v>1.076266176180779</v>
      </c>
    </row>
    <row r="1174" spans="2:4" ht="15" x14ac:dyDescent="0.15">
      <c r="B1174" s="68">
        <v>1162</v>
      </c>
      <c r="C1174" s="69">
        <f t="shared" si="39"/>
        <v>0.63896443380724732</v>
      </c>
      <c r="D1174" s="69">
        <f t="shared" si="40"/>
        <v>1.076336880830377</v>
      </c>
    </row>
    <row r="1175" spans="2:4" ht="15" x14ac:dyDescent="0.15">
      <c r="B1175" s="68">
        <v>1163</v>
      </c>
      <c r="C1175" s="69">
        <f t="shared" si="39"/>
        <v>0.6395350667699119</v>
      </c>
      <c r="D1175" s="69">
        <f t="shared" si="40"/>
        <v>1.0764075947703831</v>
      </c>
    </row>
    <row r="1176" spans="2:4" ht="15" x14ac:dyDescent="0.15">
      <c r="B1176" s="68">
        <v>1164</v>
      </c>
      <c r="C1176" s="69">
        <f t="shared" si="39"/>
        <v>0.6401057372236536</v>
      </c>
      <c r="D1176" s="69">
        <f t="shared" si="40"/>
        <v>1.0764783180026281</v>
      </c>
    </row>
    <row r="1177" spans="2:4" ht="15" x14ac:dyDescent="0.15">
      <c r="B1177" s="68">
        <v>1165</v>
      </c>
      <c r="C1177" s="69">
        <f t="shared" si="39"/>
        <v>0.6406764451734025</v>
      </c>
      <c r="D1177" s="69">
        <f t="shared" si="40"/>
        <v>1.0765490505289441</v>
      </c>
    </row>
    <row r="1178" spans="2:4" ht="15" x14ac:dyDescent="0.15">
      <c r="B1178" s="68">
        <v>1166</v>
      </c>
      <c r="C1178" s="69">
        <f t="shared" si="39"/>
        <v>0.64124719062408353</v>
      </c>
      <c r="D1178" s="69">
        <f t="shared" si="40"/>
        <v>1.0766197923511631</v>
      </c>
    </row>
    <row r="1179" spans="2:4" ht="15" x14ac:dyDescent="0.15">
      <c r="B1179" s="68">
        <v>1167</v>
      </c>
      <c r="C1179" s="69">
        <f t="shared" si="39"/>
        <v>0.64181797358062609</v>
      </c>
      <c r="D1179" s="69">
        <f t="shared" si="40"/>
        <v>1.0766905434711178</v>
      </c>
    </row>
    <row r="1180" spans="2:4" ht="15" x14ac:dyDescent="0.15">
      <c r="B1180" s="68">
        <v>1168</v>
      </c>
      <c r="C1180" s="69">
        <f t="shared" si="39"/>
        <v>0.64238879404796012</v>
      </c>
      <c r="D1180" s="69">
        <f t="shared" si="40"/>
        <v>1.0767613038906414</v>
      </c>
    </row>
    <row r="1181" spans="2:4" ht="15" x14ac:dyDescent="0.15">
      <c r="B1181" s="68">
        <v>1169</v>
      </c>
      <c r="C1181" s="69">
        <f t="shared" si="39"/>
        <v>0.64295965203101657</v>
      </c>
      <c r="D1181" s="69">
        <f t="shared" si="40"/>
        <v>1.0768320736115675</v>
      </c>
    </row>
    <row r="1182" spans="2:4" ht="15" x14ac:dyDescent="0.15">
      <c r="B1182" s="68">
        <v>1170</v>
      </c>
      <c r="C1182" s="69">
        <f t="shared" si="39"/>
        <v>0.64353054753472649</v>
      </c>
      <c r="D1182" s="69">
        <f t="shared" si="40"/>
        <v>1.0769028526357303</v>
      </c>
    </row>
    <row r="1183" spans="2:4" ht="15" x14ac:dyDescent="0.15">
      <c r="B1183" s="68">
        <v>1171</v>
      </c>
      <c r="C1183" s="69">
        <f t="shared" si="39"/>
        <v>0.64410148056402217</v>
      </c>
      <c r="D1183" s="69">
        <f t="shared" si="40"/>
        <v>1.0769736409649642</v>
      </c>
    </row>
    <row r="1184" spans="2:4" ht="15" x14ac:dyDescent="0.15">
      <c r="B1184" s="68">
        <v>1172</v>
      </c>
      <c r="C1184" s="69">
        <f t="shared" si="39"/>
        <v>0.64467245112383798</v>
      </c>
      <c r="D1184" s="69">
        <f t="shared" si="40"/>
        <v>1.0770444386011044</v>
      </c>
    </row>
    <row r="1185" spans="2:4" ht="15" x14ac:dyDescent="0.15">
      <c r="B1185" s="68">
        <v>1173</v>
      </c>
      <c r="C1185" s="69">
        <f t="shared" si="39"/>
        <v>0.64524345921910742</v>
      </c>
      <c r="D1185" s="69">
        <f t="shared" si="40"/>
        <v>1.0771152455459865</v>
      </c>
    </row>
    <row r="1186" spans="2:4" ht="15" x14ac:dyDescent="0.15">
      <c r="B1186" s="68">
        <v>1174</v>
      </c>
      <c r="C1186" s="69">
        <f t="shared" si="39"/>
        <v>0.6458145048547661</v>
      </c>
      <c r="D1186" s="69">
        <f t="shared" si="40"/>
        <v>1.0771860618014464</v>
      </c>
    </row>
    <row r="1187" spans="2:4" ht="15" x14ac:dyDescent="0.15">
      <c r="B1187" s="68">
        <v>1175</v>
      </c>
      <c r="C1187" s="69">
        <f t="shared" si="39"/>
        <v>0.64638558803575252</v>
      </c>
      <c r="D1187" s="69">
        <f t="shared" si="40"/>
        <v>1.0772568873693209</v>
      </c>
    </row>
    <row r="1188" spans="2:4" ht="15" x14ac:dyDescent="0.15">
      <c r="B1188" s="68">
        <v>1176</v>
      </c>
      <c r="C1188" s="69">
        <f t="shared" si="39"/>
        <v>0.64695670876699984</v>
      </c>
      <c r="D1188" s="69">
        <f t="shared" si="40"/>
        <v>1.0773277222514466</v>
      </c>
    </row>
    <row r="1189" spans="2:4" ht="15" x14ac:dyDescent="0.15">
      <c r="B1189" s="68">
        <v>1177</v>
      </c>
      <c r="C1189" s="69">
        <f t="shared" si="39"/>
        <v>0.64752786705345</v>
      </c>
      <c r="D1189" s="69">
        <f t="shared" si="40"/>
        <v>1.0773985664496613</v>
      </c>
    </row>
    <row r="1190" spans="2:4" ht="15" x14ac:dyDescent="0.15">
      <c r="B1190" s="68">
        <v>1178</v>
      </c>
      <c r="C1190" s="69">
        <f t="shared" si="39"/>
        <v>0.64809906290004271</v>
      </c>
      <c r="D1190" s="69">
        <f t="shared" si="40"/>
        <v>1.077469419965803</v>
      </c>
    </row>
    <row r="1191" spans="2:4" ht="15" x14ac:dyDescent="0.15">
      <c r="B1191" s="68">
        <v>1179</v>
      </c>
      <c r="C1191" s="69">
        <f t="shared" si="39"/>
        <v>0.64867029631171547</v>
      </c>
      <c r="D1191" s="69">
        <f t="shared" si="40"/>
        <v>1.07754028280171</v>
      </c>
    </row>
    <row r="1192" spans="2:4" ht="15" x14ac:dyDescent="0.15">
      <c r="B1192" s="68">
        <v>1180</v>
      </c>
      <c r="C1192" s="69">
        <f t="shared" si="39"/>
        <v>0.64924156729341176</v>
      </c>
      <c r="D1192" s="69">
        <f t="shared" si="40"/>
        <v>1.0776111549592213</v>
      </c>
    </row>
    <row r="1193" spans="2:4" ht="15" x14ac:dyDescent="0.15">
      <c r="B1193" s="68">
        <v>1181</v>
      </c>
      <c r="C1193" s="69">
        <f t="shared" si="39"/>
        <v>0.64981287585007197</v>
      </c>
      <c r="D1193" s="69">
        <f t="shared" si="40"/>
        <v>1.0776820364401762</v>
      </c>
    </row>
    <row r="1194" spans="2:4" ht="15" x14ac:dyDescent="0.15">
      <c r="B1194" s="68">
        <v>1182</v>
      </c>
      <c r="C1194" s="69">
        <f t="shared" si="39"/>
        <v>0.65038422198664247</v>
      </c>
      <c r="D1194" s="69">
        <f t="shared" si="40"/>
        <v>1.077752927246415</v>
      </c>
    </row>
    <row r="1195" spans="2:4" ht="15" x14ac:dyDescent="0.15">
      <c r="B1195" s="68">
        <v>1183</v>
      </c>
      <c r="C1195" s="69">
        <f t="shared" si="39"/>
        <v>0.65095560570806321</v>
      </c>
      <c r="D1195" s="69">
        <f t="shared" si="40"/>
        <v>1.0778238273797776</v>
      </c>
    </row>
    <row r="1196" spans="2:4" ht="15" x14ac:dyDescent="0.15">
      <c r="B1196" s="68">
        <v>1184</v>
      </c>
      <c r="C1196" s="69">
        <f t="shared" si="39"/>
        <v>0.65152702701928356</v>
      </c>
      <c r="D1196" s="69">
        <f t="shared" si="40"/>
        <v>1.0778947368421052</v>
      </c>
    </row>
    <row r="1197" spans="2:4" ht="15" x14ac:dyDescent="0.15">
      <c r="B1197" s="68">
        <v>1185</v>
      </c>
      <c r="C1197" s="69">
        <f t="shared" si="39"/>
        <v>0.65209848592524666</v>
      </c>
      <c r="D1197" s="69">
        <f t="shared" si="40"/>
        <v>1.0779656556352391</v>
      </c>
    </row>
    <row r="1198" spans="2:4" ht="15" x14ac:dyDescent="0.15">
      <c r="B1198" s="68">
        <v>1186</v>
      </c>
      <c r="C1198" s="69">
        <f t="shared" si="39"/>
        <v>0.65266998243090357</v>
      </c>
      <c r="D1198" s="69">
        <f t="shared" si="40"/>
        <v>1.0780365837610213</v>
      </c>
    </row>
    <row r="1199" spans="2:4" ht="15" x14ac:dyDescent="0.15">
      <c r="B1199" s="68">
        <v>1187</v>
      </c>
      <c r="C1199" s="69">
        <f t="shared" si="39"/>
        <v>0.65324151654119644</v>
      </c>
      <c r="D1199" s="69">
        <f t="shared" si="40"/>
        <v>1.0781075212212936</v>
      </c>
    </row>
    <row r="1200" spans="2:4" ht="15" x14ac:dyDescent="0.15">
      <c r="B1200" s="68">
        <v>1188</v>
      </c>
      <c r="C1200" s="69">
        <f t="shared" si="39"/>
        <v>0.65381308826107953</v>
      </c>
      <c r="D1200" s="69">
        <f t="shared" si="40"/>
        <v>1.0781784680178994</v>
      </c>
    </row>
    <row r="1201" spans="2:4" ht="15" x14ac:dyDescent="0.15">
      <c r="B1201" s="68">
        <v>1189</v>
      </c>
      <c r="C1201" s="69">
        <f t="shared" si="39"/>
        <v>0.65438469759550189</v>
      </c>
      <c r="D1201" s="69">
        <f t="shared" si="40"/>
        <v>1.0782494241526819</v>
      </c>
    </row>
    <row r="1202" spans="2:4" ht="15" x14ac:dyDescent="0.15">
      <c r="B1202" s="68">
        <v>1190</v>
      </c>
      <c r="C1202" s="69">
        <f t="shared" si="39"/>
        <v>0.65495634454941154</v>
      </c>
      <c r="D1202" s="69">
        <f t="shared" si="40"/>
        <v>1.0783203896274844</v>
      </c>
    </row>
    <row r="1203" spans="2:4" ht="15" x14ac:dyDescent="0.15">
      <c r="B1203" s="68">
        <v>1191</v>
      </c>
      <c r="C1203" s="69">
        <f t="shared" si="39"/>
        <v>0.65552802912776431</v>
      </c>
      <c r="D1203" s="69">
        <f t="shared" si="40"/>
        <v>1.0783913644441518</v>
      </c>
    </row>
    <row r="1204" spans="2:4" ht="15" x14ac:dyDescent="0.15">
      <c r="B1204" s="68">
        <v>1192</v>
      </c>
      <c r="C1204" s="69">
        <f t="shared" si="39"/>
        <v>0.65609975133551146</v>
      </c>
      <c r="D1204" s="69">
        <f t="shared" si="40"/>
        <v>1.0784623486045286</v>
      </c>
    </row>
    <row r="1205" spans="2:4" ht="15" x14ac:dyDescent="0.15">
      <c r="B1205" s="68">
        <v>1193</v>
      </c>
      <c r="C1205" s="69">
        <f t="shared" si="39"/>
        <v>0.65667151117760825</v>
      </c>
      <c r="D1205" s="69">
        <f t="shared" si="40"/>
        <v>1.0785333421104601</v>
      </c>
    </row>
    <row r="1206" spans="2:4" ht="15" x14ac:dyDescent="0.15">
      <c r="B1206" s="68">
        <v>1194</v>
      </c>
      <c r="C1206" s="69">
        <f t="shared" si="39"/>
        <v>0.65724330865900704</v>
      </c>
      <c r="D1206" s="69">
        <f t="shared" si="40"/>
        <v>1.0786043449637919</v>
      </c>
    </row>
    <row r="1207" spans="2:4" ht="15" x14ac:dyDescent="0.15">
      <c r="B1207" s="68">
        <v>1195</v>
      </c>
      <c r="C1207" s="69">
        <f t="shared" si="39"/>
        <v>0.65781514378466643</v>
      </c>
      <c r="D1207" s="69">
        <f t="shared" si="40"/>
        <v>1.0786753571663703</v>
      </c>
    </row>
    <row r="1208" spans="2:4" ht="15" x14ac:dyDescent="0.15">
      <c r="B1208" s="68">
        <v>1196</v>
      </c>
      <c r="C1208" s="69">
        <f t="shared" si="39"/>
        <v>0.65838701655954357</v>
      </c>
      <c r="D1208" s="69">
        <f t="shared" si="40"/>
        <v>1.0787463787200422</v>
      </c>
    </row>
    <row r="1209" spans="2:4" ht="15" x14ac:dyDescent="0.15">
      <c r="B1209" s="68">
        <v>1197</v>
      </c>
      <c r="C1209" s="69">
        <f t="shared" si="39"/>
        <v>0.65895892698859271</v>
      </c>
      <c r="D1209" s="69">
        <f t="shared" si="40"/>
        <v>1.0788174096266543</v>
      </c>
    </row>
    <row r="1210" spans="2:4" ht="15" x14ac:dyDescent="0.15">
      <c r="B1210" s="68">
        <v>1198</v>
      </c>
      <c r="C1210" s="69">
        <f t="shared" si="39"/>
        <v>0.65953087507677799</v>
      </c>
      <c r="D1210" s="69">
        <f t="shared" si="40"/>
        <v>1.0788884498880549</v>
      </c>
    </row>
    <row r="1211" spans="2:4" ht="15" x14ac:dyDescent="0.15">
      <c r="B1211" s="68">
        <v>1199</v>
      </c>
      <c r="C1211" s="69">
        <f t="shared" si="39"/>
        <v>0.66010286082905489</v>
      </c>
      <c r="D1211" s="69">
        <f t="shared" si="40"/>
        <v>1.0789594995060916</v>
      </c>
    </row>
    <row r="1212" spans="2:4" ht="15" x14ac:dyDescent="0.15">
      <c r="B1212" s="68">
        <v>1200</v>
      </c>
      <c r="C1212" s="69">
        <f t="shared" si="39"/>
        <v>0.66067488425038501</v>
      </c>
      <c r="D1212" s="69">
        <f t="shared" si="40"/>
        <v>1.0790305584826132</v>
      </c>
    </row>
    <row r="1213" spans="2:4" ht="15" x14ac:dyDescent="0.15">
      <c r="B1213" s="68">
        <v>1201</v>
      </c>
      <c r="C1213" s="69">
        <f t="shared" si="39"/>
        <v>0.66124694534573247</v>
      </c>
      <c r="D1213" s="69">
        <f t="shared" si="40"/>
        <v>1.0791016268194691</v>
      </c>
    </row>
    <row r="1214" spans="2:4" ht="15" x14ac:dyDescent="0.15">
      <c r="B1214" s="68">
        <v>1202</v>
      </c>
      <c r="C1214" s="69">
        <f t="shared" si="39"/>
        <v>0.66181904412005821</v>
      </c>
      <c r="D1214" s="69">
        <f t="shared" si="40"/>
        <v>1.0791727045185087</v>
      </c>
    </row>
    <row r="1215" spans="2:4" ht="15" x14ac:dyDescent="0.15">
      <c r="B1215" s="68">
        <v>1203</v>
      </c>
      <c r="C1215" s="69">
        <f t="shared" si="39"/>
        <v>0.66239118057832758</v>
      </c>
      <c r="D1215" s="69">
        <f t="shared" si="40"/>
        <v>1.0792437915815822</v>
      </c>
    </row>
    <row r="1216" spans="2:4" ht="15" x14ac:dyDescent="0.15">
      <c r="B1216" s="68">
        <v>1204</v>
      </c>
      <c r="C1216" s="69">
        <f t="shared" si="39"/>
        <v>0.66296335472550294</v>
      </c>
      <c r="D1216" s="69">
        <f t="shared" si="40"/>
        <v>1.0793148880105401</v>
      </c>
    </row>
    <row r="1217" spans="2:4" ht="15" x14ac:dyDescent="0.15">
      <c r="B1217" s="68">
        <v>1205</v>
      </c>
      <c r="C1217" s="69">
        <f t="shared" si="39"/>
        <v>0.66353556656655266</v>
      </c>
      <c r="D1217" s="69">
        <f t="shared" si="40"/>
        <v>1.0793859938072337</v>
      </c>
    </row>
    <row r="1218" spans="2:4" ht="15" x14ac:dyDescent="0.15">
      <c r="B1218" s="68">
        <v>1206</v>
      </c>
      <c r="C1218" s="69">
        <f t="shared" si="39"/>
        <v>0.66410781610644221</v>
      </c>
      <c r="D1218" s="69">
        <f t="shared" si="40"/>
        <v>1.0794571089735143</v>
      </c>
    </row>
    <row r="1219" spans="2:4" ht="15" x14ac:dyDescent="0.15">
      <c r="B1219" s="68">
        <v>1207</v>
      </c>
      <c r="C1219" s="69">
        <f t="shared" si="39"/>
        <v>0.66468010335013916</v>
      </c>
      <c r="D1219" s="69">
        <f t="shared" si="40"/>
        <v>1.0795282335112342</v>
      </c>
    </row>
    <row r="1220" spans="2:4" ht="15" x14ac:dyDescent="0.15">
      <c r="B1220" s="68">
        <v>1208</v>
      </c>
      <c r="C1220" s="69">
        <f t="shared" si="39"/>
        <v>0.66525242830261222</v>
      </c>
      <c r="D1220" s="69">
        <f t="shared" si="40"/>
        <v>1.0795993674222457</v>
      </c>
    </row>
    <row r="1221" spans="2:4" ht="15" x14ac:dyDescent="0.15">
      <c r="B1221" s="68">
        <v>1209</v>
      </c>
      <c r="C1221" s="69">
        <f t="shared" si="39"/>
        <v>0.6658247909688304</v>
      </c>
      <c r="D1221" s="69">
        <f t="shared" si="40"/>
        <v>1.0796705107084019</v>
      </c>
    </row>
    <row r="1222" spans="2:4" ht="15" x14ac:dyDescent="0.15">
      <c r="B1222" s="68">
        <v>1210</v>
      </c>
      <c r="C1222" s="69">
        <f t="shared" si="39"/>
        <v>0.66639719135376685</v>
      </c>
      <c r="D1222" s="69">
        <f t="shared" si="40"/>
        <v>1.0797416633715566</v>
      </c>
    </row>
    <row r="1223" spans="2:4" ht="15" x14ac:dyDescent="0.15">
      <c r="B1223" s="68">
        <v>1211</v>
      </c>
      <c r="C1223" s="69">
        <f t="shared" si="39"/>
        <v>0.66696962946239036</v>
      </c>
      <c r="D1223" s="69">
        <f t="shared" si="40"/>
        <v>1.0798128254135635</v>
      </c>
    </row>
    <row r="1224" spans="2:4" ht="15" x14ac:dyDescent="0.15">
      <c r="B1224" s="68">
        <v>1212</v>
      </c>
      <c r="C1224" s="69">
        <f t="shared" si="39"/>
        <v>0.66754210529967672</v>
      </c>
      <c r="D1224" s="69">
        <f t="shared" si="40"/>
        <v>1.0798839968362774</v>
      </c>
    </row>
    <row r="1225" spans="2:4" ht="15" x14ac:dyDescent="0.15">
      <c r="B1225" s="68">
        <v>1213</v>
      </c>
      <c r="C1225" s="69">
        <f t="shared" si="39"/>
        <v>0.6681146188705962</v>
      </c>
      <c r="D1225" s="69">
        <f t="shared" si="40"/>
        <v>1.079955177641553</v>
      </c>
    </row>
    <row r="1226" spans="2:4" ht="15" x14ac:dyDescent="0.15">
      <c r="B1226" s="68">
        <v>1214</v>
      </c>
      <c r="C1226" s="69">
        <f t="shared" si="39"/>
        <v>0.66868717018012447</v>
      </c>
      <c r="D1226" s="69">
        <f t="shared" si="40"/>
        <v>1.0800263678312458</v>
      </c>
    </row>
    <row r="1227" spans="2:4" ht="15" x14ac:dyDescent="0.15">
      <c r="B1227" s="68">
        <v>1215</v>
      </c>
      <c r="C1227" s="69">
        <f t="shared" si="39"/>
        <v>0.66925975923323777</v>
      </c>
      <c r="D1227" s="69">
        <f t="shared" si="40"/>
        <v>1.080097567407212</v>
      </c>
    </row>
    <row r="1228" spans="2:4" ht="15" x14ac:dyDescent="0.15">
      <c r="B1228" s="68">
        <v>1216</v>
      </c>
      <c r="C1228" s="69">
        <f t="shared" si="39"/>
        <v>0.66983238603491313</v>
      </c>
      <c r="D1228" s="69">
        <f t="shared" si="40"/>
        <v>1.0801687763713079</v>
      </c>
    </row>
    <row r="1229" spans="2:4" ht="15" x14ac:dyDescent="0.15">
      <c r="B1229" s="68">
        <v>1217</v>
      </c>
      <c r="C1229" s="69">
        <f t="shared" si="39"/>
        <v>0.67040505059012834</v>
      </c>
      <c r="D1229" s="69">
        <f t="shared" si="40"/>
        <v>1.0802399947253907</v>
      </c>
    </row>
    <row r="1230" spans="2:4" ht="15" x14ac:dyDescent="0.15">
      <c r="B1230" s="68">
        <v>1218</v>
      </c>
      <c r="C1230" s="69">
        <f t="shared" si="39"/>
        <v>0.67097775290385964</v>
      </c>
      <c r="D1230" s="69">
        <f t="shared" si="40"/>
        <v>1.0803112224713174</v>
      </c>
    </row>
    <row r="1231" spans="2:4" ht="15" x14ac:dyDescent="0.15">
      <c r="B1231" s="68">
        <v>1219</v>
      </c>
      <c r="C1231" s="69">
        <f t="shared" si="39"/>
        <v>0.67155049298108949</v>
      </c>
      <c r="D1231" s="69">
        <f t="shared" si="40"/>
        <v>1.0803824596109464</v>
      </c>
    </row>
    <row r="1232" spans="2:4" ht="15" x14ac:dyDescent="0.15">
      <c r="B1232" s="68">
        <v>1220</v>
      </c>
      <c r="C1232" s="69">
        <f t="shared" si="39"/>
        <v>0.67212327082679546</v>
      </c>
      <c r="D1232" s="69">
        <f t="shared" si="40"/>
        <v>1.0804537061461357</v>
      </c>
    </row>
    <row r="1233" spans="2:4" ht="15" x14ac:dyDescent="0.15">
      <c r="B1233" s="68">
        <v>1221</v>
      </c>
      <c r="C1233" s="69">
        <f t="shared" ref="C1233:C1296" si="41">20*LOG(D1233)</f>
        <v>0.67269608644595968</v>
      </c>
      <c r="D1233" s="69">
        <f t="shared" ref="D1233:D1296" si="42">16384/(16384-B1233)</f>
        <v>1.0805249620787443</v>
      </c>
    </row>
    <row r="1234" spans="2:4" ht="15" x14ac:dyDescent="0.15">
      <c r="B1234" s="68">
        <v>1222</v>
      </c>
      <c r="C1234" s="69">
        <f t="shared" si="41"/>
        <v>0.67326893984356639</v>
      </c>
      <c r="D1234" s="69">
        <f t="shared" si="42"/>
        <v>1.0805962274106318</v>
      </c>
    </row>
    <row r="1235" spans="2:4" ht="15" x14ac:dyDescent="0.15">
      <c r="B1235" s="68">
        <v>1223</v>
      </c>
      <c r="C1235" s="69">
        <f t="shared" si="41"/>
        <v>0.67384183102459849</v>
      </c>
      <c r="D1235" s="69">
        <f t="shared" si="42"/>
        <v>1.080667502143658</v>
      </c>
    </row>
    <row r="1236" spans="2:4" ht="15" x14ac:dyDescent="0.15">
      <c r="B1236" s="68">
        <v>1224</v>
      </c>
      <c r="C1236" s="69">
        <f t="shared" si="41"/>
        <v>0.67441475999403977</v>
      </c>
      <c r="D1236" s="69">
        <f t="shared" si="42"/>
        <v>1.0807387862796833</v>
      </c>
    </row>
    <row r="1237" spans="2:4" ht="15" x14ac:dyDescent="0.15">
      <c r="B1237" s="68">
        <v>1225</v>
      </c>
      <c r="C1237" s="69">
        <f t="shared" si="41"/>
        <v>0.67498772675687624</v>
      </c>
      <c r="D1237" s="69">
        <f t="shared" si="42"/>
        <v>1.0808100798205686</v>
      </c>
    </row>
    <row r="1238" spans="2:4" ht="15" x14ac:dyDescent="0.15">
      <c r="B1238" s="68">
        <v>1226</v>
      </c>
      <c r="C1238" s="69">
        <f t="shared" si="41"/>
        <v>0.67556073131809291</v>
      </c>
      <c r="D1238" s="69">
        <f t="shared" si="42"/>
        <v>1.0808813827681751</v>
      </c>
    </row>
    <row r="1239" spans="2:4" ht="15" x14ac:dyDescent="0.15">
      <c r="B1239" s="68">
        <v>1227</v>
      </c>
      <c r="C1239" s="69">
        <f t="shared" si="41"/>
        <v>0.67613377368267902</v>
      </c>
      <c r="D1239" s="69">
        <f t="shared" si="42"/>
        <v>1.0809526951243649</v>
      </c>
    </row>
    <row r="1240" spans="2:4" ht="15" x14ac:dyDescent="0.15">
      <c r="B1240" s="68">
        <v>1228</v>
      </c>
      <c r="C1240" s="69">
        <f t="shared" si="41"/>
        <v>0.67670685385562401</v>
      </c>
      <c r="D1240" s="69">
        <f t="shared" si="42"/>
        <v>1.0810240168910004</v>
      </c>
    </row>
    <row r="1241" spans="2:4" ht="15" x14ac:dyDescent="0.15">
      <c r="B1241" s="68">
        <v>1229</v>
      </c>
      <c r="C1241" s="69">
        <f t="shared" si="41"/>
        <v>0.67727997184191302</v>
      </c>
      <c r="D1241" s="69">
        <f t="shared" si="42"/>
        <v>1.0810953480699439</v>
      </c>
    </row>
    <row r="1242" spans="2:4" ht="15" x14ac:dyDescent="0.15">
      <c r="B1242" s="68">
        <v>1230</v>
      </c>
      <c r="C1242" s="69">
        <f t="shared" si="41"/>
        <v>0.67785312764654038</v>
      </c>
      <c r="D1242" s="69">
        <f t="shared" si="42"/>
        <v>1.0811666886630593</v>
      </c>
    </row>
    <row r="1243" spans="2:4" ht="15" x14ac:dyDescent="0.15">
      <c r="B1243" s="68">
        <v>1231</v>
      </c>
      <c r="C1243" s="69">
        <f t="shared" si="41"/>
        <v>0.67842632127449409</v>
      </c>
      <c r="D1243" s="69">
        <f t="shared" si="42"/>
        <v>1.08123803867221</v>
      </c>
    </row>
    <row r="1244" spans="2:4" ht="15" x14ac:dyDescent="0.15">
      <c r="B1244" s="68">
        <v>1232</v>
      </c>
      <c r="C1244" s="69">
        <f t="shared" si="41"/>
        <v>0.67899955273077006</v>
      </c>
      <c r="D1244" s="69">
        <f t="shared" si="42"/>
        <v>1.0813093980992607</v>
      </c>
    </row>
    <row r="1245" spans="2:4" ht="15" x14ac:dyDescent="0.15">
      <c r="B1245" s="68">
        <v>1233</v>
      </c>
      <c r="C1245" s="69">
        <f t="shared" si="41"/>
        <v>0.67957282202036073</v>
      </c>
      <c r="D1245" s="69">
        <f t="shared" si="42"/>
        <v>1.0813807669460762</v>
      </c>
    </row>
    <row r="1246" spans="2:4" ht="15" x14ac:dyDescent="0.15">
      <c r="B1246" s="68">
        <v>1234</v>
      </c>
      <c r="C1246" s="69">
        <f t="shared" si="41"/>
        <v>0.68014612914825778</v>
      </c>
      <c r="D1246" s="69">
        <f t="shared" si="42"/>
        <v>1.0814521452145214</v>
      </c>
    </row>
    <row r="1247" spans="2:4" ht="15" x14ac:dyDescent="0.15">
      <c r="B1247" s="68">
        <v>1235</v>
      </c>
      <c r="C1247" s="69">
        <f t="shared" si="41"/>
        <v>0.68071947411946043</v>
      </c>
      <c r="D1247" s="69">
        <f t="shared" si="42"/>
        <v>1.0815235329064625</v>
      </c>
    </row>
    <row r="1248" spans="2:4" ht="15" x14ac:dyDescent="0.15">
      <c r="B1248" s="68">
        <v>1236</v>
      </c>
      <c r="C1248" s="69">
        <f t="shared" si="41"/>
        <v>0.68129285693896136</v>
      </c>
      <c r="D1248" s="69">
        <f t="shared" si="42"/>
        <v>1.0815949300237655</v>
      </c>
    </row>
    <row r="1249" spans="2:4" ht="15" x14ac:dyDescent="0.15">
      <c r="B1249" s="68">
        <v>1237</v>
      </c>
      <c r="C1249" s="69">
        <f t="shared" si="41"/>
        <v>0.68186627761175944</v>
      </c>
      <c r="D1249" s="69">
        <f t="shared" si="42"/>
        <v>1.0816663365682972</v>
      </c>
    </row>
    <row r="1250" spans="2:4" ht="15" x14ac:dyDescent="0.15">
      <c r="B1250" s="68">
        <v>1238</v>
      </c>
      <c r="C1250" s="69">
        <f t="shared" si="41"/>
        <v>0.6824397361428538</v>
      </c>
      <c r="D1250" s="69">
        <f t="shared" si="42"/>
        <v>1.0817377525419252</v>
      </c>
    </row>
    <row r="1251" spans="2:4" ht="15" x14ac:dyDescent="0.15">
      <c r="B1251" s="68">
        <v>1239</v>
      </c>
      <c r="C1251" s="69">
        <f t="shared" si="41"/>
        <v>0.68301323253724455</v>
      </c>
      <c r="D1251" s="69">
        <f t="shared" si="42"/>
        <v>1.0818091779465171</v>
      </c>
    </row>
    <row r="1252" spans="2:4" ht="15" x14ac:dyDescent="0.15">
      <c r="B1252" s="68">
        <v>1240</v>
      </c>
      <c r="C1252" s="69">
        <f t="shared" si="41"/>
        <v>0.68358676679992836</v>
      </c>
      <c r="D1252" s="69">
        <f t="shared" si="42"/>
        <v>1.0818806127839409</v>
      </c>
    </row>
    <row r="1253" spans="2:4" ht="15" x14ac:dyDescent="0.15">
      <c r="B1253" s="68">
        <v>1241</v>
      </c>
      <c r="C1253" s="69">
        <f t="shared" si="41"/>
        <v>0.684160338935908</v>
      </c>
      <c r="D1253" s="69">
        <f t="shared" si="42"/>
        <v>1.0819520570560655</v>
      </c>
    </row>
    <row r="1254" spans="2:4" ht="15" x14ac:dyDescent="0.15">
      <c r="B1254" s="68">
        <v>1242</v>
      </c>
      <c r="C1254" s="69">
        <f t="shared" si="41"/>
        <v>0.68473394895018713</v>
      </c>
      <c r="D1254" s="69">
        <f t="shared" si="42"/>
        <v>1.0820235107647602</v>
      </c>
    </row>
    <row r="1255" spans="2:4" ht="15" x14ac:dyDescent="0.15">
      <c r="B1255" s="68">
        <v>1243</v>
      </c>
      <c r="C1255" s="69">
        <f t="shared" si="41"/>
        <v>0.68530759684776821</v>
      </c>
      <c r="D1255" s="69">
        <f t="shared" si="42"/>
        <v>1.0820949739118948</v>
      </c>
    </row>
    <row r="1256" spans="2:4" ht="15" x14ac:dyDescent="0.15">
      <c r="B1256" s="68">
        <v>1244</v>
      </c>
      <c r="C1256" s="69">
        <f t="shared" si="41"/>
        <v>0.68588128263365533</v>
      </c>
      <c r="D1256" s="69">
        <f t="shared" si="42"/>
        <v>1.0821664464993395</v>
      </c>
    </row>
    <row r="1257" spans="2:4" ht="15" x14ac:dyDescent="0.15">
      <c r="B1257" s="68">
        <v>1245</v>
      </c>
      <c r="C1257" s="69">
        <f t="shared" si="41"/>
        <v>0.68645500631285405</v>
      </c>
      <c r="D1257" s="69">
        <f t="shared" si="42"/>
        <v>1.0822379285289649</v>
      </c>
    </row>
    <row r="1258" spans="2:4" ht="15" x14ac:dyDescent="0.15">
      <c r="B1258" s="68">
        <v>1246</v>
      </c>
      <c r="C1258" s="69">
        <f t="shared" si="41"/>
        <v>0.68702876789037015</v>
      </c>
      <c r="D1258" s="69">
        <f t="shared" si="42"/>
        <v>1.0823094200026424</v>
      </c>
    </row>
    <row r="1259" spans="2:4" ht="15" x14ac:dyDescent="0.15">
      <c r="B1259" s="68">
        <v>1247</v>
      </c>
      <c r="C1259" s="69">
        <f t="shared" si="41"/>
        <v>0.68760256737121006</v>
      </c>
      <c r="D1259" s="69">
        <f t="shared" si="42"/>
        <v>1.0823809209222435</v>
      </c>
    </row>
    <row r="1260" spans="2:4" ht="15" x14ac:dyDescent="0.15">
      <c r="B1260" s="68">
        <v>1248</v>
      </c>
      <c r="C1260" s="69">
        <f t="shared" si="41"/>
        <v>0.68817640476038422</v>
      </c>
      <c r="D1260" s="69">
        <f t="shared" si="42"/>
        <v>1.0824524312896406</v>
      </c>
    </row>
    <row r="1261" spans="2:4" ht="15" x14ac:dyDescent="0.15">
      <c r="B1261" s="68">
        <v>1249</v>
      </c>
      <c r="C1261" s="69">
        <f t="shared" si="41"/>
        <v>0.68875028006290018</v>
      </c>
      <c r="D1261" s="69">
        <f t="shared" si="42"/>
        <v>1.0825239511067064</v>
      </c>
    </row>
    <row r="1262" spans="2:4" ht="15" x14ac:dyDescent="0.15">
      <c r="B1262" s="68">
        <v>1250</v>
      </c>
      <c r="C1262" s="69">
        <f t="shared" si="41"/>
        <v>0.68932419328376793</v>
      </c>
      <c r="D1262" s="69">
        <f t="shared" si="42"/>
        <v>1.0825954803753139</v>
      </c>
    </row>
    <row r="1263" spans="2:4" ht="15" x14ac:dyDescent="0.15">
      <c r="B1263" s="68">
        <v>1251</v>
      </c>
      <c r="C1263" s="69">
        <f t="shared" si="41"/>
        <v>0.68989814442799813</v>
      </c>
      <c r="D1263" s="69">
        <f t="shared" si="42"/>
        <v>1.0826670190973369</v>
      </c>
    </row>
    <row r="1264" spans="2:4" ht="15" x14ac:dyDescent="0.15">
      <c r="B1264" s="68">
        <v>1252</v>
      </c>
      <c r="C1264" s="69">
        <f t="shared" si="41"/>
        <v>0.69047213350060499</v>
      </c>
      <c r="D1264" s="69">
        <f t="shared" si="42"/>
        <v>1.0827385672746497</v>
      </c>
    </row>
    <row r="1265" spans="2:4" ht="15" x14ac:dyDescent="0.15">
      <c r="B1265" s="68">
        <v>1253</v>
      </c>
      <c r="C1265" s="69">
        <f t="shared" si="41"/>
        <v>0.69104616050660084</v>
      </c>
      <c r="D1265" s="69">
        <f t="shared" si="42"/>
        <v>1.0828101249091269</v>
      </c>
    </row>
    <row r="1266" spans="2:4" ht="15" x14ac:dyDescent="0.15">
      <c r="B1266" s="68">
        <v>1254</v>
      </c>
      <c r="C1266" s="69">
        <f t="shared" si="41"/>
        <v>0.6916202254510011</v>
      </c>
      <c r="D1266" s="69">
        <f t="shared" si="42"/>
        <v>1.0828816920026438</v>
      </c>
    </row>
    <row r="1267" spans="2:4" ht="15" x14ac:dyDescent="0.15">
      <c r="B1267" s="68">
        <v>1255</v>
      </c>
      <c r="C1267" s="69">
        <f t="shared" si="41"/>
        <v>0.69219432833881678</v>
      </c>
      <c r="D1267" s="69">
        <f t="shared" si="42"/>
        <v>1.0829532685570757</v>
      </c>
    </row>
    <row r="1268" spans="2:4" ht="15" x14ac:dyDescent="0.15">
      <c r="B1268" s="68">
        <v>1256</v>
      </c>
      <c r="C1268" s="69">
        <f t="shared" si="41"/>
        <v>0.69276846917506862</v>
      </c>
      <c r="D1268" s="69">
        <f t="shared" si="42"/>
        <v>1.0830248545742993</v>
      </c>
    </row>
    <row r="1269" spans="2:4" ht="15" x14ac:dyDescent="0.15">
      <c r="B1269" s="68">
        <v>1257</v>
      </c>
      <c r="C1269" s="69">
        <f t="shared" si="41"/>
        <v>0.69334264796477063</v>
      </c>
      <c r="D1269" s="69">
        <f t="shared" si="42"/>
        <v>1.0830964500561908</v>
      </c>
    </row>
    <row r="1270" spans="2:4" ht="15" x14ac:dyDescent="0.15">
      <c r="B1270" s="68">
        <v>1258</v>
      </c>
      <c r="C1270" s="69">
        <f t="shared" si="41"/>
        <v>0.69391686471294434</v>
      </c>
      <c r="D1270" s="69">
        <f t="shared" si="42"/>
        <v>1.0831680550046279</v>
      </c>
    </row>
    <row r="1271" spans="2:4" ht="15" x14ac:dyDescent="0.15">
      <c r="B1271" s="68">
        <v>1259</v>
      </c>
      <c r="C1271" s="69">
        <f t="shared" si="41"/>
        <v>0.69449111942460506</v>
      </c>
      <c r="D1271" s="69">
        <f t="shared" si="42"/>
        <v>1.0832396694214876</v>
      </c>
    </row>
    <row r="1272" spans="2:4" ht="15" x14ac:dyDescent="0.15">
      <c r="B1272" s="68">
        <v>1260</v>
      </c>
      <c r="C1272" s="69">
        <f t="shared" si="41"/>
        <v>0.69506541210477546</v>
      </c>
      <c r="D1272" s="69">
        <f t="shared" si="42"/>
        <v>1.0833112933086486</v>
      </c>
    </row>
    <row r="1273" spans="2:4" ht="15" x14ac:dyDescent="0.15">
      <c r="B1273" s="68">
        <v>1261</v>
      </c>
      <c r="C1273" s="69">
        <f t="shared" si="41"/>
        <v>0.69563974275847384</v>
      </c>
      <c r="D1273" s="69">
        <f t="shared" si="42"/>
        <v>1.0833829266679891</v>
      </c>
    </row>
    <row r="1274" spans="2:4" ht="15" x14ac:dyDescent="0.15">
      <c r="B1274" s="68">
        <v>1262</v>
      </c>
      <c r="C1274" s="69">
        <f t="shared" si="41"/>
        <v>0.69621411139072586</v>
      </c>
      <c r="D1274" s="69">
        <f t="shared" si="42"/>
        <v>1.0834545695013886</v>
      </c>
    </row>
    <row r="1275" spans="2:4" ht="15" x14ac:dyDescent="0.15">
      <c r="B1275" s="68">
        <v>1263</v>
      </c>
      <c r="C1275" s="69">
        <f t="shared" si="41"/>
        <v>0.69678851800655428</v>
      </c>
      <c r="D1275" s="69">
        <f t="shared" si="42"/>
        <v>1.0835262218107269</v>
      </c>
    </row>
    <row r="1276" spans="2:4" ht="15" x14ac:dyDescent="0.15">
      <c r="B1276" s="68">
        <v>1264</v>
      </c>
      <c r="C1276" s="69">
        <f t="shared" si="41"/>
        <v>0.69736296261098063</v>
      </c>
      <c r="D1276" s="69">
        <f t="shared" si="42"/>
        <v>1.0835978835978837</v>
      </c>
    </row>
    <row r="1277" spans="2:4" ht="15" x14ac:dyDescent="0.15">
      <c r="B1277" s="68">
        <v>1265</v>
      </c>
      <c r="C1277" s="69">
        <f t="shared" si="41"/>
        <v>0.69793744520903089</v>
      </c>
      <c r="D1277" s="69">
        <f t="shared" si="42"/>
        <v>1.0836695548647397</v>
      </c>
    </row>
    <row r="1278" spans="2:4" ht="15" x14ac:dyDescent="0.15">
      <c r="B1278" s="68">
        <v>1266</v>
      </c>
      <c r="C1278" s="69">
        <f t="shared" si="41"/>
        <v>0.69851196580573272</v>
      </c>
      <c r="D1278" s="69">
        <f t="shared" si="42"/>
        <v>1.0837412356131764</v>
      </c>
    </row>
    <row r="1279" spans="2:4" ht="15" x14ac:dyDescent="0.15">
      <c r="B1279" s="68">
        <v>1267</v>
      </c>
      <c r="C1279" s="69">
        <f t="shared" si="41"/>
        <v>0.69908652440611152</v>
      </c>
      <c r="D1279" s="69">
        <f t="shared" si="42"/>
        <v>1.083812925845075</v>
      </c>
    </row>
    <row r="1280" spans="2:4" ht="15" x14ac:dyDescent="0.15">
      <c r="B1280" s="68">
        <v>1268</v>
      </c>
      <c r="C1280" s="69">
        <f t="shared" si="41"/>
        <v>0.69966112101519617</v>
      </c>
      <c r="D1280" s="69">
        <f t="shared" si="42"/>
        <v>1.083884625562318</v>
      </c>
    </row>
    <row r="1281" spans="2:4" ht="15" x14ac:dyDescent="0.15">
      <c r="B1281" s="68">
        <v>1269</v>
      </c>
      <c r="C1281" s="69">
        <f t="shared" si="41"/>
        <v>0.70023575563801677</v>
      </c>
      <c r="D1281" s="69">
        <f t="shared" si="42"/>
        <v>1.083956334766788</v>
      </c>
    </row>
    <row r="1282" spans="2:4" ht="15" x14ac:dyDescent="0.15">
      <c r="B1282" s="68">
        <v>1270</v>
      </c>
      <c r="C1282" s="69">
        <f t="shared" si="41"/>
        <v>0.70081042827960149</v>
      </c>
      <c r="D1282" s="69">
        <f t="shared" si="42"/>
        <v>1.0840280534603679</v>
      </c>
    </row>
    <row r="1283" spans="2:4" ht="15" x14ac:dyDescent="0.15">
      <c r="B1283" s="68">
        <v>1271</v>
      </c>
      <c r="C1283" s="69">
        <f t="shared" si="41"/>
        <v>0.70138513894498156</v>
      </c>
      <c r="D1283" s="69">
        <f t="shared" si="42"/>
        <v>1.0840997816449414</v>
      </c>
    </row>
    <row r="1284" spans="2:4" ht="15" x14ac:dyDescent="0.15">
      <c r="B1284" s="68">
        <v>1272</v>
      </c>
      <c r="C1284" s="69">
        <f t="shared" si="41"/>
        <v>0.70195988763919182</v>
      </c>
      <c r="D1284" s="69">
        <f t="shared" si="42"/>
        <v>1.0841715193223929</v>
      </c>
    </row>
    <row r="1285" spans="2:4" ht="15" x14ac:dyDescent="0.15">
      <c r="B1285" s="68">
        <v>1273</v>
      </c>
      <c r="C1285" s="69">
        <f t="shared" si="41"/>
        <v>0.70253467436726236</v>
      </c>
      <c r="D1285" s="69">
        <f t="shared" si="42"/>
        <v>1.0842432664946067</v>
      </c>
    </row>
    <row r="1286" spans="2:4" ht="15" x14ac:dyDescent="0.15">
      <c r="B1286" s="68">
        <v>1274</v>
      </c>
      <c r="C1286" s="69">
        <f t="shared" si="41"/>
        <v>0.70310949913422771</v>
      </c>
      <c r="D1286" s="69">
        <f t="shared" si="42"/>
        <v>1.084315023163468</v>
      </c>
    </row>
    <row r="1287" spans="2:4" ht="15" x14ac:dyDescent="0.15">
      <c r="B1287" s="68">
        <v>1275</v>
      </c>
      <c r="C1287" s="69">
        <f t="shared" si="41"/>
        <v>0.70368436194512263</v>
      </c>
      <c r="D1287" s="69">
        <f t="shared" si="42"/>
        <v>1.0843867893308623</v>
      </c>
    </row>
    <row r="1288" spans="2:4" ht="15" x14ac:dyDescent="0.15">
      <c r="B1288" s="68">
        <v>1276</v>
      </c>
      <c r="C1288" s="69">
        <f t="shared" si="41"/>
        <v>0.70425926280498619</v>
      </c>
      <c r="D1288" s="69">
        <f t="shared" si="42"/>
        <v>1.0844585649986762</v>
      </c>
    </row>
    <row r="1289" spans="2:4" ht="15" x14ac:dyDescent="0.15">
      <c r="B1289" s="68">
        <v>1277</v>
      </c>
      <c r="C1289" s="69">
        <f t="shared" si="41"/>
        <v>0.70483420171885269</v>
      </c>
      <c r="D1289" s="69">
        <f t="shared" si="42"/>
        <v>1.084530350168796</v>
      </c>
    </row>
    <row r="1290" spans="2:4" ht="15" x14ac:dyDescent="0.15">
      <c r="B1290" s="68">
        <v>1278</v>
      </c>
      <c r="C1290" s="69">
        <f t="shared" si="41"/>
        <v>0.70540917869176056</v>
      </c>
      <c r="D1290" s="69">
        <f t="shared" si="42"/>
        <v>1.0846021448431087</v>
      </c>
    </row>
    <row r="1291" spans="2:4" ht="15" x14ac:dyDescent="0.15">
      <c r="B1291" s="68">
        <v>1279</v>
      </c>
      <c r="C1291" s="69">
        <f t="shared" si="41"/>
        <v>0.70598419372875032</v>
      </c>
      <c r="D1291" s="69">
        <f t="shared" si="42"/>
        <v>1.0846739490235022</v>
      </c>
    </row>
    <row r="1292" spans="2:4" ht="15" x14ac:dyDescent="0.15">
      <c r="B1292" s="68">
        <v>1280</v>
      </c>
      <c r="C1292" s="69">
        <f t="shared" si="41"/>
        <v>0.7065592468348596</v>
      </c>
      <c r="D1292" s="69">
        <f t="shared" si="42"/>
        <v>1.0847457627118644</v>
      </c>
    </row>
    <row r="1293" spans="2:4" ht="15" x14ac:dyDescent="0.15">
      <c r="B1293" s="68">
        <v>1281</v>
      </c>
      <c r="C1293" s="69">
        <f t="shared" si="41"/>
        <v>0.70713433801513204</v>
      </c>
      <c r="D1293" s="69">
        <f t="shared" si="42"/>
        <v>1.0848175859100841</v>
      </c>
    </row>
    <row r="1294" spans="2:4" ht="15" x14ac:dyDescent="0.15">
      <c r="B1294" s="68">
        <v>1282</v>
      </c>
      <c r="C1294" s="69">
        <f t="shared" si="41"/>
        <v>0.70770946727460826</v>
      </c>
      <c r="D1294" s="69">
        <f t="shared" si="42"/>
        <v>1.0848894186200504</v>
      </c>
    </row>
    <row r="1295" spans="2:4" ht="15" x14ac:dyDescent="0.15">
      <c r="B1295" s="68">
        <v>1283</v>
      </c>
      <c r="C1295" s="69">
        <f t="shared" si="41"/>
        <v>0.70828463461833124</v>
      </c>
      <c r="D1295" s="69">
        <f t="shared" si="42"/>
        <v>1.0849612608436527</v>
      </c>
    </row>
    <row r="1296" spans="2:4" ht="15" x14ac:dyDescent="0.15">
      <c r="B1296" s="68">
        <v>1284</v>
      </c>
      <c r="C1296" s="69">
        <f t="shared" si="41"/>
        <v>0.70885984005134584</v>
      </c>
      <c r="D1296" s="69">
        <f t="shared" si="42"/>
        <v>1.0850331125827815</v>
      </c>
    </row>
    <row r="1297" spans="2:4" ht="15" x14ac:dyDescent="0.15">
      <c r="B1297" s="68">
        <v>1285</v>
      </c>
      <c r="C1297" s="69">
        <f t="shared" ref="C1297:C1360" si="43">20*LOG(D1297)</f>
        <v>0.70943508357869656</v>
      </c>
      <c r="D1297" s="69">
        <f t="shared" ref="D1297:D1360" si="44">16384/(16384-B1297)</f>
        <v>1.085104973839327</v>
      </c>
    </row>
    <row r="1298" spans="2:4" ht="15" x14ac:dyDescent="0.15">
      <c r="B1298" s="68">
        <v>1286</v>
      </c>
      <c r="C1298" s="69">
        <f t="shared" si="43"/>
        <v>0.71001036520543104</v>
      </c>
      <c r="D1298" s="69">
        <f t="shared" si="44"/>
        <v>1.0851768446151808</v>
      </c>
    </row>
    <row r="1299" spans="2:4" ht="15" x14ac:dyDescent="0.15">
      <c r="B1299" s="68">
        <v>1287</v>
      </c>
      <c r="C1299" s="69">
        <f t="shared" si="43"/>
        <v>0.71058568493659446</v>
      </c>
      <c r="D1299" s="69">
        <f t="shared" si="44"/>
        <v>1.0852487249122342</v>
      </c>
    </row>
    <row r="1300" spans="2:4" ht="15" x14ac:dyDescent="0.15">
      <c r="B1300" s="68">
        <v>1288</v>
      </c>
      <c r="C1300" s="69">
        <f t="shared" si="43"/>
        <v>0.71116104277723624</v>
      </c>
      <c r="D1300" s="69">
        <f t="shared" si="44"/>
        <v>1.0853206147323795</v>
      </c>
    </row>
    <row r="1301" spans="2:4" ht="15" x14ac:dyDescent="0.15">
      <c r="B1301" s="68">
        <v>1289</v>
      </c>
      <c r="C1301" s="69">
        <f t="shared" si="43"/>
        <v>0.71173643873240422</v>
      </c>
      <c r="D1301" s="69">
        <f t="shared" si="44"/>
        <v>1.0853925140775091</v>
      </c>
    </row>
    <row r="1302" spans="2:4" ht="15" x14ac:dyDescent="0.15">
      <c r="B1302" s="68">
        <v>1290</v>
      </c>
      <c r="C1302" s="69">
        <f t="shared" si="43"/>
        <v>0.71231187280714847</v>
      </c>
      <c r="D1302" s="69">
        <f t="shared" si="44"/>
        <v>1.0854644229495163</v>
      </c>
    </row>
    <row r="1303" spans="2:4" ht="15" x14ac:dyDescent="0.15">
      <c r="B1303" s="68">
        <v>1291</v>
      </c>
      <c r="C1303" s="69">
        <f t="shared" si="43"/>
        <v>0.71288734500652184</v>
      </c>
      <c r="D1303" s="69">
        <f t="shared" si="44"/>
        <v>1.0855363413502948</v>
      </c>
    </row>
    <row r="1304" spans="2:4" ht="15" x14ac:dyDescent="0.15">
      <c r="B1304" s="68">
        <v>1292</v>
      </c>
      <c r="C1304" s="69">
        <f t="shared" si="43"/>
        <v>0.71346285533557552</v>
      </c>
      <c r="D1304" s="69">
        <f t="shared" si="44"/>
        <v>1.0856082692817386</v>
      </c>
    </row>
    <row r="1305" spans="2:4" ht="15" x14ac:dyDescent="0.15">
      <c r="B1305" s="68">
        <v>1293</v>
      </c>
      <c r="C1305" s="69">
        <f t="shared" si="43"/>
        <v>0.71403840379936345</v>
      </c>
      <c r="D1305" s="69">
        <f t="shared" si="44"/>
        <v>1.0856802067457425</v>
      </c>
    </row>
    <row r="1306" spans="2:4" ht="15" x14ac:dyDescent="0.15">
      <c r="B1306" s="68">
        <v>1294</v>
      </c>
      <c r="C1306" s="69">
        <f t="shared" si="43"/>
        <v>0.7146139904029376</v>
      </c>
      <c r="D1306" s="69">
        <f t="shared" si="44"/>
        <v>1.0857521537442014</v>
      </c>
    </row>
    <row r="1307" spans="2:4" ht="15" x14ac:dyDescent="0.15">
      <c r="B1307" s="68">
        <v>1295</v>
      </c>
      <c r="C1307" s="69">
        <f t="shared" si="43"/>
        <v>0.71518961515135493</v>
      </c>
      <c r="D1307" s="69">
        <f t="shared" si="44"/>
        <v>1.0858241102790112</v>
      </c>
    </row>
    <row r="1308" spans="2:4" ht="15" x14ac:dyDescent="0.15">
      <c r="B1308" s="68">
        <v>1296</v>
      </c>
      <c r="C1308" s="69">
        <f t="shared" si="43"/>
        <v>0.71576527804967249</v>
      </c>
      <c r="D1308" s="69">
        <f t="shared" si="44"/>
        <v>1.085896076352068</v>
      </c>
    </row>
    <row r="1309" spans="2:4" ht="15" x14ac:dyDescent="0.15">
      <c r="B1309" s="68">
        <v>1297</v>
      </c>
      <c r="C1309" s="69">
        <f t="shared" si="43"/>
        <v>0.71634097910294403</v>
      </c>
      <c r="D1309" s="69">
        <f t="shared" si="44"/>
        <v>1.0859680519652681</v>
      </c>
    </row>
    <row r="1310" spans="2:4" ht="15" x14ac:dyDescent="0.15">
      <c r="B1310" s="68">
        <v>1298</v>
      </c>
      <c r="C1310" s="69">
        <f t="shared" si="43"/>
        <v>0.71691671831622961</v>
      </c>
      <c r="D1310" s="69">
        <f t="shared" si="44"/>
        <v>1.086040037120509</v>
      </c>
    </row>
    <row r="1311" spans="2:4" ht="15" x14ac:dyDescent="0.15">
      <c r="B1311" s="68">
        <v>1299</v>
      </c>
      <c r="C1311" s="69">
        <f t="shared" si="43"/>
        <v>0.71749249569458962</v>
      </c>
      <c r="D1311" s="69">
        <f t="shared" si="44"/>
        <v>1.0861120318196884</v>
      </c>
    </row>
    <row r="1312" spans="2:4" ht="15" x14ac:dyDescent="0.15">
      <c r="B1312" s="68">
        <v>1300</v>
      </c>
      <c r="C1312" s="69">
        <f t="shared" si="43"/>
        <v>0.71806831124308357</v>
      </c>
      <c r="D1312" s="69">
        <f t="shared" si="44"/>
        <v>1.0861840360647044</v>
      </c>
    </row>
    <row r="1313" spans="2:4" ht="15" x14ac:dyDescent="0.15">
      <c r="B1313" s="68">
        <v>1301</v>
      </c>
      <c r="C1313" s="69">
        <f t="shared" si="43"/>
        <v>0.71864416496677086</v>
      </c>
      <c r="D1313" s="69">
        <f t="shared" si="44"/>
        <v>1.0862560498574554</v>
      </c>
    </row>
    <row r="1314" spans="2:4" ht="15" x14ac:dyDescent="0.15">
      <c r="B1314" s="68">
        <v>1302</v>
      </c>
      <c r="C1314" s="69">
        <f t="shared" si="43"/>
        <v>0.71922005687071533</v>
      </c>
      <c r="D1314" s="69">
        <f t="shared" si="44"/>
        <v>1.0863280731998408</v>
      </c>
    </row>
    <row r="1315" spans="2:4" ht="15" x14ac:dyDescent="0.15">
      <c r="B1315" s="68">
        <v>1303</v>
      </c>
      <c r="C1315" s="69">
        <f t="shared" si="43"/>
        <v>0.71979598695997971</v>
      </c>
      <c r="D1315" s="69">
        <f t="shared" si="44"/>
        <v>1.0864001060937603</v>
      </c>
    </row>
    <row r="1316" spans="2:4" ht="15" x14ac:dyDescent="0.15">
      <c r="B1316" s="68">
        <v>1304</v>
      </c>
      <c r="C1316" s="69">
        <f t="shared" si="43"/>
        <v>0.72037195523962883</v>
      </c>
      <c r="D1316" s="69">
        <f t="shared" si="44"/>
        <v>1.086472148541114</v>
      </c>
    </row>
    <row r="1317" spans="2:4" ht="15" x14ac:dyDescent="0.15">
      <c r="B1317" s="68">
        <v>1305</v>
      </c>
      <c r="C1317" s="69">
        <f t="shared" si="43"/>
        <v>0.72094796171472808</v>
      </c>
      <c r="D1317" s="69">
        <f t="shared" si="44"/>
        <v>1.0865442005438026</v>
      </c>
    </row>
    <row r="1318" spans="2:4" ht="15" x14ac:dyDescent="0.15">
      <c r="B1318" s="68">
        <v>1306</v>
      </c>
      <c r="C1318" s="69">
        <f t="shared" si="43"/>
        <v>0.72152400639034164</v>
      </c>
      <c r="D1318" s="69">
        <f t="shared" si="44"/>
        <v>1.0866162621037272</v>
      </c>
    </row>
    <row r="1319" spans="2:4" ht="15" x14ac:dyDescent="0.15">
      <c r="B1319" s="68">
        <v>1307</v>
      </c>
      <c r="C1319" s="69">
        <f t="shared" si="43"/>
        <v>0.72210008927153957</v>
      </c>
      <c r="D1319" s="69">
        <f t="shared" si="44"/>
        <v>1.0866883332227897</v>
      </c>
    </row>
    <row r="1320" spans="2:4" ht="15" x14ac:dyDescent="0.15">
      <c r="B1320" s="68">
        <v>1308</v>
      </c>
      <c r="C1320" s="69">
        <f t="shared" si="43"/>
        <v>0.72267621036338681</v>
      </c>
      <c r="D1320" s="69">
        <f t="shared" si="44"/>
        <v>1.0867604139028919</v>
      </c>
    </row>
    <row r="1321" spans="2:4" ht="15" x14ac:dyDescent="0.15">
      <c r="B1321" s="68">
        <v>1309</v>
      </c>
      <c r="C1321" s="69">
        <f t="shared" si="43"/>
        <v>0.72325236967095652</v>
      </c>
      <c r="D1321" s="69">
        <f t="shared" si="44"/>
        <v>1.086832504145937</v>
      </c>
    </row>
    <row r="1322" spans="2:4" ht="15" x14ac:dyDescent="0.15">
      <c r="B1322" s="68">
        <v>1310</v>
      </c>
      <c r="C1322" s="69">
        <f t="shared" si="43"/>
        <v>0.72382856719931488</v>
      </c>
      <c r="D1322" s="69">
        <f t="shared" si="44"/>
        <v>1.0869046039538277</v>
      </c>
    </row>
    <row r="1323" spans="2:4" ht="15" x14ac:dyDescent="0.15">
      <c r="B1323" s="68">
        <v>1311</v>
      </c>
      <c r="C1323" s="69">
        <f t="shared" si="43"/>
        <v>0.7244048029535356</v>
      </c>
      <c r="D1323" s="69">
        <f t="shared" si="44"/>
        <v>1.086976713328468</v>
      </c>
    </row>
    <row r="1324" spans="2:4" ht="15" x14ac:dyDescent="0.15">
      <c r="B1324" s="68">
        <v>1312</v>
      </c>
      <c r="C1324" s="69">
        <f t="shared" si="43"/>
        <v>0.72498107693869152</v>
      </c>
      <c r="D1324" s="69">
        <f t="shared" si="44"/>
        <v>1.0870488322717622</v>
      </c>
    </row>
    <row r="1325" spans="2:4" ht="15" x14ac:dyDescent="0.15">
      <c r="B1325" s="68">
        <v>1313</v>
      </c>
      <c r="C1325" s="69">
        <f t="shared" si="43"/>
        <v>0.72555738915985379</v>
      </c>
      <c r="D1325" s="69">
        <f t="shared" si="44"/>
        <v>1.0871209607856147</v>
      </c>
    </row>
    <row r="1326" spans="2:4" ht="15" x14ac:dyDescent="0.15">
      <c r="B1326" s="68">
        <v>1314</v>
      </c>
      <c r="C1326" s="69">
        <f t="shared" si="43"/>
        <v>0.72613373962209804</v>
      </c>
      <c r="D1326" s="69">
        <f t="shared" si="44"/>
        <v>1.0871930988719309</v>
      </c>
    </row>
    <row r="1327" spans="2:4" ht="15" x14ac:dyDescent="0.15">
      <c r="B1327" s="68">
        <v>1315</v>
      </c>
      <c r="C1327" s="69">
        <f t="shared" si="43"/>
        <v>0.72671012833050019</v>
      </c>
      <c r="D1327" s="69">
        <f t="shared" si="44"/>
        <v>1.0872652465326167</v>
      </c>
    </row>
    <row r="1328" spans="2:4" ht="15" x14ac:dyDescent="0.15">
      <c r="B1328" s="68">
        <v>1316</v>
      </c>
      <c r="C1328" s="69">
        <f t="shared" si="43"/>
        <v>0.72728655529013486</v>
      </c>
      <c r="D1328" s="69">
        <f t="shared" si="44"/>
        <v>1.087337403769578</v>
      </c>
    </row>
    <row r="1329" spans="2:4" ht="15" x14ac:dyDescent="0.15">
      <c r="B1329" s="68">
        <v>1317</v>
      </c>
      <c r="C1329" s="69">
        <f t="shared" si="43"/>
        <v>0.72786302050607898</v>
      </c>
      <c r="D1329" s="69">
        <f t="shared" si="44"/>
        <v>1.0874095705847215</v>
      </c>
    </row>
    <row r="1330" spans="2:4" ht="15" x14ac:dyDescent="0.15">
      <c r="B1330" s="68">
        <v>1318</v>
      </c>
      <c r="C1330" s="69">
        <f t="shared" si="43"/>
        <v>0.72843952398341394</v>
      </c>
      <c r="D1330" s="69">
        <f t="shared" si="44"/>
        <v>1.0874817469799549</v>
      </c>
    </row>
    <row r="1331" spans="2:4" ht="15" x14ac:dyDescent="0.15">
      <c r="B1331" s="68">
        <v>1319</v>
      </c>
      <c r="C1331" s="69">
        <f t="shared" si="43"/>
        <v>0.72901606572721556</v>
      </c>
      <c r="D1331" s="69">
        <f t="shared" si="44"/>
        <v>1.0875539329571855</v>
      </c>
    </row>
    <row r="1332" spans="2:4" ht="15" x14ac:dyDescent="0.15">
      <c r="B1332" s="68">
        <v>1320</v>
      </c>
      <c r="C1332" s="69">
        <f t="shared" si="43"/>
        <v>0.7295926457425661</v>
      </c>
      <c r="D1332" s="69">
        <f t="shared" si="44"/>
        <v>1.0876261285183217</v>
      </c>
    </row>
    <row r="1333" spans="2:4" ht="15" x14ac:dyDescent="0.15">
      <c r="B1333" s="68">
        <v>1321</v>
      </c>
      <c r="C1333" s="69">
        <f t="shared" si="43"/>
        <v>0.73016926403454807</v>
      </c>
      <c r="D1333" s="69">
        <f t="shared" si="44"/>
        <v>1.0876983336652726</v>
      </c>
    </row>
    <row r="1334" spans="2:4" ht="15" x14ac:dyDescent="0.15">
      <c r="B1334" s="68">
        <v>1322</v>
      </c>
      <c r="C1334" s="69">
        <f t="shared" si="43"/>
        <v>0.73074592060824117</v>
      </c>
      <c r="D1334" s="69">
        <f t="shared" si="44"/>
        <v>1.0877705483999469</v>
      </c>
    </row>
    <row r="1335" spans="2:4" ht="15" x14ac:dyDescent="0.15">
      <c r="B1335" s="68">
        <v>1323</v>
      </c>
      <c r="C1335" s="69">
        <f t="shared" si="43"/>
        <v>0.73132261546873067</v>
      </c>
      <c r="D1335" s="69">
        <f t="shared" si="44"/>
        <v>1.0878427727242548</v>
      </c>
    </row>
    <row r="1336" spans="2:4" ht="15" x14ac:dyDescent="0.15">
      <c r="B1336" s="68">
        <v>1324</v>
      </c>
      <c r="C1336" s="69">
        <f t="shared" si="43"/>
        <v>0.73189934862109896</v>
      </c>
      <c r="D1336" s="69">
        <f t="shared" si="44"/>
        <v>1.0879150066401062</v>
      </c>
    </row>
    <row r="1337" spans="2:4" ht="15" x14ac:dyDescent="0.15">
      <c r="B1337" s="68">
        <v>1325</v>
      </c>
      <c r="C1337" s="69">
        <f t="shared" si="43"/>
        <v>0.73247612007043417</v>
      </c>
      <c r="D1337" s="69">
        <f t="shared" si="44"/>
        <v>1.0879872501494123</v>
      </c>
    </row>
    <row r="1338" spans="2:4" ht="15" x14ac:dyDescent="0.15">
      <c r="B1338" s="68">
        <v>1326</v>
      </c>
      <c r="C1338" s="69">
        <f t="shared" si="43"/>
        <v>0.73305292982182135</v>
      </c>
      <c r="D1338" s="69">
        <f t="shared" si="44"/>
        <v>1.0880595032540843</v>
      </c>
    </row>
    <row r="1339" spans="2:4" ht="15" x14ac:dyDescent="0.15">
      <c r="B1339" s="68">
        <v>1327</v>
      </c>
      <c r="C1339" s="69">
        <f t="shared" si="43"/>
        <v>0.73362977788034633</v>
      </c>
      <c r="D1339" s="69">
        <f t="shared" si="44"/>
        <v>1.0881317659560337</v>
      </c>
    </row>
    <row r="1340" spans="2:4" ht="15" x14ac:dyDescent="0.15">
      <c r="B1340" s="68">
        <v>1328</v>
      </c>
      <c r="C1340" s="69">
        <f t="shared" si="43"/>
        <v>0.73420666425110037</v>
      </c>
      <c r="D1340" s="69">
        <f t="shared" si="44"/>
        <v>1.0882040382571732</v>
      </c>
    </row>
    <row r="1341" spans="2:4" ht="15" x14ac:dyDescent="0.15">
      <c r="B1341" s="68">
        <v>1329</v>
      </c>
      <c r="C1341" s="69">
        <f t="shared" si="43"/>
        <v>0.73478358893917195</v>
      </c>
      <c r="D1341" s="69">
        <f t="shared" si="44"/>
        <v>1.0882763201594154</v>
      </c>
    </row>
    <row r="1342" spans="2:4" ht="15" x14ac:dyDescent="0.15">
      <c r="B1342" s="68">
        <v>1330</v>
      </c>
      <c r="C1342" s="69">
        <f t="shared" si="43"/>
        <v>0.73536055194965189</v>
      </c>
      <c r="D1342" s="69">
        <f t="shared" si="44"/>
        <v>1.0883486116646739</v>
      </c>
    </row>
    <row r="1343" spans="2:4" ht="15" x14ac:dyDescent="0.15">
      <c r="B1343" s="68">
        <v>1331</v>
      </c>
      <c r="C1343" s="69">
        <f t="shared" si="43"/>
        <v>0.73593755328762933</v>
      </c>
      <c r="D1343" s="69">
        <f t="shared" si="44"/>
        <v>1.0884209127748621</v>
      </c>
    </row>
    <row r="1344" spans="2:4" ht="15" x14ac:dyDescent="0.15">
      <c r="B1344" s="68">
        <v>1332</v>
      </c>
      <c r="C1344" s="69">
        <f t="shared" si="43"/>
        <v>0.73651459295819965</v>
      </c>
      <c r="D1344" s="69">
        <f t="shared" si="44"/>
        <v>1.0884932234918947</v>
      </c>
    </row>
    <row r="1345" spans="2:4" ht="15" x14ac:dyDescent="0.15">
      <c r="B1345" s="68">
        <v>1333</v>
      </c>
      <c r="C1345" s="69">
        <f t="shared" si="43"/>
        <v>0.73709167096645523</v>
      </c>
      <c r="D1345" s="69">
        <f t="shared" si="44"/>
        <v>1.0885655438176864</v>
      </c>
    </row>
    <row r="1346" spans="2:4" ht="15" x14ac:dyDescent="0.15">
      <c r="B1346" s="68">
        <v>1334</v>
      </c>
      <c r="C1346" s="69">
        <f t="shared" si="43"/>
        <v>0.73766878731749197</v>
      </c>
      <c r="D1346" s="69">
        <f t="shared" si="44"/>
        <v>1.0886378737541529</v>
      </c>
    </row>
    <row r="1347" spans="2:4" ht="15" x14ac:dyDescent="0.15">
      <c r="B1347" s="68">
        <v>1335</v>
      </c>
      <c r="C1347" s="69">
        <f t="shared" si="43"/>
        <v>0.73824594201640314</v>
      </c>
      <c r="D1347" s="69">
        <f t="shared" si="44"/>
        <v>1.0887102133032096</v>
      </c>
    </row>
    <row r="1348" spans="2:4" ht="15" x14ac:dyDescent="0.15">
      <c r="B1348" s="68">
        <v>1336</v>
      </c>
      <c r="C1348" s="69">
        <f t="shared" si="43"/>
        <v>0.73882313506828612</v>
      </c>
      <c r="D1348" s="69">
        <f t="shared" si="44"/>
        <v>1.0887825624667731</v>
      </c>
    </row>
    <row r="1349" spans="2:4" ht="15" x14ac:dyDescent="0.15">
      <c r="B1349" s="68">
        <v>1337</v>
      </c>
      <c r="C1349" s="69">
        <f t="shared" si="43"/>
        <v>0.73940036647823837</v>
      </c>
      <c r="D1349" s="69">
        <f t="shared" si="44"/>
        <v>1.0888549212467602</v>
      </c>
    </row>
    <row r="1350" spans="2:4" ht="15" x14ac:dyDescent="0.15">
      <c r="B1350" s="68">
        <v>1338</v>
      </c>
      <c r="C1350" s="69">
        <f t="shared" si="43"/>
        <v>0.73997763625135837</v>
      </c>
      <c r="D1350" s="69">
        <f t="shared" si="44"/>
        <v>1.0889272896450883</v>
      </c>
    </row>
    <row r="1351" spans="2:4" ht="15" x14ac:dyDescent="0.15">
      <c r="B1351" s="68">
        <v>1339</v>
      </c>
      <c r="C1351" s="69">
        <f t="shared" si="43"/>
        <v>0.74055494439274816</v>
      </c>
      <c r="D1351" s="69">
        <f t="shared" si="44"/>
        <v>1.0889996676636757</v>
      </c>
    </row>
    <row r="1352" spans="2:4" ht="15" x14ac:dyDescent="0.15">
      <c r="B1352" s="68">
        <v>1340</v>
      </c>
      <c r="C1352" s="69">
        <f t="shared" si="43"/>
        <v>0.74113229090750521</v>
      </c>
      <c r="D1352" s="69">
        <f t="shared" si="44"/>
        <v>1.0890720553044404</v>
      </c>
    </row>
    <row r="1353" spans="2:4" ht="15" x14ac:dyDescent="0.15">
      <c r="B1353" s="68">
        <v>1341</v>
      </c>
      <c r="C1353" s="69">
        <f t="shared" si="43"/>
        <v>0.74170967580073111</v>
      </c>
      <c r="D1353" s="69">
        <f t="shared" si="44"/>
        <v>1.0891444525693013</v>
      </c>
    </row>
    <row r="1354" spans="2:4" ht="15" x14ac:dyDescent="0.15">
      <c r="B1354" s="68">
        <v>1342</v>
      </c>
      <c r="C1354" s="69">
        <f t="shared" si="43"/>
        <v>0.7422870990775311</v>
      </c>
      <c r="D1354" s="69">
        <f t="shared" si="44"/>
        <v>1.0892168594601781</v>
      </c>
    </row>
    <row r="1355" spans="2:4" ht="15" x14ac:dyDescent="0.15">
      <c r="B1355" s="68">
        <v>1343</v>
      </c>
      <c r="C1355" s="69">
        <f t="shared" si="43"/>
        <v>0.74286456074300788</v>
      </c>
      <c r="D1355" s="69">
        <f t="shared" si="44"/>
        <v>1.0892892759789907</v>
      </c>
    </row>
    <row r="1356" spans="2:4" ht="15" x14ac:dyDescent="0.15">
      <c r="B1356" s="68">
        <v>1344</v>
      </c>
      <c r="C1356" s="69">
        <f t="shared" si="43"/>
        <v>0.74344206080226605</v>
      </c>
      <c r="D1356" s="69">
        <f t="shared" si="44"/>
        <v>1.0893617021276596</v>
      </c>
    </row>
    <row r="1357" spans="2:4" ht="15" x14ac:dyDescent="0.15">
      <c r="B1357" s="68">
        <v>1345</v>
      </c>
      <c r="C1357" s="69">
        <f t="shared" si="43"/>
        <v>0.7440195992604105</v>
      </c>
      <c r="D1357" s="69">
        <f t="shared" si="44"/>
        <v>1.0894341379081056</v>
      </c>
    </row>
    <row r="1358" spans="2:4" ht="15" x14ac:dyDescent="0.15">
      <c r="B1358" s="68">
        <v>1346</v>
      </c>
      <c r="C1358" s="69">
        <f t="shared" si="43"/>
        <v>0.74459717612254916</v>
      </c>
      <c r="D1358" s="69">
        <f t="shared" si="44"/>
        <v>1.0895065833222504</v>
      </c>
    </row>
    <row r="1359" spans="2:4" ht="15" x14ac:dyDescent="0.15">
      <c r="B1359" s="68">
        <v>1347</v>
      </c>
      <c r="C1359" s="69">
        <f t="shared" si="43"/>
        <v>0.74517479139378784</v>
      </c>
      <c r="D1359" s="69">
        <f t="shared" si="44"/>
        <v>1.0895790383720156</v>
      </c>
    </row>
    <row r="1360" spans="2:4" ht="15" x14ac:dyDescent="0.15">
      <c r="B1360" s="68">
        <v>1348</v>
      </c>
      <c r="C1360" s="69">
        <f t="shared" si="43"/>
        <v>0.74575244507923855</v>
      </c>
      <c r="D1360" s="69">
        <f t="shared" si="44"/>
        <v>1.0896515030593243</v>
      </c>
    </row>
    <row r="1361" spans="2:4" ht="15" x14ac:dyDescent="0.15">
      <c r="B1361" s="68">
        <v>1349</v>
      </c>
      <c r="C1361" s="69">
        <f t="shared" ref="C1361:C1424" si="45">20*LOG(D1361)</f>
        <v>0.74633013718400831</v>
      </c>
      <c r="D1361" s="69">
        <f t="shared" ref="D1361:D1424" si="46">16384/(16384-B1361)</f>
        <v>1.0897239773860992</v>
      </c>
    </row>
    <row r="1362" spans="2:4" ht="15" x14ac:dyDescent="0.15">
      <c r="B1362" s="68">
        <v>1350</v>
      </c>
      <c r="C1362" s="69">
        <f t="shared" si="45"/>
        <v>0.74690786771320861</v>
      </c>
      <c r="D1362" s="69">
        <f t="shared" si="46"/>
        <v>1.0897964613542637</v>
      </c>
    </row>
    <row r="1363" spans="2:4" ht="15" x14ac:dyDescent="0.15">
      <c r="B1363" s="68">
        <v>1351</v>
      </c>
      <c r="C1363" s="69">
        <f t="shared" si="45"/>
        <v>0.74748563667195245</v>
      </c>
      <c r="D1363" s="69">
        <f t="shared" si="46"/>
        <v>1.0898689549657421</v>
      </c>
    </row>
    <row r="1364" spans="2:4" ht="15" x14ac:dyDescent="0.15">
      <c r="B1364" s="68">
        <v>1352</v>
      </c>
      <c r="C1364" s="69">
        <f t="shared" si="45"/>
        <v>0.74806344406535019</v>
      </c>
      <c r="D1364" s="69">
        <f t="shared" si="46"/>
        <v>1.0899414582224587</v>
      </c>
    </row>
    <row r="1365" spans="2:4" ht="15" x14ac:dyDescent="0.15">
      <c r="B1365" s="68">
        <v>1353</v>
      </c>
      <c r="C1365" s="69">
        <f t="shared" si="45"/>
        <v>0.74864128989851819</v>
      </c>
      <c r="D1365" s="69">
        <f t="shared" si="46"/>
        <v>1.0900139711263388</v>
      </c>
    </row>
    <row r="1366" spans="2:4" ht="15" x14ac:dyDescent="0.15">
      <c r="B1366" s="68">
        <v>1354</v>
      </c>
      <c r="C1366" s="69">
        <f t="shared" si="45"/>
        <v>0.74921917417657102</v>
      </c>
      <c r="D1366" s="69">
        <f t="shared" si="46"/>
        <v>1.090086493679308</v>
      </c>
    </row>
    <row r="1367" spans="2:4" ht="15" x14ac:dyDescent="0.15">
      <c r="B1367" s="68">
        <v>1355</v>
      </c>
      <c r="C1367" s="69">
        <f t="shared" si="45"/>
        <v>0.74979709690462415</v>
      </c>
      <c r="D1367" s="69">
        <f t="shared" si="46"/>
        <v>1.0901590258832923</v>
      </c>
    </row>
    <row r="1368" spans="2:4" ht="15" x14ac:dyDescent="0.15">
      <c r="B1368" s="68">
        <v>1356</v>
      </c>
      <c r="C1368" s="69">
        <f t="shared" si="45"/>
        <v>0.75037505808779503</v>
      </c>
      <c r="D1368" s="69">
        <f t="shared" si="46"/>
        <v>1.0902315677402183</v>
      </c>
    </row>
    <row r="1369" spans="2:4" ht="15" x14ac:dyDescent="0.15">
      <c r="B1369" s="68">
        <v>1357</v>
      </c>
      <c r="C1369" s="69">
        <f t="shared" si="45"/>
        <v>0.7509530577311998</v>
      </c>
      <c r="D1369" s="69">
        <f t="shared" si="46"/>
        <v>1.0903041192520131</v>
      </c>
    </row>
    <row r="1370" spans="2:4" ht="15" x14ac:dyDescent="0.15">
      <c r="B1370" s="68">
        <v>1358</v>
      </c>
      <c r="C1370" s="69">
        <f t="shared" si="45"/>
        <v>0.75153109583995892</v>
      </c>
      <c r="D1370" s="69">
        <f t="shared" si="46"/>
        <v>1.0903766804206043</v>
      </c>
    </row>
    <row r="1371" spans="2:4" ht="15" x14ac:dyDescent="0.15">
      <c r="B1371" s="68">
        <v>1359</v>
      </c>
      <c r="C1371" s="69">
        <f t="shared" si="45"/>
        <v>0.75210917241919129</v>
      </c>
      <c r="D1371" s="69">
        <f t="shared" si="46"/>
        <v>1.09044925124792</v>
      </c>
    </row>
    <row r="1372" spans="2:4" ht="15" x14ac:dyDescent="0.15">
      <c r="B1372" s="68">
        <v>1360</v>
      </c>
      <c r="C1372" s="69">
        <f t="shared" si="45"/>
        <v>0.75268728747402147</v>
      </c>
      <c r="D1372" s="69">
        <f t="shared" si="46"/>
        <v>1.0905218317358893</v>
      </c>
    </row>
    <row r="1373" spans="2:4" ht="15" x14ac:dyDescent="0.15">
      <c r="B1373" s="68">
        <v>1361</v>
      </c>
      <c r="C1373" s="69">
        <f t="shared" si="45"/>
        <v>0.75326544100956605</v>
      </c>
      <c r="D1373" s="69">
        <f t="shared" si="46"/>
        <v>1.0905944218864407</v>
      </c>
    </row>
    <row r="1374" spans="2:4" ht="15" x14ac:dyDescent="0.15">
      <c r="B1374" s="68">
        <v>1362</v>
      </c>
      <c r="C1374" s="69">
        <f t="shared" si="45"/>
        <v>0.75384363303095214</v>
      </c>
      <c r="D1374" s="69">
        <f t="shared" si="46"/>
        <v>1.0906670217015044</v>
      </c>
    </row>
    <row r="1375" spans="2:4" ht="15" x14ac:dyDescent="0.15">
      <c r="B1375" s="68">
        <v>1363</v>
      </c>
      <c r="C1375" s="69">
        <f t="shared" si="45"/>
        <v>0.75442186354330287</v>
      </c>
      <c r="D1375" s="69">
        <f t="shared" si="46"/>
        <v>1.0907396311830104</v>
      </c>
    </row>
    <row r="1376" spans="2:4" ht="15" x14ac:dyDescent="0.15">
      <c r="B1376" s="68">
        <v>1364</v>
      </c>
      <c r="C1376" s="69">
        <f t="shared" si="45"/>
        <v>0.75500013255174248</v>
      </c>
      <c r="D1376" s="69">
        <f t="shared" si="46"/>
        <v>1.0908122503328894</v>
      </c>
    </row>
    <row r="1377" spans="2:4" ht="15" x14ac:dyDescent="0.15">
      <c r="B1377" s="68">
        <v>1365</v>
      </c>
      <c r="C1377" s="69">
        <f t="shared" si="45"/>
        <v>0.75557844006139852</v>
      </c>
      <c r="D1377" s="69">
        <f t="shared" si="46"/>
        <v>1.0908848791530728</v>
      </c>
    </row>
    <row r="1378" spans="2:4" ht="15" x14ac:dyDescent="0.15">
      <c r="B1378" s="68">
        <v>1366</v>
      </c>
      <c r="C1378" s="69">
        <f t="shared" si="45"/>
        <v>0.75615678607739645</v>
      </c>
      <c r="D1378" s="69">
        <f t="shared" si="46"/>
        <v>1.090957517645492</v>
      </c>
    </row>
    <row r="1379" spans="2:4" ht="15" x14ac:dyDescent="0.15">
      <c r="B1379" s="68">
        <v>1367</v>
      </c>
      <c r="C1379" s="69">
        <f t="shared" si="45"/>
        <v>0.75673517060486617</v>
      </c>
      <c r="D1379" s="69">
        <f t="shared" si="46"/>
        <v>1.0910301658120796</v>
      </c>
    </row>
    <row r="1380" spans="2:4" ht="15" x14ac:dyDescent="0.15">
      <c r="B1380" s="68">
        <v>1368</v>
      </c>
      <c r="C1380" s="69">
        <f t="shared" si="45"/>
        <v>0.75731359364893613</v>
      </c>
      <c r="D1380" s="69">
        <f t="shared" si="46"/>
        <v>1.0911028236547682</v>
      </c>
    </row>
    <row r="1381" spans="2:4" ht="15" x14ac:dyDescent="0.15">
      <c r="B1381" s="68">
        <v>1369</v>
      </c>
      <c r="C1381" s="69">
        <f t="shared" si="45"/>
        <v>0.75789205521473701</v>
      </c>
      <c r="D1381" s="69">
        <f t="shared" si="46"/>
        <v>1.0911754911754912</v>
      </c>
    </row>
    <row r="1382" spans="2:4" ht="15" x14ac:dyDescent="0.15">
      <c r="B1382" s="68">
        <v>1370</v>
      </c>
      <c r="C1382" s="69">
        <f t="shared" si="45"/>
        <v>0.75847055530739993</v>
      </c>
      <c r="D1382" s="69">
        <f t="shared" si="46"/>
        <v>1.0912481683761823</v>
      </c>
    </row>
    <row r="1383" spans="2:4" ht="15" x14ac:dyDescent="0.15">
      <c r="B1383" s="68">
        <v>1371</v>
      </c>
      <c r="C1383" s="69">
        <f t="shared" si="45"/>
        <v>0.75904909393205477</v>
      </c>
      <c r="D1383" s="69">
        <f t="shared" si="46"/>
        <v>1.0913208552587756</v>
      </c>
    </row>
    <row r="1384" spans="2:4" ht="15" x14ac:dyDescent="0.15">
      <c r="B1384" s="68">
        <v>1372</v>
      </c>
      <c r="C1384" s="69">
        <f t="shared" si="45"/>
        <v>0.75962767109383877</v>
      </c>
      <c r="D1384" s="69">
        <f t="shared" si="46"/>
        <v>1.0913935518252065</v>
      </c>
    </row>
    <row r="1385" spans="2:4" ht="15" x14ac:dyDescent="0.15">
      <c r="B1385" s="68">
        <v>1373</v>
      </c>
      <c r="C1385" s="69">
        <f t="shared" si="45"/>
        <v>0.76020628679788471</v>
      </c>
      <c r="D1385" s="69">
        <f t="shared" si="46"/>
        <v>1.0914662580774099</v>
      </c>
    </row>
    <row r="1386" spans="2:4" ht="15" x14ac:dyDescent="0.15">
      <c r="B1386" s="68">
        <v>1374</v>
      </c>
      <c r="C1386" s="69">
        <f t="shared" si="45"/>
        <v>0.76078494104932703</v>
      </c>
      <c r="D1386" s="69">
        <f t="shared" si="46"/>
        <v>1.0915389740173218</v>
      </c>
    </row>
    <row r="1387" spans="2:4" ht="15" x14ac:dyDescent="0.15">
      <c r="B1387" s="68">
        <v>1375</v>
      </c>
      <c r="C1387" s="69">
        <f t="shared" si="45"/>
        <v>0.76136363385330297</v>
      </c>
      <c r="D1387" s="69">
        <f t="shared" si="46"/>
        <v>1.0916116996468785</v>
      </c>
    </row>
    <row r="1388" spans="2:4" ht="15" x14ac:dyDescent="0.15">
      <c r="B1388" s="68">
        <v>1376</v>
      </c>
      <c r="C1388" s="69">
        <f t="shared" si="45"/>
        <v>0.76194236521494974</v>
      </c>
      <c r="D1388" s="69">
        <f t="shared" si="46"/>
        <v>1.091684434968017</v>
      </c>
    </row>
    <row r="1389" spans="2:4" ht="15" x14ac:dyDescent="0.15">
      <c r="B1389" s="68">
        <v>1377</v>
      </c>
      <c r="C1389" s="69">
        <f t="shared" si="45"/>
        <v>0.762521135139407</v>
      </c>
      <c r="D1389" s="69">
        <f t="shared" si="46"/>
        <v>1.0917571799826749</v>
      </c>
    </row>
    <row r="1390" spans="2:4" ht="15" x14ac:dyDescent="0.15">
      <c r="B1390" s="68">
        <v>1378</v>
      </c>
      <c r="C1390" s="69">
        <f t="shared" si="45"/>
        <v>0.76309994363181144</v>
      </c>
      <c r="D1390" s="69">
        <f t="shared" si="46"/>
        <v>1.0918299346927895</v>
      </c>
    </row>
    <row r="1391" spans="2:4" ht="15" x14ac:dyDescent="0.15">
      <c r="B1391" s="68">
        <v>1379</v>
      </c>
      <c r="C1391" s="69">
        <f t="shared" si="45"/>
        <v>0.76367879069730527</v>
      </c>
      <c r="D1391" s="69">
        <f t="shared" si="46"/>
        <v>1.0919026991002998</v>
      </c>
    </row>
    <row r="1392" spans="2:4" ht="15" x14ac:dyDescent="0.15">
      <c r="B1392" s="68">
        <v>1380</v>
      </c>
      <c r="C1392" s="69">
        <f t="shared" si="45"/>
        <v>0.76425767634103137</v>
      </c>
      <c r="D1392" s="69">
        <f t="shared" si="46"/>
        <v>1.0919754732071447</v>
      </c>
    </row>
    <row r="1393" spans="2:4" ht="15" x14ac:dyDescent="0.15">
      <c r="B1393" s="68">
        <v>1381</v>
      </c>
      <c r="C1393" s="69">
        <f t="shared" si="45"/>
        <v>0.76483660056813085</v>
      </c>
      <c r="D1393" s="69">
        <f t="shared" si="46"/>
        <v>1.0920482570152636</v>
      </c>
    </row>
    <row r="1394" spans="2:4" ht="15" x14ac:dyDescent="0.15">
      <c r="B1394" s="68">
        <v>1382</v>
      </c>
      <c r="C1394" s="69">
        <f t="shared" si="45"/>
        <v>0.76541556338374606</v>
      </c>
      <c r="D1394" s="69">
        <f t="shared" si="46"/>
        <v>1.0921210505265964</v>
      </c>
    </row>
    <row r="1395" spans="2:4" ht="15" x14ac:dyDescent="0.15">
      <c r="B1395" s="68">
        <v>1383</v>
      </c>
      <c r="C1395" s="69">
        <f t="shared" si="45"/>
        <v>0.7659945647930243</v>
      </c>
      <c r="D1395" s="69">
        <f t="shared" si="46"/>
        <v>1.0921938537430838</v>
      </c>
    </row>
    <row r="1396" spans="2:4" ht="15" x14ac:dyDescent="0.15">
      <c r="B1396" s="68">
        <v>1384</v>
      </c>
      <c r="C1396" s="69">
        <f t="shared" si="45"/>
        <v>0.76657360480111025</v>
      </c>
      <c r="D1396" s="69">
        <f t="shared" si="46"/>
        <v>1.0922666666666667</v>
      </c>
    </row>
    <row r="1397" spans="2:4" ht="15" x14ac:dyDescent="0.15">
      <c r="B1397" s="68">
        <v>1385</v>
      </c>
      <c r="C1397" s="69">
        <f t="shared" si="45"/>
        <v>0.76715268341314879</v>
      </c>
      <c r="D1397" s="69">
        <f t="shared" si="46"/>
        <v>1.0923394892992866</v>
      </c>
    </row>
    <row r="1398" spans="2:4" ht="15" x14ac:dyDescent="0.15">
      <c r="B1398" s="68">
        <v>1386</v>
      </c>
      <c r="C1398" s="69">
        <f t="shared" si="45"/>
        <v>0.76773180063429081</v>
      </c>
      <c r="D1398" s="69">
        <f t="shared" si="46"/>
        <v>1.0924123216428858</v>
      </c>
    </row>
    <row r="1399" spans="2:4" ht="15" x14ac:dyDescent="0.15">
      <c r="B1399" s="68">
        <v>1387</v>
      </c>
      <c r="C1399" s="69">
        <f t="shared" si="45"/>
        <v>0.76831095646968206</v>
      </c>
      <c r="D1399" s="69">
        <f t="shared" si="46"/>
        <v>1.0924851636994066</v>
      </c>
    </row>
    <row r="1400" spans="2:4" ht="15" x14ac:dyDescent="0.15">
      <c r="B1400" s="68">
        <v>1388</v>
      </c>
      <c r="C1400" s="69">
        <f t="shared" si="45"/>
        <v>0.76889015092447233</v>
      </c>
      <c r="D1400" s="69">
        <f t="shared" si="46"/>
        <v>1.0925580154707921</v>
      </c>
    </row>
    <row r="1401" spans="2:4" ht="15" x14ac:dyDescent="0.15">
      <c r="B1401" s="68">
        <v>1389</v>
      </c>
      <c r="C1401" s="69">
        <f t="shared" si="45"/>
        <v>0.7694693840038157</v>
      </c>
      <c r="D1401" s="69">
        <f t="shared" si="46"/>
        <v>1.0926308769589863</v>
      </c>
    </row>
    <row r="1402" spans="2:4" ht="15" x14ac:dyDescent="0.15">
      <c r="B1402" s="68">
        <v>1390</v>
      </c>
      <c r="C1402" s="69">
        <f t="shared" si="45"/>
        <v>0.77004865571286074</v>
      </c>
      <c r="D1402" s="69">
        <f t="shared" si="46"/>
        <v>1.092703748165933</v>
      </c>
    </row>
    <row r="1403" spans="2:4" ht="15" x14ac:dyDescent="0.15">
      <c r="B1403" s="68">
        <v>1391</v>
      </c>
      <c r="C1403" s="69">
        <f t="shared" si="45"/>
        <v>0.77062796605676265</v>
      </c>
      <c r="D1403" s="69">
        <f t="shared" si="46"/>
        <v>1.092776629093577</v>
      </c>
    </row>
    <row r="1404" spans="2:4" ht="15" x14ac:dyDescent="0.15">
      <c r="B1404" s="68">
        <v>1392</v>
      </c>
      <c r="C1404" s="69">
        <f t="shared" si="45"/>
        <v>0.77120731504067441</v>
      </c>
      <c r="D1404" s="69">
        <f t="shared" si="46"/>
        <v>1.0928495197438635</v>
      </c>
    </row>
    <row r="1405" spans="2:4" ht="15" x14ac:dyDescent="0.15">
      <c r="B1405" s="68">
        <v>1393</v>
      </c>
      <c r="C1405" s="69">
        <f t="shared" si="45"/>
        <v>0.7717867026697498</v>
      </c>
      <c r="D1405" s="69">
        <f t="shared" si="46"/>
        <v>1.092922420118738</v>
      </c>
    </row>
    <row r="1406" spans="2:4" ht="15" x14ac:dyDescent="0.15">
      <c r="B1406" s="68">
        <v>1394</v>
      </c>
      <c r="C1406" s="69">
        <f t="shared" si="45"/>
        <v>0.77236612894914503</v>
      </c>
      <c r="D1406" s="69">
        <f t="shared" si="46"/>
        <v>1.0929953302201467</v>
      </c>
    </row>
    <row r="1407" spans="2:4" ht="15" x14ac:dyDescent="0.15">
      <c r="B1407" s="68">
        <v>1395</v>
      </c>
      <c r="C1407" s="69">
        <f t="shared" si="45"/>
        <v>0.77294559388401807</v>
      </c>
      <c r="D1407" s="69">
        <f t="shared" si="46"/>
        <v>1.0930682500500366</v>
      </c>
    </row>
    <row r="1408" spans="2:4" ht="15" x14ac:dyDescent="0.15">
      <c r="B1408" s="68">
        <v>1396</v>
      </c>
      <c r="C1408" s="69">
        <f t="shared" si="45"/>
        <v>0.7735250974795278</v>
      </c>
      <c r="D1408" s="69">
        <f t="shared" si="46"/>
        <v>1.093141179610355</v>
      </c>
    </row>
    <row r="1409" spans="2:4" ht="15" x14ac:dyDescent="0.15">
      <c r="B1409" s="68">
        <v>1397</v>
      </c>
      <c r="C1409" s="69">
        <f t="shared" si="45"/>
        <v>0.77410463974083144</v>
      </c>
      <c r="D1409" s="69">
        <f t="shared" si="46"/>
        <v>1.0932141189030493</v>
      </c>
    </row>
    <row r="1410" spans="2:4" ht="15" x14ac:dyDescent="0.15">
      <c r="B1410" s="68">
        <v>1398</v>
      </c>
      <c r="C1410" s="69">
        <f t="shared" si="45"/>
        <v>0.77468422067309028</v>
      </c>
      <c r="D1410" s="69">
        <f t="shared" si="46"/>
        <v>1.0932870679300681</v>
      </c>
    </row>
    <row r="1411" spans="2:4" ht="15" x14ac:dyDescent="0.15">
      <c r="B1411" s="68">
        <v>1399</v>
      </c>
      <c r="C1411" s="69">
        <f t="shared" si="45"/>
        <v>0.775263840281464</v>
      </c>
      <c r="D1411" s="69">
        <f t="shared" si="46"/>
        <v>1.0933600266933601</v>
      </c>
    </row>
    <row r="1412" spans="2:4" ht="15" x14ac:dyDescent="0.15">
      <c r="B1412" s="68">
        <v>1400</v>
      </c>
      <c r="C1412" s="69">
        <f t="shared" si="45"/>
        <v>0.77584349857111501</v>
      </c>
      <c r="D1412" s="69">
        <f t="shared" si="46"/>
        <v>1.0934329951948745</v>
      </c>
    </row>
    <row r="1413" spans="2:4" ht="15" x14ac:dyDescent="0.15">
      <c r="B1413" s="68">
        <v>1401</v>
      </c>
      <c r="C1413" s="69">
        <f t="shared" si="45"/>
        <v>0.77642319554720918</v>
      </c>
      <c r="D1413" s="69">
        <f t="shared" si="46"/>
        <v>1.0935059734365615</v>
      </c>
    </row>
    <row r="1414" spans="2:4" ht="15" x14ac:dyDescent="0.15">
      <c r="B1414" s="68">
        <v>1402</v>
      </c>
      <c r="C1414" s="69">
        <f t="shared" si="45"/>
        <v>0.77700293121490616</v>
      </c>
      <c r="D1414" s="69">
        <f t="shared" si="46"/>
        <v>1.093578961420371</v>
      </c>
    </row>
    <row r="1415" spans="2:4" ht="15" x14ac:dyDescent="0.15">
      <c r="B1415" s="68">
        <v>1403</v>
      </c>
      <c r="C1415" s="69">
        <f t="shared" si="45"/>
        <v>0.77758270557937614</v>
      </c>
      <c r="D1415" s="69">
        <f t="shared" si="46"/>
        <v>1.0936519591482545</v>
      </c>
    </row>
    <row r="1416" spans="2:4" ht="15" x14ac:dyDescent="0.15">
      <c r="B1416" s="68">
        <v>1404</v>
      </c>
      <c r="C1416" s="69">
        <f t="shared" si="45"/>
        <v>0.77816251864578145</v>
      </c>
      <c r="D1416" s="69">
        <f t="shared" si="46"/>
        <v>1.0937249666221629</v>
      </c>
    </row>
    <row r="1417" spans="2:4" ht="15" x14ac:dyDescent="0.15">
      <c r="B1417" s="68">
        <v>1405</v>
      </c>
      <c r="C1417" s="69">
        <f t="shared" si="45"/>
        <v>0.7787423704192914</v>
      </c>
      <c r="D1417" s="69">
        <f t="shared" si="46"/>
        <v>1.0937979838440484</v>
      </c>
    </row>
    <row r="1418" spans="2:4" ht="15" x14ac:dyDescent="0.15">
      <c r="B1418" s="68">
        <v>1406</v>
      </c>
      <c r="C1418" s="69">
        <f t="shared" si="45"/>
        <v>0.77932226090507428</v>
      </c>
      <c r="D1418" s="69">
        <f t="shared" si="46"/>
        <v>1.0938710108158634</v>
      </c>
    </row>
    <row r="1419" spans="2:4" ht="15" x14ac:dyDescent="0.15">
      <c r="B1419" s="68">
        <v>1407</v>
      </c>
      <c r="C1419" s="69">
        <f t="shared" si="45"/>
        <v>0.77990219010829864</v>
      </c>
      <c r="D1419" s="69">
        <f t="shared" si="46"/>
        <v>1.0939440475395608</v>
      </c>
    </row>
    <row r="1420" spans="2:4" ht="15" x14ac:dyDescent="0.15">
      <c r="B1420" s="68">
        <v>1408</v>
      </c>
      <c r="C1420" s="69">
        <f t="shared" si="45"/>
        <v>0.78048215803413534</v>
      </c>
      <c r="D1420" s="69">
        <f t="shared" si="46"/>
        <v>1.0940170940170941</v>
      </c>
    </row>
    <row r="1421" spans="2:4" ht="15" x14ac:dyDescent="0.15">
      <c r="B1421" s="68">
        <v>1409</v>
      </c>
      <c r="C1421" s="69">
        <f t="shared" si="45"/>
        <v>0.78106216468775558</v>
      </c>
      <c r="D1421" s="69">
        <f t="shared" si="46"/>
        <v>1.0940901502504174</v>
      </c>
    </row>
    <row r="1422" spans="2:4" ht="15" x14ac:dyDescent="0.15">
      <c r="B1422" s="68">
        <v>1410</v>
      </c>
      <c r="C1422" s="69">
        <f t="shared" si="45"/>
        <v>0.78164221007433088</v>
      </c>
      <c r="D1422" s="69">
        <f t="shared" si="46"/>
        <v>1.0941632162414852</v>
      </c>
    </row>
    <row r="1423" spans="2:4" ht="15" x14ac:dyDescent="0.15">
      <c r="B1423" s="68">
        <v>1411</v>
      </c>
      <c r="C1423" s="69">
        <f t="shared" si="45"/>
        <v>0.78222229419903877</v>
      </c>
      <c r="D1423" s="69">
        <f t="shared" si="46"/>
        <v>1.0942362919922528</v>
      </c>
    </row>
    <row r="1424" spans="2:4" ht="15" x14ac:dyDescent="0.15">
      <c r="B1424" s="68">
        <v>1412</v>
      </c>
      <c r="C1424" s="69">
        <f t="shared" si="45"/>
        <v>0.78280241706704989</v>
      </c>
      <c r="D1424" s="69">
        <f t="shared" si="46"/>
        <v>1.0943093775046755</v>
      </c>
    </row>
    <row r="1425" spans="2:4" ht="15" x14ac:dyDescent="0.15">
      <c r="B1425" s="68">
        <v>1413</v>
      </c>
      <c r="C1425" s="69">
        <f t="shared" ref="C1425:C1488" si="47">20*LOG(D1425)</f>
        <v>0.78338257868354044</v>
      </c>
      <c r="D1425" s="69">
        <f t="shared" ref="D1425:D1488" si="48">16384/(16384-B1425)</f>
        <v>1.0943824727807094</v>
      </c>
    </row>
    <row r="1426" spans="2:4" ht="15" x14ac:dyDescent="0.15">
      <c r="B1426" s="68">
        <v>1414</v>
      </c>
      <c r="C1426" s="69">
        <f t="shared" si="47"/>
        <v>0.78396277905368761</v>
      </c>
      <c r="D1426" s="69">
        <f t="shared" si="48"/>
        <v>1.0944555778223113</v>
      </c>
    </row>
    <row r="1427" spans="2:4" ht="15" x14ac:dyDescent="0.15">
      <c r="B1427" s="68">
        <v>1415</v>
      </c>
      <c r="C1427" s="69">
        <f t="shared" si="47"/>
        <v>0.78454301818267014</v>
      </c>
      <c r="D1427" s="69">
        <f t="shared" si="48"/>
        <v>1.0945286926314384</v>
      </c>
    </row>
    <row r="1428" spans="2:4" ht="15" x14ac:dyDescent="0.15">
      <c r="B1428" s="68">
        <v>1416</v>
      </c>
      <c r="C1428" s="69">
        <f t="shared" si="47"/>
        <v>0.78512329607566378</v>
      </c>
      <c r="D1428" s="69">
        <f t="shared" si="48"/>
        <v>1.094601817210048</v>
      </c>
    </row>
    <row r="1429" spans="2:4" ht="15" x14ac:dyDescent="0.15">
      <c r="B1429" s="68">
        <v>1417</v>
      </c>
      <c r="C1429" s="69">
        <f t="shared" si="47"/>
        <v>0.78570361273785227</v>
      </c>
      <c r="D1429" s="69">
        <f t="shared" si="48"/>
        <v>1.0946749515600989</v>
      </c>
    </row>
    <row r="1430" spans="2:4" ht="15" x14ac:dyDescent="0.15">
      <c r="B1430" s="68">
        <v>1418</v>
      </c>
      <c r="C1430" s="69">
        <f t="shared" si="47"/>
        <v>0.78628396817441371</v>
      </c>
      <c r="D1430" s="69">
        <f t="shared" si="48"/>
        <v>1.0947480956835494</v>
      </c>
    </row>
    <row r="1431" spans="2:4" ht="15" x14ac:dyDescent="0.15">
      <c r="B1431" s="68">
        <v>1419</v>
      </c>
      <c r="C1431" s="69">
        <f t="shared" si="47"/>
        <v>0.78686436239053048</v>
      </c>
      <c r="D1431" s="69">
        <f t="shared" si="48"/>
        <v>1.0948212495823588</v>
      </c>
    </row>
    <row r="1432" spans="2:4" ht="15" x14ac:dyDescent="0.15">
      <c r="B1432" s="68">
        <v>1420</v>
      </c>
      <c r="C1432" s="69">
        <f t="shared" si="47"/>
        <v>0.78744479539138568</v>
      </c>
      <c r="D1432" s="69">
        <f t="shared" si="48"/>
        <v>1.094894413258487</v>
      </c>
    </row>
    <row r="1433" spans="2:4" ht="15" x14ac:dyDescent="0.15">
      <c r="B1433" s="68">
        <v>1421</v>
      </c>
      <c r="C1433" s="69">
        <f t="shared" si="47"/>
        <v>0.78802526718216415</v>
      </c>
      <c r="D1433" s="69">
        <f t="shared" si="48"/>
        <v>1.0949675867138944</v>
      </c>
    </row>
    <row r="1434" spans="2:4" ht="15" x14ac:dyDescent="0.15">
      <c r="B1434" s="68">
        <v>1422</v>
      </c>
      <c r="C1434" s="69">
        <f t="shared" si="47"/>
        <v>0.78860577776804763</v>
      </c>
      <c r="D1434" s="69">
        <f t="shared" si="48"/>
        <v>1.0950407699505413</v>
      </c>
    </row>
    <row r="1435" spans="2:4" ht="15" x14ac:dyDescent="0.15">
      <c r="B1435" s="68">
        <v>1423</v>
      </c>
      <c r="C1435" s="69">
        <f t="shared" si="47"/>
        <v>0.78918632715422543</v>
      </c>
      <c r="D1435" s="69">
        <f t="shared" si="48"/>
        <v>1.0951139629703897</v>
      </c>
    </row>
    <row r="1436" spans="2:4" ht="15" x14ac:dyDescent="0.15">
      <c r="B1436" s="68">
        <v>1424</v>
      </c>
      <c r="C1436" s="69">
        <f t="shared" si="47"/>
        <v>0.78976691534588372</v>
      </c>
      <c r="D1436" s="69">
        <f t="shared" si="48"/>
        <v>1.0951871657754011</v>
      </c>
    </row>
    <row r="1437" spans="2:4" ht="15" x14ac:dyDescent="0.15">
      <c r="B1437" s="68">
        <v>1425</v>
      </c>
      <c r="C1437" s="69">
        <f t="shared" si="47"/>
        <v>0.79034754234820925</v>
      </c>
      <c r="D1437" s="69">
        <f t="shared" si="48"/>
        <v>1.0952603783675379</v>
      </c>
    </row>
    <row r="1438" spans="2:4" ht="15" x14ac:dyDescent="0.15">
      <c r="B1438" s="68">
        <v>1426</v>
      </c>
      <c r="C1438" s="69">
        <f t="shared" si="47"/>
        <v>0.7909282081663942</v>
      </c>
      <c r="D1438" s="69">
        <f t="shared" si="48"/>
        <v>1.0953336007487633</v>
      </c>
    </row>
    <row r="1439" spans="2:4" ht="15" x14ac:dyDescent="0.15">
      <c r="B1439" s="68">
        <v>1427</v>
      </c>
      <c r="C1439" s="69">
        <f t="shared" si="47"/>
        <v>0.79150891280562408</v>
      </c>
      <c r="D1439" s="69">
        <f t="shared" si="48"/>
        <v>1.0954068329210402</v>
      </c>
    </row>
    <row r="1440" spans="2:4" ht="15" x14ac:dyDescent="0.15">
      <c r="B1440" s="68">
        <v>1428</v>
      </c>
      <c r="C1440" s="69">
        <f t="shared" si="47"/>
        <v>0.79208965627109373</v>
      </c>
      <c r="D1440" s="69">
        <f t="shared" si="48"/>
        <v>1.0954800748863331</v>
      </c>
    </row>
    <row r="1441" spans="2:4" ht="15" x14ac:dyDescent="0.15">
      <c r="B1441" s="68">
        <v>1429</v>
      </c>
      <c r="C1441" s="69">
        <f t="shared" si="47"/>
        <v>0.79267043856799502</v>
      </c>
      <c r="D1441" s="69">
        <f t="shared" si="48"/>
        <v>1.0955533266466064</v>
      </c>
    </row>
    <row r="1442" spans="2:4" ht="15" x14ac:dyDescent="0.15">
      <c r="B1442" s="68">
        <v>1430</v>
      </c>
      <c r="C1442" s="69">
        <f t="shared" si="47"/>
        <v>0.79325125970151977</v>
      </c>
      <c r="D1442" s="69">
        <f t="shared" si="48"/>
        <v>1.095626588203825</v>
      </c>
    </row>
    <row r="1443" spans="2:4" ht="15" x14ac:dyDescent="0.15">
      <c r="B1443" s="68">
        <v>1431</v>
      </c>
      <c r="C1443" s="69">
        <f t="shared" si="47"/>
        <v>0.79383211967686429</v>
      </c>
      <c r="D1443" s="69">
        <f t="shared" si="48"/>
        <v>1.0956998595599545</v>
      </c>
    </row>
    <row r="1444" spans="2:4" ht="15" x14ac:dyDescent="0.15">
      <c r="B1444" s="68">
        <v>1432</v>
      </c>
      <c r="C1444" s="69">
        <f t="shared" si="47"/>
        <v>0.7944130184992213</v>
      </c>
      <c r="D1444" s="69">
        <f t="shared" si="48"/>
        <v>1.0957731407169609</v>
      </c>
    </row>
    <row r="1445" spans="2:4" ht="15" x14ac:dyDescent="0.15">
      <c r="B1445" s="68">
        <v>1433</v>
      </c>
      <c r="C1445" s="69">
        <f t="shared" si="47"/>
        <v>0.79499395617378932</v>
      </c>
      <c r="D1445" s="69">
        <f t="shared" si="48"/>
        <v>1.0958464316768108</v>
      </c>
    </row>
    <row r="1446" spans="2:4" ht="15" x14ac:dyDescent="0.15">
      <c r="B1446" s="68">
        <v>1434</v>
      </c>
      <c r="C1446" s="69">
        <f t="shared" si="47"/>
        <v>0.79557493270576551</v>
      </c>
      <c r="D1446" s="69">
        <f t="shared" si="48"/>
        <v>1.0959197324414716</v>
      </c>
    </row>
    <row r="1447" spans="2:4" ht="15" x14ac:dyDescent="0.15">
      <c r="B1447" s="68">
        <v>1435</v>
      </c>
      <c r="C1447" s="69">
        <f t="shared" si="47"/>
        <v>0.79615594810034762</v>
      </c>
      <c r="D1447" s="69">
        <f t="shared" si="48"/>
        <v>1.0959930430129106</v>
      </c>
    </row>
    <row r="1448" spans="2:4" ht="15" x14ac:dyDescent="0.15">
      <c r="B1448" s="68">
        <v>1436</v>
      </c>
      <c r="C1448" s="69">
        <f t="shared" si="47"/>
        <v>0.79673700236273526</v>
      </c>
      <c r="D1448" s="69">
        <f t="shared" si="48"/>
        <v>1.096066363393096</v>
      </c>
    </row>
    <row r="1449" spans="2:4" ht="15" x14ac:dyDescent="0.15">
      <c r="B1449" s="68">
        <v>1437</v>
      </c>
      <c r="C1449" s="69">
        <f t="shared" si="47"/>
        <v>0.79731809549813026</v>
      </c>
      <c r="D1449" s="69">
        <f t="shared" si="48"/>
        <v>1.0961396935839969</v>
      </c>
    </row>
    <row r="1450" spans="2:4" ht="15" x14ac:dyDescent="0.15">
      <c r="B1450" s="68">
        <v>1438</v>
      </c>
      <c r="C1450" s="69">
        <f t="shared" si="47"/>
        <v>0.79789922751173148</v>
      </c>
      <c r="D1450" s="69">
        <f t="shared" si="48"/>
        <v>1.0962130335875819</v>
      </c>
    </row>
    <row r="1451" spans="2:4" ht="15" x14ac:dyDescent="0.15">
      <c r="B1451" s="68">
        <v>1439</v>
      </c>
      <c r="C1451" s="69">
        <f t="shared" si="47"/>
        <v>0.79848039840874518</v>
      </c>
      <c r="D1451" s="69">
        <f t="shared" si="48"/>
        <v>1.0962863834058214</v>
      </c>
    </row>
    <row r="1452" spans="2:4" ht="15" x14ac:dyDescent="0.15">
      <c r="B1452" s="68">
        <v>1440</v>
      </c>
      <c r="C1452" s="69">
        <f t="shared" si="47"/>
        <v>0.79906160819437233</v>
      </c>
      <c r="D1452" s="69">
        <f t="shared" si="48"/>
        <v>1.0963597430406853</v>
      </c>
    </row>
    <row r="1453" spans="2:4" ht="15" x14ac:dyDescent="0.15">
      <c r="B1453" s="68">
        <v>1441</v>
      </c>
      <c r="C1453" s="69">
        <f t="shared" si="47"/>
        <v>0.79964285687381842</v>
      </c>
      <c r="D1453" s="69">
        <f t="shared" si="48"/>
        <v>1.0964331124941444</v>
      </c>
    </row>
    <row r="1454" spans="2:4" ht="15" x14ac:dyDescent="0.15">
      <c r="B1454" s="68">
        <v>1442</v>
      </c>
      <c r="C1454" s="69">
        <f t="shared" si="47"/>
        <v>0.80022414445228884</v>
      </c>
      <c r="D1454" s="69">
        <f t="shared" si="48"/>
        <v>1.0965064917681702</v>
      </c>
    </row>
    <row r="1455" spans="2:4" ht="15" x14ac:dyDescent="0.15">
      <c r="B1455" s="68">
        <v>1443</v>
      </c>
      <c r="C1455" s="69">
        <f t="shared" si="47"/>
        <v>0.80080547093499299</v>
      </c>
      <c r="D1455" s="69">
        <f t="shared" si="48"/>
        <v>1.0965798808647347</v>
      </c>
    </row>
    <row r="1456" spans="2:4" ht="15" x14ac:dyDescent="0.15">
      <c r="B1456" s="68">
        <v>1444</v>
      </c>
      <c r="C1456" s="69">
        <f t="shared" si="47"/>
        <v>0.80138683632713548</v>
      </c>
      <c r="D1456" s="69">
        <f t="shared" si="48"/>
        <v>1.09665327978581</v>
      </c>
    </row>
    <row r="1457" spans="2:4" ht="15" x14ac:dyDescent="0.15">
      <c r="B1457" s="68">
        <v>1445</v>
      </c>
      <c r="C1457" s="69">
        <f t="shared" si="47"/>
        <v>0.8019682406339268</v>
      </c>
      <c r="D1457" s="69">
        <f t="shared" si="48"/>
        <v>1.0967266885333691</v>
      </c>
    </row>
    <row r="1458" spans="2:4" ht="15" x14ac:dyDescent="0.15">
      <c r="B1458" s="68">
        <v>1446</v>
      </c>
      <c r="C1458" s="69">
        <f t="shared" si="47"/>
        <v>0.80254968386057546</v>
      </c>
      <c r="D1458" s="69">
        <f t="shared" si="48"/>
        <v>1.0968001071093854</v>
      </c>
    </row>
    <row r="1459" spans="2:4" ht="15" x14ac:dyDescent="0.15">
      <c r="B1459" s="68">
        <v>1447</v>
      </c>
      <c r="C1459" s="69">
        <f t="shared" si="47"/>
        <v>0.80313116601229617</v>
      </c>
      <c r="D1459" s="69">
        <f t="shared" si="48"/>
        <v>1.0968735355158332</v>
      </c>
    </row>
    <row r="1460" spans="2:4" ht="15" x14ac:dyDescent="0.15">
      <c r="B1460" s="68">
        <v>1448</v>
      </c>
      <c r="C1460" s="69">
        <f t="shared" si="47"/>
        <v>0.80371268709429666</v>
      </c>
      <c r="D1460" s="69">
        <f t="shared" si="48"/>
        <v>1.0969469737546866</v>
      </c>
    </row>
    <row r="1461" spans="2:4" ht="15" x14ac:dyDescent="0.15">
      <c r="B1461" s="68">
        <v>1449</v>
      </c>
      <c r="C1461" s="69">
        <f t="shared" si="47"/>
        <v>0.80429424711179209</v>
      </c>
      <c r="D1461" s="69">
        <f t="shared" si="48"/>
        <v>1.0970204218279209</v>
      </c>
    </row>
    <row r="1462" spans="2:4" ht="15" x14ac:dyDescent="0.15">
      <c r="B1462" s="68">
        <v>1450</v>
      </c>
      <c r="C1462" s="69">
        <f t="shared" si="47"/>
        <v>0.8048758460699984</v>
      </c>
      <c r="D1462" s="69">
        <f t="shared" si="48"/>
        <v>1.0970938797375118</v>
      </c>
    </row>
    <row r="1463" spans="2:4" ht="15" x14ac:dyDescent="0.15">
      <c r="B1463" s="68">
        <v>1451</v>
      </c>
      <c r="C1463" s="69">
        <f t="shared" si="47"/>
        <v>0.80545748397412598</v>
      </c>
      <c r="D1463" s="69">
        <f t="shared" si="48"/>
        <v>1.0971673474854349</v>
      </c>
    </row>
    <row r="1464" spans="2:4" ht="15" x14ac:dyDescent="0.15">
      <c r="B1464" s="68">
        <v>1452</v>
      </c>
      <c r="C1464" s="69">
        <f t="shared" si="47"/>
        <v>0.80603916082939686</v>
      </c>
      <c r="D1464" s="69">
        <f t="shared" si="48"/>
        <v>1.0972408250736674</v>
      </c>
    </row>
    <row r="1465" spans="2:4" ht="15" x14ac:dyDescent="0.15">
      <c r="B1465" s="68">
        <v>1453</v>
      </c>
      <c r="C1465" s="69">
        <f t="shared" si="47"/>
        <v>0.80662087664102378</v>
      </c>
      <c r="D1465" s="69">
        <f t="shared" si="48"/>
        <v>1.097314312504186</v>
      </c>
    </row>
    <row r="1466" spans="2:4" ht="15" x14ac:dyDescent="0.15">
      <c r="B1466" s="68">
        <v>1454</v>
      </c>
      <c r="C1466" s="69">
        <f t="shared" si="47"/>
        <v>0.80720263141422599</v>
      </c>
      <c r="D1466" s="69">
        <f t="shared" si="48"/>
        <v>1.0973878097789684</v>
      </c>
    </row>
    <row r="1467" spans="2:4" ht="15" x14ac:dyDescent="0.15">
      <c r="B1467" s="68">
        <v>1455</v>
      </c>
      <c r="C1467" s="69">
        <f t="shared" si="47"/>
        <v>0.80778442515422599</v>
      </c>
      <c r="D1467" s="69">
        <f t="shared" si="48"/>
        <v>1.0974613168999934</v>
      </c>
    </row>
    <row r="1468" spans="2:4" ht="15" x14ac:dyDescent="0.15">
      <c r="B1468" s="68">
        <v>1456</v>
      </c>
      <c r="C1468" s="69">
        <f t="shared" si="47"/>
        <v>0.80836625786624006</v>
      </c>
      <c r="D1468" s="69">
        <f t="shared" si="48"/>
        <v>1.097534833869239</v>
      </c>
    </row>
    <row r="1469" spans="2:4" ht="15" x14ac:dyDescent="0.15">
      <c r="B1469" s="68">
        <v>1457</v>
      </c>
      <c r="C1469" s="69">
        <f t="shared" si="47"/>
        <v>0.80894812955549167</v>
      </c>
      <c r="D1469" s="69">
        <f t="shared" si="48"/>
        <v>1.0976083606886848</v>
      </c>
    </row>
    <row r="1470" spans="2:4" ht="15" x14ac:dyDescent="0.15">
      <c r="B1470" s="68">
        <v>1458</v>
      </c>
      <c r="C1470" s="69">
        <f t="shared" si="47"/>
        <v>0.80953004022720476</v>
      </c>
      <c r="D1470" s="69">
        <f t="shared" si="48"/>
        <v>1.0976818973603109</v>
      </c>
    </row>
    <row r="1471" spans="2:4" ht="15" x14ac:dyDescent="0.15">
      <c r="B1471" s="68">
        <v>1459</v>
      </c>
      <c r="C1471" s="69">
        <f t="shared" si="47"/>
        <v>0.81011198988660149</v>
      </c>
      <c r="D1471" s="69">
        <f t="shared" si="48"/>
        <v>1.0977554438860972</v>
      </c>
    </row>
    <row r="1472" spans="2:4" ht="15" x14ac:dyDescent="0.15">
      <c r="B1472" s="68">
        <v>1460</v>
      </c>
      <c r="C1472" s="69">
        <f t="shared" si="47"/>
        <v>0.81069397853890501</v>
      </c>
      <c r="D1472" s="69">
        <f t="shared" si="48"/>
        <v>1.0978290002680247</v>
      </c>
    </row>
    <row r="1473" spans="2:4" ht="15" x14ac:dyDescent="0.15">
      <c r="B1473" s="68">
        <v>1461</v>
      </c>
      <c r="C1473" s="69">
        <f t="shared" si="47"/>
        <v>0.81127600618934359</v>
      </c>
      <c r="D1473" s="69">
        <f t="shared" si="48"/>
        <v>1.0979025665080748</v>
      </c>
    </row>
    <row r="1474" spans="2:4" ht="15" x14ac:dyDescent="0.15">
      <c r="B1474" s="68">
        <v>1462</v>
      </c>
      <c r="C1474" s="69">
        <f t="shared" si="47"/>
        <v>0.8118580728431426</v>
      </c>
      <c r="D1474" s="69">
        <f t="shared" si="48"/>
        <v>1.0979761426082295</v>
      </c>
    </row>
    <row r="1475" spans="2:4" ht="15" x14ac:dyDescent="0.15">
      <c r="B1475" s="68">
        <v>1463</v>
      </c>
      <c r="C1475" s="69">
        <f t="shared" si="47"/>
        <v>0.81244017850552952</v>
      </c>
      <c r="D1475" s="69">
        <f t="shared" si="48"/>
        <v>1.0980497285704711</v>
      </c>
    </row>
    <row r="1476" spans="2:4" ht="15" x14ac:dyDescent="0.15">
      <c r="B1476" s="68">
        <v>1464</v>
      </c>
      <c r="C1476" s="69">
        <f t="shared" si="47"/>
        <v>0.81302232318173562</v>
      </c>
      <c r="D1476" s="69">
        <f t="shared" si="48"/>
        <v>1.098123324396783</v>
      </c>
    </row>
    <row r="1477" spans="2:4" ht="15" x14ac:dyDescent="0.15">
      <c r="B1477" s="68">
        <v>1465</v>
      </c>
      <c r="C1477" s="69">
        <f t="shared" si="47"/>
        <v>0.81360450687698727</v>
      </c>
      <c r="D1477" s="69">
        <f t="shared" si="48"/>
        <v>1.0981969300891481</v>
      </c>
    </row>
    <row r="1478" spans="2:4" ht="15" x14ac:dyDescent="0.15">
      <c r="B1478" s="68">
        <v>1466</v>
      </c>
      <c r="C1478" s="69">
        <f t="shared" si="47"/>
        <v>0.81418672959651828</v>
      </c>
      <c r="D1478" s="69">
        <f t="shared" si="48"/>
        <v>1.098270545649551</v>
      </c>
    </row>
    <row r="1479" spans="2:4" ht="15" x14ac:dyDescent="0.15">
      <c r="B1479" s="68">
        <v>1467</v>
      </c>
      <c r="C1479" s="69">
        <f t="shared" si="47"/>
        <v>0.81476899134555925</v>
      </c>
      <c r="D1479" s="69">
        <f t="shared" si="48"/>
        <v>1.098344171079976</v>
      </c>
    </row>
    <row r="1480" spans="2:4" ht="15" x14ac:dyDescent="0.15">
      <c r="B1480" s="68">
        <v>1468</v>
      </c>
      <c r="C1480" s="69">
        <f t="shared" si="47"/>
        <v>0.81535129212934288</v>
      </c>
      <c r="D1480" s="69">
        <f t="shared" si="48"/>
        <v>1.0984178063824082</v>
      </c>
    </row>
    <row r="1481" spans="2:4" ht="15" x14ac:dyDescent="0.15">
      <c r="B1481" s="68">
        <v>1469</v>
      </c>
      <c r="C1481" s="69">
        <f t="shared" si="47"/>
        <v>0.81593363195310409</v>
      </c>
      <c r="D1481" s="69">
        <f t="shared" si="48"/>
        <v>1.0984914515588333</v>
      </c>
    </row>
    <row r="1482" spans="2:4" ht="15" x14ac:dyDescent="0.15">
      <c r="B1482" s="68">
        <v>1470</v>
      </c>
      <c r="C1482" s="69">
        <f t="shared" si="47"/>
        <v>0.8165160108220797</v>
      </c>
      <c r="D1482" s="69">
        <f t="shared" si="48"/>
        <v>1.0985651066112379</v>
      </c>
    </row>
    <row r="1483" spans="2:4" ht="15" x14ac:dyDescent="0.15">
      <c r="B1483" s="68">
        <v>1471</v>
      </c>
      <c r="C1483" s="69">
        <f t="shared" si="47"/>
        <v>0.81709842874150185</v>
      </c>
      <c r="D1483" s="69">
        <f t="shared" si="48"/>
        <v>1.0986387715416079</v>
      </c>
    </row>
    <row r="1484" spans="2:4" ht="15" x14ac:dyDescent="0.15">
      <c r="B1484" s="68">
        <v>1472</v>
      </c>
      <c r="C1484" s="69">
        <f t="shared" si="47"/>
        <v>0.81768088571661179</v>
      </c>
      <c r="D1484" s="69">
        <f t="shared" si="48"/>
        <v>1.0987124463519313</v>
      </c>
    </row>
    <row r="1485" spans="2:4" ht="15" x14ac:dyDescent="0.15">
      <c r="B1485" s="68">
        <v>1473</v>
      </c>
      <c r="C1485" s="69">
        <f t="shared" si="47"/>
        <v>0.81826338175264546</v>
      </c>
      <c r="D1485" s="69">
        <f t="shared" si="48"/>
        <v>1.0987861310441955</v>
      </c>
    </row>
    <row r="1486" spans="2:4" ht="15" x14ac:dyDescent="0.15">
      <c r="B1486" s="68">
        <v>1474</v>
      </c>
      <c r="C1486" s="69">
        <f t="shared" si="47"/>
        <v>0.81884591685484343</v>
      </c>
      <c r="D1486" s="69">
        <f t="shared" si="48"/>
        <v>1.098859825620389</v>
      </c>
    </row>
    <row r="1487" spans="2:4" ht="15" x14ac:dyDescent="0.15">
      <c r="B1487" s="68">
        <v>1475</v>
      </c>
      <c r="C1487" s="69">
        <f t="shared" si="47"/>
        <v>0.81942849102844562</v>
      </c>
      <c r="D1487" s="69">
        <f t="shared" si="48"/>
        <v>1.0989335300825005</v>
      </c>
    </row>
    <row r="1488" spans="2:4" ht="15" x14ac:dyDescent="0.15">
      <c r="B1488" s="68">
        <v>1476</v>
      </c>
      <c r="C1488" s="69">
        <f t="shared" si="47"/>
        <v>0.82001110427869328</v>
      </c>
      <c r="D1488" s="69">
        <f t="shared" si="48"/>
        <v>1.0990072444325194</v>
      </c>
    </row>
    <row r="1489" spans="2:4" ht="15" x14ac:dyDescent="0.15">
      <c r="B1489" s="68">
        <v>1477</v>
      </c>
      <c r="C1489" s="69">
        <f t="shared" ref="C1489:C1552" si="49">20*LOG(D1489)</f>
        <v>0.82059375661083078</v>
      </c>
      <c r="D1489" s="69">
        <f t="shared" ref="D1489:D1552" si="50">16384/(16384-B1489)</f>
        <v>1.0990809686724359</v>
      </c>
    </row>
    <row r="1490" spans="2:4" ht="15" x14ac:dyDescent="0.15">
      <c r="B1490" s="68">
        <v>1478</v>
      </c>
      <c r="C1490" s="69">
        <f t="shared" si="49"/>
        <v>0.82117644803009815</v>
      </c>
      <c r="D1490" s="69">
        <f t="shared" si="50"/>
        <v>1.0991547028042399</v>
      </c>
    </row>
    <row r="1491" spans="2:4" ht="15" x14ac:dyDescent="0.15">
      <c r="B1491" s="68">
        <v>1479</v>
      </c>
      <c r="C1491" s="69">
        <f t="shared" si="49"/>
        <v>0.82175917854174385</v>
      </c>
      <c r="D1491" s="69">
        <f t="shared" si="50"/>
        <v>1.0992284468299229</v>
      </c>
    </row>
    <row r="1492" spans="2:4" ht="15" x14ac:dyDescent="0.15">
      <c r="B1492" s="68">
        <v>1480</v>
      </c>
      <c r="C1492" s="69">
        <f t="shared" si="49"/>
        <v>0.82234194815101036</v>
      </c>
      <c r="D1492" s="69">
        <f t="shared" si="50"/>
        <v>1.0993022007514761</v>
      </c>
    </row>
    <row r="1493" spans="2:4" ht="15" x14ac:dyDescent="0.15">
      <c r="B1493" s="68">
        <v>1481</v>
      </c>
      <c r="C1493" s="69">
        <f t="shared" si="49"/>
        <v>0.82292475686314714</v>
      </c>
      <c r="D1493" s="69">
        <f t="shared" si="50"/>
        <v>1.0993759645708918</v>
      </c>
    </row>
    <row r="1494" spans="2:4" ht="15" x14ac:dyDescent="0.15">
      <c r="B1494" s="68">
        <v>1482</v>
      </c>
      <c r="C1494" s="69">
        <f t="shared" si="49"/>
        <v>0.82350760468340056</v>
      </c>
      <c r="D1494" s="69">
        <f t="shared" si="50"/>
        <v>1.0994497382901625</v>
      </c>
    </row>
    <row r="1495" spans="2:4" ht="15" x14ac:dyDescent="0.15">
      <c r="B1495" s="68">
        <v>1483</v>
      </c>
      <c r="C1495" s="69">
        <f t="shared" si="49"/>
        <v>0.82409049161701897</v>
      </c>
      <c r="D1495" s="69">
        <f t="shared" si="50"/>
        <v>1.0995235219112811</v>
      </c>
    </row>
    <row r="1496" spans="2:4" ht="15" x14ac:dyDescent="0.15">
      <c r="B1496" s="68">
        <v>1484</v>
      </c>
      <c r="C1496" s="69">
        <f t="shared" si="49"/>
        <v>0.82467341766925295</v>
      </c>
      <c r="D1496" s="69">
        <f t="shared" si="50"/>
        <v>1.0995973154362415</v>
      </c>
    </row>
    <row r="1497" spans="2:4" ht="15" x14ac:dyDescent="0.15">
      <c r="B1497" s="68">
        <v>1485</v>
      </c>
      <c r="C1497" s="69">
        <f t="shared" si="49"/>
        <v>0.82525638284535541</v>
      </c>
      <c r="D1497" s="69">
        <f t="shared" si="50"/>
        <v>1.0996711188670381</v>
      </c>
    </row>
    <row r="1498" spans="2:4" ht="15" x14ac:dyDescent="0.15">
      <c r="B1498" s="68">
        <v>1486</v>
      </c>
      <c r="C1498" s="69">
        <f t="shared" si="49"/>
        <v>0.82583938715057559</v>
      </c>
      <c r="D1498" s="69">
        <f t="shared" si="50"/>
        <v>1.0997449322056652</v>
      </c>
    </row>
    <row r="1499" spans="2:4" ht="15" x14ac:dyDescent="0.15">
      <c r="B1499" s="68">
        <v>1487</v>
      </c>
      <c r="C1499" s="69">
        <f t="shared" si="49"/>
        <v>0.82642243059016862</v>
      </c>
      <c r="D1499" s="69">
        <f t="shared" si="50"/>
        <v>1.0998187554541183</v>
      </c>
    </row>
    <row r="1500" spans="2:4" ht="15" x14ac:dyDescent="0.15">
      <c r="B1500" s="68">
        <v>1488</v>
      </c>
      <c r="C1500" s="69">
        <f t="shared" si="49"/>
        <v>0.82700551316938642</v>
      </c>
      <c r="D1500" s="69">
        <f t="shared" si="50"/>
        <v>1.0998925886143931</v>
      </c>
    </row>
    <row r="1501" spans="2:4" ht="15" x14ac:dyDescent="0.15">
      <c r="B1501" s="68">
        <v>1489</v>
      </c>
      <c r="C1501" s="69">
        <f t="shared" si="49"/>
        <v>0.82758863489348633</v>
      </c>
      <c r="D1501" s="69">
        <f t="shared" si="50"/>
        <v>1.0999664316884861</v>
      </c>
    </row>
    <row r="1502" spans="2:4" ht="15" x14ac:dyDescent="0.15">
      <c r="B1502" s="68">
        <v>1490</v>
      </c>
      <c r="C1502" s="69">
        <f t="shared" si="49"/>
        <v>0.82817179576772271</v>
      </c>
      <c r="D1502" s="69">
        <f t="shared" si="50"/>
        <v>1.1000402846783939</v>
      </c>
    </row>
    <row r="1503" spans="2:4" ht="15" x14ac:dyDescent="0.15">
      <c r="B1503" s="68">
        <v>1491</v>
      </c>
      <c r="C1503" s="69">
        <f t="shared" si="49"/>
        <v>0.82875499579735568</v>
      </c>
      <c r="D1503" s="69">
        <f t="shared" si="50"/>
        <v>1.1001141475861143</v>
      </c>
    </row>
    <row r="1504" spans="2:4" ht="15" x14ac:dyDescent="0.15">
      <c r="B1504" s="68">
        <v>1492</v>
      </c>
      <c r="C1504" s="69">
        <f t="shared" si="49"/>
        <v>0.8293382349876417</v>
      </c>
      <c r="D1504" s="69">
        <f t="shared" si="50"/>
        <v>1.1001880204136449</v>
      </c>
    </row>
    <row r="1505" spans="2:4" ht="15" x14ac:dyDescent="0.15">
      <c r="B1505" s="68">
        <v>1493</v>
      </c>
      <c r="C1505" s="69">
        <f t="shared" si="49"/>
        <v>0.82992151334383979</v>
      </c>
      <c r="D1505" s="69">
        <f t="shared" si="50"/>
        <v>1.1002619031629843</v>
      </c>
    </row>
    <row r="1506" spans="2:4" ht="15" x14ac:dyDescent="0.15">
      <c r="B1506" s="68">
        <v>1494</v>
      </c>
      <c r="C1506" s="69">
        <f t="shared" si="49"/>
        <v>0.83050483087121252</v>
      </c>
      <c r="D1506" s="69">
        <f t="shared" si="50"/>
        <v>1.1003357958361317</v>
      </c>
    </row>
    <row r="1507" spans="2:4" ht="15" x14ac:dyDescent="0.15">
      <c r="B1507" s="68">
        <v>1495</v>
      </c>
      <c r="C1507" s="69">
        <f t="shared" si="49"/>
        <v>0.83108818757501923</v>
      </c>
      <c r="D1507" s="69">
        <f t="shared" si="50"/>
        <v>1.1004096984350864</v>
      </c>
    </row>
    <row r="1508" spans="2:4" ht="15" x14ac:dyDescent="0.15">
      <c r="B1508" s="68">
        <v>1496</v>
      </c>
      <c r="C1508" s="69">
        <f t="shared" si="49"/>
        <v>0.83167158346052328</v>
      </c>
      <c r="D1508" s="69">
        <f t="shared" si="50"/>
        <v>1.1004836109618485</v>
      </c>
    </row>
    <row r="1509" spans="2:4" ht="15" x14ac:dyDescent="0.15">
      <c r="B1509" s="68">
        <v>1497</v>
      </c>
      <c r="C1509" s="69">
        <f t="shared" si="49"/>
        <v>0.83225501853298844</v>
      </c>
      <c r="D1509" s="69">
        <f t="shared" si="50"/>
        <v>1.1005575334184188</v>
      </c>
    </row>
    <row r="1510" spans="2:4" ht="15" x14ac:dyDescent="0.15">
      <c r="B1510" s="68">
        <v>1498</v>
      </c>
      <c r="C1510" s="69">
        <f t="shared" si="49"/>
        <v>0.83283849279768019</v>
      </c>
      <c r="D1510" s="69">
        <f t="shared" si="50"/>
        <v>1.1006314658067984</v>
      </c>
    </row>
    <row r="1511" spans="2:4" ht="15" x14ac:dyDescent="0.15">
      <c r="B1511" s="68">
        <v>1499</v>
      </c>
      <c r="C1511" s="69">
        <f t="shared" si="49"/>
        <v>0.83342200625986296</v>
      </c>
      <c r="D1511" s="69">
        <f t="shared" si="50"/>
        <v>1.1007054081289889</v>
      </c>
    </row>
    <row r="1512" spans="2:4" ht="15" x14ac:dyDescent="0.15">
      <c r="B1512" s="68">
        <v>1500</v>
      </c>
      <c r="C1512" s="69">
        <f t="shared" si="49"/>
        <v>0.83400555892480466</v>
      </c>
      <c r="D1512" s="69">
        <f t="shared" si="50"/>
        <v>1.1007793603869926</v>
      </c>
    </row>
    <row r="1513" spans="2:4" ht="15" x14ac:dyDescent="0.15">
      <c r="B1513" s="68">
        <v>1501</v>
      </c>
      <c r="C1513" s="69">
        <f t="shared" si="49"/>
        <v>0.83458915079777385</v>
      </c>
      <c r="D1513" s="69">
        <f t="shared" si="50"/>
        <v>1.1008533225828125</v>
      </c>
    </row>
    <row r="1514" spans="2:4" ht="15" x14ac:dyDescent="0.15">
      <c r="B1514" s="68">
        <v>1502</v>
      </c>
      <c r="C1514" s="69">
        <f t="shared" si="49"/>
        <v>0.83517278188403932</v>
      </c>
      <c r="D1514" s="69">
        <f t="shared" si="50"/>
        <v>1.1009272947184519</v>
      </c>
    </row>
    <row r="1515" spans="2:4" ht="15" x14ac:dyDescent="0.15">
      <c r="B1515" s="68">
        <v>1503</v>
      </c>
      <c r="C1515" s="69">
        <f t="shared" si="49"/>
        <v>0.83575645218886985</v>
      </c>
      <c r="D1515" s="69">
        <f t="shared" si="50"/>
        <v>1.1010012767959143</v>
      </c>
    </row>
    <row r="1516" spans="2:4" ht="15" x14ac:dyDescent="0.15">
      <c r="B1516" s="68">
        <v>1504</v>
      </c>
      <c r="C1516" s="69">
        <f t="shared" si="49"/>
        <v>0.83634016171753678</v>
      </c>
      <c r="D1516" s="69">
        <f t="shared" si="50"/>
        <v>1.1010752688172043</v>
      </c>
    </row>
    <row r="1517" spans="2:4" ht="15" x14ac:dyDescent="0.15">
      <c r="B1517" s="68">
        <v>1505</v>
      </c>
      <c r="C1517" s="69">
        <f t="shared" si="49"/>
        <v>0.836923910475313</v>
      </c>
      <c r="D1517" s="69">
        <f t="shared" si="50"/>
        <v>1.1011492707843269</v>
      </c>
    </row>
    <row r="1518" spans="2:4" ht="15" x14ac:dyDescent="0.15">
      <c r="B1518" s="68">
        <v>1506</v>
      </c>
      <c r="C1518" s="69">
        <f t="shared" si="49"/>
        <v>0.83750769846747242</v>
      </c>
      <c r="D1518" s="69">
        <f t="shared" si="50"/>
        <v>1.1012232826992876</v>
      </c>
    </row>
    <row r="1519" spans="2:4" ht="15" x14ac:dyDescent="0.15">
      <c r="B1519" s="68">
        <v>1507</v>
      </c>
      <c r="C1519" s="69">
        <f t="shared" si="49"/>
        <v>0.83809152569928669</v>
      </c>
      <c r="D1519" s="69">
        <f t="shared" si="50"/>
        <v>1.1012973045640921</v>
      </c>
    </row>
    <row r="1520" spans="2:4" ht="15" x14ac:dyDescent="0.15">
      <c r="B1520" s="68">
        <v>1508</v>
      </c>
      <c r="C1520" s="69">
        <f t="shared" si="49"/>
        <v>0.83867539217603548</v>
      </c>
      <c r="D1520" s="69">
        <f t="shared" si="50"/>
        <v>1.1013713363807476</v>
      </c>
    </row>
    <row r="1521" spans="2:4" ht="15" x14ac:dyDescent="0.15">
      <c r="B1521" s="68">
        <v>1509</v>
      </c>
      <c r="C1521" s="69">
        <f t="shared" si="49"/>
        <v>0.83925929790299136</v>
      </c>
      <c r="D1521" s="69">
        <f t="shared" si="50"/>
        <v>1.1014453781512605</v>
      </c>
    </row>
    <row r="1522" spans="2:4" ht="15" x14ac:dyDescent="0.15">
      <c r="B1522" s="68">
        <v>1510</v>
      </c>
      <c r="C1522" s="69">
        <f t="shared" si="49"/>
        <v>0.83984324288543255</v>
      </c>
      <c r="D1522" s="69">
        <f t="shared" si="50"/>
        <v>1.1015194298776387</v>
      </c>
    </row>
    <row r="1523" spans="2:4" ht="15" x14ac:dyDescent="0.15">
      <c r="B1523" s="68">
        <v>1511</v>
      </c>
      <c r="C1523" s="69">
        <f t="shared" si="49"/>
        <v>0.84042722712863938</v>
      </c>
      <c r="D1523" s="69">
        <f t="shared" si="50"/>
        <v>1.1015934915618906</v>
      </c>
    </row>
    <row r="1524" spans="2:4" ht="15" x14ac:dyDescent="0.15">
      <c r="B1524" s="68">
        <v>1512</v>
      </c>
      <c r="C1524" s="69">
        <f t="shared" si="49"/>
        <v>0.84101125063789073</v>
      </c>
      <c r="D1524" s="69">
        <f t="shared" si="50"/>
        <v>1.1016675632060247</v>
      </c>
    </row>
    <row r="1525" spans="2:4" ht="15" x14ac:dyDescent="0.15">
      <c r="B1525" s="68">
        <v>1513</v>
      </c>
      <c r="C1525" s="69">
        <f t="shared" si="49"/>
        <v>0.84159531341846727</v>
      </c>
      <c r="D1525" s="69">
        <f t="shared" si="50"/>
        <v>1.1017416448120503</v>
      </c>
    </row>
    <row r="1526" spans="2:4" ht="15" x14ac:dyDescent="0.15">
      <c r="B1526" s="68">
        <v>1514</v>
      </c>
      <c r="C1526" s="69">
        <f t="shared" si="49"/>
        <v>0.84217941547565056</v>
      </c>
      <c r="D1526" s="69">
        <f t="shared" si="50"/>
        <v>1.1018157363819772</v>
      </c>
    </row>
    <row r="1527" spans="2:4" ht="15" x14ac:dyDescent="0.15">
      <c r="B1527" s="68">
        <v>1515</v>
      </c>
      <c r="C1527" s="69">
        <f t="shared" si="49"/>
        <v>0.84276355681472381</v>
      </c>
      <c r="D1527" s="69">
        <f t="shared" si="50"/>
        <v>1.1018898379178157</v>
      </c>
    </row>
    <row r="1528" spans="2:4" ht="15" x14ac:dyDescent="0.15">
      <c r="B1528" s="68">
        <v>1516</v>
      </c>
      <c r="C1528" s="69">
        <f t="shared" si="49"/>
        <v>0.84334773744096858</v>
      </c>
      <c r="D1528" s="69">
        <f t="shared" si="50"/>
        <v>1.1019639494215765</v>
      </c>
    </row>
    <row r="1529" spans="2:4" ht="15" x14ac:dyDescent="0.15">
      <c r="B1529" s="68">
        <v>1517</v>
      </c>
      <c r="C1529" s="69">
        <f t="shared" si="49"/>
        <v>0.8439319573596743</v>
      </c>
      <c r="D1529" s="69">
        <f t="shared" si="50"/>
        <v>1.1020380708952715</v>
      </c>
    </row>
    <row r="1530" spans="2:4" ht="15" x14ac:dyDescent="0.15">
      <c r="B1530" s="68">
        <v>1518</v>
      </c>
      <c r="C1530" s="69">
        <f t="shared" si="49"/>
        <v>0.84451621657612319</v>
      </c>
      <c r="D1530" s="69">
        <f t="shared" si="50"/>
        <v>1.1021122023409122</v>
      </c>
    </row>
    <row r="1531" spans="2:4" ht="15" x14ac:dyDescent="0.15">
      <c r="B1531" s="68">
        <v>1519</v>
      </c>
      <c r="C1531" s="69">
        <f t="shared" si="49"/>
        <v>0.84510051509560324</v>
      </c>
      <c r="D1531" s="69">
        <f t="shared" si="50"/>
        <v>1.1021863437605113</v>
      </c>
    </row>
    <row r="1532" spans="2:4" ht="15" x14ac:dyDescent="0.15">
      <c r="B1532" s="68">
        <v>1520</v>
      </c>
      <c r="C1532" s="69">
        <f t="shared" si="49"/>
        <v>0.84568485292340301</v>
      </c>
      <c r="D1532" s="69">
        <f t="shared" si="50"/>
        <v>1.1022604951560817</v>
      </c>
    </row>
    <row r="1533" spans="2:4" ht="15" x14ac:dyDescent="0.15">
      <c r="B1533" s="68">
        <v>1521</v>
      </c>
      <c r="C1533" s="69">
        <f t="shared" si="49"/>
        <v>0.84626923006481247</v>
      </c>
      <c r="D1533" s="69">
        <f t="shared" si="50"/>
        <v>1.1023346565296372</v>
      </c>
    </row>
    <row r="1534" spans="2:4" ht="15" x14ac:dyDescent="0.15">
      <c r="B1534" s="68">
        <v>1522</v>
      </c>
      <c r="C1534" s="69">
        <f t="shared" si="49"/>
        <v>0.84685364652512252</v>
      </c>
      <c r="D1534" s="69">
        <f t="shared" si="50"/>
        <v>1.1024088278831921</v>
      </c>
    </row>
    <row r="1535" spans="2:4" ht="15" x14ac:dyDescent="0.15">
      <c r="B1535" s="68">
        <v>1523</v>
      </c>
      <c r="C1535" s="69">
        <f t="shared" si="49"/>
        <v>0.84743810230962213</v>
      </c>
      <c r="D1535" s="69">
        <f t="shared" si="50"/>
        <v>1.1024830092187605</v>
      </c>
    </row>
    <row r="1536" spans="2:4" ht="15" x14ac:dyDescent="0.15">
      <c r="B1536" s="68">
        <v>1524</v>
      </c>
      <c r="C1536" s="69">
        <f t="shared" si="49"/>
        <v>0.84802259742360431</v>
      </c>
      <c r="D1536" s="69">
        <f t="shared" si="50"/>
        <v>1.1025572005383579</v>
      </c>
    </row>
    <row r="1537" spans="2:4" ht="15" x14ac:dyDescent="0.15">
      <c r="B1537" s="68">
        <v>1525</v>
      </c>
      <c r="C1537" s="69">
        <f t="shared" si="49"/>
        <v>0.84860713187236414</v>
      </c>
      <c r="D1537" s="69">
        <f t="shared" si="50"/>
        <v>1.1026314018440002</v>
      </c>
    </row>
    <row r="1538" spans="2:4" ht="15" x14ac:dyDescent="0.15">
      <c r="B1538" s="68">
        <v>1526</v>
      </c>
      <c r="C1538" s="69">
        <f t="shared" si="49"/>
        <v>0.84919170566119506</v>
      </c>
      <c r="D1538" s="69">
        <f t="shared" si="50"/>
        <v>1.1027056131377035</v>
      </c>
    </row>
    <row r="1539" spans="2:4" ht="15" x14ac:dyDescent="0.15">
      <c r="B1539" s="68">
        <v>1527</v>
      </c>
      <c r="C1539" s="69">
        <f t="shared" si="49"/>
        <v>0.84977631879539262</v>
      </c>
      <c r="D1539" s="69">
        <f t="shared" si="50"/>
        <v>1.1027798344214848</v>
      </c>
    </row>
    <row r="1540" spans="2:4" ht="15" x14ac:dyDescent="0.15">
      <c r="B1540" s="68">
        <v>1528</v>
      </c>
      <c r="C1540" s="69">
        <f t="shared" si="49"/>
        <v>0.85036097128025456</v>
      </c>
      <c r="D1540" s="69">
        <f t="shared" si="50"/>
        <v>1.1028540656973613</v>
      </c>
    </row>
    <row r="1541" spans="2:4" ht="15" x14ac:dyDescent="0.15">
      <c r="B1541" s="68">
        <v>1529</v>
      </c>
      <c r="C1541" s="69">
        <f t="shared" si="49"/>
        <v>0.85094566312107711</v>
      </c>
      <c r="D1541" s="69">
        <f t="shared" si="50"/>
        <v>1.102928306967351</v>
      </c>
    </row>
    <row r="1542" spans="2:4" ht="15" x14ac:dyDescent="0.15">
      <c r="B1542" s="68">
        <v>1530</v>
      </c>
      <c r="C1542" s="69">
        <f t="shared" si="49"/>
        <v>0.85153039432316013</v>
      </c>
      <c r="D1542" s="69">
        <f t="shared" si="50"/>
        <v>1.1030025582334724</v>
      </c>
    </row>
    <row r="1543" spans="2:4" ht="15" x14ac:dyDescent="0.15">
      <c r="B1543" s="68">
        <v>1531</v>
      </c>
      <c r="C1543" s="69">
        <f t="shared" si="49"/>
        <v>0.85211516489180372</v>
      </c>
      <c r="D1543" s="69">
        <f t="shared" si="50"/>
        <v>1.1030768194977445</v>
      </c>
    </row>
    <row r="1544" spans="2:4" ht="15" x14ac:dyDescent="0.15">
      <c r="B1544" s="68">
        <v>1532</v>
      </c>
      <c r="C1544" s="69">
        <f t="shared" si="49"/>
        <v>0.85269997483230875</v>
      </c>
      <c r="D1544" s="69">
        <f t="shared" si="50"/>
        <v>1.1031510907621869</v>
      </c>
    </row>
    <row r="1545" spans="2:4" ht="15" x14ac:dyDescent="0.15">
      <c r="B1545" s="68">
        <v>1533</v>
      </c>
      <c r="C1545" s="69">
        <f t="shared" si="49"/>
        <v>0.85328482414997742</v>
      </c>
      <c r="D1545" s="69">
        <f t="shared" si="50"/>
        <v>1.1032253720288197</v>
      </c>
    </row>
    <row r="1546" spans="2:4" ht="15" x14ac:dyDescent="0.15">
      <c r="B1546" s="68">
        <v>1534</v>
      </c>
      <c r="C1546" s="69">
        <f t="shared" si="49"/>
        <v>0.85386971285011093</v>
      </c>
      <c r="D1546" s="69">
        <f t="shared" si="50"/>
        <v>1.1032996632996632</v>
      </c>
    </row>
    <row r="1547" spans="2:4" ht="15" x14ac:dyDescent="0.15">
      <c r="B1547" s="68">
        <v>1535</v>
      </c>
      <c r="C1547" s="69">
        <f t="shared" si="49"/>
        <v>0.85445464093801593</v>
      </c>
      <c r="D1547" s="69">
        <f t="shared" si="50"/>
        <v>1.1033739645767391</v>
      </c>
    </row>
    <row r="1548" spans="2:4" ht="15" x14ac:dyDescent="0.15">
      <c r="B1548" s="68">
        <v>1536</v>
      </c>
      <c r="C1548" s="69">
        <f t="shared" si="49"/>
        <v>0.85503960841899762</v>
      </c>
      <c r="D1548" s="69">
        <f t="shared" si="50"/>
        <v>1.103448275862069</v>
      </c>
    </row>
    <row r="1549" spans="2:4" ht="15" x14ac:dyDescent="0.15">
      <c r="B1549" s="68">
        <v>1537</v>
      </c>
      <c r="C1549" s="69">
        <f t="shared" si="49"/>
        <v>0.85562461529836142</v>
      </c>
      <c r="D1549" s="69">
        <f t="shared" si="50"/>
        <v>1.103522597157675</v>
      </c>
    </row>
    <row r="1550" spans="2:4" ht="15" x14ac:dyDescent="0.15">
      <c r="B1550" s="68">
        <v>1538</v>
      </c>
      <c r="C1550" s="69">
        <f t="shared" si="49"/>
        <v>0.85620966158141465</v>
      </c>
      <c r="D1550" s="69">
        <f t="shared" si="50"/>
        <v>1.10359692846558</v>
      </c>
    </row>
    <row r="1551" spans="2:4" ht="15" x14ac:dyDescent="0.15">
      <c r="B1551" s="68">
        <v>1539</v>
      </c>
      <c r="C1551" s="69">
        <f t="shared" si="49"/>
        <v>0.85679474727346516</v>
      </c>
      <c r="D1551" s="69">
        <f t="shared" si="50"/>
        <v>1.1036712697878073</v>
      </c>
    </row>
    <row r="1552" spans="2:4" ht="15" x14ac:dyDescent="0.15">
      <c r="B1552" s="68">
        <v>1540</v>
      </c>
      <c r="C1552" s="69">
        <f t="shared" si="49"/>
        <v>0.85737987237982449</v>
      </c>
      <c r="D1552" s="69">
        <f t="shared" si="50"/>
        <v>1.103745621126381</v>
      </c>
    </row>
    <row r="1553" spans="2:4" ht="15" x14ac:dyDescent="0.15">
      <c r="B1553" s="68">
        <v>1541</v>
      </c>
      <c r="C1553" s="69">
        <f t="shared" ref="C1553:C1616" si="51">20*LOG(D1553)</f>
        <v>0.85796503690580272</v>
      </c>
      <c r="D1553" s="69">
        <f t="shared" ref="D1553:D1616" si="52">16384/(16384-B1553)</f>
        <v>1.1038199824833255</v>
      </c>
    </row>
    <row r="1554" spans="2:4" ht="15" x14ac:dyDescent="0.15">
      <c r="B1554" s="68">
        <v>1542</v>
      </c>
      <c r="C1554" s="69">
        <f t="shared" si="51"/>
        <v>0.85855024085671006</v>
      </c>
      <c r="D1554" s="69">
        <f t="shared" si="52"/>
        <v>1.1038943538606656</v>
      </c>
    </row>
    <row r="1555" spans="2:4" ht="15" x14ac:dyDescent="0.15">
      <c r="B1555" s="68">
        <v>1543</v>
      </c>
      <c r="C1555" s="69">
        <f t="shared" si="51"/>
        <v>0.85913548423786223</v>
      </c>
      <c r="D1555" s="69">
        <f t="shared" si="52"/>
        <v>1.1039687352604273</v>
      </c>
    </row>
    <row r="1556" spans="2:4" ht="15" x14ac:dyDescent="0.15">
      <c r="B1556" s="68">
        <v>1544</v>
      </c>
      <c r="C1556" s="69">
        <f t="shared" si="51"/>
        <v>0.85972076705457023</v>
      </c>
      <c r="D1556" s="69">
        <f t="shared" si="52"/>
        <v>1.1040431266846362</v>
      </c>
    </row>
    <row r="1557" spans="2:4" ht="15" x14ac:dyDescent="0.15">
      <c r="B1557" s="68">
        <v>1545</v>
      </c>
      <c r="C1557" s="69">
        <f t="shared" si="51"/>
        <v>0.86030608931214847</v>
      </c>
      <c r="D1557" s="69">
        <f t="shared" si="52"/>
        <v>1.104117528135319</v>
      </c>
    </row>
    <row r="1558" spans="2:4" ht="15" x14ac:dyDescent="0.15">
      <c r="B1558" s="68">
        <v>1546</v>
      </c>
      <c r="C1558" s="69">
        <f t="shared" si="51"/>
        <v>0.8608914510159158</v>
      </c>
      <c r="D1558" s="69">
        <f t="shared" si="52"/>
        <v>1.1041919396145032</v>
      </c>
    </row>
    <row r="1559" spans="2:4" ht="15" x14ac:dyDescent="0.15">
      <c r="B1559" s="68">
        <v>1547</v>
      </c>
      <c r="C1559" s="69">
        <f t="shared" si="51"/>
        <v>0.86147685217118863</v>
      </c>
      <c r="D1559" s="69">
        <f t="shared" si="52"/>
        <v>1.1042663611242165</v>
      </c>
    </row>
    <row r="1560" spans="2:4" ht="15" x14ac:dyDescent="0.15">
      <c r="B1560" s="68">
        <v>1548</v>
      </c>
      <c r="C1560" s="69">
        <f t="shared" si="51"/>
        <v>0.8620622927832845</v>
      </c>
      <c r="D1560" s="69">
        <f t="shared" si="52"/>
        <v>1.104340792666487</v>
      </c>
    </row>
    <row r="1561" spans="2:4" ht="15" x14ac:dyDescent="0.15">
      <c r="B1561" s="68">
        <v>1549</v>
      </c>
      <c r="C1561" s="69">
        <f t="shared" si="51"/>
        <v>0.86264777285752237</v>
      </c>
      <c r="D1561" s="69">
        <f t="shared" si="52"/>
        <v>1.1044152342433435</v>
      </c>
    </row>
    <row r="1562" spans="2:4" ht="15" x14ac:dyDescent="0.15">
      <c r="B1562" s="68">
        <v>1550</v>
      </c>
      <c r="C1562" s="69">
        <f t="shared" si="51"/>
        <v>0.86323329239922186</v>
      </c>
      <c r="D1562" s="69">
        <f t="shared" si="52"/>
        <v>1.1044896858568154</v>
      </c>
    </row>
    <row r="1563" spans="2:4" ht="15" x14ac:dyDescent="0.15">
      <c r="B1563" s="68">
        <v>1551</v>
      </c>
      <c r="C1563" s="69">
        <f t="shared" si="51"/>
        <v>0.86381885141370596</v>
      </c>
      <c r="D1563" s="69">
        <f t="shared" si="52"/>
        <v>1.1045641475089327</v>
      </c>
    </row>
    <row r="1564" spans="2:4" ht="15" x14ac:dyDescent="0.15">
      <c r="B1564" s="68">
        <v>1552</v>
      </c>
      <c r="C1564" s="69">
        <f t="shared" si="51"/>
        <v>0.86440444990629661</v>
      </c>
      <c r="D1564" s="69">
        <f t="shared" si="52"/>
        <v>1.1046386192017259</v>
      </c>
    </row>
    <row r="1565" spans="2:4" ht="15" x14ac:dyDescent="0.15">
      <c r="B1565" s="68">
        <v>1553</v>
      </c>
      <c r="C1565" s="69">
        <f t="shared" si="51"/>
        <v>0.86499008788231924</v>
      </c>
      <c r="D1565" s="69">
        <f t="shared" si="52"/>
        <v>1.1047131009372262</v>
      </c>
    </row>
    <row r="1566" spans="2:4" ht="15" x14ac:dyDescent="0.15">
      <c r="B1566" s="68">
        <v>1554</v>
      </c>
      <c r="C1566" s="69">
        <f t="shared" si="51"/>
        <v>0.86557576534709435</v>
      </c>
      <c r="D1566" s="69">
        <f t="shared" si="52"/>
        <v>1.1047875927174646</v>
      </c>
    </row>
    <row r="1567" spans="2:4" ht="15" x14ac:dyDescent="0.15">
      <c r="B1567" s="68">
        <v>1555</v>
      </c>
      <c r="C1567" s="69">
        <f t="shared" si="51"/>
        <v>0.86616148230594958</v>
      </c>
      <c r="D1567" s="69">
        <f t="shared" si="52"/>
        <v>1.1048620945444736</v>
      </c>
    </row>
    <row r="1568" spans="2:4" ht="15" x14ac:dyDescent="0.15">
      <c r="B1568" s="68">
        <v>1556</v>
      </c>
      <c r="C1568" s="69">
        <f t="shared" si="51"/>
        <v>0.86674723876421322</v>
      </c>
      <c r="D1568" s="69">
        <f t="shared" si="52"/>
        <v>1.1049366064202859</v>
      </c>
    </row>
    <row r="1569" spans="2:4" ht="15" x14ac:dyDescent="0.15">
      <c r="B1569" s="68">
        <v>1557</v>
      </c>
      <c r="C1569" s="69">
        <f t="shared" si="51"/>
        <v>0.86733303472721146</v>
      </c>
      <c r="D1569" s="69">
        <f t="shared" si="52"/>
        <v>1.1050111283469346</v>
      </c>
    </row>
    <row r="1570" spans="2:4" ht="15" x14ac:dyDescent="0.15">
      <c r="B1570" s="68">
        <v>1558</v>
      </c>
      <c r="C1570" s="69">
        <f t="shared" si="51"/>
        <v>0.86791887020027481</v>
      </c>
      <c r="D1570" s="69">
        <f t="shared" si="52"/>
        <v>1.1050856603264536</v>
      </c>
    </row>
    <row r="1571" spans="2:4" ht="15" x14ac:dyDescent="0.15">
      <c r="B1571" s="68">
        <v>1559</v>
      </c>
      <c r="C1571" s="69">
        <f t="shared" si="51"/>
        <v>0.86850474518873011</v>
      </c>
      <c r="D1571" s="69">
        <f t="shared" si="52"/>
        <v>1.1051602023608769</v>
      </c>
    </row>
    <row r="1572" spans="2:4" ht="15" x14ac:dyDescent="0.15">
      <c r="B1572" s="68">
        <v>1560</v>
      </c>
      <c r="C1572" s="69">
        <f t="shared" si="51"/>
        <v>0.86909065969791177</v>
      </c>
      <c r="D1572" s="69">
        <f t="shared" si="52"/>
        <v>1.1052347544522396</v>
      </c>
    </row>
    <row r="1573" spans="2:4" ht="15" x14ac:dyDescent="0.15">
      <c r="B1573" s="68">
        <v>1561</v>
      </c>
      <c r="C1573" s="69">
        <f t="shared" si="51"/>
        <v>0.86967661373315075</v>
      </c>
      <c r="D1573" s="69">
        <f t="shared" si="52"/>
        <v>1.1053093166025771</v>
      </c>
    </row>
    <row r="1574" spans="2:4" ht="15" x14ac:dyDescent="0.15">
      <c r="B1574" s="68">
        <v>1562</v>
      </c>
      <c r="C1574" s="69">
        <f t="shared" si="51"/>
        <v>0.87026260729978011</v>
      </c>
      <c r="D1574" s="69">
        <f t="shared" si="52"/>
        <v>1.1053838888139254</v>
      </c>
    </row>
    <row r="1575" spans="2:4" ht="15" x14ac:dyDescent="0.15">
      <c r="B1575" s="68">
        <v>1563</v>
      </c>
      <c r="C1575" s="69">
        <f t="shared" si="51"/>
        <v>0.87084864040313326</v>
      </c>
      <c r="D1575" s="69">
        <f t="shared" si="52"/>
        <v>1.1054584710883206</v>
      </c>
    </row>
    <row r="1576" spans="2:4" ht="15" x14ac:dyDescent="0.15">
      <c r="B1576" s="68">
        <v>1564</v>
      </c>
      <c r="C1576" s="69">
        <f t="shared" si="51"/>
        <v>0.87143471304854692</v>
      </c>
      <c r="D1576" s="69">
        <f t="shared" si="52"/>
        <v>1.1055330634278002</v>
      </c>
    </row>
    <row r="1577" spans="2:4" ht="15" x14ac:dyDescent="0.15">
      <c r="B1577" s="68">
        <v>1565</v>
      </c>
      <c r="C1577" s="69">
        <f t="shared" si="51"/>
        <v>0.87202082524135871</v>
      </c>
      <c r="D1577" s="69">
        <f t="shared" si="52"/>
        <v>1.1056076658344018</v>
      </c>
    </row>
    <row r="1578" spans="2:4" ht="15" x14ac:dyDescent="0.15">
      <c r="B1578" s="68">
        <v>1566</v>
      </c>
      <c r="C1578" s="69">
        <f t="shared" si="51"/>
        <v>0.87260697698690426</v>
      </c>
      <c r="D1578" s="69">
        <f t="shared" si="52"/>
        <v>1.1056822783101634</v>
      </c>
    </row>
    <row r="1579" spans="2:4" ht="15" x14ac:dyDescent="0.15">
      <c r="B1579" s="68">
        <v>1567</v>
      </c>
      <c r="C1579" s="69">
        <f t="shared" si="51"/>
        <v>0.87319316829052129</v>
      </c>
      <c r="D1579" s="69">
        <f t="shared" si="52"/>
        <v>1.1057569008571235</v>
      </c>
    </row>
    <row r="1580" spans="2:4" ht="15" x14ac:dyDescent="0.15">
      <c r="B1580" s="68">
        <v>1568</v>
      </c>
      <c r="C1580" s="69">
        <f t="shared" si="51"/>
        <v>0.87377939915755287</v>
      </c>
      <c r="D1580" s="69">
        <f t="shared" si="52"/>
        <v>1.1058315334773219</v>
      </c>
    </row>
    <row r="1581" spans="2:4" ht="15" x14ac:dyDescent="0.15">
      <c r="B1581" s="68">
        <v>1569</v>
      </c>
      <c r="C1581" s="69">
        <f t="shared" si="51"/>
        <v>0.87436566959333595</v>
      </c>
      <c r="D1581" s="69">
        <f t="shared" si="52"/>
        <v>1.1059061761727977</v>
      </c>
    </row>
    <row r="1582" spans="2:4" ht="15" x14ac:dyDescent="0.15">
      <c r="B1582" s="68">
        <v>1570</v>
      </c>
      <c r="C1582" s="69">
        <f t="shared" si="51"/>
        <v>0.87495197960321569</v>
      </c>
      <c r="D1582" s="69">
        <f t="shared" si="52"/>
        <v>1.1059808289455919</v>
      </c>
    </row>
    <row r="1583" spans="2:4" ht="15" x14ac:dyDescent="0.15">
      <c r="B1583" s="68">
        <v>1571</v>
      </c>
      <c r="C1583" s="69">
        <f t="shared" si="51"/>
        <v>0.87553832919253438</v>
      </c>
      <c r="D1583" s="69">
        <f t="shared" si="52"/>
        <v>1.1060554917977452</v>
      </c>
    </row>
    <row r="1584" spans="2:4" ht="15" x14ac:dyDescent="0.15">
      <c r="B1584" s="68">
        <v>1572</v>
      </c>
      <c r="C1584" s="69">
        <f t="shared" si="51"/>
        <v>0.87612471836663453</v>
      </c>
      <c r="D1584" s="69">
        <f t="shared" si="52"/>
        <v>1.1061301647312989</v>
      </c>
    </row>
    <row r="1585" spans="2:4" ht="15" x14ac:dyDescent="0.15">
      <c r="B1585" s="68">
        <v>1573</v>
      </c>
      <c r="C1585" s="69">
        <f t="shared" si="51"/>
        <v>0.8767111471308624</v>
      </c>
      <c r="D1585" s="69">
        <f t="shared" si="52"/>
        <v>1.1062048477482951</v>
      </c>
    </row>
    <row r="1586" spans="2:4" ht="15" x14ac:dyDescent="0.15">
      <c r="B1586" s="68">
        <v>1574</v>
      </c>
      <c r="C1586" s="69">
        <f t="shared" si="51"/>
        <v>0.87729761549056429</v>
      </c>
      <c r="D1586" s="69">
        <f t="shared" si="52"/>
        <v>1.1062795408507764</v>
      </c>
    </row>
    <row r="1587" spans="2:4" ht="15" x14ac:dyDescent="0.15">
      <c r="B1587" s="68">
        <v>1575</v>
      </c>
      <c r="C1587" s="69">
        <f t="shared" si="51"/>
        <v>0.87788412345108868</v>
      </c>
      <c r="D1587" s="69">
        <f t="shared" si="52"/>
        <v>1.1063542440407861</v>
      </c>
    </row>
    <row r="1588" spans="2:4" ht="15" x14ac:dyDescent="0.15">
      <c r="B1588" s="68">
        <v>1576</v>
      </c>
      <c r="C1588" s="69">
        <f t="shared" si="51"/>
        <v>0.87847067101778076</v>
      </c>
      <c r="D1588" s="69">
        <f t="shared" si="52"/>
        <v>1.1064289573203674</v>
      </c>
    </row>
    <row r="1589" spans="2:4" ht="15" x14ac:dyDescent="0.15">
      <c r="B1589" s="68">
        <v>1577</v>
      </c>
      <c r="C1589" s="69">
        <f t="shared" si="51"/>
        <v>0.87905725819599279</v>
      </c>
      <c r="D1589" s="69">
        <f t="shared" si="52"/>
        <v>1.1065036806915649</v>
      </c>
    </row>
    <row r="1590" spans="2:4" ht="15" x14ac:dyDescent="0.15">
      <c r="B1590" s="68">
        <v>1578</v>
      </c>
      <c r="C1590" s="69">
        <f t="shared" si="51"/>
        <v>0.87964388499107249</v>
      </c>
      <c r="D1590" s="69">
        <f t="shared" si="52"/>
        <v>1.106578414156423</v>
      </c>
    </row>
    <row r="1591" spans="2:4" ht="15" x14ac:dyDescent="0.15">
      <c r="B1591" s="68">
        <v>1579</v>
      </c>
      <c r="C1591" s="69">
        <f t="shared" si="51"/>
        <v>0.88023055140837581</v>
      </c>
      <c r="D1591" s="69">
        <f t="shared" si="52"/>
        <v>1.1066531577169876</v>
      </c>
    </row>
    <row r="1592" spans="2:4" ht="15" x14ac:dyDescent="0.15">
      <c r="B1592" s="68">
        <v>1580</v>
      </c>
      <c r="C1592" s="69">
        <f t="shared" si="51"/>
        <v>0.88081725745325079</v>
      </c>
      <c r="D1592" s="69">
        <f t="shared" si="52"/>
        <v>1.1067279113753039</v>
      </c>
    </row>
    <row r="1593" spans="2:4" ht="15" x14ac:dyDescent="0.15">
      <c r="B1593" s="68">
        <v>1581</v>
      </c>
      <c r="C1593" s="69">
        <f t="shared" si="51"/>
        <v>0.88140400313105594</v>
      </c>
      <c r="D1593" s="69">
        <f t="shared" si="52"/>
        <v>1.106802675133419</v>
      </c>
    </row>
    <row r="1594" spans="2:4" ht="15" x14ac:dyDescent="0.15">
      <c r="B1594" s="68">
        <v>1582</v>
      </c>
      <c r="C1594" s="69">
        <f t="shared" si="51"/>
        <v>0.88199078844714118</v>
      </c>
      <c r="D1594" s="69">
        <f t="shared" si="52"/>
        <v>1.1068774489933793</v>
      </c>
    </row>
    <row r="1595" spans="2:4" ht="15" x14ac:dyDescent="0.15">
      <c r="B1595" s="68">
        <v>1583</v>
      </c>
      <c r="C1595" s="69">
        <f t="shared" si="51"/>
        <v>0.8825776134068658</v>
      </c>
      <c r="D1595" s="69">
        <f t="shared" si="52"/>
        <v>1.1069522329572326</v>
      </c>
    </row>
    <row r="1596" spans="2:4" ht="15" x14ac:dyDescent="0.15">
      <c r="B1596" s="68">
        <v>1584</v>
      </c>
      <c r="C1596" s="69">
        <f t="shared" si="51"/>
        <v>0.88316447801558695</v>
      </c>
      <c r="D1596" s="69">
        <f t="shared" si="52"/>
        <v>1.107027027027027</v>
      </c>
    </row>
    <row r="1597" spans="2:4" ht="15" x14ac:dyDescent="0.15">
      <c r="B1597" s="68">
        <v>1585</v>
      </c>
      <c r="C1597" s="69">
        <f t="shared" si="51"/>
        <v>0.8837513822786609</v>
      </c>
      <c r="D1597" s="69">
        <f t="shared" si="52"/>
        <v>1.1071018312048111</v>
      </c>
    </row>
    <row r="1598" spans="2:4" ht="15" x14ac:dyDescent="0.15">
      <c r="B1598" s="68">
        <v>1586</v>
      </c>
      <c r="C1598" s="69">
        <f t="shared" si="51"/>
        <v>0.88433832620144903</v>
      </c>
      <c r="D1598" s="69">
        <f t="shared" si="52"/>
        <v>1.1071766454926342</v>
      </c>
    </row>
    <row r="1599" spans="2:4" ht="15" x14ac:dyDescent="0.15">
      <c r="B1599" s="68">
        <v>1587</v>
      </c>
      <c r="C1599" s="69">
        <f t="shared" si="51"/>
        <v>0.88492530978930939</v>
      </c>
      <c r="D1599" s="69">
        <f t="shared" si="52"/>
        <v>1.1072514698925457</v>
      </c>
    </row>
    <row r="1600" spans="2:4" ht="15" x14ac:dyDescent="0.15">
      <c r="B1600" s="68">
        <v>1588</v>
      </c>
      <c r="C1600" s="69">
        <f t="shared" si="51"/>
        <v>0.88551233304760546</v>
      </c>
      <c r="D1600" s="69">
        <f t="shared" si="52"/>
        <v>1.1073263044065964</v>
      </c>
    </row>
    <row r="1601" spans="2:4" ht="15" x14ac:dyDescent="0.15">
      <c r="B1601" s="68">
        <v>1589</v>
      </c>
      <c r="C1601" s="69">
        <f t="shared" si="51"/>
        <v>0.88609939598169785</v>
      </c>
      <c r="D1601" s="69">
        <f t="shared" si="52"/>
        <v>1.1074011490368367</v>
      </c>
    </row>
    <row r="1602" spans="2:4" ht="15" x14ac:dyDescent="0.15">
      <c r="B1602" s="68">
        <v>1590</v>
      </c>
      <c r="C1602" s="69">
        <f t="shared" si="51"/>
        <v>0.88668649859695226</v>
      </c>
      <c r="D1602" s="69">
        <f t="shared" si="52"/>
        <v>1.1074760037853184</v>
      </c>
    </row>
    <row r="1603" spans="2:4" ht="15" x14ac:dyDescent="0.15">
      <c r="B1603" s="68">
        <v>1591</v>
      </c>
      <c r="C1603" s="69">
        <f t="shared" si="51"/>
        <v>0.88727364089873118</v>
      </c>
      <c r="D1603" s="69">
        <f t="shared" si="52"/>
        <v>1.1075508686540931</v>
      </c>
    </row>
    <row r="1604" spans="2:4" ht="15" x14ac:dyDescent="0.15">
      <c r="B1604" s="68">
        <v>1592</v>
      </c>
      <c r="C1604" s="69">
        <f t="shared" si="51"/>
        <v>0.88786082289240253</v>
      </c>
      <c r="D1604" s="69">
        <f t="shared" si="52"/>
        <v>1.1076257436452137</v>
      </c>
    </row>
    <row r="1605" spans="2:4" ht="15" x14ac:dyDescent="0.15">
      <c r="B1605" s="68">
        <v>1593</v>
      </c>
      <c r="C1605" s="69">
        <f t="shared" si="51"/>
        <v>0.88844804458333115</v>
      </c>
      <c r="D1605" s="69">
        <f t="shared" si="52"/>
        <v>1.1077006287607329</v>
      </c>
    </row>
    <row r="1606" spans="2:4" ht="15" x14ac:dyDescent="0.15">
      <c r="B1606" s="68">
        <v>1594</v>
      </c>
      <c r="C1606" s="69">
        <f t="shared" si="51"/>
        <v>0.8890353059768854</v>
      </c>
      <c r="D1606" s="69">
        <f t="shared" si="52"/>
        <v>1.1077755240027045</v>
      </c>
    </row>
    <row r="1607" spans="2:4" ht="15" x14ac:dyDescent="0.15">
      <c r="B1607" s="68">
        <v>1595</v>
      </c>
      <c r="C1607" s="69">
        <f t="shared" si="51"/>
        <v>0.88962260707843577</v>
      </c>
      <c r="D1607" s="69">
        <f t="shared" si="52"/>
        <v>1.1078504293731828</v>
      </c>
    </row>
    <row r="1608" spans="2:4" ht="15" x14ac:dyDescent="0.15">
      <c r="B1608" s="68">
        <v>1596</v>
      </c>
      <c r="C1608" s="69">
        <f t="shared" si="51"/>
        <v>0.89020994789335095</v>
      </c>
      <c r="D1608" s="69">
        <f t="shared" si="52"/>
        <v>1.1079253448742223</v>
      </c>
    </row>
    <row r="1609" spans="2:4" ht="15" x14ac:dyDescent="0.15">
      <c r="B1609" s="68">
        <v>1597</v>
      </c>
      <c r="C1609" s="69">
        <f t="shared" si="51"/>
        <v>0.89079732842700332</v>
      </c>
      <c r="D1609" s="69">
        <f t="shared" si="52"/>
        <v>1.1080002705078786</v>
      </c>
    </row>
    <row r="1610" spans="2:4" ht="15" x14ac:dyDescent="0.15">
      <c r="B1610" s="68">
        <v>1598</v>
      </c>
      <c r="C1610" s="69">
        <f t="shared" si="51"/>
        <v>0.89138474868476258</v>
      </c>
      <c r="D1610" s="69">
        <f t="shared" si="52"/>
        <v>1.1080752062762071</v>
      </c>
    </row>
    <row r="1611" spans="2:4" ht="15" x14ac:dyDescent="0.15">
      <c r="B1611" s="68">
        <v>1599</v>
      </c>
      <c r="C1611" s="69">
        <f t="shared" si="51"/>
        <v>0.89197220867200655</v>
      </c>
      <c r="D1611" s="69">
        <f t="shared" si="52"/>
        <v>1.1081501521812649</v>
      </c>
    </row>
    <row r="1612" spans="2:4" ht="15" x14ac:dyDescent="0.15">
      <c r="B1612" s="68">
        <v>1600</v>
      </c>
      <c r="C1612" s="69">
        <f t="shared" si="51"/>
        <v>0.89255970839410503</v>
      </c>
      <c r="D1612" s="69">
        <f t="shared" si="52"/>
        <v>1.1082251082251082</v>
      </c>
    </row>
    <row r="1613" spans="2:4" ht="15" x14ac:dyDescent="0.15">
      <c r="B1613" s="68">
        <v>1601</v>
      </c>
      <c r="C1613" s="69">
        <f t="shared" si="51"/>
        <v>0.89314724785643673</v>
      </c>
      <c r="D1613" s="69">
        <f t="shared" si="52"/>
        <v>1.1083000744097951</v>
      </c>
    </row>
    <row r="1614" spans="2:4" ht="15" x14ac:dyDescent="0.15">
      <c r="B1614" s="68">
        <v>1602</v>
      </c>
      <c r="C1614" s="69">
        <f t="shared" si="51"/>
        <v>0.89373482706437679</v>
      </c>
      <c r="D1614" s="69">
        <f t="shared" si="52"/>
        <v>1.1083750507373833</v>
      </c>
    </row>
    <row r="1615" spans="2:4" ht="15" x14ac:dyDescent="0.15">
      <c r="B1615" s="68">
        <v>1603</v>
      </c>
      <c r="C1615" s="69">
        <f t="shared" si="51"/>
        <v>0.89432244602330435</v>
      </c>
      <c r="D1615" s="69">
        <f t="shared" si="52"/>
        <v>1.1084500372099317</v>
      </c>
    </row>
    <row r="1616" spans="2:4" ht="15" x14ac:dyDescent="0.15">
      <c r="B1616" s="68">
        <v>1604</v>
      </c>
      <c r="C1616" s="69">
        <f t="shared" si="51"/>
        <v>0.89491010473859667</v>
      </c>
      <c r="D1616" s="69">
        <f t="shared" si="52"/>
        <v>1.1085250338294994</v>
      </c>
    </row>
    <row r="1617" spans="2:4" ht="15" x14ac:dyDescent="0.15">
      <c r="B1617" s="68">
        <v>1605</v>
      </c>
      <c r="C1617" s="69">
        <f t="shared" ref="C1617:C1680" si="53">20*LOG(D1617)</f>
        <v>0.89549780321563344</v>
      </c>
      <c r="D1617" s="69">
        <f t="shared" ref="D1617:D1680" si="54">16384/(16384-B1617)</f>
        <v>1.108600040598146</v>
      </c>
    </row>
    <row r="1618" spans="2:4" ht="15" x14ac:dyDescent="0.15">
      <c r="B1618" s="68">
        <v>1606</v>
      </c>
      <c r="C1618" s="69">
        <f t="shared" si="53"/>
        <v>0.8960855414597978</v>
      </c>
      <c r="D1618" s="69">
        <f t="shared" si="54"/>
        <v>1.108675057517932</v>
      </c>
    </row>
    <row r="1619" spans="2:4" ht="15" x14ac:dyDescent="0.15">
      <c r="B1619" s="68">
        <v>1607</v>
      </c>
      <c r="C1619" s="69">
        <f t="shared" si="53"/>
        <v>0.896673319476471</v>
      </c>
      <c r="D1619" s="69">
        <f t="shared" si="54"/>
        <v>1.1087500845909184</v>
      </c>
    </row>
    <row r="1620" spans="2:4" ht="15" x14ac:dyDescent="0.15">
      <c r="B1620" s="68">
        <v>1608</v>
      </c>
      <c r="C1620" s="69">
        <f t="shared" si="53"/>
        <v>0.89726113727103507</v>
      </c>
      <c r="D1620" s="69">
        <f t="shared" si="54"/>
        <v>1.1088251218191663</v>
      </c>
    </row>
    <row r="1621" spans="2:4" ht="15" x14ac:dyDescent="0.15">
      <c r="B1621" s="68">
        <v>1609</v>
      </c>
      <c r="C1621" s="69">
        <f t="shared" si="53"/>
        <v>0.89784899484887548</v>
      </c>
      <c r="D1621" s="69">
        <f t="shared" si="54"/>
        <v>1.1089001692047378</v>
      </c>
    </row>
    <row r="1622" spans="2:4" ht="15" x14ac:dyDescent="0.15">
      <c r="B1622" s="68">
        <v>1610</v>
      </c>
      <c r="C1622" s="69">
        <f t="shared" si="53"/>
        <v>0.89843689221537781</v>
      </c>
      <c r="D1622" s="69">
        <f t="shared" si="54"/>
        <v>1.1089752267496955</v>
      </c>
    </row>
    <row r="1623" spans="2:4" ht="15" x14ac:dyDescent="0.15">
      <c r="B1623" s="68">
        <v>1611</v>
      </c>
      <c r="C1623" s="69">
        <f t="shared" si="53"/>
        <v>0.89902482937592609</v>
      </c>
      <c r="D1623" s="69">
        <f t="shared" si="54"/>
        <v>1.1090502944561023</v>
      </c>
    </row>
    <row r="1624" spans="2:4" ht="15" x14ac:dyDescent="0.15">
      <c r="B1624" s="68">
        <v>1612</v>
      </c>
      <c r="C1624" s="69">
        <f t="shared" si="53"/>
        <v>0.89961280633591156</v>
      </c>
      <c r="D1624" s="69">
        <f t="shared" si="54"/>
        <v>1.1091253723260222</v>
      </c>
    </row>
    <row r="1625" spans="2:4" ht="15" x14ac:dyDescent="0.15">
      <c r="B1625" s="68">
        <v>1613</v>
      </c>
      <c r="C1625" s="69">
        <f t="shared" si="53"/>
        <v>0.90020082310072058</v>
      </c>
      <c r="D1625" s="69">
        <f t="shared" si="54"/>
        <v>1.1092004603615191</v>
      </c>
    </row>
    <row r="1626" spans="2:4" ht="15" x14ac:dyDescent="0.15">
      <c r="B1626" s="68">
        <v>1614</v>
      </c>
      <c r="C1626" s="69">
        <f t="shared" si="53"/>
        <v>0.90078887967574472</v>
      </c>
      <c r="D1626" s="69">
        <f t="shared" si="54"/>
        <v>1.1092755585646581</v>
      </c>
    </row>
    <row r="1627" spans="2:4" ht="15" x14ac:dyDescent="0.15">
      <c r="B1627" s="68">
        <v>1615</v>
      </c>
      <c r="C1627" s="69">
        <f t="shared" si="53"/>
        <v>0.90137697606637246</v>
      </c>
      <c r="D1627" s="69">
        <f t="shared" si="54"/>
        <v>1.1093506669375042</v>
      </c>
    </row>
    <row r="1628" spans="2:4" ht="15" x14ac:dyDescent="0.15">
      <c r="B1628" s="68">
        <v>1616</v>
      </c>
      <c r="C1628" s="69">
        <f t="shared" si="53"/>
        <v>0.90196511227799747</v>
      </c>
      <c r="D1628" s="69">
        <f t="shared" si="54"/>
        <v>1.1094257854821234</v>
      </c>
    </row>
    <row r="1629" spans="2:4" ht="15" x14ac:dyDescent="0.15">
      <c r="B1629" s="68">
        <v>1617</v>
      </c>
      <c r="C1629" s="69">
        <f t="shared" si="53"/>
        <v>0.902553288316012</v>
      </c>
      <c r="D1629" s="69">
        <f t="shared" si="54"/>
        <v>1.1095009142005823</v>
      </c>
    </row>
    <row r="1630" spans="2:4" ht="15" x14ac:dyDescent="0.15">
      <c r="B1630" s="68">
        <v>1618</v>
      </c>
      <c r="C1630" s="69">
        <f t="shared" si="53"/>
        <v>0.90314150418581196</v>
      </c>
      <c r="D1630" s="69">
        <f t="shared" si="54"/>
        <v>1.1095760530949479</v>
      </c>
    </row>
    <row r="1631" spans="2:4" ht="15" x14ac:dyDescent="0.15">
      <c r="B1631" s="68">
        <v>1619</v>
      </c>
      <c r="C1631" s="69">
        <f t="shared" si="53"/>
        <v>0.90372975989278981</v>
      </c>
      <c r="D1631" s="69">
        <f t="shared" si="54"/>
        <v>1.1096512021672875</v>
      </c>
    </row>
    <row r="1632" spans="2:4" ht="15" x14ac:dyDescent="0.15">
      <c r="B1632" s="68">
        <v>1620</v>
      </c>
      <c r="C1632" s="69">
        <f t="shared" si="53"/>
        <v>0.90431805544234378</v>
      </c>
      <c r="D1632" s="69">
        <f t="shared" si="54"/>
        <v>1.1097263614196695</v>
      </c>
    </row>
    <row r="1633" spans="2:4" ht="15" x14ac:dyDescent="0.15">
      <c r="B1633" s="68">
        <v>1621</v>
      </c>
      <c r="C1633" s="69">
        <f t="shared" si="53"/>
        <v>0.90490639083987023</v>
      </c>
      <c r="D1633" s="69">
        <f t="shared" si="54"/>
        <v>1.1098015308541624</v>
      </c>
    </row>
    <row r="1634" spans="2:4" ht="15" x14ac:dyDescent="0.15">
      <c r="B1634" s="68">
        <v>1622</v>
      </c>
      <c r="C1634" s="69">
        <f t="shared" si="53"/>
        <v>0.90549476609076918</v>
      </c>
      <c r="D1634" s="69">
        <f t="shared" si="54"/>
        <v>1.1098767104728358</v>
      </c>
    </row>
    <row r="1635" spans="2:4" ht="15" x14ac:dyDescent="0.15">
      <c r="B1635" s="68">
        <v>1623</v>
      </c>
      <c r="C1635" s="69">
        <f t="shared" si="53"/>
        <v>0.90608318120043763</v>
      </c>
      <c r="D1635" s="69">
        <f t="shared" si="54"/>
        <v>1.1099519002777589</v>
      </c>
    </row>
    <row r="1636" spans="2:4" ht="15" x14ac:dyDescent="0.15">
      <c r="B1636" s="68">
        <v>1624</v>
      </c>
      <c r="C1636" s="69">
        <f t="shared" si="53"/>
        <v>0.90667163617427948</v>
      </c>
      <c r="D1636" s="69">
        <f t="shared" si="54"/>
        <v>1.1100271002710027</v>
      </c>
    </row>
    <row r="1637" spans="2:4" ht="15" x14ac:dyDescent="0.15">
      <c r="B1637" s="68">
        <v>1625</v>
      </c>
      <c r="C1637" s="69">
        <f t="shared" si="53"/>
        <v>0.90726013101769531</v>
      </c>
      <c r="D1637" s="69">
        <f t="shared" si="54"/>
        <v>1.1101023104546379</v>
      </c>
    </row>
    <row r="1638" spans="2:4" ht="15" x14ac:dyDescent="0.15">
      <c r="B1638" s="68">
        <v>1626</v>
      </c>
      <c r="C1638" s="69">
        <f t="shared" si="53"/>
        <v>0.90784866573608602</v>
      </c>
      <c r="D1638" s="69">
        <f t="shared" si="54"/>
        <v>1.1101775308307358</v>
      </c>
    </row>
    <row r="1639" spans="2:4" ht="15" x14ac:dyDescent="0.15">
      <c r="B1639" s="68">
        <v>1627</v>
      </c>
      <c r="C1639" s="69">
        <f t="shared" si="53"/>
        <v>0.90843724033485962</v>
      </c>
      <c r="D1639" s="69">
        <f t="shared" si="54"/>
        <v>1.1102527614013689</v>
      </c>
    </row>
    <row r="1640" spans="2:4" ht="15" x14ac:dyDescent="0.15">
      <c r="B1640" s="68">
        <v>1628</v>
      </c>
      <c r="C1640" s="69">
        <f t="shared" si="53"/>
        <v>0.90902585481941733</v>
      </c>
      <c r="D1640" s="69">
        <f t="shared" si="54"/>
        <v>1.1103280021686093</v>
      </c>
    </row>
    <row r="1641" spans="2:4" ht="15" x14ac:dyDescent="0.15">
      <c r="B1641" s="68">
        <v>1629</v>
      </c>
      <c r="C1641" s="69">
        <f t="shared" si="53"/>
        <v>0.90961450919516906</v>
      </c>
      <c r="D1641" s="69">
        <f t="shared" si="54"/>
        <v>1.1104032531345307</v>
      </c>
    </row>
    <row r="1642" spans="2:4" ht="15" x14ac:dyDescent="0.15">
      <c r="B1642" s="68">
        <v>1630</v>
      </c>
      <c r="C1642" s="69">
        <f t="shared" si="53"/>
        <v>0.91020320346751826</v>
      </c>
      <c r="D1642" s="69">
        <f t="shared" si="54"/>
        <v>1.1104785143012064</v>
      </c>
    </row>
    <row r="1643" spans="2:4" ht="15" x14ac:dyDescent="0.15">
      <c r="B1643" s="68">
        <v>1631</v>
      </c>
      <c r="C1643" s="69">
        <f t="shared" si="53"/>
        <v>0.91079193764187705</v>
      </c>
      <c r="D1643" s="69">
        <f t="shared" si="54"/>
        <v>1.1105537856707111</v>
      </c>
    </row>
    <row r="1644" spans="2:4" ht="15" x14ac:dyDescent="0.15">
      <c r="B1644" s="68">
        <v>1632</v>
      </c>
      <c r="C1644" s="69">
        <f t="shared" si="53"/>
        <v>0.91138071172365254</v>
      </c>
      <c r="D1644" s="69">
        <f t="shared" si="54"/>
        <v>1.1106290672451193</v>
      </c>
    </row>
    <row r="1645" spans="2:4" ht="15" x14ac:dyDescent="0.15">
      <c r="B1645" s="68">
        <v>1633</v>
      </c>
      <c r="C1645" s="69">
        <f t="shared" si="53"/>
        <v>0.9119695257182554</v>
      </c>
      <c r="D1645" s="69">
        <f t="shared" si="54"/>
        <v>1.1107043590265067</v>
      </c>
    </row>
    <row r="1646" spans="2:4" ht="15" x14ac:dyDescent="0.15">
      <c r="B1646" s="68">
        <v>1634</v>
      </c>
      <c r="C1646" s="69">
        <f t="shared" si="53"/>
        <v>0.91255837963109854</v>
      </c>
      <c r="D1646" s="69">
        <f t="shared" si="54"/>
        <v>1.1107796610169491</v>
      </c>
    </row>
    <row r="1647" spans="2:4" ht="15" x14ac:dyDescent="0.15">
      <c r="B1647" s="68">
        <v>1635</v>
      </c>
      <c r="C1647" s="69">
        <f t="shared" si="53"/>
        <v>0.91314727346759472</v>
      </c>
      <c r="D1647" s="69">
        <f t="shared" si="54"/>
        <v>1.1108549732185233</v>
      </c>
    </row>
    <row r="1648" spans="2:4" ht="15" x14ac:dyDescent="0.15">
      <c r="B1648" s="68">
        <v>1636</v>
      </c>
      <c r="C1648" s="69">
        <f t="shared" si="53"/>
        <v>0.91373620723315674</v>
      </c>
      <c r="D1648" s="69">
        <f t="shared" si="54"/>
        <v>1.1109302956333063</v>
      </c>
    </row>
    <row r="1649" spans="2:4" ht="15" x14ac:dyDescent="0.15">
      <c r="B1649" s="68">
        <v>1637</v>
      </c>
      <c r="C1649" s="69">
        <f t="shared" si="53"/>
        <v>0.9143251809331997</v>
      </c>
      <c r="D1649" s="69">
        <f t="shared" si="54"/>
        <v>1.1110056282633756</v>
      </c>
    </row>
    <row r="1650" spans="2:4" ht="15" x14ac:dyDescent="0.15">
      <c r="B1650" s="68">
        <v>1638</v>
      </c>
      <c r="C1650" s="69">
        <f t="shared" si="53"/>
        <v>0.91491419457314049</v>
      </c>
      <c r="D1650" s="69">
        <f t="shared" si="54"/>
        <v>1.1110809711108096</v>
      </c>
    </row>
    <row r="1651" spans="2:4" ht="15" x14ac:dyDescent="0.15">
      <c r="B1651" s="68">
        <v>1639</v>
      </c>
      <c r="C1651" s="69">
        <f t="shared" si="53"/>
        <v>0.91550324815839779</v>
      </c>
      <c r="D1651" s="69">
        <f t="shared" si="54"/>
        <v>1.1111563241776874</v>
      </c>
    </row>
    <row r="1652" spans="2:4" ht="15" x14ac:dyDescent="0.15">
      <c r="B1652" s="68">
        <v>1640</v>
      </c>
      <c r="C1652" s="69">
        <f t="shared" si="53"/>
        <v>0.9160923416943868</v>
      </c>
      <c r="D1652" s="69">
        <f t="shared" si="54"/>
        <v>1.1112316874660879</v>
      </c>
    </row>
    <row r="1653" spans="2:4" ht="15" x14ac:dyDescent="0.15">
      <c r="B1653" s="68">
        <v>1641</v>
      </c>
      <c r="C1653" s="69">
        <f t="shared" si="53"/>
        <v>0.91668147518652865</v>
      </c>
      <c r="D1653" s="69">
        <f t="shared" si="54"/>
        <v>1.1113070609780913</v>
      </c>
    </row>
    <row r="1654" spans="2:4" ht="15" x14ac:dyDescent="0.15">
      <c r="B1654" s="68">
        <v>1642</v>
      </c>
      <c r="C1654" s="69">
        <f t="shared" si="53"/>
        <v>0.91727064864024388</v>
      </c>
      <c r="D1654" s="69">
        <f t="shared" si="54"/>
        <v>1.1113824447157781</v>
      </c>
    </row>
    <row r="1655" spans="2:4" ht="15" x14ac:dyDescent="0.15">
      <c r="B1655" s="68">
        <v>1643</v>
      </c>
      <c r="C1655" s="69">
        <f t="shared" si="53"/>
        <v>0.91785986206095405</v>
      </c>
      <c r="D1655" s="69">
        <f t="shared" si="54"/>
        <v>1.1114578386812293</v>
      </c>
    </row>
    <row r="1656" spans="2:4" ht="15" x14ac:dyDescent="0.15">
      <c r="B1656" s="68">
        <v>1644</v>
      </c>
      <c r="C1656" s="69">
        <f t="shared" si="53"/>
        <v>0.91844911545408192</v>
      </c>
      <c r="D1656" s="69">
        <f t="shared" si="54"/>
        <v>1.1115332428765266</v>
      </c>
    </row>
    <row r="1657" spans="2:4" ht="15" x14ac:dyDescent="0.15">
      <c r="B1657" s="68">
        <v>1645</v>
      </c>
      <c r="C1657" s="69">
        <f t="shared" si="53"/>
        <v>0.91903840882505083</v>
      </c>
      <c r="D1657" s="69">
        <f t="shared" si="54"/>
        <v>1.111608657303752</v>
      </c>
    </row>
    <row r="1658" spans="2:4" ht="15" x14ac:dyDescent="0.15">
      <c r="B1658" s="68">
        <v>1646</v>
      </c>
      <c r="C1658" s="69">
        <f t="shared" si="53"/>
        <v>0.91962774217928556</v>
      </c>
      <c r="D1658" s="69">
        <f t="shared" si="54"/>
        <v>1.1116840819649885</v>
      </c>
    </row>
    <row r="1659" spans="2:4" ht="15" x14ac:dyDescent="0.15">
      <c r="B1659" s="68">
        <v>1647</v>
      </c>
      <c r="C1659" s="69">
        <f t="shared" si="53"/>
        <v>0.9202171155222133</v>
      </c>
      <c r="D1659" s="69">
        <f t="shared" si="54"/>
        <v>1.1117595168623193</v>
      </c>
    </row>
    <row r="1660" spans="2:4" ht="15" x14ac:dyDescent="0.15">
      <c r="B1660" s="68">
        <v>1648</v>
      </c>
      <c r="C1660" s="69">
        <f t="shared" si="53"/>
        <v>0.92080652885926095</v>
      </c>
      <c r="D1660" s="69">
        <f t="shared" si="54"/>
        <v>1.1118349619978285</v>
      </c>
    </row>
    <row r="1661" spans="2:4" ht="15" x14ac:dyDescent="0.15">
      <c r="B1661" s="68">
        <v>1649</v>
      </c>
      <c r="C1661" s="69">
        <f t="shared" si="53"/>
        <v>0.92139598219585606</v>
      </c>
      <c r="D1661" s="69">
        <f t="shared" si="54"/>
        <v>1.1119104173736003</v>
      </c>
    </row>
    <row r="1662" spans="2:4" ht="15" x14ac:dyDescent="0.15">
      <c r="B1662" s="68">
        <v>1650</v>
      </c>
      <c r="C1662" s="69">
        <f t="shared" si="53"/>
        <v>0.92198547553742749</v>
      </c>
      <c r="D1662" s="69">
        <f t="shared" si="54"/>
        <v>1.1119858829917197</v>
      </c>
    </row>
    <row r="1663" spans="2:4" ht="15" x14ac:dyDescent="0.15">
      <c r="B1663" s="68">
        <v>1651</v>
      </c>
      <c r="C1663" s="69">
        <f t="shared" si="53"/>
        <v>0.92257500888940824</v>
      </c>
      <c r="D1663" s="69">
        <f t="shared" si="54"/>
        <v>1.1120613588542727</v>
      </c>
    </row>
    <row r="1664" spans="2:4" ht="15" x14ac:dyDescent="0.15">
      <c r="B1664" s="68">
        <v>1652</v>
      </c>
      <c r="C1664" s="69">
        <f t="shared" si="53"/>
        <v>0.92316458225722764</v>
      </c>
      <c r="D1664" s="69">
        <f t="shared" si="54"/>
        <v>1.1121368449633451</v>
      </c>
    </row>
    <row r="1665" spans="2:4" ht="15" x14ac:dyDescent="0.15">
      <c r="B1665" s="68">
        <v>1653</v>
      </c>
      <c r="C1665" s="69">
        <f t="shared" si="53"/>
        <v>0.92375419564631889</v>
      </c>
      <c r="D1665" s="69">
        <f t="shared" si="54"/>
        <v>1.1122123413210236</v>
      </c>
    </row>
    <row r="1666" spans="2:4" ht="15" x14ac:dyDescent="0.15">
      <c r="B1666" s="68">
        <v>1654</v>
      </c>
      <c r="C1666" s="69">
        <f t="shared" si="53"/>
        <v>0.92434384906211686</v>
      </c>
      <c r="D1666" s="69">
        <f t="shared" si="54"/>
        <v>1.1122878479293958</v>
      </c>
    </row>
    <row r="1667" spans="2:4" ht="15" x14ac:dyDescent="0.15">
      <c r="B1667" s="68">
        <v>1655</v>
      </c>
      <c r="C1667" s="69">
        <f t="shared" si="53"/>
        <v>0.92493354251005477</v>
      </c>
      <c r="D1667" s="69">
        <f t="shared" si="54"/>
        <v>1.1123633647905493</v>
      </c>
    </row>
    <row r="1668" spans="2:4" ht="15" x14ac:dyDescent="0.15">
      <c r="B1668" s="68">
        <v>1656</v>
      </c>
      <c r="C1668" s="69">
        <f t="shared" si="53"/>
        <v>0.92552327599556805</v>
      </c>
      <c r="D1668" s="69">
        <f t="shared" si="54"/>
        <v>1.1124388919065724</v>
      </c>
    </row>
    <row r="1669" spans="2:4" ht="15" x14ac:dyDescent="0.15">
      <c r="B1669" s="68">
        <v>1657</v>
      </c>
      <c r="C1669" s="69">
        <f t="shared" si="53"/>
        <v>0.92611304952409756</v>
      </c>
      <c r="D1669" s="69">
        <f t="shared" si="54"/>
        <v>1.1125144292795546</v>
      </c>
    </row>
    <row r="1670" spans="2:4" ht="15" x14ac:dyDescent="0.15">
      <c r="B1670" s="68">
        <v>1658</v>
      </c>
      <c r="C1670" s="69">
        <f t="shared" si="53"/>
        <v>0.9267028631010783</v>
      </c>
      <c r="D1670" s="69">
        <f t="shared" si="54"/>
        <v>1.112589976911585</v>
      </c>
    </row>
    <row r="1671" spans="2:4" ht="15" x14ac:dyDescent="0.15">
      <c r="B1671" s="68">
        <v>1659</v>
      </c>
      <c r="C1671" s="69">
        <f t="shared" si="53"/>
        <v>0.9272927167319498</v>
      </c>
      <c r="D1671" s="69">
        <f t="shared" si="54"/>
        <v>1.1126655348047538</v>
      </c>
    </row>
    <row r="1672" spans="2:4" ht="15" x14ac:dyDescent="0.15">
      <c r="B1672" s="68">
        <v>1660</v>
      </c>
      <c r="C1672" s="69">
        <f t="shared" si="53"/>
        <v>0.92788261042215281</v>
      </c>
      <c r="D1672" s="69">
        <f t="shared" si="54"/>
        <v>1.1127411029611518</v>
      </c>
    </row>
    <row r="1673" spans="2:4" ht="15" x14ac:dyDescent="0.15">
      <c r="B1673" s="68">
        <v>1661</v>
      </c>
      <c r="C1673" s="69">
        <f t="shared" si="53"/>
        <v>0.92847254417713065</v>
      </c>
      <c r="D1673" s="69">
        <f t="shared" si="54"/>
        <v>1.1128166813828704</v>
      </c>
    </row>
    <row r="1674" spans="2:4" ht="15" x14ac:dyDescent="0.15">
      <c r="B1674" s="68">
        <v>1662</v>
      </c>
      <c r="C1674" s="69">
        <f t="shared" si="53"/>
        <v>0.92906251800232253</v>
      </c>
      <c r="D1674" s="69">
        <f t="shared" si="54"/>
        <v>1.112892270072001</v>
      </c>
    </row>
    <row r="1675" spans="2:4" ht="15" x14ac:dyDescent="0.15">
      <c r="B1675" s="68">
        <v>1663</v>
      </c>
      <c r="C1675" s="69">
        <f t="shared" si="53"/>
        <v>0.92965253190317687</v>
      </c>
      <c r="D1675" s="69">
        <f t="shared" si="54"/>
        <v>1.1129678690306366</v>
      </c>
    </row>
    <row r="1676" spans="2:4" ht="15" x14ac:dyDescent="0.15">
      <c r="B1676" s="68">
        <v>1664</v>
      </c>
      <c r="C1676" s="69">
        <f t="shared" si="53"/>
        <v>0.93024258588513375</v>
      </c>
      <c r="D1676" s="69">
        <f t="shared" si="54"/>
        <v>1.1130434782608696</v>
      </c>
    </row>
    <row r="1677" spans="2:4" ht="15" x14ac:dyDescent="0.15">
      <c r="B1677" s="68">
        <v>1665</v>
      </c>
      <c r="C1677" s="69">
        <f t="shared" si="53"/>
        <v>0.93083267995364161</v>
      </c>
      <c r="D1677" s="69">
        <f t="shared" si="54"/>
        <v>1.1131190977647938</v>
      </c>
    </row>
    <row r="1678" spans="2:4" ht="15" x14ac:dyDescent="0.15">
      <c r="B1678" s="68">
        <v>1666</v>
      </c>
      <c r="C1678" s="69">
        <f t="shared" si="53"/>
        <v>0.93142281411414773</v>
      </c>
      <c r="D1678" s="69">
        <f t="shared" si="54"/>
        <v>1.1131947275445033</v>
      </c>
    </row>
    <row r="1679" spans="2:4" ht="15" x14ac:dyDescent="0.15">
      <c r="B1679" s="68">
        <v>1667</v>
      </c>
      <c r="C1679" s="69">
        <f t="shared" si="53"/>
        <v>0.932012988372099</v>
      </c>
      <c r="D1679" s="69">
        <f t="shared" si="54"/>
        <v>1.1132703676020927</v>
      </c>
    </row>
    <row r="1680" spans="2:4" ht="15" x14ac:dyDescent="0.15">
      <c r="B1680" s="68">
        <v>1668</v>
      </c>
      <c r="C1680" s="69">
        <f t="shared" si="53"/>
        <v>0.9326032027329465</v>
      </c>
      <c r="D1680" s="69">
        <f t="shared" si="54"/>
        <v>1.1133460179396575</v>
      </c>
    </row>
    <row r="1681" spans="2:4" ht="15" x14ac:dyDescent="0.15">
      <c r="B1681" s="68">
        <v>1669</v>
      </c>
      <c r="C1681" s="69">
        <f t="shared" ref="C1681:C1744" si="55">20*LOG(D1681)</f>
        <v>0.93319345720213931</v>
      </c>
      <c r="D1681" s="69">
        <f t="shared" ref="D1681:D1744" si="56">16384/(16384-B1681)</f>
        <v>1.1134216785592932</v>
      </c>
    </row>
    <row r="1682" spans="2:4" ht="15" x14ac:dyDescent="0.15">
      <c r="B1682" s="68">
        <v>1670</v>
      </c>
      <c r="C1682" s="69">
        <f t="shared" si="55"/>
        <v>0.93378375178513007</v>
      </c>
      <c r="D1682" s="69">
        <f t="shared" si="56"/>
        <v>1.1134973494630964</v>
      </c>
    </row>
    <row r="1683" spans="2:4" ht="15" x14ac:dyDescent="0.15">
      <c r="B1683" s="68">
        <v>1671</v>
      </c>
      <c r="C1683" s="69">
        <f t="shared" si="55"/>
        <v>0.93437408648737019</v>
      </c>
      <c r="D1683" s="69">
        <f t="shared" si="56"/>
        <v>1.1135730306531639</v>
      </c>
    </row>
    <row r="1684" spans="2:4" ht="15" x14ac:dyDescent="0.15">
      <c r="B1684" s="68">
        <v>1672</v>
      </c>
      <c r="C1684" s="69">
        <f t="shared" si="55"/>
        <v>0.93496446131431266</v>
      </c>
      <c r="D1684" s="69">
        <f t="shared" si="56"/>
        <v>1.1136487221315932</v>
      </c>
    </row>
    <row r="1685" spans="2:4" ht="15" x14ac:dyDescent="0.15">
      <c r="B1685" s="68">
        <v>1673</v>
      </c>
      <c r="C1685" s="69">
        <f t="shared" si="55"/>
        <v>0.93555487627141587</v>
      </c>
      <c r="D1685" s="69">
        <f t="shared" si="56"/>
        <v>1.1137244239004827</v>
      </c>
    </row>
    <row r="1686" spans="2:4" ht="15" x14ac:dyDescent="0.15">
      <c r="B1686" s="68">
        <v>1674</v>
      </c>
      <c r="C1686" s="69">
        <f t="shared" si="55"/>
        <v>0.93614533136413303</v>
      </c>
      <c r="D1686" s="69">
        <f t="shared" si="56"/>
        <v>1.1138001359619307</v>
      </c>
    </row>
    <row r="1687" spans="2:4" ht="15" x14ac:dyDescent="0.15">
      <c r="B1687" s="68">
        <v>1675</v>
      </c>
      <c r="C1687" s="69">
        <f t="shared" si="55"/>
        <v>0.93673582659792098</v>
      </c>
      <c r="D1687" s="69">
        <f t="shared" si="56"/>
        <v>1.1138758583180366</v>
      </c>
    </row>
    <row r="1688" spans="2:4" ht="15" x14ac:dyDescent="0.15">
      <c r="B1688" s="68">
        <v>1676</v>
      </c>
      <c r="C1688" s="69">
        <f t="shared" si="55"/>
        <v>0.9373263619782386</v>
      </c>
      <c r="D1688" s="69">
        <f t="shared" si="56"/>
        <v>1.1139515909709001</v>
      </c>
    </row>
    <row r="1689" spans="2:4" ht="15" x14ac:dyDescent="0.15">
      <c r="B1689" s="68">
        <v>1677</v>
      </c>
      <c r="C1689" s="69">
        <f t="shared" si="55"/>
        <v>0.9379169375105465</v>
      </c>
      <c r="D1689" s="69">
        <f t="shared" si="56"/>
        <v>1.1140273339226219</v>
      </c>
    </row>
    <row r="1690" spans="2:4" ht="15" x14ac:dyDescent="0.15">
      <c r="B1690" s="68">
        <v>1678</v>
      </c>
      <c r="C1690" s="69">
        <f t="shared" si="55"/>
        <v>0.93850755320030355</v>
      </c>
      <c r="D1690" s="69">
        <f t="shared" si="56"/>
        <v>1.1141030871753026</v>
      </c>
    </row>
    <row r="1691" spans="2:4" ht="15" x14ac:dyDescent="0.15">
      <c r="B1691" s="68">
        <v>1679</v>
      </c>
      <c r="C1691" s="69">
        <f t="shared" si="55"/>
        <v>0.93909820905297225</v>
      </c>
      <c r="D1691" s="69">
        <f t="shared" si="56"/>
        <v>1.1141788507310439</v>
      </c>
    </row>
    <row r="1692" spans="2:4" ht="15" x14ac:dyDescent="0.15">
      <c r="B1692" s="68">
        <v>1680</v>
      </c>
      <c r="C1692" s="69">
        <f t="shared" si="55"/>
        <v>0.93968890507401404</v>
      </c>
      <c r="D1692" s="69">
        <f t="shared" si="56"/>
        <v>1.1142546245919478</v>
      </c>
    </row>
    <row r="1693" spans="2:4" ht="15" x14ac:dyDescent="0.15">
      <c r="B1693" s="68">
        <v>1681</v>
      </c>
      <c r="C1693" s="69">
        <f t="shared" si="55"/>
        <v>0.94027964126889285</v>
      </c>
      <c r="D1693" s="69">
        <f t="shared" si="56"/>
        <v>1.1143304087601169</v>
      </c>
    </row>
    <row r="1694" spans="2:4" ht="15" x14ac:dyDescent="0.15">
      <c r="B1694" s="68">
        <v>1682</v>
      </c>
      <c r="C1694" s="69">
        <f t="shared" si="55"/>
        <v>0.94087041764307533</v>
      </c>
      <c r="D1694" s="69">
        <f t="shared" si="56"/>
        <v>1.1144062032376547</v>
      </c>
    </row>
    <row r="1695" spans="2:4" ht="15" x14ac:dyDescent="0.15">
      <c r="B1695" s="68">
        <v>1683</v>
      </c>
      <c r="C1695" s="69">
        <f t="shared" si="55"/>
        <v>0.94146123420202632</v>
      </c>
      <c r="D1695" s="69">
        <f t="shared" si="56"/>
        <v>1.1144820080266649</v>
      </c>
    </row>
    <row r="1696" spans="2:4" ht="15" x14ac:dyDescent="0.15">
      <c r="B1696" s="68">
        <v>1684</v>
      </c>
      <c r="C1696" s="69">
        <f t="shared" si="55"/>
        <v>0.94205209095121245</v>
      </c>
      <c r="D1696" s="69">
        <f t="shared" si="56"/>
        <v>1.1145578231292517</v>
      </c>
    </row>
    <row r="1697" spans="2:4" ht="15" x14ac:dyDescent="0.15">
      <c r="B1697" s="68">
        <v>1685</v>
      </c>
      <c r="C1697" s="69">
        <f t="shared" si="55"/>
        <v>0.94264298789610379</v>
      </c>
      <c r="D1697" s="69">
        <f t="shared" si="56"/>
        <v>1.1146336485475203</v>
      </c>
    </row>
    <row r="1698" spans="2:4" ht="15" x14ac:dyDescent="0.15">
      <c r="B1698" s="68">
        <v>1686</v>
      </c>
      <c r="C1698" s="69">
        <f t="shared" si="55"/>
        <v>0.94323392504216719</v>
      </c>
      <c r="D1698" s="69">
        <f t="shared" si="56"/>
        <v>1.1147094842835761</v>
      </c>
    </row>
    <row r="1699" spans="2:4" ht="15" x14ac:dyDescent="0.15">
      <c r="B1699" s="68">
        <v>1687</v>
      </c>
      <c r="C1699" s="69">
        <f t="shared" si="55"/>
        <v>0.94382490239487316</v>
      </c>
      <c r="D1699" s="69">
        <f t="shared" si="56"/>
        <v>1.114785330339525</v>
      </c>
    </row>
    <row r="1700" spans="2:4" ht="15" x14ac:dyDescent="0.15">
      <c r="B1700" s="68">
        <v>1688</v>
      </c>
      <c r="C1700" s="69">
        <f t="shared" si="55"/>
        <v>0.94441591995969743</v>
      </c>
      <c r="D1700" s="69">
        <f t="shared" si="56"/>
        <v>1.1148611867174743</v>
      </c>
    </row>
    <row r="1701" spans="2:4" ht="15" x14ac:dyDescent="0.15">
      <c r="B1701" s="68">
        <v>1689</v>
      </c>
      <c r="C1701" s="69">
        <f t="shared" si="55"/>
        <v>0.94500697774210707</v>
      </c>
      <c r="D1701" s="69">
        <f t="shared" si="56"/>
        <v>1.1149370534195304</v>
      </c>
    </row>
    <row r="1702" spans="2:4" ht="15" x14ac:dyDescent="0.15">
      <c r="B1702" s="68">
        <v>1690</v>
      </c>
      <c r="C1702" s="69">
        <f t="shared" si="55"/>
        <v>0.9455980757475797</v>
      </c>
      <c r="D1702" s="69">
        <f t="shared" si="56"/>
        <v>1.1150129304478018</v>
      </c>
    </row>
    <row r="1703" spans="2:4" ht="15" x14ac:dyDescent="0.15">
      <c r="B1703" s="68">
        <v>1691</v>
      </c>
      <c r="C1703" s="69">
        <f t="shared" si="55"/>
        <v>0.94618921398158984</v>
      </c>
      <c r="D1703" s="69">
        <f t="shared" si="56"/>
        <v>1.1150888178043967</v>
      </c>
    </row>
    <row r="1704" spans="2:4" ht="15" x14ac:dyDescent="0.15">
      <c r="B1704" s="68">
        <v>1692</v>
      </c>
      <c r="C1704" s="69">
        <f t="shared" si="55"/>
        <v>0.94678039244961187</v>
      </c>
      <c r="D1704" s="69">
        <f t="shared" si="56"/>
        <v>1.1151647154914239</v>
      </c>
    </row>
    <row r="1705" spans="2:4" ht="15" x14ac:dyDescent="0.15">
      <c r="B1705" s="68">
        <v>1693</v>
      </c>
      <c r="C1705" s="69">
        <f t="shared" si="55"/>
        <v>0.94737161115712354</v>
      </c>
      <c r="D1705" s="69">
        <f t="shared" si="56"/>
        <v>1.1152406235109931</v>
      </c>
    </row>
    <row r="1706" spans="2:4" ht="15" x14ac:dyDescent="0.15">
      <c r="B1706" s="68">
        <v>1694</v>
      </c>
      <c r="C1706" s="69">
        <f t="shared" si="55"/>
        <v>0.947962870109605</v>
      </c>
      <c r="D1706" s="69">
        <f t="shared" si="56"/>
        <v>1.1153165418652145</v>
      </c>
    </row>
    <row r="1707" spans="2:4" ht="15" x14ac:dyDescent="0.15">
      <c r="B1707" s="68">
        <v>1695</v>
      </c>
      <c r="C1707" s="69">
        <f t="shared" si="55"/>
        <v>0.94855416931253422</v>
      </c>
      <c r="D1707" s="69">
        <f t="shared" si="56"/>
        <v>1.1153924705561986</v>
      </c>
    </row>
    <row r="1708" spans="2:4" ht="15" x14ac:dyDescent="0.15">
      <c r="B1708" s="68">
        <v>1696</v>
      </c>
      <c r="C1708" s="69">
        <f t="shared" si="55"/>
        <v>0.94914550877139114</v>
      </c>
      <c r="D1708" s="69">
        <f t="shared" si="56"/>
        <v>1.1154684095860568</v>
      </c>
    </row>
    <row r="1709" spans="2:4" ht="15" x14ac:dyDescent="0.15">
      <c r="B1709" s="68">
        <v>1697</v>
      </c>
      <c r="C1709" s="69">
        <f t="shared" si="55"/>
        <v>0.94973688849165783</v>
      </c>
      <c r="D1709" s="69">
        <f t="shared" si="56"/>
        <v>1.1155443589569007</v>
      </c>
    </row>
    <row r="1710" spans="2:4" ht="15" x14ac:dyDescent="0.15">
      <c r="B1710" s="68">
        <v>1698</v>
      </c>
      <c r="C1710" s="69">
        <f t="shared" si="55"/>
        <v>0.95032830847881611</v>
      </c>
      <c r="D1710" s="69">
        <f t="shared" si="56"/>
        <v>1.1156203186708429</v>
      </c>
    </row>
    <row r="1711" spans="2:4" ht="15" x14ac:dyDescent="0.15">
      <c r="B1711" s="68">
        <v>1699</v>
      </c>
      <c r="C1711" s="69">
        <f t="shared" si="55"/>
        <v>0.95091976873835327</v>
      </c>
      <c r="D1711" s="69">
        <f t="shared" si="56"/>
        <v>1.1156962887299966</v>
      </c>
    </row>
    <row r="1712" spans="2:4" ht="15" x14ac:dyDescent="0.15">
      <c r="B1712" s="68">
        <v>1700</v>
      </c>
      <c r="C1712" s="69">
        <f t="shared" si="55"/>
        <v>0.95151126927575147</v>
      </c>
      <c r="D1712" s="69">
        <f t="shared" si="56"/>
        <v>1.1157722691364751</v>
      </c>
    </row>
    <row r="1713" spans="2:4" ht="15" x14ac:dyDescent="0.15">
      <c r="B1713" s="68">
        <v>1701</v>
      </c>
      <c r="C1713" s="69">
        <f t="shared" si="55"/>
        <v>0.952102810096498</v>
      </c>
      <c r="D1713" s="69">
        <f t="shared" si="56"/>
        <v>1.1158482598923927</v>
      </c>
    </row>
    <row r="1714" spans="2:4" ht="15" x14ac:dyDescent="0.15">
      <c r="B1714" s="68">
        <v>1702</v>
      </c>
      <c r="C1714" s="69">
        <f t="shared" si="55"/>
        <v>0.95269439120607879</v>
      </c>
      <c r="D1714" s="69">
        <f t="shared" si="56"/>
        <v>1.1159242609998639</v>
      </c>
    </row>
    <row r="1715" spans="2:4" ht="15" x14ac:dyDescent="0.15">
      <c r="B1715" s="68">
        <v>1703</v>
      </c>
      <c r="C1715" s="69">
        <f t="shared" si="55"/>
        <v>0.95328601260998314</v>
      </c>
      <c r="D1715" s="69">
        <f t="shared" si="56"/>
        <v>1.1160002724610041</v>
      </c>
    </row>
    <row r="1716" spans="2:4" ht="15" x14ac:dyDescent="0.15">
      <c r="B1716" s="68">
        <v>1704</v>
      </c>
      <c r="C1716" s="69">
        <f t="shared" si="55"/>
        <v>0.95387767431370052</v>
      </c>
      <c r="D1716" s="69">
        <f t="shared" si="56"/>
        <v>1.1160762942779292</v>
      </c>
    </row>
    <row r="1717" spans="2:4" ht="15" x14ac:dyDescent="0.15">
      <c r="B1717" s="68">
        <v>1705</v>
      </c>
      <c r="C1717" s="69">
        <f t="shared" si="55"/>
        <v>0.95446937632272022</v>
      </c>
      <c r="D1717" s="69">
        <f t="shared" si="56"/>
        <v>1.1161523264527555</v>
      </c>
    </row>
    <row r="1718" spans="2:4" ht="15" x14ac:dyDescent="0.15">
      <c r="B1718" s="68">
        <v>1706</v>
      </c>
      <c r="C1718" s="69">
        <f t="shared" si="55"/>
        <v>0.95506111864253729</v>
      </c>
      <c r="D1718" s="69">
        <f t="shared" si="56"/>
        <v>1.1162283689876005</v>
      </c>
    </row>
    <row r="1719" spans="2:4" ht="15" x14ac:dyDescent="0.15">
      <c r="B1719" s="68">
        <v>1707</v>
      </c>
      <c r="C1719" s="69">
        <f t="shared" si="55"/>
        <v>0.95565290127864133</v>
      </c>
      <c r="D1719" s="69">
        <f t="shared" si="56"/>
        <v>1.1163044218845812</v>
      </c>
    </row>
    <row r="1720" spans="2:4" ht="15" x14ac:dyDescent="0.15">
      <c r="B1720" s="68">
        <v>1708</v>
      </c>
      <c r="C1720" s="69">
        <f t="shared" si="55"/>
        <v>0.95624472423652918</v>
      </c>
      <c r="D1720" s="69">
        <f t="shared" si="56"/>
        <v>1.1163804851458163</v>
      </c>
    </row>
    <row r="1721" spans="2:4" ht="15" x14ac:dyDescent="0.15">
      <c r="B1721" s="68">
        <v>1709</v>
      </c>
      <c r="C1721" s="69">
        <f t="shared" si="55"/>
        <v>0.95683658752169221</v>
      </c>
      <c r="D1721" s="69">
        <f t="shared" si="56"/>
        <v>1.1164565587734241</v>
      </c>
    </row>
    <row r="1722" spans="2:4" ht="15" x14ac:dyDescent="0.15">
      <c r="B1722" s="68">
        <v>1710</v>
      </c>
      <c r="C1722" s="69">
        <f t="shared" si="55"/>
        <v>0.9574284911396308</v>
      </c>
      <c r="D1722" s="69">
        <f t="shared" si="56"/>
        <v>1.1165326427695244</v>
      </c>
    </row>
    <row r="1723" spans="2:4" ht="15" x14ac:dyDescent="0.15">
      <c r="B1723" s="68">
        <v>1711</v>
      </c>
      <c r="C1723" s="69">
        <f t="shared" si="55"/>
        <v>0.95802043509583856</v>
      </c>
      <c r="D1723" s="69">
        <f t="shared" si="56"/>
        <v>1.1166087371362365</v>
      </c>
    </row>
    <row r="1724" spans="2:4" ht="15" x14ac:dyDescent="0.15">
      <c r="B1724" s="68">
        <v>1712</v>
      </c>
      <c r="C1724" s="69">
        <f t="shared" si="55"/>
        <v>0.95861241939581765</v>
      </c>
      <c r="D1724" s="69">
        <f t="shared" si="56"/>
        <v>1.1166848418756816</v>
      </c>
    </row>
    <row r="1725" spans="2:4" ht="15" x14ac:dyDescent="0.15">
      <c r="B1725" s="68">
        <v>1713</v>
      </c>
      <c r="C1725" s="69">
        <f t="shared" si="55"/>
        <v>0.95920444404506333</v>
      </c>
      <c r="D1725" s="69">
        <f t="shared" si="56"/>
        <v>1.1167609569899801</v>
      </c>
    </row>
    <row r="1726" spans="2:4" ht="15" x14ac:dyDescent="0.15">
      <c r="B1726" s="68">
        <v>1714</v>
      </c>
      <c r="C1726" s="69">
        <f t="shared" si="55"/>
        <v>0.95979650904908176</v>
      </c>
      <c r="D1726" s="69">
        <f t="shared" si="56"/>
        <v>1.1168370824812544</v>
      </c>
    </row>
    <row r="1727" spans="2:4" ht="15" x14ac:dyDescent="0.15">
      <c r="B1727" s="68">
        <v>1715</v>
      </c>
      <c r="C1727" s="69">
        <f t="shared" si="55"/>
        <v>0.96038861441336987</v>
      </c>
      <c r="D1727" s="69">
        <f t="shared" si="56"/>
        <v>1.1169132183516259</v>
      </c>
    </row>
    <row r="1728" spans="2:4" ht="15" x14ac:dyDescent="0.15">
      <c r="B1728" s="68">
        <v>1716</v>
      </c>
      <c r="C1728" s="69">
        <f t="shared" si="55"/>
        <v>0.96098076014343214</v>
      </c>
      <c r="D1728" s="69">
        <f t="shared" si="56"/>
        <v>1.1169893646032178</v>
      </c>
    </row>
    <row r="1729" spans="2:4" ht="15" x14ac:dyDescent="0.15">
      <c r="B1729" s="68">
        <v>1717</v>
      </c>
      <c r="C1729" s="69">
        <f t="shared" si="55"/>
        <v>0.96157294624477441</v>
      </c>
      <c r="D1729" s="69">
        <f t="shared" si="56"/>
        <v>1.1170655212381537</v>
      </c>
    </row>
    <row r="1730" spans="2:4" ht="15" x14ac:dyDescent="0.15">
      <c r="B1730" s="68">
        <v>1718</v>
      </c>
      <c r="C1730" s="69">
        <f t="shared" si="55"/>
        <v>0.9621651727228997</v>
      </c>
      <c r="D1730" s="69">
        <f t="shared" si="56"/>
        <v>1.1171416882585572</v>
      </c>
    </row>
    <row r="1731" spans="2:4" ht="15" x14ac:dyDescent="0.15">
      <c r="B1731" s="68">
        <v>1719</v>
      </c>
      <c r="C1731" s="69">
        <f t="shared" si="55"/>
        <v>0.96275743958331583</v>
      </c>
      <c r="D1731" s="69">
        <f t="shared" si="56"/>
        <v>1.117217865666553</v>
      </c>
    </row>
    <row r="1732" spans="2:4" ht="15" x14ac:dyDescent="0.15">
      <c r="B1732" s="68">
        <v>1720</v>
      </c>
      <c r="C1732" s="69">
        <f t="shared" si="55"/>
        <v>0.96334974683152885</v>
      </c>
      <c r="D1732" s="69">
        <f t="shared" si="56"/>
        <v>1.1172940534642661</v>
      </c>
    </row>
    <row r="1733" spans="2:4" ht="15" x14ac:dyDescent="0.15">
      <c r="B1733" s="68">
        <v>1721</v>
      </c>
      <c r="C1733" s="69">
        <f t="shared" si="55"/>
        <v>0.96394209447305046</v>
      </c>
      <c r="D1733" s="69">
        <f t="shared" si="56"/>
        <v>1.1173702516538226</v>
      </c>
    </row>
    <row r="1734" spans="2:4" ht="15" x14ac:dyDescent="0.15">
      <c r="B1734" s="68">
        <v>1722</v>
      </c>
      <c r="C1734" s="69">
        <f t="shared" si="55"/>
        <v>0.96453448251338547</v>
      </c>
      <c r="D1734" s="69">
        <f t="shared" si="56"/>
        <v>1.1174464602373482</v>
      </c>
    </row>
    <row r="1735" spans="2:4" ht="15" x14ac:dyDescent="0.15">
      <c r="B1735" s="68">
        <v>1723</v>
      </c>
      <c r="C1735" s="69">
        <f t="shared" si="55"/>
        <v>0.96512691095804892</v>
      </c>
      <c r="D1735" s="69">
        <f t="shared" si="56"/>
        <v>1.1175226792169701</v>
      </c>
    </row>
    <row r="1736" spans="2:4" ht="15" x14ac:dyDescent="0.15">
      <c r="B1736" s="68">
        <v>1724</v>
      </c>
      <c r="C1736" s="69">
        <f t="shared" si="55"/>
        <v>0.96571937981255274</v>
      </c>
      <c r="D1736" s="69">
        <f t="shared" si="56"/>
        <v>1.1175989085948159</v>
      </c>
    </row>
    <row r="1737" spans="2:4" ht="15" x14ac:dyDescent="0.15">
      <c r="B1737" s="68">
        <v>1725</v>
      </c>
      <c r="C1737" s="69">
        <f t="shared" si="55"/>
        <v>0.96631188908240651</v>
      </c>
      <c r="D1737" s="69">
        <f t="shared" si="56"/>
        <v>1.1176751483730132</v>
      </c>
    </row>
    <row r="1738" spans="2:4" ht="15" x14ac:dyDescent="0.15">
      <c r="B1738" s="68">
        <v>1726</v>
      </c>
      <c r="C1738" s="69">
        <f t="shared" si="55"/>
        <v>0.96690443877312793</v>
      </c>
      <c r="D1738" s="69">
        <f t="shared" si="56"/>
        <v>1.1177513985536909</v>
      </c>
    </row>
    <row r="1739" spans="2:4" ht="15" x14ac:dyDescent="0.15">
      <c r="B1739" s="68">
        <v>1727</v>
      </c>
      <c r="C1739" s="69">
        <f t="shared" si="55"/>
        <v>0.96749702889023026</v>
      </c>
      <c r="D1739" s="69">
        <f t="shared" si="56"/>
        <v>1.117827659138978</v>
      </c>
    </row>
    <row r="1740" spans="2:4" ht="15" x14ac:dyDescent="0.15">
      <c r="B1740" s="68">
        <v>1728</v>
      </c>
      <c r="C1740" s="69">
        <f t="shared" si="55"/>
        <v>0.96808965943923087</v>
      </c>
      <c r="D1740" s="69">
        <f t="shared" si="56"/>
        <v>1.1179039301310043</v>
      </c>
    </row>
    <row r="1741" spans="2:4" ht="15" x14ac:dyDescent="0.15">
      <c r="B1741" s="68">
        <v>1729</v>
      </c>
      <c r="C1741" s="69">
        <f t="shared" si="55"/>
        <v>0.96868233042564866</v>
      </c>
      <c r="D1741" s="69">
        <f t="shared" si="56"/>
        <v>1.1179802115319004</v>
      </c>
    </row>
    <row r="1742" spans="2:4" ht="15" x14ac:dyDescent="0.15">
      <c r="B1742" s="68">
        <v>1730</v>
      </c>
      <c r="C1742" s="69">
        <f t="shared" si="55"/>
        <v>0.96927504185500102</v>
      </c>
      <c r="D1742" s="69">
        <f t="shared" si="56"/>
        <v>1.118056503343797</v>
      </c>
    </row>
    <row r="1743" spans="2:4" ht="15" x14ac:dyDescent="0.15">
      <c r="B1743" s="68">
        <v>1731</v>
      </c>
      <c r="C1743" s="69">
        <f t="shared" si="55"/>
        <v>0.96986779373280696</v>
      </c>
      <c r="D1743" s="69">
        <f t="shared" si="56"/>
        <v>1.1181328055688255</v>
      </c>
    </row>
    <row r="1744" spans="2:4" ht="15" x14ac:dyDescent="0.15">
      <c r="B1744" s="68">
        <v>1732</v>
      </c>
      <c r="C1744" s="69">
        <f t="shared" si="55"/>
        <v>0.97046058606458918</v>
      </c>
      <c r="D1744" s="69">
        <f t="shared" si="56"/>
        <v>1.1182091182091183</v>
      </c>
    </row>
    <row r="1745" spans="2:4" ht="15" x14ac:dyDescent="0.15">
      <c r="B1745" s="68">
        <v>1733</v>
      </c>
      <c r="C1745" s="69">
        <f t="shared" ref="C1745:C1808" si="57">20*LOG(D1745)</f>
        <v>0.97105341885586849</v>
      </c>
      <c r="D1745" s="69">
        <f t="shared" ref="D1745:D1808" si="58">16384/(16384-B1745)</f>
        <v>1.1182854412668077</v>
      </c>
    </row>
    <row r="1746" spans="2:4" ht="15" x14ac:dyDescent="0.15">
      <c r="B1746" s="68">
        <v>1734</v>
      </c>
      <c r="C1746" s="69">
        <f t="shared" si="57"/>
        <v>0.97164629211216946</v>
      </c>
      <c r="D1746" s="69">
        <f t="shared" si="58"/>
        <v>1.1183617747440273</v>
      </c>
    </row>
    <row r="1747" spans="2:4" ht="15" x14ac:dyDescent="0.15">
      <c r="B1747" s="68">
        <v>1735</v>
      </c>
      <c r="C1747" s="69">
        <f t="shared" si="57"/>
        <v>0.97223920583901668</v>
      </c>
      <c r="D1747" s="69">
        <f t="shared" si="58"/>
        <v>1.1184381186429109</v>
      </c>
    </row>
    <row r="1748" spans="2:4" ht="15" x14ac:dyDescent="0.15">
      <c r="B1748" s="68">
        <v>1736</v>
      </c>
      <c r="C1748" s="69">
        <f t="shared" si="57"/>
        <v>0.97283216004193274</v>
      </c>
      <c r="D1748" s="69">
        <f t="shared" si="58"/>
        <v>1.1185144729655925</v>
      </c>
    </row>
    <row r="1749" spans="2:4" ht="15" x14ac:dyDescent="0.15">
      <c r="B1749" s="68">
        <v>1737</v>
      </c>
      <c r="C1749" s="69">
        <f t="shared" si="57"/>
        <v>0.97342515472644942</v>
      </c>
      <c r="D1749" s="69">
        <f t="shared" si="58"/>
        <v>1.1185908377142078</v>
      </c>
    </row>
    <row r="1750" spans="2:4" ht="15" x14ac:dyDescent="0.15">
      <c r="B1750" s="68">
        <v>1738</v>
      </c>
      <c r="C1750" s="69">
        <f t="shared" si="57"/>
        <v>0.97401818989808941</v>
      </c>
      <c r="D1750" s="69">
        <f t="shared" si="58"/>
        <v>1.1186672128908917</v>
      </c>
    </row>
    <row r="1751" spans="2:4" ht="15" x14ac:dyDescent="0.15">
      <c r="B1751" s="68">
        <v>1739</v>
      </c>
      <c r="C1751" s="69">
        <f t="shared" si="57"/>
        <v>0.97461126556238453</v>
      </c>
      <c r="D1751" s="69">
        <f t="shared" si="58"/>
        <v>1.1187435984977807</v>
      </c>
    </row>
    <row r="1752" spans="2:4" ht="15" x14ac:dyDescent="0.15">
      <c r="B1752" s="68">
        <v>1740</v>
      </c>
      <c r="C1752" s="69">
        <f t="shared" si="57"/>
        <v>0.97520438172486468</v>
      </c>
      <c r="D1752" s="69">
        <f t="shared" si="58"/>
        <v>1.1188199945370116</v>
      </c>
    </row>
    <row r="1753" spans="2:4" ht="15" x14ac:dyDescent="0.15">
      <c r="B1753" s="68">
        <v>1741</v>
      </c>
      <c r="C1753" s="69">
        <f t="shared" si="57"/>
        <v>0.97579753839106154</v>
      </c>
      <c r="D1753" s="69">
        <f t="shared" si="58"/>
        <v>1.1188964010107219</v>
      </c>
    </row>
    <row r="1754" spans="2:4" ht="15" x14ac:dyDescent="0.15">
      <c r="B1754" s="68">
        <v>1742</v>
      </c>
      <c r="C1754" s="69">
        <f t="shared" si="57"/>
        <v>0.97639073556650491</v>
      </c>
      <c r="D1754" s="69">
        <f t="shared" si="58"/>
        <v>1.118972817921049</v>
      </c>
    </row>
    <row r="1755" spans="2:4" ht="15" x14ac:dyDescent="0.15">
      <c r="B1755" s="68">
        <v>1743</v>
      </c>
      <c r="C1755" s="69">
        <f t="shared" si="57"/>
        <v>0.9769839732567307</v>
      </c>
      <c r="D1755" s="69">
        <f t="shared" si="58"/>
        <v>1.1190492452701317</v>
      </c>
    </row>
    <row r="1756" spans="2:4" ht="15" x14ac:dyDescent="0.15">
      <c r="B1756" s="68">
        <v>1744</v>
      </c>
      <c r="C1756" s="69">
        <f t="shared" si="57"/>
        <v>0.97757725146727359</v>
      </c>
      <c r="D1756" s="69">
        <f t="shared" si="58"/>
        <v>1.1191256830601093</v>
      </c>
    </row>
    <row r="1757" spans="2:4" ht="15" x14ac:dyDescent="0.15">
      <c r="B1757" s="68">
        <v>1745</v>
      </c>
      <c r="C1757" s="69">
        <f t="shared" si="57"/>
        <v>0.97817057020366738</v>
      </c>
      <c r="D1757" s="69">
        <f t="shared" si="58"/>
        <v>1.1192021312931211</v>
      </c>
    </row>
    <row r="1758" spans="2:4" ht="15" x14ac:dyDescent="0.15">
      <c r="B1758" s="68">
        <v>1746</v>
      </c>
      <c r="C1758" s="69">
        <f t="shared" si="57"/>
        <v>0.97876392947145108</v>
      </c>
      <c r="D1758" s="69">
        <f t="shared" si="58"/>
        <v>1.1192785899713076</v>
      </c>
    </row>
    <row r="1759" spans="2:4" ht="15" x14ac:dyDescent="0.15">
      <c r="B1759" s="68">
        <v>1747</v>
      </c>
      <c r="C1759" s="69">
        <f t="shared" si="57"/>
        <v>0.97935732927616148</v>
      </c>
      <c r="D1759" s="69">
        <f t="shared" si="58"/>
        <v>1.1193550590968095</v>
      </c>
    </row>
    <row r="1760" spans="2:4" ht="15" x14ac:dyDescent="0.15">
      <c r="B1760" s="68">
        <v>1748</v>
      </c>
      <c r="C1760" s="69">
        <f t="shared" si="57"/>
        <v>0.97995076962333627</v>
      </c>
      <c r="D1760" s="69">
        <f t="shared" si="58"/>
        <v>1.1194315386717681</v>
      </c>
    </row>
    <row r="1761" spans="2:4" ht="15" x14ac:dyDescent="0.15">
      <c r="B1761" s="68">
        <v>1749</v>
      </c>
      <c r="C1761" s="69">
        <f t="shared" si="57"/>
        <v>0.98054425051851923</v>
      </c>
      <c r="D1761" s="69">
        <f t="shared" si="58"/>
        <v>1.1195080286983259</v>
      </c>
    </row>
    <row r="1762" spans="2:4" ht="15" x14ac:dyDescent="0.15">
      <c r="B1762" s="68">
        <v>1750</v>
      </c>
      <c r="C1762" s="69">
        <f t="shared" si="57"/>
        <v>0.98113777196724938</v>
      </c>
      <c r="D1762" s="69">
        <f t="shared" si="58"/>
        <v>1.1195845291786251</v>
      </c>
    </row>
    <row r="1763" spans="2:4" ht="15" x14ac:dyDescent="0.15">
      <c r="B1763" s="68">
        <v>1751</v>
      </c>
      <c r="C1763" s="69">
        <f t="shared" si="57"/>
        <v>0.98173133397507106</v>
      </c>
      <c r="D1763" s="69">
        <f t="shared" si="58"/>
        <v>1.119661040114809</v>
      </c>
    </row>
    <row r="1764" spans="2:4" ht="15" x14ac:dyDescent="0.15">
      <c r="B1764" s="68">
        <v>1752</v>
      </c>
      <c r="C1764" s="69">
        <f t="shared" si="57"/>
        <v>0.98232493654752506</v>
      </c>
      <c r="D1764" s="69">
        <f t="shared" si="58"/>
        <v>1.1197375615090213</v>
      </c>
    </row>
    <row r="1765" spans="2:4" ht="15" x14ac:dyDescent="0.15">
      <c r="B1765" s="68">
        <v>1753</v>
      </c>
      <c r="C1765" s="69">
        <f t="shared" si="57"/>
        <v>0.98291857969015906</v>
      </c>
      <c r="D1765" s="69">
        <f t="shared" si="58"/>
        <v>1.1198140933634064</v>
      </c>
    </row>
    <row r="1766" spans="2:4" ht="15" x14ac:dyDescent="0.15">
      <c r="B1766" s="68">
        <v>1754</v>
      </c>
      <c r="C1766" s="69">
        <f t="shared" si="57"/>
        <v>0.98351226340851716</v>
      </c>
      <c r="D1766" s="69">
        <f t="shared" si="58"/>
        <v>1.1198906356801093</v>
      </c>
    </row>
    <row r="1767" spans="2:4" ht="15" x14ac:dyDescent="0.15">
      <c r="B1767" s="68">
        <v>1755</v>
      </c>
      <c r="C1767" s="69">
        <f t="shared" si="57"/>
        <v>0.98410598770814928</v>
      </c>
      <c r="D1767" s="69">
        <f t="shared" si="58"/>
        <v>1.1199671884612756</v>
      </c>
    </row>
    <row r="1768" spans="2:4" ht="15" x14ac:dyDescent="0.15">
      <c r="B1768" s="68">
        <v>1756</v>
      </c>
      <c r="C1768" s="69">
        <f t="shared" si="57"/>
        <v>0.98469975259459952</v>
      </c>
      <c r="D1768" s="69">
        <f t="shared" si="58"/>
        <v>1.1200437517090511</v>
      </c>
    </row>
    <row r="1769" spans="2:4" ht="15" x14ac:dyDescent="0.15">
      <c r="B1769" s="68">
        <v>1757</v>
      </c>
      <c r="C1769" s="69">
        <f t="shared" si="57"/>
        <v>0.98529355807342101</v>
      </c>
      <c r="D1769" s="69">
        <f t="shared" si="58"/>
        <v>1.1201203254255829</v>
      </c>
    </row>
    <row r="1770" spans="2:4" ht="15" x14ac:dyDescent="0.15">
      <c r="B1770" s="68">
        <v>1758</v>
      </c>
      <c r="C1770" s="69">
        <f t="shared" si="57"/>
        <v>0.98588740415016152</v>
      </c>
      <c r="D1770" s="69">
        <f t="shared" si="58"/>
        <v>1.120196909613018</v>
      </c>
    </row>
    <row r="1771" spans="2:4" ht="15" x14ac:dyDescent="0.15">
      <c r="B1771" s="68">
        <v>1759</v>
      </c>
      <c r="C1771" s="69">
        <f t="shared" si="57"/>
        <v>0.98648129083037417</v>
      </c>
      <c r="D1771" s="69">
        <f t="shared" si="58"/>
        <v>1.1202735042735044</v>
      </c>
    </row>
    <row r="1772" spans="2:4" ht="15" x14ac:dyDescent="0.15">
      <c r="B1772" s="68">
        <v>1760</v>
      </c>
      <c r="C1772" s="69">
        <f t="shared" si="57"/>
        <v>0.9870752181196103</v>
      </c>
      <c r="D1772" s="69">
        <f t="shared" si="58"/>
        <v>1.1203501094091903</v>
      </c>
    </row>
    <row r="1773" spans="2:4" ht="15" x14ac:dyDescent="0.15">
      <c r="B1773" s="68">
        <v>1761</v>
      </c>
      <c r="C1773" s="69">
        <f t="shared" si="57"/>
        <v>0.98766918602342668</v>
      </c>
      <c r="D1773" s="69">
        <f t="shared" si="58"/>
        <v>1.1204267250222253</v>
      </c>
    </row>
    <row r="1774" spans="2:4" ht="15" x14ac:dyDescent="0.15">
      <c r="B1774" s="68">
        <v>1762</v>
      </c>
      <c r="C1774" s="69">
        <f t="shared" si="57"/>
        <v>0.98826319454737621</v>
      </c>
      <c r="D1774" s="69">
        <f t="shared" si="58"/>
        <v>1.1205033511147586</v>
      </c>
    </row>
    <row r="1775" spans="2:4" ht="15" x14ac:dyDescent="0.15">
      <c r="B1775" s="68">
        <v>1763</v>
      </c>
      <c r="C1775" s="69">
        <f t="shared" si="57"/>
        <v>0.98885724369701566</v>
      </c>
      <c r="D1775" s="69">
        <f t="shared" si="58"/>
        <v>1.1205799876889406</v>
      </c>
    </row>
    <row r="1776" spans="2:4" ht="15" x14ac:dyDescent="0.15">
      <c r="B1776" s="68">
        <v>1764</v>
      </c>
      <c r="C1776" s="69">
        <f t="shared" si="57"/>
        <v>0.98945133347790148</v>
      </c>
      <c r="D1776" s="69">
        <f t="shared" si="58"/>
        <v>1.120656634746922</v>
      </c>
    </row>
    <row r="1777" spans="2:4" ht="15" x14ac:dyDescent="0.15">
      <c r="B1777" s="68">
        <v>1765</v>
      </c>
      <c r="C1777" s="69">
        <f t="shared" si="57"/>
        <v>0.99004546389559411</v>
      </c>
      <c r="D1777" s="69">
        <f t="shared" si="58"/>
        <v>1.1207332922908544</v>
      </c>
    </row>
    <row r="1778" spans="2:4" ht="15" x14ac:dyDescent="0.15">
      <c r="B1778" s="68">
        <v>1766</v>
      </c>
      <c r="C1778" s="69">
        <f t="shared" si="57"/>
        <v>0.99063963495565166</v>
      </c>
      <c r="D1778" s="69">
        <f t="shared" si="58"/>
        <v>1.1208099603228896</v>
      </c>
    </row>
    <row r="1779" spans="2:4" ht="15" x14ac:dyDescent="0.15">
      <c r="B1779" s="68">
        <v>1767</v>
      </c>
      <c r="C1779" s="69">
        <f t="shared" si="57"/>
        <v>0.99123384666363601</v>
      </c>
      <c r="D1779" s="69">
        <f t="shared" si="58"/>
        <v>1.1208866388451804</v>
      </c>
    </row>
    <row r="1780" spans="2:4" ht="15" x14ac:dyDescent="0.15">
      <c r="B1780" s="68">
        <v>1768</v>
      </c>
      <c r="C1780" s="69">
        <f t="shared" si="57"/>
        <v>0.99182809902510738</v>
      </c>
      <c r="D1780" s="69">
        <f t="shared" si="58"/>
        <v>1.1209633278598796</v>
      </c>
    </row>
    <row r="1781" spans="2:4" ht="15" x14ac:dyDescent="0.15">
      <c r="B1781" s="68">
        <v>1769</v>
      </c>
      <c r="C1781" s="69">
        <f t="shared" si="57"/>
        <v>0.99242239204562943</v>
      </c>
      <c r="D1781" s="69">
        <f t="shared" si="58"/>
        <v>1.1210400273691412</v>
      </c>
    </row>
    <row r="1782" spans="2:4" ht="15" x14ac:dyDescent="0.15">
      <c r="B1782" s="68">
        <v>1770</v>
      </c>
      <c r="C1782" s="69">
        <f t="shared" si="57"/>
        <v>0.99301672573076927</v>
      </c>
      <c r="D1782" s="69">
        <f t="shared" si="58"/>
        <v>1.1211167373751199</v>
      </c>
    </row>
    <row r="1783" spans="2:4" ht="15" x14ac:dyDescent="0.15">
      <c r="B1783" s="68">
        <v>1771</v>
      </c>
      <c r="C1783" s="69">
        <f t="shared" si="57"/>
        <v>0.99361110008608688</v>
      </c>
      <c r="D1783" s="69">
        <f t="shared" si="58"/>
        <v>1.1211934578799698</v>
      </c>
    </row>
    <row r="1784" spans="2:4" ht="15" x14ac:dyDescent="0.15">
      <c r="B1784" s="68">
        <v>1772</v>
      </c>
      <c r="C1784" s="69">
        <f t="shared" si="57"/>
        <v>0.99420551511715305</v>
      </c>
      <c r="D1784" s="69">
        <f t="shared" si="58"/>
        <v>1.1212701888858472</v>
      </c>
    </row>
    <row r="1785" spans="2:4" ht="15" x14ac:dyDescent="0.15">
      <c r="B1785" s="68">
        <v>1773</v>
      </c>
      <c r="C1785" s="69">
        <f t="shared" si="57"/>
        <v>0.99479997082953475</v>
      </c>
      <c r="D1785" s="69">
        <f t="shared" si="58"/>
        <v>1.121346930394908</v>
      </c>
    </row>
    <row r="1786" spans="2:4" ht="15" x14ac:dyDescent="0.15">
      <c r="B1786" s="68">
        <v>1774</v>
      </c>
      <c r="C1786" s="69">
        <f t="shared" si="57"/>
        <v>0.9953944672287991</v>
      </c>
      <c r="D1786" s="69">
        <f t="shared" si="58"/>
        <v>1.1214236824093087</v>
      </c>
    </row>
    <row r="1787" spans="2:4" ht="15" x14ac:dyDescent="0.15">
      <c r="B1787" s="68">
        <v>1775</v>
      </c>
      <c r="C1787" s="69">
        <f t="shared" si="57"/>
        <v>0.99598900432051674</v>
      </c>
      <c r="D1787" s="69">
        <f t="shared" si="58"/>
        <v>1.1215004449312067</v>
      </c>
    </row>
    <row r="1788" spans="2:4" ht="15" x14ac:dyDescent="0.15">
      <c r="B1788" s="68">
        <v>1776</v>
      </c>
      <c r="C1788" s="69">
        <f t="shared" si="57"/>
        <v>0.99658358211025999</v>
      </c>
      <c r="D1788" s="69">
        <f t="shared" si="58"/>
        <v>1.1215772179627601</v>
      </c>
    </row>
    <row r="1789" spans="2:4" ht="15" x14ac:dyDescent="0.15">
      <c r="B1789" s="68">
        <v>1777</v>
      </c>
      <c r="C1789" s="69">
        <f t="shared" si="57"/>
        <v>0.99717820060359941</v>
      </c>
      <c r="D1789" s="69">
        <f t="shared" si="58"/>
        <v>1.1216540015061272</v>
      </c>
    </row>
    <row r="1790" spans="2:4" ht="15" x14ac:dyDescent="0.15">
      <c r="B1790" s="68">
        <v>1778</v>
      </c>
      <c r="C1790" s="69">
        <f t="shared" si="57"/>
        <v>0.99777285980610875</v>
      </c>
      <c r="D1790" s="69">
        <f t="shared" si="58"/>
        <v>1.121730795563467</v>
      </c>
    </row>
    <row r="1791" spans="2:4" ht="15" x14ac:dyDescent="0.15">
      <c r="B1791" s="68">
        <v>1779</v>
      </c>
      <c r="C1791" s="69">
        <f t="shared" si="57"/>
        <v>0.99836755972336422</v>
      </c>
      <c r="D1791" s="69">
        <f t="shared" si="58"/>
        <v>1.1218076001369395</v>
      </c>
    </row>
    <row r="1792" spans="2:4" ht="15" x14ac:dyDescent="0.15">
      <c r="B1792" s="68">
        <v>1780</v>
      </c>
      <c r="C1792" s="69">
        <f t="shared" si="57"/>
        <v>0.99896230036093803</v>
      </c>
      <c r="D1792" s="69">
        <f t="shared" si="58"/>
        <v>1.1218844152287044</v>
      </c>
    </row>
    <row r="1793" spans="2:4" ht="15" x14ac:dyDescent="0.15">
      <c r="B1793" s="68">
        <v>1781</v>
      </c>
      <c r="C1793" s="69">
        <f t="shared" si="57"/>
        <v>0.99955708172441082</v>
      </c>
      <c r="D1793" s="69">
        <f t="shared" si="58"/>
        <v>1.1219612408409232</v>
      </c>
    </row>
    <row r="1794" spans="2:4" ht="15" x14ac:dyDescent="0.15">
      <c r="B1794" s="68">
        <v>1782</v>
      </c>
      <c r="C1794" s="69">
        <f t="shared" si="57"/>
        <v>1.0001519038193569</v>
      </c>
      <c r="D1794" s="69">
        <f t="shared" si="58"/>
        <v>1.1220380769757567</v>
      </c>
    </row>
    <row r="1795" spans="2:4" ht="15" x14ac:dyDescent="0.15">
      <c r="B1795" s="68">
        <v>1783</v>
      </c>
      <c r="C1795" s="69">
        <f t="shared" si="57"/>
        <v>1.000746766651357</v>
      </c>
      <c r="D1795" s="69">
        <f t="shared" si="58"/>
        <v>1.1221149236353674</v>
      </c>
    </row>
    <row r="1796" spans="2:4" ht="15" x14ac:dyDescent="0.15">
      <c r="B1796" s="68">
        <v>1784</v>
      </c>
      <c r="C1796" s="69">
        <f t="shared" si="57"/>
        <v>1.0013416702259921</v>
      </c>
      <c r="D1796" s="69">
        <f t="shared" si="58"/>
        <v>1.1221917808219177</v>
      </c>
    </row>
    <row r="1797" spans="2:4" ht="15" x14ac:dyDescent="0.15">
      <c r="B1797" s="68">
        <v>1785</v>
      </c>
      <c r="C1797" s="69">
        <f t="shared" si="57"/>
        <v>1.0019366145488433</v>
      </c>
      <c r="D1797" s="69">
        <f t="shared" si="58"/>
        <v>1.122268648537571</v>
      </c>
    </row>
    <row r="1798" spans="2:4" ht="15" x14ac:dyDescent="0.15">
      <c r="B1798" s="68">
        <v>1786</v>
      </c>
      <c r="C1798" s="69">
        <f t="shared" si="57"/>
        <v>1.0025315996254931</v>
      </c>
      <c r="D1798" s="69">
        <f t="shared" si="58"/>
        <v>1.1223455267844911</v>
      </c>
    </row>
    <row r="1799" spans="2:4" ht="15" x14ac:dyDescent="0.15">
      <c r="B1799" s="68">
        <v>1787</v>
      </c>
      <c r="C1799" s="69">
        <f t="shared" si="57"/>
        <v>1.0031266254615239</v>
      </c>
      <c r="D1799" s="69">
        <f t="shared" si="58"/>
        <v>1.1224224155648421</v>
      </c>
    </row>
    <row r="1800" spans="2:4" ht="15" x14ac:dyDescent="0.15">
      <c r="B1800" s="68">
        <v>1788</v>
      </c>
      <c r="C1800" s="69">
        <f t="shared" si="57"/>
        <v>1.003721692062522</v>
      </c>
      <c r="D1800" s="69">
        <f t="shared" si="58"/>
        <v>1.1224993148807894</v>
      </c>
    </row>
    <row r="1801" spans="2:4" ht="15" x14ac:dyDescent="0.15">
      <c r="B1801" s="68">
        <v>1789</v>
      </c>
      <c r="C1801" s="69">
        <f t="shared" si="57"/>
        <v>1.0043167994340718</v>
      </c>
      <c r="D1801" s="69">
        <f t="shared" si="58"/>
        <v>1.1225762247344981</v>
      </c>
    </row>
    <row r="1802" spans="2:4" ht="15" x14ac:dyDescent="0.15">
      <c r="B1802" s="68">
        <v>1790</v>
      </c>
      <c r="C1802" s="69">
        <f t="shared" si="57"/>
        <v>1.0049119475817609</v>
      </c>
      <c r="D1802" s="69">
        <f t="shared" si="58"/>
        <v>1.1226531451281347</v>
      </c>
    </row>
    <row r="1803" spans="2:4" ht="15" x14ac:dyDescent="0.15">
      <c r="B1803" s="68">
        <v>1791</v>
      </c>
      <c r="C1803" s="69">
        <f t="shared" si="57"/>
        <v>1.0055071365111805</v>
      </c>
      <c r="D1803" s="69">
        <f t="shared" si="58"/>
        <v>1.1227300760638663</v>
      </c>
    </row>
    <row r="1804" spans="2:4" ht="15" x14ac:dyDescent="0.15">
      <c r="B1804" s="68">
        <v>1792</v>
      </c>
      <c r="C1804" s="69">
        <f t="shared" si="57"/>
        <v>1.0061023662279149</v>
      </c>
      <c r="D1804" s="69">
        <f t="shared" si="58"/>
        <v>1.1228070175438596</v>
      </c>
    </row>
    <row r="1805" spans="2:4" ht="15" x14ac:dyDescent="0.15">
      <c r="B1805" s="68">
        <v>1793</v>
      </c>
      <c r="C1805" s="69">
        <f t="shared" si="57"/>
        <v>1.0066976367375589</v>
      </c>
      <c r="D1805" s="69">
        <f t="shared" si="58"/>
        <v>1.122883969570283</v>
      </c>
    </row>
    <row r="1806" spans="2:4" ht="15" x14ac:dyDescent="0.15">
      <c r="B1806" s="68">
        <v>1794</v>
      </c>
      <c r="C1806" s="69">
        <f t="shared" si="57"/>
        <v>1.0072929480457016</v>
      </c>
      <c r="D1806" s="69">
        <f t="shared" si="58"/>
        <v>1.1229609321453049</v>
      </c>
    </row>
    <row r="1807" spans="2:4" ht="15" x14ac:dyDescent="0.15">
      <c r="B1807" s="68">
        <v>1795</v>
      </c>
      <c r="C1807" s="69">
        <f t="shared" si="57"/>
        <v>1.0078883001579377</v>
      </c>
      <c r="D1807" s="69">
        <f t="shared" si="58"/>
        <v>1.1230379052710946</v>
      </c>
    </row>
    <row r="1808" spans="2:4" ht="15" x14ac:dyDescent="0.15">
      <c r="B1808" s="68">
        <v>1796</v>
      </c>
      <c r="C1808" s="69">
        <f t="shared" si="57"/>
        <v>1.0084836930798602</v>
      </c>
      <c r="D1808" s="69">
        <f t="shared" si="58"/>
        <v>1.1231148889498217</v>
      </c>
    </row>
    <row r="1809" spans="2:4" ht="15" x14ac:dyDescent="0.15">
      <c r="B1809" s="68">
        <v>1797</v>
      </c>
      <c r="C1809" s="69">
        <f t="shared" ref="C1809:C1872" si="59">20*LOG(D1809)</f>
        <v>1.0090791268170651</v>
      </c>
      <c r="D1809" s="69">
        <f t="shared" ref="D1809:D1872" si="60">16384/(16384-B1809)</f>
        <v>1.1231918831836567</v>
      </c>
    </row>
    <row r="1810" spans="2:4" ht="15" x14ac:dyDescent="0.15">
      <c r="B1810" s="68">
        <v>1798</v>
      </c>
      <c r="C1810" s="69">
        <f t="shared" si="59"/>
        <v>1.0096746013751472</v>
      </c>
      <c r="D1810" s="69">
        <f t="shared" si="60"/>
        <v>1.1232688879747703</v>
      </c>
    </row>
    <row r="1811" spans="2:4" ht="15" x14ac:dyDescent="0.15">
      <c r="B1811" s="68">
        <v>1799</v>
      </c>
      <c r="C1811" s="69">
        <f t="shared" si="59"/>
        <v>1.0102701167597059</v>
      </c>
      <c r="D1811" s="69">
        <f t="shared" si="60"/>
        <v>1.1233459033253343</v>
      </c>
    </row>
    <row r="1812" spans="2:4" ht="15" x14ac:dyDescent="0.15">
      <c r="B1812" s="68">
        <v>1800</v>
      </c>
      <c r="C1812" s="69">
        <f t="shared" si="59"/>
        <v>1.0108656729763374</v>
      </c>
      <c r="D1812" s="69">
        <f t="shared" si="60"/>
        <v>1.1234229292375206</v>
      </c>
    </row>
    <row r="1813" spans="2:4" ht="15" x14ac:dyDescent="0.15">
      <c r="B1813" s="68">
        <v>1801</v>
      </c>
      <c r="C1813" s="69">
        <f t="shared" si="59"/>
        <v>1.0114612700306431</v>
      </c>
      <c r="D1813" s="69">
        <f t="shared" si="60"/>
        <v>1.1234999657135021</v>
      </c>
    </row>
    <row r="1814" spans="2:4" ht="15" x14ac:dyDescent="0.15">
      <c r="B1814" s="68">
        <v>1802</v>
      </c>
      <c r="C1814" s="69">
        <f t="shared" si="59"/>
        <v>1.0120569079282227</v>
      </c>
      <c r="D1814" s="69">
        <f t="shared" si="60"/>
        <v>1.1235770127554519</v>
      </c>
    </row>
    <row r="1815" spans="2:4" ht="15" x14ac:dyDescent="0.15">
      <c r="B1815" s="68">
        <v>1803</v>
      </c>
      <c r="C1815" s="69">
        <f t="shared" si="59"/>
        <v>1.0126525866746807</v>
      </c>
      <c r="D1815" s="69">
        <f t="shared" si="60"/>
        <v>1.1236540703655442</v>
      </c>
    </row>
    <row r="1816" spans="2:4" ht="15" x14ac:dyDescent="0.15">
      <c r="B1816" s="68">
        <v>1804</v>
      </c>
      <c r="C1816" s="69">
        <f t="shared" si="59"/>
        <v>1.0132483062756186</v>
      </c>
      <c r="D1816" s="69">
        <f t="shared" si="60"/>
        <v>1.1237311385459534</v>
      </c>
    </row>
    <row r="1817" spans="2:4" ht="15" x14ac:dyDescent="0.15">
      <c r="B1817" s="68">
        <v>1805</v>
      </c>
      <c r="C1817" s="69">
        <f t="shared" si="59"/>
        <v>1.0138440667366408</v>
      </c>
      <c r="D1817" s="69">
        <f t="shared" si="60"/>
        <v>1.1238082172988546</v>
      </c>
    </row>
    <row r="1818" spans="2:4" ht="15" x14ac:dyDescent="0.15">
      <c r="B1818" s="68">
        <v>1806</v>
      </c>
      <c r="C1818" s="69">
        <f t="shared" si="59"/>
        <v>1.0144398680633524</v>
      </c>
      <c r="D1818" s="69">
        <f t="shared" si="60"/>
        <v>1.1238853066264234</v>
      </c>
    </row>
    <row r="1819" spans="2:4" ht="15" x14ac:dyDescent="0.15">
      <c r="B1819" s="68">
        <v>1807</v>
      </c>
      <c r="C1819" s="69">
        <f t="shared" si="59"/>
        <v>1.0150357102613607</v>
      </c>
      <c r="D1819" s="69">
        <f t="shared" si="60"/>
        <v>1.1239624065308362</v>
      </c>
    </row>
    <row r="1820" spans="2:4" ht="15" x14ac:dyDescent="0.15">
      <c r="B1820" s="68">
        <v>1808</v>
      </c>
      <c r="C1820" s="69">
        <f t="shared" si="59"/>
        <v>1.0156315933362745</v>
      </c>
      <c r="D1820" s="69">
        <f t="shared" si="60"/>
        <v>1.1240395170142701</v>
      </c>
    </row>
    <row r="1821" spans="2:4" ht="15" x14ac:dyDescent="0.15">
      <c r="B1821" s="68">
        <v>1809</v>
      </c>
      <c r="C1821" s="69">
        <f t="shared" si="59"/>
        <v>1.016227517293701</v>
      </c>
      <c r="D1821" s="69">
        <f t="shared" si="60"/>
        <v>1.1241166380789023</v>
      </c>
    </row>
    <row r="1822" spans="2:4" ht="15" x14ac:dyDescent="0.15">
      <c r="B1822" s="68">
        <v>1810</v>
      </c>
      <c r="C1822" s="69">
        <f t="shared" si="59"/>
        <v>1.0168234821392506</v>
      </c>
      <c r="D1822" s="69">
        <f t="shared" si="60"/>
        <v>1.1241937697269109</v>
      </c>
    </row>
    <row r="1823" spans="2:4" ht="15" x14ac:dyDescent="0.15">
      <c r="B1823" s="68">
        <v>1811</v>
      </c>
      <c r="C1823" s="69">
        <f t="shared" si="59"/>
        <v>1.0174194878785359</v>
      </c>
      <c r="D1823" s="69">
        <f t="shared" si="60"/>
        <v>1.1242709119604748</v>
      </c>
    </row>
    <row r="1824" spans="2:4" ht="15" x14ac:dyDescent="0.15">
      <c r="B1824" s="68">
        <v>1812</v>
      </c>
      <c r="C1824" s="69">
        <f t="shared" si="59"/>
        <v>1.0180155345171682</v>
      </c>
      <c r="D1824" s="69">
        <f t="shared" si="60"/>
        <v>1.1243480647817732</v>
      </c>
    </row>
    <row r="1825" spans="2:4" ht="15" x14ac:dyDescent="0.15">
      <c r="B1825" s="68">
        <v>1813</v>
      </c>
      <c r="C1825" s="69">
        <f t="shared" si="59"/>
        <v>1.0186116220607624</v>
      </c>
      <c r="D1825" s="69">
        <f t="shared" si="60"/>
        <v>1.1244252281929861</v>
      </c>
    </row>
    <row r="1826" spans="2:4" ht="15" x14ac:dyDescent="0.15">
      <c r="B1826" s="68">
        <v>1814</v>
      </c>
      <c r="C1826" s="69">
        <f t="shared" si="59"/>
        <v>1.0192077505149315</v>
      </c>
      <c r="D1826" s="69">
        <f t="shared" si="60"/>
        <v>1.1245024021962937</v>
      </c>
    </row>
    <row r="1827" spans="2:4" ht="15" x14ac:dyDescent="0.15">
      <c r="B1827" s="68">
        <v>1815</v>
      </c>
      <c r="C1827" s="69">
        <f t="shared" si="59"/>
        <v>1.0198039198852933</v>
      </c>
      <c r="D1827" s="69">
        <f t="shared" si="60"/>
        <v>1.1245795867938775</v>
      </c>
    </row>
    <row r="1828" spans="2:4" ht="15" x14ac:dyDescent="0.15">
      <c r="B1828" s="68">
        <v>1816</v>
      </c>
      <c r="C1828" s="69">
        <f t="shared" si="59"/>
        <v>1.0204001301774628</v>
      </c>
      <c r="D1828" s="69">
        <f t="shared" si="60"/>
        <v>1.1246567819879187</v>
      </c>
    </row>
    <row r="1829" spans="2:4" ht="15" x14ac:dyDescent="0.15">
      <c r="B1829" s="68">
        <v>1817</v>
      </c>
      <c r="C1829" s="69">
        <f t="shared" si="59"/>
        <v>1.0209963813970593</v>
      </c>
      <c r="D1829" s="69">
        <f t="shared" si="60"/>
        <v>1.1247339877806</v>
      </c>
    </row>
    <row r="1830" spans="2:4" ht="15" x14ac:dyDescent="0.15">
      <c r="B1830" s="68">
        <v>1818</v>
      </c>
      <c r="C1830" s="69">
        <f t="shared" si="59"/>
        <v>1.0215926735497025</v>
      </c>
      <c r="D1830" s="69">
        <f t="shared" si="60"/>
        <v>1.1248112041741041</v>
      </c>
    </row>
    <row r="1831" spans="2:4" ht="15" x14ac:dyDescent="0.15">
      <c r="B1831" s="68">
        <v>1819</v>
      </c>
      <c r="C1831" s="69">
        <f t="shared" si="59"/>
        <v>1.0221890066410122</v>
      </c>
      <c r="D1831" s="69">
        <f t="shared" si="60"/>
        <v>1.1248884311706144</v>
      </c>
    </row>
    <row r="1832" spans="2:4" ht="15" x14ac:dyDescent="0.15">
      <c r="B1832" s="68">
        <v>1820</v>
      </c>
      <c r="C1832" s="69">
        <f t="shared" si="59"/>
        <v>1.0227853806766114</v>
      </c>
      <c r="D1832" s="69">
        <f t="shared" si="60"/>
        <v>1.1249656687723153</v>
      </c>
    </row>
    <row r="1833" spans="2:4" ht="15" x14ac:dyDescent="0.15">
      <c r="B1833" s="68">
        <v>1821</v>
      </c>
      <c r="C1833" s="69">
        <f t="shared" si="59"/>
        <v>1.0233817956621212</v>
      </c>
      <c r="D1833" s="69">
        <f t="shared" si="60"/>
        <v>1.1250429169813911</v>
      </c>
    </row>
    <row r="1834" spans="2:4" ht="15" x14ac:dyDescent="0.15">
      <c r="B1834" s="68">
        <v>1822</v>
      </c>
      <c r="C1834" s="69">
        <f t="shared" si="59"/>
        <v>1.0239782516031677</v>
      </c>
      <c r="D1834" s="69">
        <f t="shared" si="60"/>
        <v>1.1251201758000275</v>
      </c>
    </row>
    <row r="1835" spans="2:4" ht="15" x14ac:dyDescent="0.15">
      <c r="B1835" s="68">
        <v>1823</v>
      </c>
      <c r="C1835" s="69">
        <f t="shared" si="59"/>
        <v>1.0245747485053744</v>
      </c>
      <c r="D1835" s="69">
        <f t="shared" si="60"/>
        <v>1.1251974452304101</v>
      </c>
    </row>
    <row r="1836" spans="2:4" ht="15" x14ac:dyDescent="0.15">
      <c r="B1836" s="68">
        <v>1824</v>
      </c>
      <c r="C1836" s="69">
        <f t="shared" si="59"/>
        <v>1.0251712863743669</v>
      </c>
      <c r="D1836" s="69">
        <f t="shared" si="60"/>
        <v>1.1252747252747253</v>
      </c>
    </row>
    <row r="1837" spans="2:4" ht="15" x14ac:dyDescent="0.15">
      <c r="B1837" s="68">
        <v>1825</v>
      </c>
      <c r="C1837" s="69">
        <f t="shared" si="59"/>
        <v>1.0257678652157756</v>
      </c>
      <c r="D1837" s="69">
        <f t="shared" si="60"/>
        <v>1.1253520159351604</v>
      </c>
    </row>
    <row r="1838" spans="2:4" ht="15" x14ac:dyDescent="0.15">
      <c r="B1838" s="68">
        <v>1826</v>
      </c>
      <c r="C1838" s="69">
        <f t="shared" si="59"/>
        <v>1.0263644850352256</v>
      </c>
      <c r="D1838" s="69">
        <f t="shared" si="60"/>
        <v>1.1254293172139029</v>
      </c>
    </row>
    <row r="1839" spans="2:4" ht="15" x14ac:dyDescent="0.15">
      <c r="B1839" s="68">
        <v>1827</v>
      </c>
      <c r="C1839" s="69">
        <f t="shared" si="59"/>
        <v>1.0269611458383507</v>
      </c>
      <c r="D1839" s="69">
        <f t="shared" si="60"/>
        <v>1.1255066291131415</v>
      </c>
    </row>
    <row r="1840" spans="2:4" ht="15" x14ac:dyDescent="0.15">
      <c r="B1840" s="68">
        <v>1828</v>
      </c>
      <c r="C1840" s="69">
        <f t="shared" si="59"/>
        <v>1.0275578476307783</v>
      </c>
      <c r="D1840" s="69">
        <f t="shared" si="60"/>
        <v>1.1255839516350645</v>
      </c>
    </row>
    <row r="1841" spans="2:4" ht="15" x14ac:dyDescent="0.15">
      <c r="B1841" s="68">
        <v>1829</v>
      </c>
      <c r="C1841" s="69">
        <f t="shared" si="59"/>
        <v>1.0281545904181428</v>
      </c>
      <c r="D1841" s="69">
        <f t="shared" si="60"/>
        <v>1.1256612847818619</v>
      </c>
    </row>
    <row r="1842" spans="2:4" ht="15" x14ac:dyDescent="0.15">
      <c r="B1842" s="68">
        <v>1830</v>
      </c>
      <c r="C1842" s="69">
        <f t="shared" si="59"/>
        <v>1.0287513742060774</v>
      </c>
      <c r="D1842" s="69">
        <f t="shared" si="60"/>
        <v>1.1257386285557236</v>
      </c>
    </row>
    <row r="1843" spans="2:4" ht="15" x14ac:dyDescent="0.15">
      <c r="B1843" s="68">
        <v>1831</v>
      </c>
      <c r="C1843" s="69">
        <f t="shared" si="59"/>
        <v>1.0293481990002145</v>
      </c>
      <c r="D1843" s="69">
        <f t="shared" si="60"/>
        <v>1.1258159829588401</v>
      </c>
    </row>
    <row r="1844" spans="2:4" ht="15" x14ac:dyDescent="0.15">
      <c r="B1844" s="68">
        <v>1832</v>
      </c>
      <c r="C1844" s="69">
        <f t="shared" si="59"/>
        <v>1.0299450648061921</v>
      </c>
      <c r="D1844" s="69">
        <f t="shared" si="60"/>
        <v>1.125893347993403</v>
      </c>
    </row>
    <row r="1845" spans="2:4" ht="15" x14ac:dyDescent="0.15">
      <c r="B1845" s="68">
        <v>1833</v>
      </c>
      <c r="C1845" s="69">
        <f t="shared" si="59"/>
        <v>1.0305419716296458</v>
      </c>
      <c r="D1845" s="69">
        <f t="shared" si="60"/>
        <v>1.1259707236616041</v>
      </c>
    </row>
    <row r="1846" spans="2:4" ht="15" x14ac:dyDescent="0.15">
      <c r="B1846" s="68">
        <v>1834</v>
      </c>
      <c r="C1846" s="69">
        <f t="shared" si="59"/>
        <v>1.0311389194762119</v>
      </c>
      <c r="D1846" s="69">
        <f t="shared" si="60"/>
        <v>1.1260481099656356</v>
      </c>
    </row>
    <row r="1847" spans="2:4" ht="15" x14ac:dyDescent="0.15">
      <c r="B1847" s="68">
        <v>1835</v>
      </c>
      <c r="C1847" s="69">
        <f t="shared" si="59"/>
        <v>1.0317359083515334</v>
      </c>
      <c r="D1847" s="69">
        <f t="shared" si="60"/>
        <v>1.1261255069076912</v>
      </c>
    </row>
    <row r="1848" spans="2:4" ht="15" x14ac:dyDescent="0.15">
      <c r="B1848" s="68">
        <v>1836</v>
      </c>
      <c r="C1848" s="69">
        <f t="shared" si="59"/>
        <v>1.0323329382612494</v>
      </c>
      <c r="D1848" s="69">
        <f t="shared" si="60"/>
        <v>1.1262029144899643</v>
      </c>
    </row>
    <row r="1849" spans="2:4" ht="15" x14ac:dyDescent="0.15">
      <c r="B1849" s="68">
        <v>1837</v>
      </c>
      <c r="C1849" s="69">
        <f t="shared" si="59"/>
        <v>1.0329300092109988</v>
      </c>
      <c r="D1849" s="69">
        <f t="shared" si="60"/>
        <v>1.1262803327146491</v>
      </c>
    </row>
    <row r="1850" spans="2:4" ht="15" x14ac:dyDescent="0.15">
      <c r="B1850" s="68">
        <v>1838</v>
      </c>
      <c r="C1850" s="69">
        <f t="shared" si="59"/>
        <v>1.0335271212064261</v>
      </c>
      <c r="D1850" s="69">
        <f t="shared" si="60"/>
        <v>1.1263577615839406</v>
      </c>
    </row>
    <row r="1851" spans="2:4" ht="15" x14ac:dyDescent="0.15">
      <c r="B1851" s="68">
        <v>1839</v>
      </c>
      <c r="C1851" s="69">
        <f t="shared" si="59"/>
        <v>1.0341242742531755</v>
      </c>
      <c r="D1851" s="69">
        <f t="shared" si="60"/>
        <v>1.1264352011000345</v>
      </c>
    </row>
    <row r="1852" spans="2:4" ht="15" x14ac:dyDescent="0.15">
      <c r="B1852" s="68">
        <v>1840</v>
      </c>
      <c r="C1852" s="69">
        <f t="shared" si="59"/>
        <v>1.0347214683568897</v>
      </c>
      <c r="D1852" s="69">
        <f t="shared" si="60"/>
        <v>1.1265126512651265</v>
      </c>
    </row>
    <row r="1853" spans="2:4" ht="15" x14ac:dyDescent="0.15">
      <c r="B1853" s="68">
        <v>1841</v>
      </c>
      <c r="C1853" s="69">
        <f t="shared" si="59"/>
        <v>1.0353187035232174</v>
      </c>
      <c r="D1853" s="69">
        <f t="shared" si="60"/>
        <v>1.1265901120814137</v>
      </c>
    </row>
    <row r="1854" spans="2:4" ht="15" x14ac:dyDescent="0.15">
      <c r="B1854" s="68">
        <v>1842</v>
      </c>
      <c r="C1854" s="69">
        <f t="shared" si="59"/>
        <v>1.0359159797578046</v>
      </c>
      <c r="D1854" s="69">
        <f t="shared" si="60"/>
        <v>1.1266675835510933</v>
      </c>
    </row>
    <row r="1855" spans="2:4" ht="15" x14ac:dyDescent="0.15">
      <c r="B1855" s="68">
        <v>1843</v>
      </c>
      <c r="C1855" s="69">
        <f t="shared" si="59"/>
        <v>1.0365132970663005</v>
      </c>
      <c r="D1855" s="69">
        <f t="shared" si="60"/>
        <v>1.1267450656763633</v>
      </c>
    </row>
    <row r="1856" spans="2:4" ht="15" x14ac:dyDescent="0.15">
      <c r="B1856" s="68">
        <v>1844</v>
      </c>
      <c r="C1856" s="69">
        <f t="shared" si="59"/>
        <v>1.0371106554543539</v>
      </c>
      <c r="D1856" s="69">
        <f t="shared" si="60"/>
        <v>1.1268225584594223</v>
      </c>
    </row>
    <row r="1857" spans="2:4" ht="15" x14ac:dyDescent="0.15">
      <c r="B1857" s="68">
        <v>1845</v>
      </c>
      <c r="C1857" s="69">
        <f t="shared" si="59"/>
        <v>1.0377080549276154</v>
      </c>
      <c r="D1857" s="69">
        <f t="shared" si="60"/>
        <v>1.1269000619024692</v>
      </c>
    </row>
    <row r="1858" spans="2:4" ht="15" x14ac:dyDescent="0.15">
      <c r="B1858" s="68">
        <v>1846</v>
      </c>
      <c r="C1858" s="69">
        <f t="shared" si="59"/>
        <v>1.0383054954917372</v>
      </c>
      <c r="D1858" s="69">
        <f t="shared" si="60"/>
        <v>1.1269775760077039</v>
      </c>
    </row>
    <row r="1859" spans="2:4" ht="15" x14ac:dyDescent="0.15">
      <c r="B1859" s="68">
        <v>1847</v>
      </c>
      <c r="C1859" s="69">
        <f t="shared" si="59"/>
        <v>1.0389029771523737</v>
      </c>
      <c r="D1859" s="69">
        <f t="shared" si="60"/>
        <v>1.1270551007773268</v>
      </c>
    </row>
    <row r="1860" spans="2:4" ht="15" x14ac:dyDescent="0.15">
      <c r="B1860" s="68">
        <v>1848</v>
      </c>
      <c r="C1860" s="69">
        <f t="shared" si="59"/>
        <v>1.0395004999151765</v>
      </c>
      <c r="D1860" s="69">
        <f t="shared" si="60"/>
        <v>1.1271326362135388</v>
      </c>
    </row>
    <row r="1861" spans="2:4" ht="15" x14ac:dyDescent="0.15">
      <c r="B1861" s="68">
        <v>1849</v>
      </c>
      <c r="C1861" s="69">
        <f t="shared" si="59"/>
        <v>1.0400980637858031</v>
      </c>
      <c r="D1861" s="69">
        <f t="shared" si="60"/>
        <v>1.1272101823185414</v>
      </c>
    </row>
    <row r="1862" spans="2:4" ht="15" x14ac:dyDescent="0.15">
      <c r="B1862" s="68">
        <v>1850</v>
      </c>
      <c r="C1862" s="69">
        <f t="shared" si="59"/>
        <v>1.0406956687699103</v>
      </c>
      <c r="D1862" s="69">
        <f t="shared" si="60"/>
        <v>1.1272877390945371</v>
      </c>
    </row>
    <row r="1863" spans="2:4" ht="15" x14ac:dyDescent="0.15">
      <c r="B1863" s="68">
        <v>1851</v>
      </c>
      <c r="C1863" s="69">
        <f t="shared" si="59"/>
        <v>1.0412933148731536</v>
      </c>
      <c r="D1863" s="69">
        <f t="shared" si="60"/>
        <v>1.1273653065437281</v>
      </c>
    </row>
    <row r="1864" spans="2:4" ht="15" x14ac:dyDescent="0.15">
      <c r="B1864" s="68">
        <v>1852</v>
      </c>
      <c r="C1864" s="69">
        <f t="shared" si="59"/>
        <v>1.0418910021011933</v>
      </c>
      <c r="D1864" s="69">
        <f t="shared" si="60"/>
        <v>1.1274428846683182</v>
      </c>
    </row>
    <row r="1865" spans="2:4" ht="15" x14ac:dyDescent="0.15">
      <c r="B1865" s="68">
        <v>1853</v>
      </c>
      <c r="C1865" s="69">
        <f t="shared" si="59"/>
        <v>1.0424887304596897</v>
      </c>
      <c r="D1865" s="69">
        <f t="shared" si="60"/>
        <v>1.1275204734705113</v>
      </c>
    </row>
    <row r="1866" spans="2:4" ht="15" x14ac:dyDescent="0.15">
      <c r="B1866" s="68">
        <v>1854</v>
      </c>
      <c r="C1866" s="69">
        <f t="shared" si="59"/>
        <v>1.0430864999543048</v>
      </c>
      <c r="D1866" s="69">
        <f t="shared" si="60"/>
        <v>1.1275980729525121</v>
      </c>
    </row>
    <row r="1867" spans="2:4" ht="15" x14ac:dyDescent="0.15">
      <c r="B1867" s="68">
        <v>1855</v>
      </c>
      <c r="C1867" s="69">
        <f t="shared" si="59"/>
        <v>1.0436843105906983</v>
      </c>
      <c r="D1867" s="69">
        <f t="shared" si="60"/>
        <v>1.1276756831165256</v>
      </c>
    </row>
    <row r="1868" spans="2:4" ht="15" x14ac:dyDescent="0.15">
      <c r="B1868" s="68">
        <v>1856</v>
      </c>
      <c r="C1868" s="69">
        <f t="shared" si="59"/>
        <v>1.0442821623745377</v>
      </c>
      <c r="D1868" s="69">
        <f t="shared" si="60"/>
        <v>1.1277533039647578</v>
      </c>
    </row>
    <row r="1869" spans="2:4" ht="15" x14ac:dyDescent="0.15">
      <c r="B1869" s="68">
        <v>1857</v>
      </c>
      <c r="C1869" s="69">
        <f t="shared" si="59"/>
        <v>1.0448800553114839</v>
      </c>
      <c r="D1869" s="69">
        <f t="shared" si="60"/>
        <v>1.1278309354994149</v>
      </c>
    </row>
    <row r="1870" spans="2:4" ht="15" x14ac:dyDescent="0.15">
      <c r="B1870" s="68">
        <v>1858</v>
      </c>
      <c r="C1870" s="69">
        <f t="shared" si="59"/>
        <v>1.0454779894072044</v>
      </c>
      <c r="D1870" s="69">
        <f t="shared" si="60"/>
        <v>1.127908577722704</v>
      </c>
    </row>
    <row r="1871" spans="2:4" ht="15" x14ac:dyDescent="0.15">
      <c r="B1871" s="68">
        <v>1859</v>
      </c>
      <c r="C1871" s="69">
        <f t="shared" si="59"/>
        <v>1.0460759646673683</v>
      </c>
      <c r="D1871" s="69">
        <f t="shared" si="60"/>
        <v>1.1279862306368331</v>
      </c>
    </row>
    <row r="1872" spans="2:4" ht="15" x14ac:dyDescent="0.15">
      <c r="B1872" s="68">
        <v>1860</v>
      </c>
      <c r="C1872" s="69">
        <f t="shared" si="59"/>
        <v>1.0466739810976411</v>
      </c>
      <c r="D1872" s="69">
        <f t="shared" si="60"/>
        <v>1.12806389424401</v>
      </c>
    </row>
    <row r="1873" spans="2:4" ht="15" x14ac:dyDescent="0.15">
      <c r="B1873" s="68">
        <v>1861</v>
      </c>
      <c r="C1873" s="69">
        <f t="shared" ref="C1873:C1936" si="61">20*LOG(D1873)</f>
        <v>1.0472720387036922</v>
      </c>
      <c r="D1873" s="69">
        <f t="shared" ref="D1873:D1936" si="62">16384/(16384-B1873)</f>
        <v>1.1281415685464435</v>
      </c>
    </row>
    <row r="1874" spans="2:4" ht="15" x14ac:dyDescent="0.15">
      <c r="B1874" s="68">
        <v>1862</v>
      </c>
      <c r="C1874" s="69">
        <f t="shared" si="61"/>
        <v>1.0478701374911952</v>
      </c>
      <c r="D1874" s="69">
        <f t="shared" si="62"/>
        <v>1.1282192535463436</v>
      </c>
    </row>
    <row r="1875" spans="2:4" ht="15" x14ac:dyDescent="0.15">
      <c r="B1875" s="68">
        <v>1863</v>
      </c>
      <c r="C1875" s="69">
        <f t="shared" si="61"/>
        <v>1.0484682774658174</v>
      </c>
      <c r="D1875" s="69">
        <f t="shared" si="62"/>
        <v>1.1282969492459196</v>
      </c>
    </row>
    <row r="1876" spans="2:4" ht="15" x14ac:dyDescent="0.15">
      <c r="B1876" s="68">
        <v>1864</v>
      </c>
      <c r="C1876" s="69">
        <f t="shared" si="61"/>
        <v>1.0490664586332357</v>
      </c>
      <c r="D1876" s="69">
        <f t="shared" si="62"/>
        <v>1.1283746556473828</v>
      </c>
    </row>
    <row r="1877" spans="2:4" ht="15" x14ac:dyDescent="0.15">
      <c r="B1877" s="68">
        <v>1865</v>
      </c>
      <c r="C1877" s="69">
        <f t="shared" si="61"/>
        <v>1.0496646809991246</v>
      </c>
      <c r="D1877" s="69">
        <f t="shared" si="62"/>
        <v>1.1284523727529445</v>
      </c>
    </row>
    <row r="1878" spans="2:4" ht="15" x14ac:dyDescent="0.15">
      <c r="B1878" s="68">
        <v>1866</v>
      </c>
      <c r="C1878" s="69">
        <f t="shared" si="61"/>
        <v>1.0502629445691547</v>
      </c>
      <c r="D1878" s="69">
        <f t="shared" si="62"/>
        <v>1.1285301005648161</v>
      </c>
    </row>
    <row r="1879" spans="2:4" ht="15" x14ac:dyDescent="0.15">
      <c r="B1879" s="68">
        <v>1867</v>
      </c>
      <c r="C1879" s="69">
        <f t="shared" si="61"/>
        <v>1.0508612493490059</v>
      </c>
      <c r="D1879" s="69">
        <f t="shared" si="62"/>
        <v>1.1286078390852103</v>
      </c>
    </row>
    <row r="1880" spans="2:4" ht="15" x14ac:dyDescent="0.15">
      <c r="B1880" s="68">
        <v>1868</v>
      </c>
      <c r="C1880" s="69">
        <f t="shared" si="61"/>
        <v>1.0514595953443577</v>
      </c>
      <c r="D1880" s="69">
        <f t="shared" si="62"/>
        <v>1.1286855883163407</v>
      </c>
    </row>
    <row r="1881" spans="2:4" ht="15" x14ac:dyDescent="0.15">
      <c r="B1881" s="68">
        <v>1869</v>
      </c>
      <c r="C1881" s="69">
        <f t="shared" si="61"/>
        <v>1.0520579825608838</v>
      </c>
      <c r="D1881" s="69">
        <f t="shared" si="62"/>
        <v>1.1287633482604202</v>
      </c>
    </row>
    <row r="1882" spans="2:4" ht="15" x14ac:dyDescent="0.15">
      <c r="B1882" s="68">
        <v>1870</v>
      </c>
      <c r="C1882" s="69">
        <f t="shared" si="61"/>
        <v>1.0526564110042691</v>
      </c>
      <c r="D1882" s="69">
        <f t="shared" si="62"/>
        <v>1.1288411189196639</v>
      </c>
    </row>
    <row r="1883" spans="2:4" ht="15" x14ac:dyDescent="0.15">
      <c r="B1883" s="68">
        <v>1871</v>
      </c>
      <c r="C1883" s="69">
        <f t="shared" si="61"/>
        <v>1.0532548806801905</v>
      </c>
      <c r="D1883" s="69">
        <f t="shared" si="62"/>
        <v>1.1289189002962861</v>
      </c>
    </row>
    <row r="1884" spans="2:4" ht="15" x14ac:dyDescent="0.15">
      <c r="B1884" s="68">
        <v>1872</v>
      </c>
      <c r="C1884" s="69">
        <f t="shared" si="61"/>
        <v>1.053853391594334</v>
      </c>
      <c r="D1884" s="69">
        <f t="shared" si="62"/>
        <v>1.1289966923925028</v>
      </c>
    </row>
    <row r="1885" spans="2:4" ht="15" x14ac:dyDescent="0.15">
      <c r="B1885" s="68">
        <v>1873</v>
      </c>
      <c r="C1885" s="69">
        <f t="shared" si="61"/>
        <v>1.0544519437523818</v>
      </c>
      <c r="D1885" s="69">
        <f t="shared" si="62"/>
        <v>1.12907449521053</v>
      </c>
    </row>
    <row r="1886" spans="2:4" ht="15" x14ac:dyDescent="0.15">
      <c r="B1886" s="68">
        <v>1874</v>
      </c>
      <c r="C1886" s="69">
        <f t="shared" si="61"/>
        <v>1.0550505371600163</v>
      </c>
      <c r="D1886" s="69">
        <f t="shared" si="62"/>
        <v>1.1291523087525843</v>
      </c>
    </row>
    <row r="1887" spans="2:4" ht="15" x14ac:dyDescent="0.15">
      <c r="B1887" s="68">
        <v>1875</v>
      </c>
      <c r="C1887" s="69">
        <f t="shared" si="61"/>
        <v>1.0556491718229279</v>
      </c>
      <c r="D1887" s="69">
        <f t="shared" si="62"/>
        <v>1.1292301330208836</v>
      </c>
    </row>
    <row r="1888" spans="2:4" ht="15" x14ac:dyDescent="0.15">
      <c r="B1888" s="68">
        <v>1876</v>
      </c>
      <c r="C1888" s="69">
        <f t="shared" si="61"/>
        <v>1.0562478477468005</v>
      </c>
      <c r="D1888" s="69">
        <f t="shared" si="62"/>
        <v>1.1293079680176454</v>
      </c>
    </row>
    <row r="1889" spans="2:4" ht="15" x14ac:dyDescent="0.15">
      <c r="B1889" s="68">
        <v>1877</v>
      </c>
      <c r="C1889" s="69">
        <f t="shared" si="61"/>
        <v>1.0568465649373222</v>
      </c>
      <c r="D1889" s="69">
        <f t="shared" si="62"/>
        <v>1.1293858137450885</v>
      </c>
    </row>
    <row r="1890" spans="2:4" ht="15" x14ac:dyDescent="0.15">
      <c r="B1890" s="68">
        <v>1878</v>
      </c>
      <c r="C1890" s="69">
        <f t="shared" si="61"/>
        <v>1.0574453234001839</v>
      </c>
      <c r="D1890" s="69">
        <f t="shared" si="62"/>
        <v>1.1294636702054321</v>
      </c>
    </row>
    <row r="1891" spans="2:4" ht="15" x14ac:dyDescent="0.15">
      <c r="B1891" s="68">
        <v>1879</v>
      </c>
      <c r="C1891" s="69">
        <f t="shared" si="61"/>
        <v>1.0580441231410755</v>
      </c>
      <c r="D1891" s="69">
        <f t="shared" si="62"/>
        <v>1.1295415374008961</v>
      </c>
    </row>
    <row r="1892" spans="2:4" ht="15" x14ac:dyDescent="0.15">
      <c r="B1892" s="68">
        <v>1880</v>
      </c>
      <c r="C1892" s="69">
        <f t="shared" si="61"/>
        <v>1.0586429641656905</v>
      </c>
      <c r="D1892" s="69">
        <f t="shared" si="62"/>
        <v>1.1296194153337011</v>
      </c>
    </row>
    <row r="1893" spans="2:4" ht="15" x14ac:dyDescent="0.15">
      <c r="B1893" s="68">
        <v>1881</v>
      </c>
      <c r="C1893" s="69">
        <f t="shared" si="61"/>
        <v>1.0592418464797171</v>
      </c>
      <c r="D1893" s="69">
        <f t="shared" si="62"/>
        <v>1.1296973040060676</v>
      </c>
    </row>
    <row r="1894" spans="2:4" ht="15" x14ac:dyDescent="0.15">
      <c r="B1894" s="68">
        <v>1882</v>
      </c>
      <c r="C1894" s="69">
        <f t="shared" si="61"/>
        <v>1.0598407700888552</v>
      </c>
      <c r="D1894" s="69">
        <f t="shared" si="62"/>
        <v>1.129775203420218</v>
      </c>
    </row>
    <row r="1895" spans="2:4" ht="15" x14ac:dyDescent="0.15">
      <c r="B1895" s="68">
        <v>1883</v>
      </c>
      <c r="C1895" s="69">
        <f t="shared" si="61"/>
        <v>1.0604397349987948</v>
      </c>
      <c r="D1895" s="69">
        <f t="shared" si="62"/>
        <v>1.1298531135783738</v>
      </c>
    </row>
    <row r="1896" spans="2:4" ht="15" x14ac:dyDescent="0.15">
      <c r="B1896" s="68">
        <v>1884</v>
      </c>
      <c r="C1896" s="69">
        <f t="shared" si="61"/>
        <v>1.0610387412152371</v>
      </c>
      <c r="D1896" s="69">
        <f t="shared" si="62"/>
        <v>1.1299310344827587</v>
      </c>
    </row>
    <row r="1897" spans="2:4" ht="15" x14ac:dyDescent="0.15">
      <c r="B1897" s="68">
        <v>1885</v>
      </c>
      <c r="C1897" s="69">
        <f t="shared" si="61"/>
        <v>1.061637788743877</v>
      </c>
      <c r="D1897" s="69">
        <f t="shared" si="62"/>
        <v>1.1300089661355956</v>
      </c>
    </row>
    <row r="1898" spans="2:4" ht="15" x14ac:dyDescent="0.15">
      <c r="B1898" s="68">
        <v>1886</v>
      </c>
      <c r="C1898" s="69">
        <f t="shared" si="61"/>
        <v>1.0622368775904121</v>
      </c>
      <c r="D1898" s="69">
        <f t="shared" si="62"/>
        <v>1.1300869085391088</v>
      </c>
    </row>
    <row r="1899" spans="2:4" ht="15" x14ac:dyDescent="0.15">
      <c r="B1899" s="68">
        <v>1887</v>
      </c>
      <c r="C1899" s="69">
        <f t="shared" si="61"/>
        <v>1.0628360077605454</v>
      </c>
      <c r="D1899" s="69">
        <f t="shared" si="62"/>
        <v>1.1301648616955231</v>
      </c>
    </row>
    <row r="1900" spans="2:4" ht="15" x14ac:dyDescent="0.15">
      <c r="B1900" s="68">
        <v>1888</v>
      </c>
      <c r="C1900" s="69">
        <f t="shared" si="61"/>
        <v>1.0634351792599777</v>
      </c>
      <c r="D1900" s="69">
        <f t="shared" si="62"/>
        <v>1.130242825607064</v>
      </c>
    </row>
    <row r="1901" spans="2:4" ht="15" x14ac:dyDescent="0.15">
      <c r="B1901" s="68">
        <v>1889</v>
      </c>
      <c r="C1901" s="69">
        <f t="shared" si="61"/>
        <v>1.0640343920944102</v>
      </c>
      <c r="D1901" s="69">
        <f t="shared" si="62"/>
        <v>1.1303208002759573</v>
      </c>
    </row>
    <row r="1902" spans="2:4" ht="15" x14ac:dyDescent="0.15">
      <c r="B1902" s="68">
        <v>1890</v>
      </c>
      <c r="C1902" s="69">
        <f t="shared" si="61"/>
        <v>1.0646336462695449</v>
      </c>
      <c r="D1902" s="69">
        <f t="shared" si="62"/>
        <v>1.1303987857044293</v>
      </c>
    </row>
    <row r="1903" spans="2:4" ht="15" x14ac:dyDescent="0.15">
      <c r="B1903" s="68">
        <v>1891</v>
      </c>
      <c r="C1903" s="69">
        <f t="shared" si="61"/>
        <v>1.0652329417910897</v>
      </c>
      <c r="D1903" s="69">
        <f t="shared" si="62"/>
        <v>1.1304767818947077</v>
      </c>
    </row>
    <row r="1904" spans="2:4" ht="15" x14ac:dyDescent="0.15">
      <c r="B1904" s="68">
        <v>1892</v>
      </c>
      <c r="C1904" s="69">
        <f t="shared" si="61"/>
        <v>1.0658322786647503</v>
      </c>
      <c r="D1904" s="69">
        <f t="shared" si="62"/>
        <v>1.1305547888490202</v>
      </c>
    </row>
    <row r="1905" spans="2:4" ht="15" x14ac:dyDescent="0.15">
      <c r="B1905" s="68">
        <v>1893</v>
      </c>
      <c r="C1905" s="69">
        <f t="shared" si="61"/>
        <v>1.066431656896232</v>
      </c>
      <c r="D1905" s="69">
        <f t="shared" si="62"/>
        <v>1.130632806569595</v>
      </c>
    </row>
    <row r="1906" spans="2:4" ht="15" x14ac:dyDescent="0.15">
      <c r="B1906" s="68">
        <v>1894</v>
      </c>
      <c r="C1906" s="69">
        <f t="shared" si="61"/>
        <v>1.0670310764912434</v>
      </c>
      <c r="D1906" s="69">
        <f t="shared" si="62"/>
        <v>1.1307108350586612</v>
      </c>
    </row>
    <row r="1907" spans="2:4" ht="15" x14ac:dyDescent="0.15">
      <c r="B1907" s="68">
        <v>1895</v>
      </c>
      <c r="C1907" s="69">
        <f t="shared" si="61"/>
        <v>1.0676305374554935</v>
      </c>
      <c r="D1907" s="69">
        <f t="shared" si="62"/>
        <v>1.1307888743184484</v>
      </c>
    </row>
    <row r="1908" spans="2:4" ht="15" x14ac:dyDescent="0.15">
      <c r="B1908" s="68">
        <v>1896</v>
      </c>
      <c r="C1908" s="69">
        <f t="shared" si="61"/>
        <v>1.0682300397946956</v>
      </c>
      <c r="D1908" s="69">
        <f t="shared" si="62"/>
        <v>1.1308669243511873</v>
      </c>
    </row>
    <row r="1909" spans="2:4" ht="15" x14ac:dyDescent="0.15">
      <c r="B1909" s="68">
        <v>1897</v>
      </c>
      <c r="C1909" s="69">
        <f t="shared" si="61"/>
        <v>1.0688295835145583</v>
      </c>
      <c r="D1909" s="69">
        <f t="shared" si="62"/>
        <v>1.1309449851591082</v>
      </c>
    </row>
    <row r="1910" spans="2:4" ht="15" x14ac:dyDescent="0.15">
      <c r="B1910" s="68">
        <v>1898</v>
      </c>
      <c r="C1910" s="69">
        <f t="shared" si="61"/>
        <v>1.0694291686207948</v>
      </c>
      <c r="D1910" s="69">
        <f t="shared" si="62"/>
        <v>1.1310230567444428</v>
      </c>
    </row>
    <row r="1911" spans="2:4" ht="15" x14ac:dyDescent="0.15">
      <c r="B1911" s="68">
        <v>1899</v>
      </c>
      <c r="C1911" s="69">
        <f t="shared" si="61"/>
        <v>1.0700287951191219</v>
      </c>
      <c r="D1911" s="69">
        <f t="shared" si="62"/>
        <v>1.1311011391094234</v>
      </c>
    </row>
    <row r="1912" spans="2:4" ht="15" x14ac:dyDescent="0.15">
      <c r="B1912" s="68">
        <v>1900</v>
      </c>
      <c r="C1912" s="69">
        <f t="shared" si="61"/>
        <v>1.0706284630152538</v>
      </c>
      <c r="D1912" s="69">
        <f t="shared" si="62"/>
        <v>1.1311792322562828</v>
      </c>
    </row>
    <row r="1913" spans="2:4" ht="15" x14ac:dyDescent="0.15">
      <c r="B1913" s="68">
        <v>1901</v>
      </c>
      <c r="C1913" s="69">
        <f t="shared" si="61"/>
        <v>1.071228172314906</v>
      </c>
      <c r="D1913" s="69">
        <f t="shared" si="62"/>
        <v>1.131257336187254</v>
      </c>
    </row>
    <row r="1914" spans="2:4" ht="15" x14ac:dyDescent="0.15">
      <c r="B1914" s="68">
        <v>1902</v>
      </c>
      <c r="C1914" s="69">
        <f t="shared" si="61"/>
        <v>1.0718279230237977</v>
      </c>
      <c r="D1914" s="69">
        <f t="shared" si="62"/>
        <v>1.1313354509045712</v>
      </c>
    </row>
    <row r="1915" spans="2:4" ht="15" x14ac:dyDescent="0.15">
      <c r="B1915" s="68">
        <v>1903</v>
      </c>
      <c r="C1915" s="69">
        <f t="shared" si="61"/>
        <v>1.0724277151476462</v>
      </c>
      <c r="D1915" s="69">
        <f t="shared" si="62"/>
        <v>1.1314135764104689</v>
      </c>
    </row>
    <row r="1916" spans="2:4" ht="15" x14ac:dyDescent="0.15">
      <c r="B1916" s="68">
        <v>1904</v>
      </c>
      <c r="C1916" s="69">
        <f t="shared" si="61"/>
        <v>1.0730275486921734</v>
      </c>
      <c r="D1916" s="69">
        <f t="shared" si="62"/>
        <v>1.1314917127071824</v>
      </c>
    </row>
    <row r="1917" spans="2:4" ht="15" x14ac:dyDescent="0.15">
      <c r="B1917" s="68">
        <v>1905</v>
      </c>
      <c r="C1917" s="69">
        <f t="shared" si="61"/>
        <v>1.0736274236630978</v>
      </c>
      <c r="D1917" s="69">
        <f t="shared" si="62"/>
        <v>1.1315698597969472</v>
      </c>
    </row>
    <row r="1918" spans="2:4" ht="15" x14ac:dyDescent="0.15">
      <c r="B1918" s="68">
        <v>1906</v>
      </c>
      <c r="C1918" s="69">
        <f t="shared" si="61"/>
        <v>1.0742273400661455</v>
      </c>
      <c r="D1918" s="69">
        <f t="shared" si="62"/>
        <v>1.1316480176820003</v>
      </c>
    </row>
    <row r="1919" spans="2:4" ht="15" x14ac:dyDescent="0.15">
      <c r="B1919" s="68">
        <v>1907</v>
      </c>
      <c r="C1919" s="69">
        <f t="shared" si="61"/>
        <v>1.0748272979070372</v>
      </c>
      <c r="D1919" s="69">
        <f t="shared" si="62"/>
        <v>1.1317261863645782</v>
      </c>
    </row>
    <row r="1920" spans="2:4" ht="15" x14ac:dyDescent="0.15">
      <c r="B1920" s="68">
        <v>1908</v>
      </c>
      <c r="C1920" s="69">
        <f t="shared" si="61"/>
        <v>1.0754272971915</v>
      </c>
      <c r="D1920" s="69">
        <f t="shared" si="62"/>
        <v>1.131804365846919</v>
      </c>
    </row>
    <row r="1921" spans="2:4" ht="15" x14ac:dyDescent="0.15">
      <c r="B1921" s="68">
        <v>1909</v>
      </c>
      <c r="C1921" s="69">
        <f t="shared" si="61"/>
        <v>1.0760273379252592</v>
      </c>
      <c r="D1921" s="69">
        <f t="shared" si="62"/>
        <v>1.1318825561312609</v>
      </c>
    </row>
    <row r="1922" spans="2:4" ht="15" x14ac:dyDescent="0.15">
      <c r="B1922" s="68">
        <v>1910</v>
      </c>
      <c r="C1922" s="69">
        <f t="shared" si="61"/>
        <v>1.07662742011404</v>
      </c>
      <c r="D1922" s="69">
        <f t="shared" si="62"/>
        <v>1.1319607572198425</v>
      </c>
    </row>
    <row r="1923" spans="2:4" ht="15" x14ac:dyDescent="0.15">
      <c r="B1923" s="68">
        <v>1911</v>
      </c>
      <c r="C1923" s="69">
        <f t="shared" si="61"/>
        <v>1.0772275437635728</v>
      </c>
      <c r="D1923" s="69">
        <f t="shared" si="62"/>
        <v>1.1320389691149035</v>
      </c>
    </row>
    <row r="1924" spans="2:4" ht="15" x14ac:dyDescent="0.15">
      <c r="B1924" s="68">
        <v>1912</v>
      </c>
      <c r="C1924" s="69">
        <f t="shared" si="61"/>
        <v>1.0778277088795876</v>
      </c>
      <c r="D1924" s="69">
        <f t="shared" si="62"/>
        <v>1.1321171918186843</v>
      </c>
    </row>
    <row r="1925" spans="2:4" ht="15" x14ac:dyDescent="0.15">
      <c r="B1925" s="68">
        <v>1913</v>
      </c>
      <c r="C1925" s="69">
        <f t="shared" si="61"/>
        <v>1.0784279154678142</v>
      </c>
      <c r="D1925" s="69">
        <f t="shared" si="62"/>
        <v>1.1321954253334254</v>
      </c>
    </row>
    <row r="1926" spans="2:4" ht="15" x14ac:dyDescent="0.15">
      <c r="B1926" s="68">
        <v>1914</v>
      </c>
      <c r="C1926" s="69">
        <f t="shared" si="61"/>
        <v>1.079028163533986</v>
      </c>
      <c r="D1926" s="69">
        <f t="shared" si="62"/>
        <v>1.1322736696613684</v>
      </c>
    </row>
    <row r="1927" spans="2:4" ht="15" x14ac:dyDescent="0.15">
      <c r="B1927" s="68">
        <v>1915</v>
      </c>
      <c r="C1927" s="69">
        <f t="shared" si="61"/>
        <v>1.079628453083832</v>
      </c>
      <c r="D1927" s="69">
        <f t="shared" si="62"/>
        <v>1.1323519248047549</v>
      </c>
    </row>
    <row r="1928" spans="2:4" ht="15" x14ac:dyDescent="0.15">
      <c r="B1928" s="68">
        <v>1916</v>
      </c>
      <c r="C1928" s="69">
        <f t="shared" si="61"/>
        <v>1.0802287841230926</v>
      </c>
      <c r="D1928" s="69">
        <f t="shared" si="62"/>
        <v>1.1324301907658281</v>
      </c>
    </row>
    <row r="1929" spans="2:4" ht="15" x14ac:dyDescent="0.15">
      <c r="B1929" s="68">
        <v>1917</v>
      </c>
      <c r="C1929" s="69">
        <f t="shared" si="61"/>
        <v>1.0808291566574981</v>
      </c>
      <c r="D1929" s="69">
        <f t="shared" si="62"/>
        <v>1.1325084675468307</v>
      </c>
    </row>
    <row r="1930" spans="2:4" ht="15" x14ac:dyDescent="0.15">
      <c r="B1930" s="68">
        <v>1918</v>
      </c>
      <c r="C1930" s="69">
        <f t="shared" si="61"/>
        <v>1.0814295706927881</v>
      </c>
      <c r="D1930" s="69">
        <f t="shared" si="62"/>
        <v>1.1325867551500068</v>
      </c>
    </row>
    <row r="1931" spans="2:4" ht="15" x14ac:dyDescent="0.15">
      <c r="B1931" s="68">
        <v>1919</v>
      </c>
      <c r="C1931" s="69">
        <f t="shared" si="61"/>
        <v>1.0820300262347</v>
      </c>
      <c r="D1931" s="69">
        <f t="shared" si="62"/>
        <v>1.1326650535776011</v>
      </c>
    </row>
    <row r="1932" spans="2:4" ht="15" x14ac:dyDescent="0.15">
      <c r="B1932" s="68">
        <v>1920</v>
      </c>
      <c r="C1932" s="69">
        <f t="shared" si="61"/>
        <v>1.0826305232889726</v>
      </c>
      <c r="D1932" s="69">
        <f t="shared" si="62"/>
        <v>1.1327433628318584</v>
      </c>
    </row>
    <row r="1933" spans="2:4" ht="15" x14ac:dyDescent="0.15">
      <c r="B1933" s="68">
        <v>1921</v>
      </c>
      <c r="C1933" s="69">
        <f t="shared" si="61"/>
        <v>1.083231061861347</v>
      </c>
      <c r="D1933" s="69">
        <f t="shared" si="62"/>
        <v>1.1328216829150246</v>
      </c>
    </row>
    <row r="1934" spans="2:4" ht="15" x14ac:dyDescent="0.15">
      <c r="B1934" s="68">
        <v>1922</v>
      </c>
      <c r="C1934" s="69">
        <f t="shared" si="61"/>
        <v>1.0838316419575629</v>
      </c>
      <c r="D1934" s="69">
        <f t="shared" si="62"/>
        <v>1.1329000138293459</v>
      </c>
    </row>
    <row r="1935" spans="2:4" ht="15" x14ac:dyDescent="0.15">
      <c r="B1935" s="68">
        <v>1923</v>
      </c>
      <c r="C1935" s="69">
        <f t="shared" si="61"/>
        <v>1.0844322635833641</v>
      </c>
      <c r="D1935" s="69">
        <f t="shared" si="62"/>
        <v>1.1329783555770694</v>
      </c>
    </row>
    <row r="1936" spans="2:4" ht="15" x14ac:dyDescent="0.15">
      <c r="B1936" s="68">
        <v>1924</v>
      </c>
      <c r="C1936" s="69">
        <f t="shared" si="61"/>
        <v>1.085032926744494</v>
      </c>
      <c r="D1936" s="69">
        <f t="shared" si="62"/>
        <v>1.1330567081604426</v>
      </c>
    </row>
    <row r="1937" spans="2:4" ht="15" x14ac:dyDescent="0.15">
      <c r="B1937" s="68">
        <v>1925</v>
      </c>
      <c r="C1937" s="69">
        <f t="shared" ref="C1937:C2000" si="63">20*LOG(D1937)</f>
        <v>1.0856336314466994</v>
      </c>
      <c r="D1937" s="69">
        <f t="shared" ref="D1937:D2000" si="64">16384/(16384-B1937)</f>
        <v>1.1331350715817139</v>
      </c>
    </row>
    <row r="1938" spans="2:4" ht="15" x14ac:dyDescent="0.15">
      <c r="B1938" s="68">
        <v>1926</v>
      </c>
      <c r="C1938" s="69">
        <f t="shared" si="63"/>
        <v>1.0862343776957233</v>
      </c>
      <c r="D1938" s="69">
        <f t="shared" si="64"/>
        <v>1.1332134458431318</v>
      </c>
    </row>
    <row r="1939" spans="2:4" ht="15" x14ac:dyDescent="0.15">
      <c r="B1939" s="68">
        <v>1927</v>
      </c>
      <c r="C1939" s="69">
        <f t="shared" si="63"/>
        <v>1.0868351654973172</v>
      </c>
      <c r="D1939" s="69">
        <f t="shared" si="64"/>
        <v>1.1332918309469462</v>
      </c>
    </row>
    <row r="1940" spans="2:4" ht="15" x14ac:dyDescent="0.15">
      <c r="B1940" s="68">
        <v>1928</v>
      </c>
      <c r="C1940" s="69">
        <f t="shared" si="63"/>
        <v>1.0874359948572254</v>
      </c>
      <c r="D1940" s="69">
        <f t="shared" si="64"/>
        <v>1.1333702268954067</v>
      </c>
    </row>
    <row r="1941" spans="2:4" ht="15" x14ac:dyDescent="0.15">
      <c r="B1941" s="68">
        <v>1929</v>
      </c>
      <c r="C1941" s="69">
        <f t="shared" si="63"/>
        <v>1.0880368657812023</v>
      </c>
      <c r="D1941" s="69">
        <f t="shared" si="64"/>
        <v>1.1334486336907645</v>
      </c>
    </row>
    <row r="1942" spans="2:4" ht="15" x14ac:dyDescent="0.15">
      <c r="B1942" s="68">
        <v>1930</v>
      </c>
      <c r="C1942" s="69">
        <f t="shared" si="63"/>
        <v>1.0886377782749939</v>
      </c>
      <c r="D1942" s="69">
        <f t="shared" si="64"/>
        <v>1.1335270513352704</v>
      </c>
    </row>
    <row r="1943" spans="2:4" ht="15" x14ac:dyDescent="0.15">
      <c r="B1943" s="68">
        <v>1931</v>
      </c>
      <c r="C1943" s="69">
        <f t="shared" si="63"/>
        <v>1.0892387323443573</v>
      </c>
      <c r="D1943" s="69">
        <f t="shared" si="64"/>
        <v>1.133605479831177</v>
      </c>
    </row>
    <row r="1944" spans="2:4" ht="15" x14ac:dyDescent="0.15">
      <c r="B1944" s="68">
        <v>1932</v>
      </c>
      <c r="C1944" s="69">
        <f t="shared" si="63"/>
        <v>1.089839727995042</v>
      </c>
      <c r="D1944" s="69">
        <f t="shared" si="64"/>
        <v>1.1336839191807362</v>
      </c>
    </row>
    <row r="1945" spans="2:4" ht="15" x14ac:dyDescent="0.15">
      <c r="B1945" s="68">
        <v>1933</v>
      </c>
      <c r="C1945" s="69">
        <f t="shared" si="63"/>
        <v>1.0904407652328045</v>
      </c>
      <c r="D1945" s="69">
        <f t="shared" si="64"/>
        <v>1.1337623693862016</v>
      </c>
    </row>
    <row r="1946" spans="2:4" ht="15" x14ac:dyDescent="0.15">
      <c r="B1946" s="68">
        <v>1934</v>
      </c>
      <c r="C1946" s="69">
        <f t="shared" si="63"/>
        <v>1.0910418440634022</v>
      </c>
      <c r="D1946" s="69">
        <f t="shared" si="64"/>
        <v>1.1338408304498271</v>
      </c>
    </row>
    <row r="1947" spans="2:4" ht="15" x14ac:dyDescent="0.15">
      <c r="B1947" s="68">
        <v>1935</v>
      </c>
      <c r="C1947" s="69">
        <f t="shared" si="63"/>
        <v>1.0916429644925882</v>
      </c>
      <c r="D1947" s="69">
        <f t="shared" si="64"/>
        <v>1.1339193023738667</v>
      </c>
    </row>
    <row r="1948" spans="2:4" ht="15" x14ac:dyDescent="0.15">
      <c r="B1948" s="68">
        <v>1936</v>
      </c>
      <c r="C1948" s="69">
        <f t="shared" si="63"/>
        <v>1.0922441265261227</v>
      </c>
      <c r="D1948" s="69">
        <f t="shared" si="64"/>
        <v>1.1339977851605758</v>
      </c>
    </row>
    <row r="1949" spans="2:4" ht="15" x14ac:dyDescent="0.15">
      <c r="B1949" s="68">
        <v>1937</v>
      </c>
      <c r="C1949" s="69">
        <f t="shared" si="63"/>
        <v>1.0928453301697656</v>
      </c>
      <c r="D1949" s="69">
        <f t="shared" si="64"/>
        <v>1.1340762788122101</v>
      </c>
    </row>
    <row r="1950" spans="2:4" ht="15" x14ac:dyDescent="0.15">
      <c r="B1950" s="68">
        <v>1938</v>
      </c>
      <c r="C1950" s="69">
        <f t="shared" si="63"/>
        <v>1.0934465754292779</v>
      </c>
      <c r="D1950" s="69">
        <f t="shared" si="64"/>
        <v>1.1341547833310259</v>
      </c>
    </row>
    <row r="1951" spans="2:4" ht="15" x14ac:dyDescent="0.15">
      <c r="B1951" s="68">
        <v>1939</v>
      </c>
      <c r="C1951" s="69">
        <f t="shared" si="63"/>
        <v>1.0940478623104195</v>
      </c>
      <c r="D1951" s="69">
        <f t="shared" si="64"/>
        <v>1.13423329871928</v>
      </c>
    </row>
    <row r="1952" spans="2:4" ht="15" x14ac:dyDescent="0.15">
      <c r="B1952" s="68">
        <v>1940</v>
      </c>
      <c r="C1952" s="69">
        <f t="shared" si="63"/>
        <v>1.0946491908189544</v>
      </c>
      <c r="D1952" s="69">
        <f t="shared" si="64"/>
        <v>1.1343118249792301</v>
      </c>
    </row>
    <row r="1953" spans="2:4" ht="15" x14ac:dyDescent="0.15">
      <c r="B1953" s="68">
        <v>1941</v>
      </c>
      <c r="C1953" s="69">
        <f t="shared" si="63"/>
        <v>1.0952505609606469</v>
      </c>
      <c r="D1953" s="69">
        <f t="shared" si="64"/>
        <v>1.1343903621131344</v>
      </c>
    </row>
    <row r="1954" spans="2:4" ht="15" x14ac:dyDescent="0.15">
      <c r="B1954" s="68">
        <v>1942</v>
      </c>
      <c r="C1954" s="69">
        <f t="shared" si="63"/>
        <v>1.0958519727412626</v>
      </c>
      <c r="D1954" s="69">
        <f t="shared" si="64"/>
        <v>1.1344689101232517</v>
      </c>
    </row>
    <row r="1955" spans="2:4" ht="15" x14ac:dyDescent="0.15">
      <c r="B1955" s="68">
        <v>1943</v>
      </c>
      <c r="C1955" s="69">
        <f t="shared" si="63"/>
        <v>1.0964534261665673</v>
      </c>
      <c r="D1955" s="69">
        <f t="shared" si="64"/>
        <v>1.1345474690118413</v>
      </c>
    </row>
    <row r="1956" spans="2:4" ht="15" x14ac:dyDescent="0.15">
      <c r="B1956" s="68">
        <v>1944</v>
      </c>
      <c r="C1956" s="69">
        <f t="shared" si="63"/>
        <v>1.0970549212423291</v>
      </c>
      <c r="D1956" s="69">
        <f t="shared" si="64"/>
        <v>1.1346260387811635</v>
      </c>
    </row>
    <row r="1957" spans="2:4" ht="15" x14ac:dyDescent="0.15">
      <c r="B1957" s="68">
        <v>1945</v>
      </c>
      <c r="C1957" s="69">
        <f t="shared" si="63"/>
        <v>1.0976564579743153</v>
      </c>
      <c r="D1957" s="69">
        <f t="shared" si="64"/>
        <v>1.1347046194334787</v>
      </c>
    </row>
    <row r="1958" spans="2:4" ht="15" x14ac:dyDescent="0.15">
      <c r="B1958" s="68">
        <v>1946</v>
      </c>
      <c r="C1958" s="69">
        <f t="shared" si="63"/>
        <v>1.0982580363683008</v>
      </c>
      <c r="D1958" s="69">
        <f t="shared" si="64"/>
        <v>1.1347832109710487</v>
      </c>
    </row>
    <row r="1959" spans="2:4" ht="15" x14ac:dyDescent="0.15">
      <c r="B1959" s="68">
        <v>1947</v>
      </c>
      <c r="C1959" s="69">
        <f t="shared" si="63"/>
        <v>1.0988596564300521</v>
      </c>
      <c r="D1959" s="69">
        <f t="shared" si="64"/>
        <v>1.134861813396135</v>
      </c>
    </row>
    <row r="1960" spans="2:4" ht="15" x14ac:dyDescent="0.15">
      <c r="B1960" s="68">
        <v>1948</v>
      </c>
      <c r="C1960" s="69">
        <f t="shared" si="63"/>
        <v>1.0994613181653441</v>
      </c>
      <c r="D1960" s="69">
        <f t="shared" si="64"/>
        <v>1.1349404267110004</v>
      </c>
    </row>
    <row r="1961" spans="2:4" ht="15" x14ac:dyDescent="0.15">
      <c r="B1961" s="68">
        <v>1949</v>
      </c>
      <c r="C1961" s="69">
        <f t="shared" si="63"/>
        <v>1.100063021579949</v>
      </c>
      <c r="D1961" s="69">
        <f t="shared" si="64"/>
        <v>1.1350190509179079</v>
      </c>
    </row>
    <row r="1962" spans="2:4" ht="15" x14ac:dyDescent="0.15">
      <c r="B1962" s="68">
        <v>1950</v>
      </c>
      <c r="C1962" s="69">
        <f t="shared" si="63"/>
        <v>1.1006647666796434</v>
      </c>
      <c r="D1962" s="69">
        <f t="shared" si="64"/>
        <v>1.1350976860191215</v>
      </c>
    </row>
    <row r="1963" spans="2:4" ht="15" x14ac:dyDescent="0.15">
      <c r="B1963" s="68">
        <v>1951</v>
      </c>
      <c r="C1963" s="69">
        <f t="shared" si="63"/>
        <v>1.1012665534702026</v>
      </c>
      <c r="D1963" s="69">
        <f t="shared" si="64"/>
        <v>1.1351763320169057</v>
      </c>
    </row>
    <row r="1964" spans="2:4" ht="15" x14ac:dyDescent="0.15">
      <c r="B1964" s="68">
        <v>1952</v>
      </c>
      <c r="C1964" s="69">
        <f t="shared" si="63"/>
        <v>1.1018683819574044</v>
      </c>
      <c r="D1964" s="69">
        <f t="shared" si="64"/>
        <v>1.1352549889135255</v>
      </c>
    </row>
    <row r="1965" spans="2:4" ht="15" x14ac:dyDescent="0.15">
      <c r="B1965" s="68">
        <v>1953</v>
      </c>
      <c r="C1965" s="69">
        <f t="shared" si="63"/>
        <v>1.1024702521470273</v>
      </c>
      <c r="D1965" s="69">
        <f t="shared" si="64"/>
        <v>1.1353336567112466</v>
      </c>
    </row>
    <row r="1966" spans="2:4" ht="15" x14ac:dyDescent="0.15">
      <c r="B1966" s="68">
        <v>1954</v>
      </c>
      <c r="C1966" s="69">
        <f t="shared" si="63"/>
        <v>1.10307216404485</v>
      </c>
      <c r="D1966" s="69">
        <f t="shared" si="64"/>
        <v>1.1354123354123353</v>
      </c>
    </row>
    <row r="1967" spans="2:4" ht="15" x14ac:dyDescent="0.15">
      <c r="B1967" s="68">
        <v>1955</v>
      </c>
      <c r="C1967" s="69">
        <f t="shared" si="63"/>
        <v>1.1036741176566558</v>
      </c>
      <c r="D1967" s="69">
        <f t="shared" si="64"/>
        <v>1.1354910250190589</v>
      </c>
    </row>
    <row r="1968" spans="2:4" ht="15" x14ac:dyDescent="0.15">
      <c r="B1968" s="68">
        <v>1956</v>
      </c>
      <c r="C1968" s="69">
        <f t="shared" si="63"/>
        <v>1.1042761129882246</v>
      </c>
      <c r="D1968" s="69">
        <f t="shared" si="64"/>
        <v>1.1355697255336845</v>
      </c>
    </row>
    <row r="1969" spans="2:4" ht="15" x14ac:dyDescent="0.15">
      <c r="B1969" s="68">
        <v>1957</v>
      </c>
      <c r="C1969" s="69">
        <f t="shared" si="63"/>
        <v>1.1048781500453413</v>
      </c>
      <c r="D1969" s="69">
        <f t="shared" si="64"/>
        <v>1.1356484369584807</v>
      </c>
    </row>
    <row r="1970" spans="2:4" ht="15" x14ac:dyDescent="0.15">
      <c r="B1970" s="68">
        <v>1958</v>
      </c>
      <c r="C1970" s="69">
        <f t="shared" si="63"/>
        <v>1.1054802288337888</v>
      </c>
      <c r="D1970" s="69">
        <f t="shared" si="64"/>
        <v>1.1357271592957161</v>
      </c>
    </row>
    <row r="1971" spans="2:4" ht="15" x14ac:dyDescent="0.15">
      <c r="B1971" s="68">
        <v>1959</v>
      </c>
      <c r="C1971" s="69">
        <f t="shared" si="63"/>
        <v>1.1060823493593546</v>
      </c>
      <c r="D1971" s="69">
        <f t="shared" si="64"/>
        <v>1.1358058925476604</v>
      </c>
    </row>
    <row r="1972" spans="2:4" ht="15" x14ac:dyDescent="0.15">
      <c r="B1972" s="68">
        <v>1960</v>
      </c>
      <c r="C1972" s="69">
        <f t="shared" si="63"/>
        <v>1.1066845116278246</v>
      </c>
      <c r="D1972" s="69">
        <f t="shared" si="64"/>
        <v>1.1358846367165836</v>
      </c>
    </row>
    <row r="1973" spans="2:4" ht="15" x14ac:dyDescent="0.15">
      <c r="B1973" s="68">
        <v>1961</v>
      </c>
      <c r="C1973" s="69">
        <f t="shared" si="63"/>
        <v>1.1072867156449859</v>
      </c>
      <c r="D1973" s="69">
        <f t="shared" si="64"/>
        <v>1.1359633918047563</v>
      </c>
    </row>
    <row r="1974" spans="2:4" ht="15" x14ac:dyDescent="0.15">
      <c r="B1974" s="68">
        <v>1962</v>
      </c>
      <c r="C1974" s="69">
        <f t="shared" si="63"/>
        <v>1.1078889614166312</v>
      </c>
      <c r="D1974" s="69">
        <f t="shared" si="64"/>
        <v>1.1360421578144502</v>
      </c>
    </row>
    <row r="1975" spans="2:4" ht="15" x14ac:dyDescent="0.15">
      <c r="B1975" s="68">
        <v>1963</v>
      </c>
      <c r="C1975" s="69">
        <f t="shared" si="63"/>
        <v>1.1084912489485486</v>
      </c>
      <c r="D1975" s="69">
        <f t="shared" si="64"/>
        <v>1.1361209347479371</v>
      </c>
    </row>
    <row r="1976" spans="2:4" ht="15" x14ac:dyDescent="0.15">
      <c r="B1976" s="68">
        <v>1964</v>
      </c>
      <c r="C1976" s="69">
        <f t="shared" si="63"/>
        <v>1.1090935782465299</v>
      </c>
      <c r="D1976" s="69">
        <f t="shared" si="64"/>
        <v>1.1361997226074896</v>
      </c>
    </row>
    <row r="1977" spans="2:4" ht="15" x14ac:dyDescent="0.15">
      <c r="B1977" s="68">
        <v>1965</v>
      </c>
      <c r="C1977" s="69">
        <f t="shared" si="63"/>
        <v>1.1096959493163685</v>
      </c>
      <c r="D1977" s="69">
        <f t="shared" si="64"/>
        <v>1.136278521395381</v>
      </c>
    </row>
    <row r="1978" spans="2:4" ht="15" x14ac:dyDescent="0.15">
      <c r="B1978" s="68">
        <v>1966</v>
      </c>
      <c r="C1978" s="69">
        <f t="shared" si="63"/>
        <v>1.1102983621638605</v>
      </c>
      <c r="D1978" s="69">
        <f t="shared" si="64"/>
        <v>1.1363573311138855</v>
      </c>
    </row>
    <row r="1979" spans="2:4" ht="15" x14ac:dyDescent="0.15">
      <c r="B1979" s="68">
        <v>1967</v>
      </c>
      <c r="C1979" s="69">
        <f t="shared" si="63"/>
        <v>1.1109008167947974</v>
      </c>
      <c r="D1979" s="69">
        <f t="shared" si="64"/>
        <v>1.136436151765277</v>
      </c>
    </row>
    <row r="1980" spans="2:4" ht="15" x14ac:dyDescent="0.15">
      <c r="B1980" s="68">
        <v>1968</v>
      </c>
      <c r="C1980" s="69">
        <f t="shared" si="63"/>
        <v>1.1115033132149796</v>
      </c>
      <c r="D1980" s="69">
        <f t="shared" si="64"/>
        <v>1.1365149833518313</v>
      </c>
    </row>
    <row r="1981" spans="2:4" ht="15" x14ac:dyDescent="0.15">
      <c r="B1981" s="68">
        <v>1969</v>
      </c>
      <c r="C1981" s="69">
        <f t="shared" si="63"/>
        <v>1.1121058514302018</v>
      </c>
      <c r="D1981" s="69">
        <f t="shared" si="64"/>
        <v>1.1365938258758237</v>
      </c>
    </row>
    <row r="1982" spans="2:4" ht="15" x14ac:dyDescent="0.15">
      <c r="B1982" s="68">
        <v>1970</v>
      </c>
      <c r="C1982" s="69">
        <f t="shared" si="63"/>
        <v>1.1127084314462659</v>
      </c>
      <c r="D1982" s="69">
        <f t="shared" si="64"/>
        <v>1.136672679339531</v>
      </c>
    </row>
    <row r="1983" spans="2:4" ht="15" x14ac:dyDescent="0.15">
      <c r="B1983" s="68">
        <v>1971</v>
      </c>
      <c r="C1983" s="69">
        <f t="shared" si="63"/>
        <v>1.1133110532689707</v>
      </c>
      <c r="D1983" s="69">
        <f t="shared" si="64"/>
        <v>1.13675154374523</v>
      </c>
    </row>
    <row r="1984" spans="2:4" ht="15" x14ac:dyDescent="0.15">
      <c r="B1984" s="68">
        <v>1972</v>
      </c>
      <c r="C1984" s="69">
        <f t="shared" si="63"/>
        <v>1.113913716904118</v>
      </c>
      <c r="D1984" s="69">
        <f t="shared" si="64"/>
        <v>1.1368304190951986</v>
      </c>
    </row>
    <row r="1985" spans="2:4" ht="15" x14ac:dyDescent="0.15">
      <c r="B1985" s="68">
        <v>1973</v>
      </c>
      <c r="C1985" s="69">
        <f t="shared" si="63"/>
        <v>1.1145164223575093</v>
      </c>
      <c r="D1985" s="69">
        <f t="shared" si="64"/>
        <v>1.1369093053917148</v>
      </c>
    </row>
    <row r="1986" spans="2:4" ht="15" x14ac:dyDescent="0.15">
      <c r="B1986" s="68">
        <v>1974</v>
      </c>
      <c r="C1986" s="69">
        <f t="shared" si="63"/>
        <v>1.1151191696349492</v>
      </c>
      <c r="D1986" s="69">
        <f t="shared" si="64"/>
        <v>1.1369882026370577</v>
      </c>
    </row>
    <row r="1987" spans="2:4" ht="15" x14ac:dyDescent="0.15">
      <c r="B1987" s="68">
        <v>1975</v>
      </c>
      <c r="C1987" s="69">
        <f t="shared" si="63"/>
        <v>1.1157219587422427</v>
      </c>
      <c r="D1987" s="69">
        <f t="shared" si="64"/>
        <v>1.1370671108335069</v>
      </c>
    </row>
    <row r="1988" spans="2:4" ht="15" x14ac:dyDescent="0.15">
      <c r="B1988" s="68">
        <v>1976</v>
      </c>
      <c r="C1988" s="69">
        <f t="shared" si="63"/>
        <v>1.1163247896851971</v>
      </c>
      <c r="D1988" s="69">
        <f t="shared" si="64"/>
        <v>1.1371460299833427</v>
      </c>
    </row>
    <row r="1989" spans="2:4" ht="15" x14ac:dyDescent="0.15">
      <c r="B1989" s="68">
        <v>1977</v>
      </c>
      <c r="C1989" s="69">
        <f t="shared" si="63"/>
        <v>1.1169276624696183</v>
      </c>
      <c r="D1989" s="69">
        <f t="shared" si="64"/>
        <v>1.1372249600888458</v>
      </c>
    </row>
    <row r="1990" spans="2:4" ht="15" x14ac:dyDescent="0.15">
      <c r="B1990" s="68">
        <v>1978</v>
      </c>
      <c r="C1990" s="69">
        <f t="shared" si="63"/>
        <v>1.1175305771013153</v>
      </c>
      <c r="D1990" s="69">
        <f t="shared" si="64"/>
        <v>1.1373039011522976</v>
      </c>
    </row>
    <row r="1991" spans="2:4" ht="15" x14ac:dyDescent="0.15">
      <c r="B1991" s="68">
        <v>1979</v>
      </c>
      <c r="C1991" s="69">
        <f t="shared" si="63"/>
        <v>1.1181335335861</v>
      </c>
      <c r="D1991" s="69">
        <f t="shared" si="64"/>
        <v>1.1373828531759806</v>
      </c>
    </row>
    <row r="1992" spans="2:4" ht="15" x14ac:dyDescent="0.15">
      <c r="B1992" s="68">
        <v>1980</v>
      </c>
      <c r="C1992" s="69">
        <f t="shared" si="63"/>
        <v>1.1187365319297808</v>
      </c>
      <c r="D1992" s="69">
        <f t="shared" si="64"/>
        <v>1.1374618161621772</v>
      </c>
    </row>
    <row r="1993" spans="2:4" ht="15" x14ac:dyDescent="0.15">
      <c r="B1993" s="68">
        <v>1981</v>
      </c>
      <c r="C1993" s="69">
        <f t="shared" si="63"/>
        <v>1.1193395721381711</v>
      </c>
      <c r="D1993" s="69">
        <f t="shared" si="64"/>
        <v>1.1375407901131709</v>
      </c>
    </row>
    <row r="1994" spans="2:4" ht="15" x14ac:dyDescent="0.15">
      <c r="B1994" s="68">
        <v>1982</v>
      </c>
      <c r="C1994" s="69">
        <f t="shared" si="63"/>
        <v>1.1199426542170841</v>
      </c>
      <c r="D1994" s="69">
        <f t="shared" si="64"/>
        <v>1.1376197750312456</v>
      </c>
    </row>
    <row r="1995" spans="2:4" ht="15" x14ac:dyDescent="0.15">
      <c r="B1995" s="68">
        <v>1983</v>
      </c>
      <c r="C1995" s="69">
        <f t="shared" si="63"/>
        <v>1.1205457781723354</v>
      </c>
      <c r="D1995" s="69">
        <f t="shared" si="64"/>
        <v>1.1376987709186861</v>
      </c>
    </row>
    <row r="1996" spans="2:4" ht="15" x14ac:dyDescent="0.15">
      <c r="B1996" s="68">
        <v>1984</v>
      </c>
      <c r="C1996" s="69">
        <f t="shared" si="63"/>
        <v>1.1211489440097415</v>
      </c>
      <c r="D1996" s="69">
        <f t="shared" si="64"/>
        <v>1.1377777777777778</v>
      </c>
    </row>
    <row r="1997" spans="2:4" ht="15" x14ac:dyDescent="0.15">
      <c r="B1997" s="68">
        <v>1985</v>
      </c>
      <c r="C1997" s="69">
        <f t="shared" si="63"/>
        <v>1.1217521517351179</v>
      </c>
      <c r="D1997" s="69">
        <f t="shared" si="64"/>
        <v>1.1378567956108063</v>
      </c>
    </row>
    <row r="1998" spans="2:4" ht="15" x14ac:dyDescent="0.15">
      <c r="B1998" s="68">
        <v>1986</v>
      </c>
      <c r="C1998" s="69">
        <f t="shared" si="63"/>
        <v>1.1223554013542836</v>
      </c>
      <c r="D1998" s="69">
        <f t="shared" si="64"/>
        <v>1.1379358244200584</v>
      </c>
    </row>
    <row r="1999" spans="2:4" ht="15" x14ac:dyDescent="0.15">
      <c r="B1999" s="68">
        <v>1987</v>
      </c>
      <c r="C1999" s="69">
        <f t="shared" si="63"/>
        <v>1.1229586928730588</v>
      </c>
      <c r="D1999" s="69">
        <f t="shared" si="64"/>
        <v>1.1380148642078212</v>
      </c>
    </row>
    <row r="2000" spans="2:4" ht="15" x14ac:dyDescent="0.15">
      <c r="B2000" s="68">
        <v>1988</v>
      </c>
      <c r="C2000" s="69">
        <f t="shared" si="63"/>
        <v>1.1235620262972617</v>
      </c>
      <c r="D2000" s="69">
        <f t="shared" si="64"/>
        <v>1.1380939149763822</v>
      </c>
    </row>
    <row r="2001" spans="2:4" ht="15" x14ac:dyDescent="0.15">
      <c r="B2001" s="68">
        <v>1989</v>
      </c>
      <c r="C2001" s="69">
        <f t="shared" ref="C2001:C2064" si="65">20*LOG(D2001)</f>
        <v>1.1241654016327192</v>
      </c>
      <c r="D2001" s="69">
        <f t="shared" ref="D2001:D2064" si="66">16384/(16384-B2001)</f>
        <v>1.1381729767280306</v>
      </c>
    </row>
    <row r="2002" spans="2:4" ht="15" x14ac:dyDescent="0.15">
      <c r="B2002" s="68">
        <v>1990</v>
      </c>
      <c r="C2002" s="69">
        <f t="shared" si="65"/>
        <v>1.1247688188852503</v>
      </c>
      <c r="D2002" s="69">
        <f t="shared" si="66"/>
        <v>1.138252049465055</v>
      </c>
    </row>
    <row r="2003" spans="2:4" ht="15" x14ac:dyDescent="0.15">
      <c r="B2003" s="68">
        <v>1991</v>
      </c>
      <c r="C2003" s="69">
        <f t="shared" si="65"/>
        <v>1.1253722780606799</v>
      </c>
      <c r="D2003" s="69">
        <f t="shared" si="66"/>
        <v>1.138331133189745</v>
      </c>
    </row>
    <row r="2004" spans="2:4" ht="15" x14ac:dyDescent="0.15">
      <c r="B2004" s="68">
        <v>1992</v>
      </c>
      <c r="C2004" s="69">
        <f t="shared" si="65"/>
        <v>1.1259757791648353</v>
      </c>
      <c r="D2004" s="69">
        <f t="shared" si="66"/>
        <v>1.1384102279043913</v>
      </c>
    </row>
    <row r="2005" spans="2:4" ht="15" x14ac:dyDescent="0.15">
      <c r="B2005" s="68">
        <v>1993</v>
      </c>
      <c r="C2005" s="69">
        <f t="shared" si="65"/>
        <v>1.1265793222035438</v>
      </c>
      <c r="D2005" s="69">
        <f t="shared" si="66"/>
        <v>1.1384893336112849</v>
      </c>
    </row>
    <row r="2006" spans="2:4" ht="15" x14ac:dyDescent="0.15">
      <c r="B2006" s="68">
        <v>1994</v>
      </c>
      <c r="C2006" s="69">
        <f t="shared" si="65"/>
        <v>1.1271829071826307</v>
      </c>
      <c r="D2006" s="69">
        <f t="shared" si="66"/>
        <v>1.1385684503127171</v>
      </c>
    </row>
    <row r="2007" spans="2:4" ht="15" x14ac:dyDescent="0.15">
      <c r="B2007" s="68">
        <v>1995</v>
      </c>
      <c r="C2007" s="69">
        <f t="shared" si="65"/>
        <v>1.1277865341079276</v>
      </c>
      <c r="D2007" s="69">
        <f t="shared" si="66"/>
        <v>1.1386475780109806</v>
      </c>
    </row>
    <row r="2008" spans="2:4" ht="15" x14ac:dyDescent="0.15">
      <c r="B2008" s="68">
        <v>1996</v>
      </c>
      <c r="C2008" s="69">
        <f t="shared" si="65"/>
        <v>1.1283902029852648</v>
      </c>
      <c r="D2008" s="69">
        <f t="shared" si="66"/>
        <v>1.1387267167083681</v>
      </c>
    </row>
    <row r="2009" spans="2:4" ht="15" x14ac:dyDescent="0.15">
      <c r="B2009" s="68">
        <v>1997</v>
      </c>
      <c r="C2009" s="69">
        <f t="shared" si="65"/>
        <v>1.1289939138204734</v>
      </c>
      <c r="D2009" s="69">
        <f t="shared" si="66"/>
        <v>1.1388058664071732</v>
      </c>
    </row>
    <row r="2010" spans="2:4" ht="15" x14ac:dyDescent="0.15">
      <c r="B2010" s="68">
        <v>1998</v>
      </c>
      <c r="C2010" s="69">
        <f t="shared" si="65"/>
        <v>1.1295976666193861</v>
      </c>
      <c r="D2010" s="69">
        <f t="shared" si="66"/>
        <v>1.13888502710969</v>
      </c>
    </row>
    <row r="2011" spans="2:4" ht="15" x14ac:dyDescent="0.15">
      <c r="B2011" s="68">
        <v>1999</v>
      </c>
      <c r="C2011" s="69">
        <f t="shared" si="65"/>
        <v>1.1302014613878371</v>
      </c>
      <c r="D2011" s="69">
        <f t="shared" si="66"/>
        <v>1.1389641988182133</v>
      </c>
    </row>
    <row r="2012" spans="2:4" ht="15" x14ac:dyDescent="0.15">
      <c r="B2012" s="68">
        <v>2000</v>
      </c>
      <c r="C2012" s="69">
        <f t="shared" si="65"/>
        <v>1.1308052981316636</v>
      </c>
      <c r="D2012" s="69">
        <f t="shared" si="66"/>
        <v>1.1390433815350389</v>
      </c>
    </row>
    <row r="2013" spans="2:4" ht="15" x14ac:dyDescent="0.15">
      <c r="B2013" s="68">
        <v>2001</v>
      </c>
      <c r="C2013" s="69">
        <f t="shared" si="65"/>
        <v>1.1314091768566994</v>
      </c>
      <c r="D2013" s="69">
        <f t="shared" si="66"/>
        <v>1.1391225752624625</v>
      </c>
    </row>
    <row r="2014" spans="2:4" ht="15" x14ac:dyDescent="0.15">
      <c r="B2014" s="68">
        <v>2002</v>
      </c>
      <c r="C2014" s="69">
        <f t="shared" si="65"/>
        <v>1.1320130975687848</v>
      </c>
      <c r="D2014" s="69">
        <f t="shared" si="66"/>
        <v>1.1392017800027812</v>
      </c>
    </row>
    <row r="2015" spans="2:4" ht="15" x14ac:dyDescent="0.15">
      <c r="B2015" s="68">
        <v>2003</v>
      </c>
      <c r="C2015" s="69">
        <f t="shared" si="65"/>
        <v>1.1326170602737575</v>
      </c>
      <c r="D2015" s="69">
        <f t="shared" si="66"/>
        <v>1.1392809957582921</v>
      </c>
    </row>
    <row r="2016" spans="2:4" ht="15" x14ac:dyDescent="0.15">
      <c r="B2016" s="68">
        <v>2004</v>
      </c>
      <c r="C2016" s="69">
        <f t="shared" si="65"/>
        <v>1.1332210649774592</v>
      </c>
      <c r="D2016" s="69">
        <f t="shared" si="66"/>
        <v>1.1393602225312935</v>
      </c>
    </row>
    <row r="2017" spans="2:4" ht="15" x14ac:dyDescent="0.15">
      <c r="B2017" s="68">
        <v>2005</v>
      </c>
      <c r="C2017" s="69">
        <f t="shared" si="65"/>
        <v>1.1338251116857292</v>
      </c>
      <c r="D2017" s="69">
        <f t="shared" si="66"/>
        <v>1.1394394603240838</v>
      </c>
    </row>
    <row r="2018" spans="2:4" ht="15" x14ac:dyDescent="0.15">
      <c r="B2018" s="68">
        <v>2006</v>
      </c>
      <c r="C2018" s="69">
        <f t="shared" si="65"/>
        <v>1.1344292004044096</v>
      </c>
      <c r="D2018" s="69">
        <f t="shared" si="66"/>
        <v>1.1395187091389622</v>
      </c>
    </row>
    <row r="2019" spans="2:4" ht="15" x14ac:dyDescent="0.15">
      <c r="B2019" s="68">
        <v>2007</v>
      </c>
      <c r="C2019" s="69">
        <f t="shared" si="65"/>
        <v>1.1350333311393483</v>
      </c>
      <c r="D2019" s="69">
        <f t="shared" si="66"/>
        <v>1.1395979689782292</v>
      </c>
    </row>
    <row r="2020" spans="2:4" ht="15" x14ac:dyDescent="0.15">
      <c r="B2020" s="68">
        <v>2008</v>
      </c>
      <c r="C2020" s="69">
        <f t="shared" si="65"/>
        <v>1.1356375038963868</v>
      </c>
      <c r="D2020" s="69">
        <f t="shared" si="66"/>
        <v>1.1396772398441848</v>
      </c>
    </row>
    <row r="2021" spans="2:4" ht="15" x14ac:dyDescent="0.15">
      <c r="B2021" s="68">
        <v>2009</v>
      </c>
      <c r="C2021" s="69">
        <f t="shared" si="65"/>
        <v>1.136241718681372</v>
      </c>
      <c r="D2021" s="69">
        <f t="shared" si="66"/>
        <v>1.1397565217391303</v>
      </c>
    </row>
    <row r="2022" spans="2:4" ht="15" x14ac:dyDescent="0.15">
      <c r="B2022" s="68">
        <v>2010</v>
      </c>
      <c r="C2022" s="69">
        <f t="shared" si="65"/>
        <v>1.1368459755001534</v>
      </c>
      <c r="D2022" s="69">
        <f t="shared" si="66"/>
        <v>1.139835814665368</v>
      </c>
    </row>
    <row r="2023" spans="2:4" ht="15" x14ac:dyDescent="0.15">
      <c r="B2023" s="68">
        <v>2011</v>
      </c>
      <c r="C2023" s="69">
        <f t="shared" si="65"/>
        <v>1.1374502743585793</v>
      </c>
      <c r="D2023" s="69">
        <f t="shared" si="66"/>
        <v>1.1399151186252001</v>
      </c>
    </row>
    <row r="2024" spans="2:4" ht="15" x14ac:dyDescent="0.15">
      <c r="B2024" s="68">
        <v>2012</v>
      </c>
      <c r="C2024" s="69">
        <f t="shared" si="65"/>
        <v>1.1380546152624968</v>
      </c>
      <c r="D2024" s="69">
        <f t="shared" si="66"/>
        <v>1.1399944336209296</v>
      </c>
    </row>
    <row r="2025" spans="2:4" ht="15" x14ac:dyDescent="0.15">
      <c r="B2025" s="68">
        <v>2013</v>
      </c>
      <c r="C2025" s="69">
        <f t="shared" si="65"/>
        <v>1.1386589982177604</v>
      </c>
      <c r="D2025" s="69">
        <f t="shared" si="66"/>
        <v>1.1400737596548605</v>
      </c>
    </row>
    <row r="2026" spans="2:4" ht="15" x14ac:dyDescent="0.15">
      <c r="B2026" s="68">
        <v>2014</v>
      </c>
      <c r="C2026" s="69">
        <f t="shared" si="65"/>
        <v>1.1392634232302221</v>
      </c>
      <c r="D2026" s="69">
        <f t="shared" si="66"/>
        <v>1.1401530967292972</v>
      </c>
    </row>
    <row r="2027" spans="2:4" ht="15" x14ac:dyDescent="0.15">
      <c r="B2027" s="68">
        <v>2015</v>
      </c>
      <c r="C2027" s="69">
        <f t="shared" si="65"/>
        <v>1.1398678903057333</v>
      </c>
      <c r="D2027" s="69">
        <f t="shared" si="66"/>
        <v>1.1402324448465446</v>
      </c>
    </row>
    <row r="2028" spans="2:4" ht="15" x14ac:dyDescent="0.15">
      <c r="B2028" s="68">
        <v>2016</v>
      </c>
      <c r="C2028" s="69">
        <f t="shared" si="65"/>
        <v>1.1404723994501513</v>
      </c>
      <c r="D2028" s="69">
        <f t="shared" si="66"/>
        <v>1.1403118040089086</v>
      </c>
    </row>
    <row r="2029" spans="2:4" ht="15" x14ac:dyDescent="0.15">
      <c r="B2029" s="68">
        <v>2017</v>
      </c>
      <c r="C2029" s="69">
        <f t="shared" si="65"/>
        <v>1.1410769506693319</v>
      </c>
      <c r="D2029" s="69">
        <f t="shared" si="66"/>
        <v>1.1403911742186956</v>
      </c>
    </row>
    <row r="2030" spans="2:4" ht="15" x14ac:dyDescent="0.15">
      <c r="B2030" s="68">
        <v>2018</v>
      </c>
      <c r="C2030" s="69">
        <f t="shared" si="65"/>
        <v>1.1416815439691312</v>
      </c>
      <c r="D2030" s="69">
        <f t="shared" si="66"/>
        <v>1.1404705554782124</v>
      </c>
    </row>
    <row r="2031" spans="2:4" ht="15" x14ac:dyDescent="0.15">
      <c r="B2031" s="68">
        <v>2019</v>
      </c>
      <c r="C2031" s="69">
        <f t="shared" si="65"/>
        <v>1.1422861793554087</v>
      </c>
      <c r="D2031" s="69">
        <f t="shared" si="66"/>
        <v>1.1405499477897667</v>
      </c>
    </row>
    <row r="2032" spans="2:4" ht="15" x14ac:dyDescent="0.15">
      <c r="B2032" s="68">
        <v>2020</v>
      </c>
      <c r="C2032" s="69">
        <f t="shared" si="65"/>
        <v>1.1428908568340244</v>
      </c>
      <c r="D2032" s="69">
        <f t="shared" si="66"/>
        <v>1.1406293511556669</v>
      </c>
    </row>
    <row r="2033" spans="2:4" ht="15" x14ac:dyDescent="0.15">
      <c r="B2033" s="68">
        <v>2021</v>
      </c>
      <c r="C2033" s="69">
        <f t="shared" si="65"/>
        <v>1.1434955764108388</v>
      </c>
      <c r="D2033" s="69">
        <f t="shared" si="66"/>
        <v>1.1407087655782218</v>
      </c>
    </row>
    <row r="2034" spans="2:4" ht="15" x14ac:dyDescent="0.15">
      <c r="B2034" s="68">
        <v>2022</v>
      </c>
      <c r="C2034" s="69">
        <f t="shared" si="65"/>
        <v>1.1441003380917152</v>
      </c>
      <c r="D2034" s="69">
        <f t="shared" si="66"/>
        <v>1.1407881910597411</v>
      </c>
    </row>
    <row r="2035" spans="2:4" ht="15" x14ac:dyDescent="0.15">
      <c r="B2035" s="68">
        <v>2023</v>
      </c>
      <c r="C2035" s="69">
        <f t="shared" si="65"/>
        <v>1.1447051418825149</v>
      </c>
      <c r="D2035" s="69">
        <f t="shared" si="66"/>
        <v>1.1408676276025347</v>
      </c>
    </row>
    <row r="2036" spans="2:4" ht="15" x14ac:dyDescent="0.15">
      <c r="B2036" s="68">
        <v>2024</v>
      </c>
      <c r="C2036" s="69">
        <f t="shared" si="65"/>
        <v>1.1453099877891044</v>
      </c>
      <c r="D2036" s="69">
        <f t="shared" si="66"/>
        <v>1.1409470752089137</v>
      </c>
    </row>
    <row r="2037" spans="2:4" ht="15" x14ac:dyDescent="0.15">
      <c r="B2037" s="68">
        <v>2025</v>
      </c>
      <c r="C2037" s="69">
        <f t="shared" si="65"/>
        <v>1.145914875817349</v>
      </c>
      <c r="D2037" s="69">
        <f t="shared" si="66"/>
        <v>1.1410265338811896</v>
      </c>
    </row>
    <row r="2038" spans="2:4" ht="15" x14ac:dyDescent="0.15">
      <c r="B2038" s="68">
        <v>2026</v>
      </c>
      <c r="C2038" s="69">
        <f t="shared" si="65"/>
        <v>1.1465198059731143</v>
      </c>
      <c r="D2038" s="69">
        <f t="shared" si="66"/>
        <v>1.1411060036216742</v>
      </c>
    </row>
    <row r="2039" spans="2:4" ht="15" x14ac:dyDescent="0.15">
      <c r="B2039" s="68">
        <v>2027</v>
      </c>
      <c r="C2039" s="69">
        <f t="shared" si="65"/>
        <v>1.1471247782622727</v>
      </c>
      <c r="D2039" s="69">
        <f t="shared" si="66"/>
        <v>1.141185484432681</v>
      </c>
    </row>
    <row r="2040" spans="2:4" ht="15" x14ac:dyDescent="0.15">
      <c r="B2040" s="68">
        <v>2028</v>
      </c>
      <c r="C2040" s="69">
        <f t="shared" si="65"/>
        <v>1.1477297926906906</v>
      </c>
      <c r="D2040" s="69">
        <f t="shared" si="66"/>
        <v>1.1412649763165228</v>
      </c>
    </row>
    <row r="2041" spans="2:4" ht="15" x14ac:dyDescent="0.15">
      <c r="B2041" s="68">
        <v>2029</v>
      </c>
      <c r="C2041" s="69">
        <f t="shared" si="65"/>
        <v>1.1483348492642391</v>
      </c>
      <c r="D2041" s="69">
        <f t="shared" si="66"/>
        <v>1.1413444792755139</v>
      </c>
    </row>
    <row r="2042" spans="2:4" ht="15" x14ac:dyDescent="0.15">
      <c r="B2042" s="68">
        <v>2030</v>
      </c>
      <c r="C2042" s="69">
        <f t="shared" si="65"/>
        <v>1.1489399479887901</v>
      </c>
      <c r="D2042" s="69">
        <f t="shared" si="66"/>
        <v>1.1414239933119688</v>
      </c>
    </row>
    <row r="2043" spans="2:4" ht="15" x14ac:dyDescent="0.15">
      <c r="B2043" s="68">
        <v>2031</v>
      </c>
      <c r="C2043" s="69">
        <f t="shared" si="65"/>
        <v>1.1495450888702186</v>
      </c>
      <c r="D2043" s="69">
        <f t="shared" si="66"/>
        <v>1.1415035184282032</v>
      </c>
    </row>
    <row r="2044" spans="2:4" ht="15" x14ac:dyDescent="0.15">
      <c r="B2044" s="68">
        <v>2032</v>
      </c>
      <c r="C2044" s="69">
        <f t="shared" si="65"/>
        <v>1.1501502719143972</v>
      </c>
      <c r="D2044" s="69">
        <f t="shared" si="66"/>
        <v>1.1415830546265329</v>
      </c>
    </row>
    <row r="2045" spans="2:4" ht="15" x14ac:dyDescent="0.15">
      <c r="B2045" s="68">
        <v>2033</v>
      </c>
      <c r="C2045" s="69">
        <f t="shared" si="65"/>
        <v>1.1507554971272029</v>
      </c>
      <c r="D2045" s="69">
        <f t="shared" si="66"/>
        <v>1.1416626019092746</v>
      </c>
    </row>
    <row r="2046" spans="2:4" ht="15" x14ac:dyDescent="0.15">
      <c r="B2046" s="68">
        <v>2034</v>
      </c>
      <c r="C2046" s="69">
        <f t="shared" si="65"/>
        <v>1.1513607645145121</v>
      </c>
      <c r="D2046" s="69">
        <f t="shared" si="66"/>
        <v>1.1417421602787456</v>
      </c>
    </row>
    <row r="2047" spans="2:4" ht="15" x14ac:dyDescent="0.15">
      <c r="B2047" s="68">
        <v>2035</v>
      </c>
      <c r="C2047" s="69">
        <f t="shared" si="65"/>
        <v>1.1519660740822029</v>
      </c>
      <c r="D2047" s="69">
        <f t="shared" si="66"/>
        <v>1.1418217297372639</v>
      </c>
    </row>
    <row r="2048" spans="2:4" ht="15" x14ac:dyDescent="0.15">
      <c r="B2048" s="68">
        <v>2036</v>
      </c>
      <c r="C2048" s="69">
        <f t="shared" si="65"/>
        <v>1.152571425836155</v>
      </c>
      <c r="D2048" s="69">
        <f t="shared" si="66"/>
        <v>1.141901310287148</v>
      </c>
    </row>
    <row r="2049" spans="2:4" ht="15" x14ac:dyDescent="0.15">
      <c r="B2049" s="68">
        <v>2037</v>
      </c>
      <c r="C2049" s="69">
        <f t="shared" si="65"/>
        <v>1.1531768197822487</v>
      </c>
      <c r="D2049" s="69">
        <f t="shared" si="66"/>
        <v>1.1419809019307172</v>
      </c>
    </row>
    <row r="2050" spans="2:4" ht="15" x14ac:dyDescent="0.15">
      <c r="B2050" s="68">
        <v>2038</v>
      </c>
      <c r="C2050" s="69">
        <f t="shared" si="65"/>
        <v>1.1537822559263666</v>
      </c>
      <c r="D2050" s="69">
        <f t="shared" si="66"/>
        <v>1.1420605046702914</v>
      </c>
    </row>
    <row r="2051" spans="2:4" ht="15" x14ac:dyDescent="0.15">
      <c r="B2051" s="68">
        <v>2039</v>
      </c>
      <c r="C2051" s="69">
        <f t="shared" si="65"/>
        <v>1.1543877342743905</v>
      </c>
      <c r="D2051" s="69">
        <f t="shared" si="66"/>
        <v>1.142140118508191</v>
      </c>
    </row>
    <row r="2052" spans="2:4" ht="15" x14ac:dyDescent="0.15">
      <c r="B2052" s="68">
        <v>2040</v>
      </c>
      <c r="C2052" s="69">
        <f t="shared" si="65"/>
        <v>1.1549932548322064</v>
      </c>
      <c r="D2052" s="69">
        <f t="shared" si="66"/>
        <v>1.1422197434467374</v>
      </c>
    </row>
    <row r="2053" spans="2:4" ht="15" x14ac:dyDescent="0.15">
      <c r="B2053" s="68">
        <v>2041</v>
      </c>
      <c r="C2053" s="69">
        <f t="shared" si="65"/>
        <v>1.1555988176056982</v>
      </c>
      <c r="D2053" s="69">
        <f t="shared" si="66"/>
        <v>1.1422993794882521</v>
      </c>
    </row>
    <row r="2054" spans="2:4" ht="15" x14ac:dyDescent="0.15">
      <c r="B2054" s="68">
        <v>2042</v>
      </c>
      <c r="C2054" s="69">
        <f t="shared" si="65"/>
        <v>1.1562044226007542</v>
      </c>
      <c r="D2054" s="69">
        <f t="shared" si="66"/>
        <v>1.142379026635058</v>
      </c>
    </row>
    <row r="2055" spans="2:4" ht="15" x14ac:dyDescent="0.15">
      <c r="B2055" s="68">
        <v>2043</v>
      </c>
      <c r="C2055" s="69">
        <f t="shared" si="65"/>
        <v>1.1568100698232611</v>
      </c>
      <c r="D2055" s="69">
        <f t="shared" si="66"/>
        <v>1.1424586848894778</v>
      </c>
    </row>
    <row r="2056" spans="2:4" ht="15" x14ac:dyDescent="0.15">
      <c r="B2056" s="68">
        <v>2044</v>
      </c>
      <c r="C2056" s="69">
        <f t="shared" si="65"/>
        <v>1.1574157592791083</v>
      </c>
      <c r="D2056" s="69">
        <f t="shared" si="66"/>
        <v>1.1425383542538354</v>
      </c>
    </row>
    <row r="2057" spans="2:4" ht="15" x14ac:dyDescent="0.15">
      <c r="B2057" s="68">
        <v>2045</v>
      </c>
      <c r="C2057" s="69">
        <f t="shared" si="65"/>
        <v>1.1580214909741866</v>
      </c>
      <c r="D2057" s="69">
        <f t="shared" si="66"/>
        <v>1.1426180347304553</v>
      </c>
    </row>
    <row r="2058" spans="2:4" ht="15" x14ac:dyDescent="0.15">
      <c r="B2058" s="68">
        <v>2046</v>
      </c>
      <c r="C2058" s="69">
        <f t="shared" si="65"/>
        <v>1.1586272649143889</v>
      </c>
      <c r="D2058" s="69">
        <f t="shared" si="66"/>
        <v>1.1426977263216627</v>
      </c>
    </row>
    <row r="2059" spans="2:4" ht="15" x14ac:dyDescent="0.15">
      <c r="B2059" s="68">
        <v>2047</v>
      </c>
      <c r="C2059" s="69">
        <f t="shared" si="65"/>
        <v>1.159233081105608</v>
      </c>
      <c r="D2059" s="69">
        <f t="shared" si="66"/>
        <v>1.1427774290297832</v>
      </c>
    </row>
    <row r="2060" spans="2:4" ht="15" x14ac:dyDescent="0.15">
      <c r="B2060" s="68">
        <v>2048</v>
      </c>
      <c r="C2060" s="69">
        <f t="shared" si="65"/>
        <v>1.1598389395537347</v>
      </c>
      <c r="D2060" s="69">
        <f t="shared" si="66"/>
        <v>1.1428571428571428</v>
      </c>
    </row>
    <row r="2061" spans="2:4" ht="15" x14ac:dyDescent="0.15">
      <c r="B2061" s="68">
        <v>2049</v>
      </c>
      <c r="C2061" s="69">
        <f t="shared" si="65"/>
        <v>1.1604448402646677</v>
      </c>
      <c r="D2061" s="69">
        <f t="shared" si="66"/>
        <v>1.142936867806069</v>
      </c>
    </row>
    <row r="2062" spans="2:4" ht="15" x14ac:dyDescent="0.15">
      <c r="B2062" s="68">
        <v>2050</v>
      </c>
      <c r="C2062" s="69">
        <f t="shared" si="65"/>
        <v>1.1610507832443044</v>
      </c>
      <c r="D2062" s="69">
        <f t="shared" si="66"/>
        <v>1.1430166038788894</v>
      </c>
    </row>
    <row r="2063" spans="2:4" ht="15" x14ac:dyDescent="0.15">
      <c r="B2063" s="68">
        <v>2051</v>
      </c>
      <c r="C2063" s="69">
        <f t="shared" si="65"/>
        <v>1.1616567684985393</v>
      </c>
      <c r="D2063" s="69">
        <f t="shared" si="66"/>
        <v>1.1430963510779319</v>
      </c>
    </row>
    <row r="2064" spans="2:4" ht="15" x14ac:dyDescent="0.15">
      <c r="B2064" s="68">
        <v>2052</v>
      </c>
      <c r="C2064" s="69">
        <f t="shared" si="65"/>
        <v>1.1622627960332756</v>
      </c>
      <c r="D2064" s="69">
        <f t="shared" si="66"/>
        <v>1.1431761094055262</v>
      </c>
    </row>
    <row r="2065" spans="2:4" ht="15" x14ac:dyDescent="0.15">
      <c r="B2065" s="68">
        <v>2053</v>
      </c>
      <c r="C2065" s="69">
        <f t="shared" ref="C2065:C2128" si="67">20*LOG(D2065)</f>
        <v>1.1628688658544091</v>
      </c>
      <c r="D2065" s="69">
        <f t="shared" ref="D2065:D2128" si="68">16384/(16384-B2065)</f>
        <v>1.143255878864001</v>
      </c>
    </row>
    <row r="2066" spans="2:4" ht="15" x14ac:dyDescent="0.15">
      <c r="B2066" s="68">
        <v>2054</v>
      </c>
      <c r="C2066" s="69">
        <f t="shared" si="67"/>
        <v>1.1634749779678453</v>
      </c>
      <c r="D2066" s="69">
        <f t="shared" si="68"/>
        <v>1.1433356594556874</v>
      </c>
    </row>
    <row r="2067" spans="2:4" ht="15" x14ac:dyDescent="0.15">
      <c r="B2067" s="68">
        <v>2055</v>
      </c>
      <c r="C2067" s="69">
        <f t="shared" si="67"/>
        <v>1.1640811323794846</v>
      </c>
      <c r="D2067" s="69">
        <f t="shared" si="68"/>
        <v>1.1434154511829158</v>
      </c>
    </row>
    <row r="2068" spans="2:4" ht="15" x14ac:dyDescent="0.15">
      <c r="B2068" s="68">
        <v>2056</v>
      </c>
      <c r="C2068" s="69">
        <f t="shared" si="67"/>
        <v>1.1646873290952326</v>
      </c>
      <c r="D2068" s="69">
        <f t="shared" si="68"/>
        <v>1.1434952540480179</v>
      </c>
    </row>
    <row r="2069" spans="2:4" ht="15" x14ac:dyDescent="0.15">
      <c r="B2069" s="68">
        <v>2057</v>
      </c>
      <c r="C2069" s="69">
        <f t="shared" si="67"/>
        <v>1.1652935681209933</v>
      </c>
      <c r="D2069" s="69">
        <f t="shared" si="68"/>
        <v>1.1435750680533259</v>
      </c>
    </row>
    <row r="2070" spans="2:4" ht="15" x14ac:dyDescent="0.15">
      <c r="B2070" s="68">
        <v>2058</v>
      </c>
      <c r="C2070" s="69">
        <f t="shared" si="67"/>
        <v>1.1658998494626749</v>
      </c>
      <c r="D2070" s="69">
        <f t="shared" si="68"/>
        <v>1.1436548932011728</v>
      </c>
    </row>
    <row r="2071" spans="2:4" ht="15" x14ac:dyDescent="0.15">
      <c r="B2071" s="68">
        <v>2059</v>
      </c>
      <c r="C2071" s="69">
        <f t="shared" si="67"/>
        <v>1.1665061731261828</v>
      </c>
      <c r="D2071" s="69">
        <f t="shared" si="68"/>
        <v>1.1437347294938918</v>
      </c>
    </row>
    <row r="2072" spans="2:4" ht="15" x14ac:dyDescent="0.15">
      <c r="B2072" s="68">
        <v>2060</v>
      </c>
      <c r="C2072" s="69">
        <f t="shared" si="67"/>
        <v>1.1671125391174275</v>
      </c>
      <c r="D2072" s="69">
        <f t="shared" si="68"/>
        <v>1.1438145769338173</v>
      </c>
    </row>
    <row r="2073" spans="2:4" ht="15" x14ac:dyDescent="0.15">
      <c r="B2073" s="68">
        <v>2061</v>
      </c>
      <c r="C2073" s="69">
        <f t="shared" si="67"/>
        <v>1.1677189474423209</v>
      </c>
      <c r="D2073" s="69">
        <f t="shared" si="68"/>
        <v>1.1438944355232843</v>
      </c>
    </row>
    <row r="2074" spans="2:4" ht="15" x14ac:dyDescent="0.15">
      <c r="B2074" s="68">
        <v>2062</v>
      </c>
      <c r="C2074" s="69">
        <f t="shared" si="67"/>
        <v>1.1683253981067709</v>
      </c>
      <c r="D2074" s="69">
        <f t="shared" si="68"/>
        <v>1.1439743052646278</v>
      </c>
    </row>
    <row r="2075" spans="2:4" ht="15" x14ac:dyDescent="0.15">
      <c r="B2075" s="68">
        <v>2063</v>
      </c>
      <c r="C2075" s="69">
        <f t="shared" si="67"/>
        <v>1.1689318911166922</v>
      </c>
      <c r="D2075" s="69">
        <f t="shared" si="68"/>
        <v>1.1440541861601843</v>
      </c>
    </row>
    <row r="2076" spans="2:4" ht="15" x14ac:dyDescent="0.15">
      <c r="B2076" s="68">
        <v>2064</v>
      </c>
      <c r="C2076" s="69">
        <f t="shared" si="67"/>
        <v>1.1695384264779989</v>
      </c>
      <c r="D2076" s="69">
        <f t="shared" si="68"/>
        <v>1.1441340782122904</v>
      </c>
    </row>
    <row r="2077" spans="2:4" ht="15" x14ac:dyDescent="0.15">
      <c r="B2077" s="68">
        <v>2065</v>
      </c>
      <c r="C2077" s="69">
        <f t="shared" si="67"/>
        <v>1.1701450041966062</v>
      </c>
      <c r="D2077" s="69">
        <f t="shared" si="68"/>
        <v>1.1442139814232837</v>
      </c>
    </row>
    <row r="2078" spans="2:4" ht="15" x14ac:dyDescent="0.15">
      <c r="B2078" s="68">
        <v>2066</v>
      </c>
      <c r="C2078" s="69">
        <f t="shared" si="67"/>
        <v>1.170751624278431</v>
      </c>
      <c r="D2078" s="69">
        <f t="shared" si="68"/>
        <v>1.1442938957955022</v>
      </c>
    </row>
    <row r="2079" spans="2:4" ht="15" x14ac:dyDescent="0.15">
      <c r="B2079" s="68">
        <v>2067</v>
      </c>
      <c r="C2079" s="69">
        <f t="shared" si="67"/>
        <v>1.1713582867293884</v>
      </c>
      <c r="D2079" s="69">
        <f t="shared" si="68"/>
        <v>1.1443738213312844</v>
      </c>
    </row>
    <row r="2080" spans="2:4" ht="15" x14ac:dyDescent="0.15">
      <c r="B2080" s="68">
        <v>2068</v>
      </c>
      <c r="C2080" s="69">
        <f t="shared" si="67"/>
        <v>1.1719649915554007</v>
      </c>
      <c r="D2080" s="69">
        <f t="shared" si="68"/>
        <v>1.1444537580329701</v>
      </c>
    </row>
    <row r="2081" spans="2:4" ht="15" x14ac:dyDescent="0.15">
      <c r="B2081" s="68">
        <v>2069</v>
      </c>
      <c r="C2081" s="69">
        <f t="shared" si="67"/>
        <v>1.1725717387623857</v>
      </c>
      <c r="D2081" s="69">
        <f t="shared" si="68"/>
        <v>1.144533705902899</v>
      </c>
    </row>
    <row r="2082" spans="2:4" ht="15" x14ac:dyDescent="0.15">
      <c r="B2082" s="68">
        <v>2070</v>
      </c>
      <c r="C2082" s="69">
        <f t="shared" si="67"/>
        <v>1.1731785283562657</v>
      </c>
      <c r="D2082" s="69">
        <f t="shared" si="68"/>
        <v>1.144613664943412</v>
      </c>
    </row>
    <row r="2083" spans="2:4" ht="15" x14ac:dyDescent="0.15">
      <c r="B2083" s="68">
        <v>2071</v>
      </c>
      <c r="C2083" s="69">
        <f t="shared" si="67"/>
        <v>1.1737853603429638</v>
      </c>
      <c r="D2083" s="69">
        <f t="shared" si="68"/>
        <v>1.1446936351568504</v>
      </c>
    </row>
    <row r="2084" spans="2:4" ht="15" x14ac:dyDescent="0.15">
      <c r="B2084" s="68">
        <v>2072</v>
      </c>
      <c r="C2084" s="69">
        <f t="shared" si="67"/>
        <v>1.1743922347284033</v>
      </c>
      <c r="D2084" s="69">
        <f t="shared" si="68"/>
        <v>1.1447736165455562</v>
      </c>
    </row>
    <row r="2085" spans="2:4" ht="15" x14ac:dyDescent="0.15">
      <c r="B2085" s="68">
        <v>2073</v>
      </c>
      <c r="C2085" s="69">
        <f t="shared" si="67"/>
        <v>1.1749991515185085</v>
      </c>
      <c r="D2085" s="69">
        <f t="shared" si="68"/>
        <v>1.144853609111872</v>
      </c>
    </row>
    <row r="2086" spans="2:4" ht="15" x14ac:dyDescent="0.15">
      <c r="B2086" s="68">
        <v>2074</v>
      </c>
      <c r="C2086" s="69">
        <f t="shared" si="67"/>
        <v>1.1756061107192071</v>
      </c>
      <c r="D2086" s="69">
        <f t="shared" si="68"/>
        <v>1.1449336128581411</v>
      </c>
    </row>
    <row r="2087" spans="2:4" ht="15" x14ac:dyDescent="0.15">
      <c r="B2087" s="68">
        <v>2075</v>
      </c>
      <c r="C2087" s="69">
        <f t="shared" si="67"/>
        <v>1.1762131123364261</v>
      </c>
      <c r="D2087" s="69">
        <f t="shared" si="68"/>
        <v>1.1450136277867076</v>
      </c>
    </row>
    <row r="2088" spans="2:4" ht="15" x14ac:dyDescent="0.15">
      <c r="B2088" s="68">
        <v>2076</v>
      </c>
      <c r="C2088" s="69">
        <f t="shared" si="67"/>
        <v>1.1768201563760956</v>
      </c>
      <c r="D2088" s="69">
        <f t="shared" si="68"/>
        <v>1.1450936538999161</v>
      </c>
    </row>
    <row r="2089" spans="2:4" ht="15" x14ac:dyDescent="0.15">
      <c r="B2089" s="68">
        <v>2077</v>
      </c>
      <c r="C2089" s="69">
        <f t="shared" si="67"/>
        <v>1.1774272428441437</v>
      </c>
      <c r="D2089" s="69">
        <f t="shared" si="68"/>
        <v>1.1451736912001118</v>
      </c>
    </row>
    <row r="2090" spans="2:4" ht="15" x14ac:dyDescent="0.15">
      <c r="B2090" s="68">
        <v>2078</v>
      </c>
      <c r="C2090" s="69">
        <f t="shared" si="67"/>
        <v>1.1780343717465032</v>
      </c>
      <c r="D2090" s="69">
        <f t="shared" si="68"/>
        <v>1.1452537396896407</v>
      </c>
    </row>
    <row r="2091" spans="2:4" ht="15" x14ac:dyDescent="0.15">
      <c r="B2091" s="68">
        <v>2079</v>
      </c>
      <c r="C2091" s="69">
        <f t="shared" si="67"/>
        <v>1.1786415430891064</v>
      </c>
      <c r="D2091" s="69">
        <f t="shared" si="68"/>
        <v>1.1453337993708494</v>
      </c>
    </row>
    <row r="2092" spans="2:4" ht="15" x14ac:dyDescent="0.15">
      <c r="B2092" s="68">
        <v>2080</v>
      </c>
      <c r="C2092" s="69">
        <f t="shared" si="67"/>
        <v>1.1792487568778856</v>
      </c>
      <c r="D2092" s="69">
        <f t="shared" si="68"/>
        <v>1.145413870246085</v>
      </c>
    </row>
    <row r="2093" spans="2:4" ht="15" x14ac:dyDescent="0.15">
      <c r="B2093" s="68">
        <v>2081</v>
      </c>
      <c r="C2093" s="69">
        <f t="shared" si="67"/>
        <v>1.1798560131187787</v>
      </c>
      <c r="D2093" s="69">
        <f t="shared" si="68"/>
        <v>1.1454939523176957</v>
      </c>
    </row>
    <row r="2094" spans="2:4" ht="15" x14ac:dyDescent="0.15">
      <c r="B2094" s="68">
        <v>2082</v>
      </c>
      <c r="C2094" s="69">
        <f t="shared" si="67"/>
        <v>1.180463311817719</v>
      </c>
      <c r="D2094" s="69">
        <f t="shared" si="68"/>
        <v>1.1455740455880297</v>
      </c>
    </row>
    <row r="2095" spans="2:4" ht="15" x14ac:dyDescent="0.15">
      <c r="B2095" s="68">
        <v>2083</v>
      </c>
      <c r="C2095" s="69">
        <f t="shared" si="67"/>
        <v>1.1810706529806461</v>
      </c>
      <c r="D2095" s="69">
        <f t="shared" si="68"/>
        <v>1.1456541500594364</v>
      </c>
    </row>
    <row r="2096" spans="2:4" ht="15" x14ac:dyDescent="0.15">
      <c r="B2096" s="68">
        <v>2084</v>
      </c>
      <c r="C2096" s="69">
        <f t="shared" si="67"/>
        <v>1.1816780366134985</v>
      </c>
      <c r="D2096" s="69">
        <f t="shared" si="68"/>
        <v>1.1457342657342657</v>
      </c>
    </row>
    <row r="2097" spans="2:4" ht="15" x14ac:dyDescent="0.15">
      <c r="B2097" s="68">
        <v>2085</v>
      </c>
      <c r="C2097" s="69">
        <f t="shared" si="67"/>
        <v>1.1822854627222166</v>
      </c>
      <c r="D2097" s="69">
        <f t="shared" si="68"/>
        <v>1.1458143926148683</v>
      </c>
    </row>
    <row r="2098" spans="2:4" ht="15" x14ac:dyDescent="0.15">
      <c r="B2098" s="68">
        <v>2086</v>
      </c>
      <c r="C2098" s="69">
        <f t="shared" si="67"/>
        <v>1.1828929313127392</v>
      </c>
      <c r="D2098" s="69">
        <f t="shared" si="68"/>
        <v>1.1458945307035948</v>
      </c>
    </row>
    <row r="2099" spans="2:4" ht="15" x14ac:dyDescent="0.15">
      <c r="B2099" s="68">
        <v>2087</v>
      </c>
      <c r="C2099" s="69">
        <f t="shared" si="67"/>
        <v>1.1835004423910134</v>
      </c>
      <c r="D2099" s="69">
        <f t="shared" si="68"/>
        <v>1.1459746800027979</v>
      </c>
    </row>
    <row r="2100" spans="2:4" ht="15" x14ac:dyDescent="0.15">
      <c r="B2100" s="68">
        <v>2088</v>
      </c>
      <c r="C2100" s="69">
        <f t="shared" si="67"/>
        <v>1.184107995962979</v>
      </c>
      <c r="D2100" s="69">
        <f t="shared" si="68"/>
        <v>1.1460548405148294</v>
      </c>
    </row>
    <row r="2101" spans="2:4" ht="15" x14ac:dyDescent="0.15">
      <c r="B2101" s="68">
        <v>2089</v>
      </c>
      <c r="C2101" s="69">
        <f t="shared" si="67"/>
        <v>1.1847155920345813</v>
      </c>
      <c r="D2101" s="69">
        <f t="shared" si="68"/>
        <v>1.1461350122420426</v>
      </c>
    </row>
    <row r="2102" spans="2:4" ht="15" x14ac:dyDescent="0.15">
      <c r="B2102" s="68">
        <v>2090</v>
      </c>
      <c r="C2102" s="69">
        <f t="shared" si="67"/>
        <v>1.1853232306117687</v>
      </c>
      <c r="D2102" s="69">
        <f t="shared" si="68"/>
        <v>1.1462151951867916</v>
      </c>
    </row>
    <row r="2103" spans="2:4" ht="15" x14ac:dyDescent="0.15">
      <c r="B2103" s="68">
        <v>2091</v>
      </c>
      <c r="C2103" s="69">
        <f t="shared" si="67"/>
        <v>1.1859309117004879</v>
      </c>
      <c r="D2103" s="69">
        <f t="shared" si="68"/>
        <v>1.1462953893514307</v>
      </c>
    </row>
    <row r="2104" spans="2:4" ht="15" x14ac:dyDescent="0.15">
      <c r="B2104" s="68">
        <v>2092</v>
      </c>
      <c r="C2104" s="69">
        <f t="shared" si="67"/>
        <v>1.1865386353066885</v>
      </c>
      <c r="D2104" s="69">
        <f t="shared" si="68"/>
        <v>1.1463755947383152</v>
      </c>
    </row>
    <row r="2105" spans="2:4" ht="15" x14ac:dyDescent="0.15">
      <c r="B2105" s="68">
        <v>2093</v>
      </c>
      <c r="C2105" s="69">
        <f t="shared" si="67"/>
        <v>1.1871464014363189</v>
      </c>
      <c r="D2105" s="69">
        <f t="shared" si="68"/>
        <v>1.1464558113498007</v>
      </c>
    </row>
    <row r="2106" spans="2:4" ht="15" x14ac:dyDescent="0.15">
      <c r="B2106" s="68">
        <v>2094</v>
      </c>
      <c r="C2106" s="69">
        <f t="shared" si="67"/>
        <v>1.1877542100953302</v>
      </c>
      <c r="D2106" s="69">
        <f t="shared" si="68"/>
        <v>1.1465360391882435</v>
      </c>
    </row>
    <row r="2107" spans="2:4" ht="15" x14ac:dyDescent="0.15">
      <c r="B2107" s="68">
        <v>2095</v>
      </c>
      <c r="C2107" s="69">
        <f t="shared" si="67"/>
        <v>1.188362061289677</v>
      </c>
      <c r="D2107" s="69">
        <f t="shared" si="68"/>
        <v>1.1466162782560012</v>
      </c>
    </row>
    <row r="2108" spans="2:4" ht="15" x14ac:dyDescent="0.15">
      <c r="B2108" s="68">
        <v>2096</v>
      </c>
      <c r="C2108" s="69">
        <f t="shared" si="67"/>
        <v>1.1889699550253106</v>
      </c>
      <c r="D2108" s="69">
        <f t="shared" si="68"/>
        <v>1.1466965285554311</v>
      </c>
    </row>
    <row r="2109" spans="2:4" ht="15" x14ac:dyDescent="0.15">
      <c r="B2109" s="68">
        <v>2097</v>
      </c>
      <c r="C2109" s="69">
        <f t="shared" si="67"/>
        <v>1.1895778913081887</v>
      </c>
      <c r="D2109" s="69">
        <f t="shared" si="68"/>
        <v>1.1467767900888921</v>
      </c>
    </row>
    <row r="2110" spans="2:4" ht="15" x14ac:dyDescent="0.15">
      <c r="B2110" s="68">
        <v>2098</v>
      </c>
      <c r="C2110" s="69">
        <f t="shared" si="67"/>
        <v>1.1901858701442651</v>
      </c>
      <c r="D2110" s="69">
        <f t="shared" si="68"/>
        <v>1.1468570628587429</v>
      </c>
    </row>
    <row r="2111" spans="2:4" ht="15" x14ac:dyDescent="0.15">
      <c r="B2111" s="68">
        <v>2099</v>
      </c>
      <c r="C2111" s="69">
        <f t="shared" si="67"/>
        <v>1.1907938915394987</v>
      </c>
      <c r="D2111" s="69">
        <f t="shared" si="68"/>
        <v>1.1469373468673434</v>
      </c>
    </row>
    <row r="2112" spans="2:4" ht="15" x14ac:dyDescent="0.15">
      <c r="B2112" s="68">
        <v>2100</v>
      </c>
      <c r="C2112" s="69">
        <f t="shared" si="67"/>
        <v>1.1914019554998487</v>
      </c>
      <c r="D2112" s="69">
        <f t="shared" si="68"/>
        <v>1.1470176421170541</v>
      </c>
    </row>
    <row r="2113" spans="2:4" ht="15" x14ac:dyDescent="0.15">
      <c r="B2113" s="68">
        <v>2101</v>
      </c>
      <c r="C2113" s="69">
        <f t="shared" si="67"/>
        <v>1.1920100620312732</v>
      </c>
      <c r="D2113" s="69">
        <f t="shared" si="68"/>
        <v>1.147097948610236</v>
      </c>
    </row>
    <row r="2114" spans="2:4" ht="15" x14ac:dyDescent="0.15">
      <c r="B2114" s="68">
        <v>2102</v>
      </c>
      <c r="C2114" s="69">
        <f t="shared" si="67"/>
        <v>1.1926182111397363</v>
      </c>
      <c r="D2114" s="69">
        <f t="shared" si="68"/>
        <v>1.1471782663492509</v>
      </c>
    </row>
    <row r="2115" spans="2:4" ht="15" x14ac:dyDescent="0.15">
      <c r="B2115" s="68">
        <v>2103</v>
      </c>
      <c r="C2115" s="69">
        <f t="shared" si="67"/>
        <v>1.1932264028311983</v>
      </c>
      <c r="D2115" s="69">
        <f t="shared" si="68"/>
        <v>1.1472585953364611</v>
      </c>
    </row>
    <row r="2116" spans="2:4" ht="15" x14ac:dyDescent="0.15">
      <c r="B2116" s="68">
        <v>2104</v>
      </c>
      <c r="C2116" s="69">
        <f t="shared" si="67"/>
        <v>1.1938346371116224</v>
      </c>
      <c r="D2116" s="69">
        <f t="shared" si="68"/>
        <v>1.1473389355742296</v>
      </c>
    </row>
    <row r="2117" spans="2:4" ht="15" x14ac:dyDescent="0.15">
      <c r="B2117" s="68">
        <v>2105</v>
      </c>
      <c r="C2117" s="69">
        <f t="shared" si="67"/>
        <v>1.1944429139869763</v>
      </c>
      <c r="D2117" s="69">
        <f t="shared" si="68"/>
        <v>1.1474192870649205</v>
      </c>
    </row>
    <row r="2118" spans="2:4" ht="15" x14ac:dyDescent="0.15">
      <c r="B2118" s="68">
        <v>2106</v>
      </c>
      <c r="C2118" s="69">
        <f t="shared" si="67"/>
        <v>1.1950512334632248</v>
      </c>
      <c r="D2118" s="69">
        <f t="shared" si="68"/>
        <v>1.1474996498108978</v>
      </c>
    </row>
    <row r="2119" spans="2:4" ht="15" x14ac:dyDescent="0.15">
      <c r="B2119" s="68">
        <v>2107</v>
      </c>
      <c r="C2119" s="69">
        <f t="shared" si="67"/>
        <v>1.1956595955463361</v>
      </c>
      <c r="D2119" s="69">
        <f t="shared" si="68"/>
        <v>1.1475800238145268</v>
      </c>
    </row>
    <row r="2120" spans="2:4" ht="15" x14ac:dyDescent="0.15">
      <c r="B2120" s="68">
        <v>2108</v>
      </c>
      <c r="C2120" s="69">
        <f t="shared" si="67"/>
        <v>1.196268000242279</v>
      </c>
      <c r="D2120" s="69">
        <f t="shared" si="68"/>
        <v>1.1476604090781732</v>
      </c>
    </row>
    <row r="2121" spans="2:4" ht="15" x14ac:dyDescent="0.15">
      <c r="B2121" s="68">
        <v>2109</v>
      </c>
      <c r="C2121" s="69">
        <f t="shared" si="67"/>
        <v>1.1968764475570211</v>
      </c>
      <c r="D2121" s="69">
        <f t="shared" si="68"/>
        <v>1.1477408056042031</v>
      </c>
    </row>
    <row r="2122" spans="2:4" ht="15" x14ac:dyDescent="0.15">
      <c r="B2122" s="68">
        <v>2110</v>
      </c>
      <c r="C2122" s="69">
        <f t="shared" si="67"/>
        <v>1.1974849374965373</v>
      </c>
      <c r="D2122" s="69">
        <f t="shared" si="68"/>
        <v>1.1478212133949839</v>
      </c>
    </row>
    <row r="2123" spans="2:4" ht="15" x14ac:dyDescent="0.15">
      <c r="B2123" s="68">
        <v>2111</v>
      </c>
      <c r="C2123" s="69">
        <f t="shared" si="67"/>
        <v>1.1980934700667976</v>
      </c>
      <c r="D2123" s="69">
        <f t="shared" si="68"/>
        <v>1.147901632452883</v>
      </c>
    </row>
    <row r="2124" spans="2:4" ht="15" x14ac:dyDescent="0.15">
      <c r="B2124" s="68">
        <v>2112</v>
      </c>
      <c r="C2124" s="69">
        <f t="shared" si="67"/>
        <v>1.1987020452737775</v>
      </c>
      <c r="D2124" s="69">
        <f t="shared" si="68"/>
        <v>1.147982062780269</v>
      </c>
    </row>
    <row r="2125" spans="2:4" ht="15" x14ac:dyDescent="0.15">
      <c r="B2125" s="68">
        <v>2113</v>
      </c>
      <c r="C2125" s="69">
        <f t="shared" si="67"/>
        <v>1.199310663123452</v>
      </c>
      <c r="D2125" s="69">
        <f t="shared" si="68"/>
        <v>1.148062504379511</v>
      </c>
    </row>
    <row r="2126" spans="2:4" ht="15" x14ac:dyDescent="0.15">
      <c r="B2126" s="68">
        <v>2114</v>
      </c>
      <c r="C2126" s="69">
        <f t="shared" si="67"/>
        <v>1.1999193236217951</v>
      </c>
      <c r="D2126" s="69">
        <f t="shared" si="68"/>
        <v>1.1481429572529782</v>
      </c>
    </row>
    <row r="2127" spans="2:4" ht="15" x14ac:dyDescent="0.15">
      <c r="B2127" s="68">
        <v>2115</v>
      </c>
      <c r="C2127" s="69">
        <f t="shared" si="67"/>
        <v>1.2005280267747878</v>
      </c>
      <c r="D2127" s="69">
        <f t="shared" si="68"/>
        <v>1.1482234214030416</v>
      </c>
    </row>
    <row r="2128" spans="2:4" ht="15" x14ac:dyDescent="0.15">
      <c r="B2128" s="68">
        <v>2116</v>
      </c>
      <c r="C2128" s="69">
        <f t="shared" si="67"/>
        <v>1.2011367725884066</v>
      </c>
      <c r="D2128" s="69">
        <f t="shared" si="68"/>
        <v>1.1483038968320718</v>
      </c>
    </row>
    <row r="2129" spans="2:4" ht="15" x14ac:dyDescent="0.15">
      <c r="B2129" s="68">
        <v>2117</v>
      </c>
      <c r="C2129" s="69">
        <f t="shared" ref="C2129:C2192" si="69">20*LOG(D2129)</f>
        <v>1.2017455610686318</v>
      </c>
      <c r="D2129" s="69">
        <f t="shared" ref="D2129:D2192" si="70">16384/(16384-B2129)</f>
        <v>1.1483843835424405</v>
      </c>
    </row>
    <row r="2130" spans="2:4" ht="15" x14ac:dyDescent="0.15">
      <c r="B2130" s="68">
        <v>2118</v>
      </c>
      <c r="C2130" s="69">
        <f t="shared" si="69"/>
        <v>1.2023543922214461</v>
      </c>
      <c r="D2130" s="69">
        <f t="shared" si="70"/>
        <v>1.1484648815365204</v>
      </c>
    </row>
    <row r="2131" spans="2:4" ht="15" x14ac:dyDescent="0.15">
      <c r="B2131" s="68">
        <v>2119</v>
      </c>
      <c r="C2131" s="69">
        <f t="shared" si="69"/>
        <v>1.2029632660528318</v>
      </c>
      <c r="D2131" s="69">
        <f t="shared" si="70"/>
        <v>1.1485453908166843</v>
      </c>
    </row>
    <row r="2132" spans="2:4" ht="15" x14ac:dyDescent="0.15">
      <c r="B2132" s="68">
        <v>2120</v>
      </c>
      <c r="C2132" s="69">
        <f t="shared" si="69"/>
        <v>1.2035721825687711</v>
      </c>
      <c r="D2132" s="69">
        <f t="shared" si="70"/>
        <v>1.1486259113853057</v>
      </c>
    </row>
    <row r="2133" spans="2:4" ht="15" x14ac:dyDescent="0.15">
      <c r="B2133" s="68">
        <v>2121</v>
      </c>
      <c r="C2133" s="69">
        <f t="shared" si="69"/>
        <v>1.2041811417752504</v>
      </c>
      <c r="D2133" s="69">
        <f t="shared" si="70"/>
        <v>1.1487064432447591</v>
      </c>
    </row>
    <row r="2134" spans="2:4" ht="15" x14ac:dyDescent="0.15">
      <c r="B2134" s="68">
        <v>2122</v>
      </c>
      <c r="C2134" s="69">
        <f t="shared" si="69"/>
        <v>1.2047901436782558</v>
      </c>
      <c r="D2134" s="69">
        <f t="shared" si="70"/>
        <v>1.1487869863974196</v>
      </c>
    </row>
    <row r="2135" spans="2:4" ht="15" x14ac:dyDescent="0.15">
      <c r="B2135" s="68">
        <v>2123</v>
      </c>
      <c r="C2135" s="69">
        <f t="shared" si="69"/>
        <v>1.2053991882837767</v>
      </c>
      <c r="D2135" s="69">
        <f t="shared" si="70"/>
        <v>1.148867540845663</v>
      </c>
    </row>
    <row r="2136" spans="2:4" ht="15" x14ac:dyDescent="0.15">
      <c r="B2136" s="68">
        <v>2124</v>
      </c>
      <c r="C2136" s="69">
        <f t="shared" si="69"/>
        <v>1.2060082755978001</v>
      </c>
      <c r="D2136" s="69">
        <f t="shared" si="70"/>
        <v>1.1489481065918654</v>
      </c>
    </row>
    <row r="2137" spans="2:4" ht="15" x14ac:dyDescent="0.15">
      <c r="B2137" s="68">
        <v>2125</v>
      </c>
      <c r="C2137" s="69">
        <f t="shared" si="69"/>
        <v>1.2066174056263157</v>
      </c>
      <c r="D2137" s="69">
        <f t="shared" si="70"/>
        <v>1.1490286836384038</v>
      </c>
    </row>
    <row r="2138" spans="2:4" ht="15" x14ac:dyDescent="0.15">
      <c r="B2138" s="68">
        <v>2126</v>
      </c>
      <c r="C2138" s="69">
        <f t="shared" si="69"/>
        <v>1.2072265783753167</v>
      </c>
      <c r="D2138" s="69">
        <f t="shared" si="70"/>
        <v>1.1491092719876561</v>
      </c>
    </row>
    <row r="2139" spans="2:4" ht="15" x14ac:dyDescent="0.15">
      <c r="B2139" s="68">
        <v>2127</v>
      </c>
      <c r="C2139" s="69">
        <f t="shared" si="69"/>
        <v>1.2078357938507938</v>
      </c>
      <c r="D2139" s="69">
        <f t="shared" si="70"/>
        <v>1.1491898716420004</v>
      </c>
    </row>
    <row r="2140" spans="2:4" ht="15" x14ac:dyDescent="0.15">
      <c r="B2140" s="68">
        <v>2128</v>
      </c>
      <c r="C2140" s="69">
        <f t="shared" si="69"/>
        <v>1.208445052058744</v>
      </c>
      <c r="D2140" s="69">
        <f t="shared" si="70"/>
        <v>1.149270482603816</v>
      </c>
    </row>
    <row r="2141" spans="2:4" ht="15" x14ac:dyDescent="0.15">
      <c r="B2141" s="68">
        <v>2129</v>
      </c>
      <c r="C2141" s="69">
        <f t="shared" si="69"/>
        <v>1.209054353005159</v>
      </c>
      <c r="D2141" s="69">
        <f t="shared" si="70"/>
        <v>1.1493511048754823</v>
      </c>
    </row>
    <row r="2142" spans="2:4" ht="15" x14ac:dyDescent="0.15">
      <c r="B2142" s="68">
        <v>2130</v>
      </c>
      <c r="C2142" s="69">
        <f t="shared" si="69"/>
        <v>1.2096636966960368</v>
      </c>
      <c r="D2142" s="69">
        <f t="shared" si="70"/>
        <v>1.1494317384593797</v>
      </c>
    </row>
    <row r="2143" spans="2:4" ht="15" x14ac:dyDescent="0.15">
      <c r="B2143" s="68">
        <v>2131</v>
      </c>
      <c r="C2143" s="69">
        <f t="shared" si="69"/>
        <v>1.210273083137376</v>
      </c>
      <c r="D2143" s="69">
        <f t="shared" si="70"/>
        <v>1.1495123833578895</v>
      </c>
    </row>
    <row r="2144" spans="2:4" ht="15" x14ac:dyDescent="0.15">
      <c r="B2144" s="68">
        <v>2132</v>
      </c>
      <c r="C2144" s="69">
        <f t="shared" si="69"/>
        <v>1.2108825123351761</v>
      </c>
      <c r="D2144" s="69">
        <f t="shared" si="70"/>
        <v>1.1495930395733933</v>
      </c>
    </row>
    <row r="2145" spans="2:4" ht="15" x14ac:dyDescent="0.15">
      <c r="B2145" s="68">
        <v>2133</v>
      </c>
      <c r="C2145" s="69">
        <f t="shared" si="69"/>
        <v>1.211491984295435</v>
      </c>
      <c r="D2145" s="69">
        <f t="shared" si="70"/>
        <v>1.1496737071082732</v>
      </c>
    </row>
    <row r="2146" spans="2:4" ht="15" x14ac:dyDescent="0.15">
      <c r="B2146" s="68">
        <v>2134</v>
      </c>
      <c r="C2146" s="69">
        <f t="shared" si="69"/>
        <v>1.2121014990241539</v>
      </c>
      <c r="D2146" s="69">
        <f t="shared" si="70"/>
        <v>1.1497543859649122</v>
      </c>
    </row>
    <row r="2147" spans="2:4" ht="15" x14ac:dyDescent="0.15">
      <c r="B2147" s="68">
        <v>2135</v>
      </c>
      <c r="C2147" s="69">
        <f t="shared" si="69"/>
        <v>1.2127110565273385</v>
      </c>
      <c r="D2147" s="69">
        <f t="shared" si="70"/>
        <v>1.1498350761456944</v>
      </c>
    </row>
    <row r="2148" spans="2:4" ht="15" x14ac:dyDescent="0.15">
      <c r="B2148" s="68">
        <v>2136</v>
      </c>
      <c r="C2148" s="69">
        <f t="shared" si="69"/>
        <v>1.2133206568109927</v>
      </c>
      <c r="D2148" s="69">
        <f t="shared" si="70"/>
        <v>1.149915777653004</v>
      </c>
    </row>
    <row r="2149" spans="2:4" ht="15" x14ac:dyDescent="0.15">
      <c r="B2149" s="68">
        <v>2137</v>
      </c>
      <c r="C2149" s="69">
        <f t="shared" si="69"/>
        <v>1.2139302998811181</v>
      </c>
      <c r="D2149" s="69">
        <f t="shared" si="70"/>
        <v>1.1499964904892257</v>
      </c>
    </row>
    <row r="2150" spans="2:4" ht="15" x14ac:dyDescent="0.15">
      <c r="B2150" s="68">
        <v>2138</v>
      </c>
      <c r="C2150" s="69">
        <f t="shared" si="69"/>
        <v>1.2145399857437258</v>
      </c>
      <c r="D2150" s="69">
        <f t="shared" si="70"/>
        <v>1.1500772146567457</v>
      </c>
    </row>
    <row r="2151" spans="2:4" ht="15" x14ac:dyDescent="0.15">
      <c r="B2151" s="68">
        <v>2139</v>
      </c>
      <c r="C2151" s="69">
        <f t="shared" si="69"/>
        <v>1.2151497144048216</v>
      </c>
      <c r="D2151" s="69">
        <f t="shared" si="70"/>
        <v>1.1501579501579502</v>
      </c>
    </row>
    <row r="2152" spans="2:4" ht="15" x14ac:dyDescent="0.15">
      <c r="B2152" s="68">
        <v>2140</v>
      </c>
      <c r="C2152" s="69">
        <f t="shared" si="69"/>
        <v>1.2157594858704137</v>
      </c>
      <c r="D2152" s="69">
        <f t="shared" si="70"/>
        <v>1.1502386969952261</v>
      </c>
    </row>
    <row r="2153" spans="2:4" ht="15" x14ac:dyDescent="0.15">
      <c r="B2153" s="68">
        <v>2141</v>
      </c>
      <c r="C2153" s="69">
        <f t="shared" si="69"/>
        <v>1.2163693001465143</v>
      </c>
      <c r="D2153" s="69">
        <f t="shared" si="70"/>
        <v>1.1503194551709612</v>
      </c>
    </row>
    <row r="2154" spans="2:4" ht="15" x14ac:dyDescent="0.15">
      <c r="B2154" s="68">
        <v>2142</v>
      </c>
      <c r="C2154" s="69">
        <f t="shared" si="69"/>
        <v>1.2169791572391342</v>
      </c>
      <c r="D2154" s="69">
        <f t="shared" si="70"/>
        <v>1.150400224687544</v>
      </c>
    </row>
    <row r="2155" spans="2:4" ht="15" x14ac:dyDescent="0.15">
      <c r="B2155" s="68">
        <v>2143</v>
      </c>
      <c r="C2155" s="69">
        <f t="shared" si="69"/>
        <v>1.2175890571542856</v>
      </c>
      <c r="D2155" s="69">
        <f t="shared" si="70"/>
        <v>1.1504810055473633</v>
      </c>
    </row>
    <row r="2156" spans="2:4" ht="15" x14ac:dyDescent="0.15">
      <c r="B2156" s="68">
        <v>2144</v>
      </c>
      <c r="C2156" s="69">
        <f t="shared" si="69"/>
        <v>1.2181989998979841</v>
      </c>
      <c r="D2156" s="69">
        <f t="shared" si="70"/>
        <v>1.1505617977528091</v>
      </c>
    </row>
    <row r="2157" spans="2:4" ht="15" x14ac:dyDescent="0.15">
      <c r="B2157" s="68">
        <v>2145</v>
      </c>
      <c r="C2157" s="69">
        <f t="shared" si="69"/>
        <v>1.2188089854762443</v>
      </c>
      <c r="D2157" s="69">
        <f t="shared" si="70"/>
        <v>1.1506426013062716</v>
      </c>
    </row>
    <row r="2158" spans="2:4" ht="15" x14ac:dyDescent="0.15">
      <c r="B2158" s="68">
        <v>2146</v>
      </c>
      <c r="C2158" s="69">
        <f t="shared" si="69"/>
        <v>1.219419013895082</v>
      </c>
      <c r="D2158" s="69">
        <f t="shared" si="70"/>
        <v>1.1507234162101418</v>
      </c>
    </row>
    <row r="2159" spans="2:4" ht="15" x14ac:dyDescent="0.15">
      <c r="B2159" s="68">
        <v>2147</v>
      </c>
      <c r="C2159" s="69">
        <f t="shared" si="69"/>
        <v>1.220029085160518</v>
      </c>
      <c r="D2159" s="69">
        <f t="shared" si="70"/>
        <v>1.1508042424668119</v>
      </c>
    </row>
    <row r="2160" spans="2:4" ht="15" x14ac:dyDescent="0.15">
      <c r="B2160" s="68">
        <v>2148</v>
      </c>
      <c r="C2160" s="69">
        <f t="shared" si="69"/>
        <v>1.2206391992785692</v>
      </c>
      <c r="D2160" s="69">
        <f t="shared" si="70"/>
        <v>1.1508850800786738</v>
      </c>
    </row>
    <row r="2161" spans="2:4" ht="15" x14ac:dyDescent="0.15">
      <c r="B2161" s="68">
        <v>2149</v>
      </c>
      <c r="C2161" s="69">
        <f t="shared" si="69"/>
        <v>1.2212493562552569</v>
      </c>
      <c r="D2161" s="69">
        <f t="shared" si="70"/>
        <v>1.1509659290481209</v>
      </c>
    </row>
    <row r="2162" spans="2:4" ht="15" x14ac:dyDescent="0.15">
      <c r="B2162" s="68">
        <v>2150</v>
      </c>
      <c r="C2162" s="69">
        <f t="shared" si="69"/>
        <v>1.2218595560966019</v>
      </c>
      <c r="D2162" s="69">
        <f t="shared" si="70"/>
        <v>1.1510467893775467</v>
      </c>
    </row>
    <row r="2163" spans="2:4" ht="15" x14ac:dyDescent="0.15">
      <c r="B2163" s="68">
        <v>2151</v>
      </c>
      <c r="C2163" s="69">
        <f t="shared" si="69"/>
        <v>1.2224697988086297</v>
      </c>
      <c r="D2163" s="69">
        <f t="shared" si="70"/>
        <v>1.1511276610693459</v>
      </c>
    </row>
    <row r="2164" spans="2:4" ht="15" x14ac:dyDescent="0.15">
      <c r="B2164" s="68">
        <v>2152</v>
      </c>
      <c r="C2164" s="69">
        <f t="shared" si="69"/>
        <v>1.2230800843973622</v>
      </c>
      <c r="D2164" s="69">
        <f t="shared" si="70"/>
        <v>1.1512085441259134</v>
      </c>
    </row>
    <row r="2165" spans="2:4" ht="15" x14ac:dyDescent="0.15">
      <c r="B2165" s="68">
        <v>2153</v>
      </c>
      <c r="C2165" s="69">
        <f t="shared" si="69"/>
        <v>1.2236904128688253</v>
      </c>
      <c r="D2165" s="69">
        <f t="shared" si="70"/>
        <v>1.1512894385496451</v>
      </c>
    </row>
    <row r="2166" spans="2:4" ht="15" x14ac:dyDescent="0.15">
      <c r="B2166" s="68">
        <v>2154</v>
      </c>
      <c r="C2166" s="69">
        <f t="shared" si="69"/>
        <v>1.2243007842290483</v>
      </c>
      <c r="D2166" s="69">
        <f t="shared" si="70"/>
        <v>1.1513703443429375</v>
      </c>
    </row>
    <row r="2167" spans="2:4" ht="15" x14ac:dyDescent="0.15">
      <c r="B2167" s="68">
        <v>2155</v>
      </c>
      <c r="C2167" s="69">
        <f t="shared" si="69"/>
        <v>1.2249111984840566</v>
      </c>
      <c r="D2167" s="69">
        <f t="shared" si="70"/>
        <v>1.1514512615081876</v>
      </c>
    </row>
    <row r="2168" spans="2:4" ht="15" x14ac:dyDescent="0.15">
      <c r="B2168" s="68">
        <v>2156</v>
      </c>
      <c r="C2168" s="69">
        <f t="shared" si="69"/>
        <v>1.22552165563988</v>
      </c>
      <c r="D2168" s="69">
        <f t="shared" si="70"/>
        <v>1.1515321900477931</v>
      </c>
    </row>
    <row r="2169" spans="2:4" ht="15" x14ac:dyDescent="0.15">
      <c r="B2169" s="68">
        <v>2157</v>
      </c>
      <c r="C2169" s="69">
        <f t="shared" si="69"/>
        <v>1.2261321557025511</v>
      </c>
      <c r="D2169" s="69">
        <f t="shared" si="70"/>
        <v>1.1516131299641528</v>
      </c>
    </row>
    <row r="2170" spans="2:4" ht="15" x14ac:dyDescent="0.15">
      <c r="B2170" s="68">
        <v>2158</v>
      </c>
      <c r="C2170" s="69">
        <f t="shared" si="69"/>
        <v>1.2267426986780992</v>
      </c>
      <c r="D2170" s="69">
        <f t="shared" si="70"/>
        <v>1.1516940812596654</v>
      </c>
    </row>
    <row r="2171" spans="2:4" ht="15" x14ac:dyDescent="0.15">
      <c r="B2171" s="68">
        <v>2159</v>
      </c>
      <c r="C2171" s="69">
        <f t="shared" si="69"/>
        <v>1.2273532845725592</v>
      </c>
      <c r="D2171" s="69">
        <f t="shared" si="70"/>
        <v>1.1517750439367311</v>
      </c>
    </row>
    <row r="2172" spans="2:4" ht="15" x14ac:dyDescent="0.15">
      <c r="B2172" s="68">
        <v>2160</v>
      </c>
      <c r="C2172" s="69">
        <f t="shared" si="69"/>
        <v>1.227963913391966</v>
      </c>
      <c r="D2172" s="69">
        <f t="shared" si="70"/>
        <v>1.1518560179977504</v>
      </c>
    </row>
    <row r="2173" spans="2:4" ht="15" x14ac:dyDescent="0.15">
      <c r="B2173" s="68">
        <v>2161</v>
      </c>
      <c r="C2173" s="69">
        <f t="shared" si="69"/>
        <v>1.2285745851423537</v>
      </c>
      <c r="D2173" s="69">
        <f t="shared" si="70"/>
        <v>1.1519370034451242</v>
      </c>
    </row>
    <row r="2174" spans="2:4" ht="15" x14ac:dyDescent="0.15">
      <c r="B2174" s="68">
        <v>2162</v>
      </c>
      <c r="C2174" s="69">
        <f t="shared" si="69"/>
        <v>1.2291852998297594</v>
      </c>
      <c r="D2174" s="69">
        <f t="shared" si="70"/>
        <v>1.1520180002812543</v>
      </c>
    </row>
    <row r="2175" spans="2:4" ht="15" x14ac:dyDescent="0.15">
      <c r="B2175" s="68">
        <v>2163</v>
      </c>
      <c r="C2175" s="69">
        <f t="shared" si="69"/>
        <v>1.2297960574602234</v>
      </c>
      <c r="D2175" s="69">
        <f t="shared" si="70"/>
        <v>1.1520990085085436</v>
      </c>
    </row>
    <row r="2176" spans="2:4" ht="15" x14ac:dyDescent="0.15">
      <c r="B2176" s="68">
        <v>2164</v>
      </c>
      <c r="C2176" s="69">
        <f t="shared" si="69"/>
        <v>1.2304068580397849</v>
      </c>
      <c r="D2176" s="69">
        <f t="shared" si="70"/>
        <v>1.1521800281293952</v>
      </c>
    </row>
    <row r="2177" spans="2:4" ht="15" x14ac:dyDescent="0.15">
      <c r="B2177" s="68">
        <v>2165</v>
      </c>
      <c r="C2177" s="69">
        <f t="shared" si="69"/>
        <v>1.231017701574483</v>
      </c>
      <c r="D2177" s="69">
        <f t="shared" si="70"/>
        <v>1.1522610591462128</v>
      </c>
    </row>
    <row r="2178" spans="2:4" ht="15" x14ac:dyDescent="0.15">
      <c r="B2178" s="68">
        <v>2166</v>
      </c>
      <c r="C2178" s="69">
        <f t="shared" si="69"/>
        <v>1.2316285880703615</v>
      </c>
      <c r="D2178" s="69">
        <f t="shared" si="70"/>
        <v>1.152342101561401</v>
      </c>
    </row>
    <row r="2179" spans="2:4" ht="15" x14ac:dyDescent="0.15">
      <c r="B2179" s="68">
        <v>2167</v>
      </c>
      <c r="C2179" s="69">
        <f t="shared" si="69"/>
        <v>1.2322395175334633</v>
      </c>
      <c r="D2179" s="69">
        <f t="shared" si="70"/>
        <v>1.1524231553773652</v>
      </c>
    </row>
    <row r="2180" spans="2:4" ht="15" x14ac:dyDescent="0.15">
      <c r="B2180" s="68">
        <v>2168</v>
      </c>
      <c r="C2180" s="69">
        <f t="shared" si="69"/>
        <v>1.2328504899698327</v>
      </c>
      <c r="D2180" s="69">
        <f t="shared" si="70"/>
        <v>1.152504220596511</v>
      </c>
    </row>
    <row r="2181" spans="2:4" ht="15" x14ac:dyDescent="0.15">
      <c r="B2181" s="68">
        <v>2169</v>
      </c>
      <c r="C2181" s="69">
        <f t="shared" si="69"/>
        <v>1.2334615053855156</v>
      </c>
      <c r="D2181" s="69">
        <f t="shared" si="70"/>
        <v>1.1525852972212451</v>
      </c>
    </row>
    <row r="2182" spans="2:4" ht="15" x14ac:dyDescent="0.15">
      <c r="B2182" s="68">
        <v>2170</v>
      </c>
      <c r="C2182" s="69">
        <f t="shared" si="69"/>
        <v>1.2340725637865599</v>
      </c>
      <c r="D2182" s="69">
        <f t="shared" si="70"/>
        <v>1.1526663852539749</v>
      </c>
    </row>
    <row r="2183" spans="2:4" ht="15" x14ac:dyDescent="0.15">
      <c r="B2183" s="68">
        <v>2171</v>
      </c>
      <c r="C2183" s="69">
        <f t="shared" si="69"/>
        <v>1.2346836651790138</v>
      </c>
      <c r="D2183" s="69">
        <f t="shared" si="70"/>
        <v>1.1527474846971082</v>
      </c>
    </row>
    <row r="2184" spans="2:4" ht="15" x14ac:dyDescent="0.15">
      <c r="B2184" s="68">
        <v>2172</v>
      </c>
      <c r="C2184" s="69">
        <f t="shared" si="69"/>
        <v>1.235294809568928</v>
      </c>
      <c r="D2184" s="69">
        <f t="shared" si="70"/>
        <v>1.1528285955530537</v>
      </c>
    </row>
    <row r="2185" spans="2:4" ht="15" x14ac:dyDescent="0.15">
      <c r="B2185" s="68">
        <v>2173</v>
      </c>
      <c r="C2185" s="69">
        <f t="shared" si="69"/>
        <v>1.2359059969623525</v>
      </c>
      <c r="D2185" s="69">
        <f t="shared" si="70"/>
        <v>1.1529097178242207</v>
      </c>
    </row>
    <row r="2186" spans="2:4" ht="15" x14ac:dyDescent="0.15">
      <c r="B2186" s="68">
        <v>2174</v>
      </c>
      <c r="C2186" s="69">
        <f t="shared" si="69"/>
        <v>1.2365172273653393</v>
      </c>
      <c r="D2186" s="69">
        <f t="shared" si="70"/>
        <v>1.1529908515130189</v>
      </c>
    </row>
    <row r="2187" spans="2:4" ht="15" x14ac:dyDescent="0.15">
      <c r="B2187" s="68">
        <v>2175</v>
      </c>
      <c r="C2187" s="69">
        <f t="shared" si="69"/>
        <v>1.2371285007839439</v>
      </c>
      <c r="D2187" s="69">
        <f t="shared" si="70"/>
        <v>1.1530719966218594</v>
      </c>
    </row>
    <row r="2188" spans="2:4" ht="15" x14ac:dyDescent="0.15">
      <c r="B2188" s="68">
        <v>2176</v>
      </c>
      <c r="C2188" s="69">
        <f t="shared" si="69"/>
        <v>1.2377398172242187</v>
      </c>
      <c r="D2188" s="69">
        <f t="shared" si="70"/>
        <v>1.1531531531531531</v>
      </c>
    </row>
    <row r="2189" spans="2:4" ht="15" x14ac:dyDescent="0.15">
      <c r="B2189" s="68">
        <v>2177</v>
      </c>
      <c r="C2189" s="69">
        <f t="shared" si="69"/>
        <v>1.2383511766922217</v>
      </c>
      <c r="D2189" s="69">
        <f t="shared" si="70"/>
        <v>1.1532343211093123</v>
      </c>
    </row>
    <row r="2190" spans="2:4" ht="15" x14ac:dyDescent="0.15">
      <c r="B2190" s="68">
        <v>2178</v>
      </c>
      <c r="C2190" s="69">
        <f t="shared" si="69"/>
        <v>1.2389625791940098</v>
      </c>
      <c r="D2190" s="69">
        <f t="shared" si="70"/>
        <v>1.1533155004927496</v>
      </c>
    </row>
    <row r="2191" spans="2:4" ht="15" x14ac:dyDescent="0.15">
      <c r="B2191" s="68">
        <v>2179</v>
      </c>
      <c r="C2191" s="69">
        <f t="shared" si="69"/>
        <v>1.2395740247356413</v>
      </c>
      <c r="D2191" s="69">
        <f t="shared" si="70"/>
        <v>1.1533966913058782</v>
      </c>
    </row>
    <row r="2192" spans="2:4" ht="15" x14ac:dyDescent="0.15">
      <c r="B2192" s="68">
        <v>2180</v>
      </c>
      <c r="C2192" s="69">
        <f t="shared" si="69"/>
        <v>1.2401855133231767</v>
      </c>
      <c r="D2192" s="69">
        <f t="shared" si="70"/>
        <v>1.1534778935511123</v>
      </c>
    </row>
    <row r="2193" spans="2:4" ht="15" x14ac:dyDescent="0.15">
      <c r="B2193" s="68">
        <v>2181</v>
      </c>
      <c r="C2193" s="69">
        <f t="shared" ref="C2193:C2256" si="71">20*LOG(D2193)</f>
        <v>1.2407970449626777</v>
      </c>
      <c r="D2193" s="69">
        <f t="shared" ref="D2193:D2256" si="72">16384/(16384-B2193)</f>
        <v>1.1535591072308666</v>
      </c>
    </row>
    <row r="2194" spans="2:4" ht="15" x14ac:dyDescent="0.15">
      <c r="B2194" s="68">
        <v>2182</v>
      </c>
      <c r="C2194" s="69">
        <f t="shared" si="71"/>
        <v>1.2414086196602065</v>
      </c>
      <c r="D2194" s="69">
        <f t="shared" si="72"/>
        <v>1.1536403323475566</v>
      </c>
    </row>
    <row r="2195" spans="2:4" ht="15" x14ac:dyDescent="0.15">
      <c r="B2195" s="68">
        <v>2183</v>
      </c>
      <c r="C2195" s="69">
        <f t="shared" si="71"/>
        <v>1.2420202374218285</v>
      </c>
      <c r="D2195" s="69">
        <f t="shared" si="72"/>
        <v>1.1537215689035984</v>
      </c>
    </row>
    <row r="2196" spans="2:4" ht="15" x14ac:dyDescent="0.15">
      <c r="B2196" s="68">
        <v>2184</v>
      </c>
      <c r="C2196" s="69">
        <f t="shared" si="71"/>
        <v>1.2426318982536055</v>
      </c>
      <c r="D2196" s="69">
        <f t="shared" si="72"/>
        <v>1.1538028169014085</v>
      </c>
    </row>
    <row r="2197" spans="2:4" ht="15" x14ac:dyDescent="0.15">
      <c r="B2197" s="68">
        <v>2185</v>
      </c>
      <c r="C2197" s="69">
        <f t="shared" si="71"/>
        <v>1.2432436021616051</v>
      </c>
      <c r="D2197" s="69">
        <f t="shared" si="72"/>
        <v>1.1538840763434044</v>
      </c>
    </row>
    <row r="2198" spans="2:4" ht="15" x14ac:dyDescent="0.15">
      <c r="B2198" s="68">
        <v>2186</v>
      </c>
      <c r="C2198" s="69">
        <f t="shared" si="71"/>
        <v>1.243855349151898</v>
      </c>
      <c r="D2198" s="69">
        <f t="shared" si="72"/>
        <v>1.1539653472320046</v>
      </c>
    </row>
    <row r="2199" spans="2:4" ht="15" x14ac:dyDescent="0.15">
      <c r="B2199" s="68">
        <v>2187</v>
      </c>
      <c r="C2199" s="69">
        <f t="shared" si="71"/>
        <v>1.2444671392305493</v>
      </c>
      <c r="D2199" s="69">
        <f t="shared" si="72"/>
        <v>1.1540466295696274</v>
      </c>
    </row>
    <row r="2200" spans="2:4" ht="15" x14ac:dyDescent="0.15">
      <c r="B2200" s="68">
        <v>2188</v>
      </c>
      <c r="C2200" s="69">
        <f t="shared" si="71"/>
        <v>1.2450789724036302</v>
      </c>
      <c r="D2200" s="69">
        <f t="shared" si="72"/>
        <v>1.1541279233586925</v>
      </c>
    </row>
    <row r="2201" spans="2:4" ht="15" x14ac:dyDescent="0.15">
      <c r="B2201" s="68">
        <v>2189</v>
      </c>
      <c r="C2201" s="69">
        <f t="shared" si="71"/>
        <v>1.2456908486772147</v>
      </c>
      <c r="D2201" s="69">
        <f t="shared" si="72"/>
        <v>1.1542092286016203</v>
      </c>
    </row>
    <row r="2202" spans="2:4" ht="15" x14ac:dyDescent="0.15">
      <c r="B2202" s="68">
        <v>2190</v>
      </c>
      <c r="C2202" s="69">
        <f t="shared" si="71"/>
        <v>1.2463027680573733</v>
      </c>
      <c r="D2202" s="69">
        <f t="shared" si="72"/>
        <v>1.1542905453008314</v>
      </c>
    </row>
    <row r="2203" spans="2:4" ht="15" x14ac:dyDescent="0.15">
      <c r="B2203" s="68">
        <v>2191</v>
      </c>
      <c r="C2203" s="69">
        <f t="shared" si="71"/>
        <v>1.2469147305501806</v>
      </c>
      <c r="D2203" s="69">
        <f t="shared" si="72"/>
        <v>1.1543718734587474</v>
      </c>
    </row>
    <row r="2204" spans="2:4" ht="15" x14ac:dyDescent="0.15">
      <c r="B2204" s="68">
        <v>2192</v>
      </c>
      <c r="C2204" s="69">
        <f t="shared" si="71"/>
        <v>1.2475267361617108</v>
      </c>
      <c r="D2204" s="69">
        <f t="shared" si="72"/>
        <v>1.1544532130777903</v>
      </c>
    </row>
    <row r="2205" spans="2:4" ht="15" x14ac:dyDescent="0.15">
      <c r="B2205" s="68">
        <v>2193</v>
      </c>
      <c r="C2205" s="69">
        <f t="shared" si="71"/>
        <v>1.2481387848980428</v>
      </c>
      <c r="D2205" s="69">
        <f t="shared" si="72"/>
        <v>1.1545345641603832</v>
      </c>
    </row>
    <row r="2206" spans="2:4" ht="15" x14ac:dyDescent="0.15">
      <c r="B2206" s="68">
        <v>2194</v>
      </c>
      <c r="C2206" s="69">
        <f t="shared" si="71"/>
        <v>1.2487508767652546</v>
      </c>
      <c r="D2206" s="69">
        <f t="shared" si="72"/>
        <v>1.15461592670895</v>
      </c>
    </row>
    <row r="2207" spans="2:4" ht="15" x14ac:dyDescent="0.15">
      <c r="B2207" s="68">
        <v>2195</v>
      </c>
      <c r="C2207" s="69">
        <f t="shared" si="71"/>
        <v>1.2493630117694241</v>
      </c>
      <c r="D2207" s="69">
        <f t="shared" si="72"/>
        <v>1.1546973007259145</v>
      </c>
    </row>
    <row r="2208" spans="2:4" ht="15" x14ac:dyDescent="0.15">
      <c r="B2208" s="68">
        <v>2196</v>
      </c>
      <c r="C2208" s="69">
        <f t="shared" si="71"/>
        <v>1.2499751899166318</v>
      </c>
      <c r="D2208" s="69">
        <f t="shared" si="72"/>
        <v>1.1547786862137017</v>
      </c>
    </row>
    <row r="2209" spans="2:4" ht="15" x14ac:dyDescent="0.15">
      <c r="B2209" s="68">
        <v>2197</v>
      </c>
      <c r="C2209" s="69">
        <f t="shared" si="71"/>
        <v>1.2505874112129611</v>
      </c>
      <c r="D2209" s="69">
        <f t="shared" si="72"/>
        <v>1.1548600831747375</v>
      </c>
    </row>
    <row r="2210" spans="2:4" ht="15" x14ac:dyDescent="0.15">
      <c r="B2210" s="68">
        <v>2198</v>
      </c>
      <c r="C2210" s="69">
        <f t="shared" si="71"/>
        <v>1.2511996756644934</v>
      </c>
      <c r="D2210" s="69">
        <f t="shared" si="72"/>
        <v>1.154941491611448</v>
      </c>
    </row>
    <row r="2211" spans="2:4" ht="15" x14ac:dyDescent="0.15">
      <c r="B2211" s="68">
        <v>2199</v>
      </c>
      <c r="C2211" s="69">
        <f t="shared" si="71"/>
        <v>1.2518119832773136</v>
      </c>
      <c r="D2211" s="69">
        <f t="shared" si="72"/>
        <v>1.1550229115262602</v>
      </c>
    </row>
    <row r="2212" spans="2:4" ht="15" x14ac:dyDescent="0.15">
      <c r="B2212" s="68">
        <v>2200</v>
      </c>
      <c r="C2212" s="69">
        <f t="shared" si="71"/>
        <v>1.2524243340575079</v>
      </c>
      <c r="D2212" s="69">
        <f t="shared" si="72"/>
        <v>1.1551043429216019</v>
      </c>
    </row>
    <row r="2213" spans="2:4" ht="15" x14ac:dyDescent="0.15">
      <c r="B2213" s="68">
        <v>2201</v>
      </c>
      <c r="C2213" s="69">
        <f t="shared" si="71"/>
        <v>1.2530367280111614</v>
      </c>
      <c r="D2213" s="69">
        <f t="shared" si="72"/>
        <v>1.1551857857999013</v>
      </c>
    </row>
    <row r="2214" spans="2:4" ht="15" x14ac:dyDescent="0.15">
      <c r="B2214" s="68">
        <v>2202</v>
      </c>
      <c r="C2214" s="69">
        <f t="shared" si="71"/>
        <v>1.2536491651443662</v>
      </c>
      <c r="D2214" s="69">
        <f t="shared" si="72"/>
        <v>1.1552672401635877</v>
      </c>
    </row>
    <row r="2215" spans="2:4" ht="15" x14ac:dyDescent="0.15">
      <c r="B2215" s="68">
        <v>2203</v>
      </c>
      <c r="C2215" s="69">
        <f t="shared" si="71"/>
        <v>1.2542616454632083</v>
      </c>
      <c r="D2215" s="69">
        <f t="shared" si="72"/>
        <v>1.1553487060150907</v>
      </c>
    </row>
    <row r="2216" spans="2:4" ht="15" x14ac:dyDescent="0.15">
      <c r="B2216" s="68">
        <v>2204</v>
      </c>
      <c r="C2216" s="69">
        <f t="shared" si="71"/>
        <v>1.2548741689737795</v>
      </c>
      <c r="D2216" s="69">
        <f t="shared" si="72"/>
        <v>1.1554301833568406</v>
      </c>
    </row>
    <row r="2217" spans="2:4" ht="15" x14ac:dyDescent="0.15">
      <c r="B2217" s="68">
        <v>2205</v>
      </c>
      <c r="C2217" s="69">
        <f t="shared" si="71"/>
        <v>1.2554867356821737</v>
      </c>
      <c r="D2217" s="69">
        <f t="shared" si="72"/>
        <v>1.1555116721912688</v>
      </c>
    </row>
    <row r="2218" spans="2:4" ht="15" x14ac:dyDescent="0.15">
      <c r="B2218" s="68">
        <v>2206</v>
      </c>
      <c r="C2218" s="69">
        <f t="shared" si="71"/>
        <v>1.2560993455944816</v>
      </c>
      <c r="D2218" s="69">
        <f t="shared" si="72"/>
        <v>1.1555931725208068</v>
      </c>
    </row>
    <row r="2219" spans="2:4" ht="15" x14ac:dyDescent="0.15">
      <c r="B2219" s="68">
        <v>2207</v>
      </c>
      <c r="C2219" s="69">
        <f t="shared" si="71"/>
        <v>1.2567119987167994</v>
      </c>
      <c r="D2219" s="69">
        <f t="shared" si="72"/>
        <v>1.1556746843478873</v>
      </c>
    </row>
    <row r="2220" spans="2:4" ht="15" x14ac:dyDescent="0.15">
      <c r="B2220" s="68">
        <v>2208</v>
      </c>
      <c r="C2220" s="69">
        <f t="shared" si="71"/>
        <v>1.2573246950552233</v>
      </c>
      <c r="D2220" s="69">
        <f t="shared" si="72"/>
        <v>1.1557562076749435</v>
      </c>
    </row>
    <row r="2221" spans="2:4" ht="15" x14ac:dyDescent="0.15">
      <c r="B2221" s="68">
        <v>2209</v>
      </c>
      <c r="C2221" s="69">
        <f t="shared" si="71"/>
        <v>1.2579374346158501</v>
      </c>
      <c r="D2221" s="69">
        <f t="shared" si="72"/>
        <v>1.1558377425044091</v>
      </c>
    </row>
    <row r="2222" spans="2:4" ht="15" x14ac:dyDescent="0.15">
      <c r="B2222" s="68">
        <v>2210</v>
      </c>
      <c r="C2222" s="69">
        <f t="shared" si="71"/>
        <v>1.25855021740478</v>
      </c>
      <c r="D2222" s="69">
        <f t="shared" si="72"/>
        <v>1.1559192888387189</v>
      </c>
    </row>
    <row r="2223" spans="2:4" ht="15" x14ac:dyDescent="0.15">
      <c r="B2223" s="68">
        <v>2211</v>
      </c>
      <c r="C2223" s="69">
        <f t="shared" si="71"/>
        <v>1.2591630434281089</v>
      </c>
      <c r="D2223" s="69">
        <f t="shared" si="72"/>
        <v>1.1560008466803076</v>
      </c>
    </row>
    <row r="2224" spans="2:4" ht="15" x14ac:dyDescent="0.15">
      <c r="B2224" s="68">
        <v>2212</v>
      </c>
      <c r="C2224" s="69">
        <f t="shared" si="71"/>
        <v>1.2597759126919423</v>
      </c>
      <c r="D2224" s="69">
        <f t="shared" si="72"/>
        <v>1.1560824160316117</v>
      </c>
    </row>
    <row r="2225" spans="2:4" ht="15" x14ac:dyDescent="0.15">
      <c r="B2225" s="68">
        <v>2213</v>
      </c>
      <c r="C2225" s="69">
        <f t="shared" si="71"/>
        <v>1.2603888252023805</v>
      </c>
      <c r="D2225" s="69">
        <f t="shared" si="72"/>
        <v>1.1561639968950674</v>
      </c>
    </row>
    <row r="2226" spans="2:4" ht="15" x14ac:dyDescent="0.15">
      <c r="B2226" s="68">
        <v>2214</v>
      </c>
      <c r="C2226" s="69">
        <f t="shared" si="71"/>
        <v>1.2610017809655272</v>
      </c>
      <c r="D2226" s="69">
        <f t="shared" si="72"/>
        <v>1.1562455892731123</v>
      </c>
    </row>
    <row r="2227" spans="2:4" ht="15" x14ac:dyDescent="0.15">
      <c r="B2227" s="68">
        <v>2215</v>
      </c>
      <c r="C2227" s="69">
        <f t="shared" si="71"/>
        <v>1.2616147799874866</v>
      </c>
      <c r="D2227" s="69">
        <f t="shared" si="72"/>
        <v>1.156327193168184</v>
      </c>
    </row>
    <row r="2228" spans="2:4" ht="15" x14ac:dyDescent="0.15">
      <c r="B2228" s="68">
        <v>2216</v>
      </c>
      <c r="C2228" s="69">
        <f t="shared" si="71"/>
        <v>1.2622278222743675</v>
      </c>
      <c r="D2228" s="69">
        <f t="shared" si="72"/>
        <v>1.1564088085827215</v>
      </c>
    </row>
    <row r="2229" spans="2:4" ht="15" x14ac:dyDescent="0.15">
      <c r="B2229" s="68">
        <v>2217</v>
      </c>
      <c r="C2229" s="69">
        <f t="shared" si="71"/>
        <v>1.2628409078322769</v>
      </c>
      <c r="D2229" s="69">
        <f t="shared" si="72"/>
        <v>1.1564904355191643</v>
      </c>
    </row>
    <row r="2230" spans="2:4" ht="15" x14ac:dyDescent="0.15">
      <c r="B2230" s="68">
        <v>2218</v>
      </c>
      <c r="C2230" s="69">
        <f t="shared" si="71"/>
        <v>1.2634540366673228</v>
      </c>
      <c r="D2230" s="69">
        <f t="shared" si="72"/>
        <v>1.1565720739799521</v>
      </c>
    </row>
    <row r="2231" spans="2:4" ht="15" x14ac:dyDescent="0.15">
      <c r="B2231" s="68">
        <v>2219</v>
      </c>
      <c r="C2231" s="69">
        <f t="shared" si="71"/>
        <v>1.2640672087856151</v>
      </c>
      <c r="D2231" s="69">
        <f t="shared" si="72"/>
        <v>1.1566537239675256</v>
      </c>
    </row>
    <row r="2232" spans="2:4" ht="15" x14ac:dyDescent="0.15">
      <c r="B2232" s="68">
        <v>2220</v>
      </c>
      <c r="C2232" s="69">
        <f t="shared" si="71"/>
        <v>1.2646804241932661</v>
      </c>
      <c r="D2232" s="69">
        <f t="shared" si="72"/>
        <v>1.1567353854843265</v>
      </c>
    </row>
    <row r="2233" spans="2:4" ht="15" x14ac:dyDescent="0.15">
      <c r="B2233" s="68">
        <v>2221</v>
      </c>
      <c r="C2233" s="69">
        <f t="shared" si="71"/>
        <v>1.2652936828963888</v>
      </c>
      <c r="D2233" s="69">
        <f t="shared" si="72"/>
        <v>1.1568170585327968</v>
      </c>
    </row>
    <row r="2234" spans="2:4" ht="15" x14ac:dyDescent="0.15">
      <c r="B2234" s="68">
        <v>2222</v>
      </c>
      <c r="C2234" s="69">
        <f t="shared" si="71"/>
        <v>1.265906984901096</v>
      </c>
      <c r="D2234" s="69">
        <f t="shared" si="72"/>
        <v>1.1568987431153792</v>
      </c>
    </row>
    <row r="2235" spans="2:4" ht="15" x14ac:dyDescent="0.15">
      <c r="B2235" s="68">
        <v>2223</v>
      </c>
      <c r="C2235" s="69">
        <f t="shared" si="71"/>
        <v>1.2665203302135042</v>
      </c>
      <c r="D2235" s="69">
        <f t="shared" si="72"/>
        <v>1.1569804392345173</v>
      </c>
    </row>
    <row r="2236" spans="2:4" ht="15" x14ac:dyDescent="0.15">
      <c r="B2236" s="68">
        <v>2224</v>
      </c>
      <c r="C2236" s="69">
        <f t="shared" si="71"/>
        <v>1.2671337188397307</v>
      </c>
      <c r="D2236" s="69">
        <f t="shared" si="72"/>
        <v>1.1570621468926554</v>
      </c>
    </row>
    <row r="2237" spans="2:4" ht="15" x14ac:dyDescent="0.15">
      <c r="B2237" s="68">
        <v>2225</v>
      </c>
      <c r="C2237" s="69">
        <f t="shared" si="71"/>
        <v>1.2677471507858922</v>
      </c>
      <c r="D2237" s="69">
        <f t="shared" si="72"/>
        <v>1.1571438660922382</v>
      </c>
    </row>
    <row r="2238" spans="2:4" ht="15" x14ac:dyDescent="0.15">
      <c r="B2238" s="68">
        <v>2226</v>
      </c>
      <c r="C2238" s="69">
        <f t="shared" si="71"/>
        <v>1.2683606260581082</v>
      </c>
      <c r="D2238" s="69">
        <f t="shared" si="72"/>
        <v>1.1572255968357112</v>
      </c>
    </row>
    <row r="2239" spans="2:4" ht="15" x14ac:dyDescent="0.15">
      <c r="B2239" s="68">
        <v>2227</v>
      </c>
      <c r="C2239" s="69">
        <f t="shared" si="71"/>
        <v>1.2689741446624994</v>
      </c>
      <c r="D2239" s="69">
        <f t="shared" si="72"/>
        <v>1.1573073391255209</v>
      </c>
    </row>
    <row r="2240" spans="2:4" ht="15" x14ac:dyDescent="0.15">
      <c r="B2240" s="68">
        <v>2228</v>
      </c>
      <c r="C2240" s="69">
        <f t="shared" si="71"/>
        <v>1.2695877066051895</v>
      </c>
      <c r="D2240" s="69">
        <f t="shared" si="72"/>
        <v>1.1573890929641142</v>
      </c>
    </row>
    <row r="2241" spans="2:4" ht="15" x14ac:dyDescent="0.15">
      <c r="B2241" s="68">
        <v>2229</v>
      </c>
      <c r="C2241" s="69">
        <f t="shared" si="71"/>
        <v>1.2702013118922988</v>
      </c>
      <c r="D2241" s="69">
        <f t="shared" si="72"/>
        <v>1.1574708583539386</v>
      </c>
    </row>
    <row r="2242" spans="2:4" ht="15" x14ac:dyDescent="0.15">
      <c r="B2242" s="68">
        <v>2230</v>
      </c>
      <c r="C2242" s="69">
        <f t="shared" si="71"/>
        <v>1.2708149605299524</v>
      </c>
      <c r="D2242" s="69">
        <f t="shared" si="72"/>
        <v>1.1575526352974423</v>
      </c>
    </row>
    <row r="2243" spans="2:4" ht="15" x14ac:dyDescent="0.15">
      <c r="B2243" s="68">
        <v>2231</v>
      </c>
      <c r="C2243" s="69">
        <f t="shared" si="71"/>
        <v>1.2714286525242777</v>
      </c>
      <c r="D2243" s="69">
        <f t="shared" si="72"/>
        <v>1.1576344237970748</v>
      </c>
    </row>
    <row r="2244" spans="2:4" ht="15" x14ac:dyDescent="0.15">
      <c r="B2244" s="68">
        <v>2232</v>
      </c>
      <c r="C2244" s="69">
        <f t="shared" si="71"/>
        <v>1.2720423878814</v>
      </c>
      <c r="D2244" s="69">
        <f t="shared" si="72"/>
        <v>1.1577162238552854</v>
      </c>
    </row>
    <row r="2245" spans="2:4" ht="15" x14ac:dyDescent="0.15">
      <c r="B2245" s="68">
        <v>2233</v>
      </c>
      <c r="C2245" s="69">
        <f t="shared" si="71"/>
        <v>1.2726561666074492</v>
      </c>
      <c r="D2245" s="69">
        <f t="shared" si="72"/>
        <v>1.1577980354745248</v>
      </c>
    </row>
    <row r="2246" spans="2:4" ht="15" x14ac:dyDescent="0.15">
      <c r="B2246" s="68">
        <v>2234</v>
      </c>
      <c r="C2246" s="69">
        <f t="shared" si="71"/>
        <v>1.2732699887085541</v>
      </c>
      <c r="D2246" s="69">
        <f t="shared" si="72"/>
        <v>1.1578798586572439</v>
      </c>
    </row>
    <row r="2247" spans="2:4" ht="15" x14ac:dyDescent="0.15">
      <c r="B2247" s="68">
        <v>2235</v>
      </c>
      <c r="C2247" s="69">
        <f t="shared" si="71"/>
        <v>1.2738838541908459</v>
      </c>
      <c r="D2247" s="69">
        <f t="shared" si="72"/>
        <v>1.1579616934058945</v>
      </c>
    </row>
    <row r="2248" spans="2:4" ht="15" x14ac:dyDescent="0.15">
      <c r="B2248" s="68">
        <v>2236</v>
      </c>
      <c r="C2248" s="69">
        <f t="shared" si="71"/>
        <v>1.2744977630604548</v>
      </c>
      <c r="D2248" s="69">
        <f t="shared" si="72"/>
        <v>1.1580435397229289</v>
      </c>
    </row>
    <row r="2249" spans="2:4" ht="15" x14ac:dyDescent="0.15">
      <c r="B2249" s="68">
        <v>2237</v>
      </c>
      <c r="C2249" s="69">
        <f t="shared" si="71"/>
        <v>1.2751117153235176</v>
      </c>
      <c r="D2249" s="69">
        <f t="shared" si="72"/>
        <v>1.1581253976108008</v>
      </c>
    </row>
    <row r="2250" spans="2:4" ht="15" x14ac:dyDescent="0.15">
      <c r="B2250" s="68">
        <v>2238</v>
      </c>
      <c r="C2250" s="69">
        <f t="shared" si="71"/>
        <v>1.2757257109861688</v>
      </c>
      <c r="D2250" s="69">
        <f t="shared" si="72"/>
        <v>1.1582072670719639</v>
      </c>
    </row>
    <row r="2251" spans="2:4" ht="15" x14ac:dyDescent="0.15">
      <c r="B2251" s="68">
        <v>2239</v>
      </c>
      <c r="C2251" s="69">
        <f t="shared" si="71"/>
        <v>1.2763397500545424</v>
      </c>
      <c r="D2251" s="69">
        <f t="shared" si="72"/>
        <v>1.1582891481088724</v>
      </c>
    </row>
    <row r="2252" spans="2:4" ht="15" x14ac:dyDescent="0.15">
      <c r="B2252" s="68">
        <v>2240</v>
      </c>
      <c r="C2252" s="69">
        <f t="shared" si="71"/>
        <v>1.2769538325347782</v>
      </c>
      <c r="D2252" s="69">
        <f t="shared" si="72"/>
        <v>1.158371040723982</v>
      </c>
    </row>
    <row r="2253" spans="2:4" ht="15" x14ac:dyDescent="0.15">
      <c r="B2253" s="68">
        <v>2241</v>
      </c>
      <c r="C2253" s="69">
        <f t="shared" si="71"/>
        <v>1.277567958433012</v>
      </c>
      <c r="D2253" s="69">
        <f t="shared" si="72"/>
        <v>1.1584529449197483</v>
      </c>
    </row>
    <row r="2254" spans="2:4" ht="15" x14ac:dyDescent="0.15">
      <c r="B2254" s="68">
        <v>2242</v>
      </c>
      <c r="C2254" s="69">
        <f t="shared" si="71"/>
        <v>1.278182127755386</v>
      </c>
      <c r="D2254" s="69">
        <f t="shared" si="72"/>
        <v>1.1585348606986281</v>
      </c>
    </row>
    <row r="2255" spans="2:4" ht="15" x14ac:dyDescent="0.15">
      <c r="B2255" s="68">
        <v>2243</v>
      </c>
      <c r="C2255" s="69">
        <f t="shared" si="71"/>
        <v>1.2787963405080418</v>
      </c>
      <c r="D2255" s="69">
        <f t="shared" si="72"/>
        <v>1.1586167880630789</v>
      </c>
    </row>
    <row r="2256" spans="2:4" ht="15" x14ac:dyDescent="0.15">
      <c r="B2256" s="68">
        <v>2244</v>
      </c>
      <c r="C2256" s="69">
        <f t="shared" si="71"/>
        <v>1.2794105966971223</v>
      </c>
      <c r="D2256" s="69">
        <f t="shared" si="72"/>
        <v>1.1586987270155586</v>
      </c>
    </row>
    <row r="2257" spans="2:4" ht="15" x14ac:dyDescent="0.15">
      <c r="B2257" s="68">
        <v>2245</v>
      </c>
      <c r="C2257" s="69">
        <f t="shared" ref="C2257:C2320" si="73">20*LOG(D2257)</f>
        <v>1.2800248963287708</v>
      </c>
      <c r="D2257" s="69">
        <f t="shared" ref="D2257:D2320" si="74">16384/(16384-B2257)</f>
        <v>1.1587806775585261</v>
      </c>
    </row>
    <row r="2258" spans="2:4" ht="15" x14ac:dyDescent="0.15">
      <c r="B2258" s="68">
        <v>2246</v>
      </c>
      <c r="C2258" s="69">
        <f t="shared" si="73"/>
        <v>1.2806392394091324</v>
      </c>
      <c r="D2258" s="69">
        <f t="shared" si="74"/>
        <v>1.1588626396944406</v>
      </c>
    </row>
    <row r="2259" spans="2:4" ht="15" x14ac:dyDescent="0.15">
      <c r="B2259" s="68">
        <v>2247</v>
      </c>
      <c r="C2259" s="69">
        <f t="shared" si="73"/>
        <v>1.2812536259443523</v>
      </c>
      <c r="D2259" s="69">
        <f t="shared" si="74"/>
        <v>1.1589446134257622</v>
      </c>
    </row>
    <row r="2260" spans="2:4" ht="15" x14ac:dyDescent="0.15">
      <c r="B2260" s="68">
        <v>2248</v>
      </c>
      <c r="C2260" s="69">
        <f t="shared" si="73"/>
        <v>1.2818680559405817</v>
      </c>
      <c r="D2260" s="69">
        <f t="shared" si="74"/>
        <v>1.159026598754952</v>
      </c>
    </row>
    <row r="2261" spans="2:4" ht="15" x14ac:dyDescent="0.15">
      <c r="B2261" s="68">
        <v>2249</v>
      </c>
      <c r="C2261" s="69">
        <f t="shared" si="73"/>
        <v>1.2824825294039666</v>
      </c>
      <c r="D2261" s="69">
        <f t="shared" si="74"/>
        <v>1.1591085956844711</v>
      </c>
    </row>
    <row r="2262" spans="2:4" ht="15" x14ac:dyDescent="0.15">
      <c r="B2262" s="68">
        <v>2250</v>
      </c>
      <c r="C2262" s="69">
        <f t="shared" si="73"/>
        <v>1.2830970463406608</v>
      </c>
      <c r="D2262" s="69">
        <f t="shared" si="74"/>
        <v>1.1591906042167823</v>
      </c>
    </row>
    <row r="2263" spans="2:4" ht="15" x14ac:dyDescent="0.15">
      <c r="B2263" s="68">
        <v>2251</v>
      </c>
      <c r="C2263" s="69">
        <f t="shared" si="73"/>
        <v>1.2837116067568131</v>
      </c>
      <c r="D2263" s="69">
        <f t="shared" si="74"/>
        <v>1.1592726243543481</v>
      </c>
    </row>
    <row r="2264" spans="2:4" ht="15" x14ac:dyDescent="0.15">
      <c r="B2264" s="68">
        <v>2252</v>
      </c>
      <c r="C2264" s="69">
        <f t="shared" si="73"/>
        <v>1.2843262106585764</v>
      </c>
      <c r="D2264" s="69">
        <f t="shared" si="74"/>
        <v>1.159354656099632</v>
      </c>
    </row>
    <row r="2265" spans="2:4" ht="15" x14ac:dyDescent="0.15">
      <c r="B2265" s="68">
        <v>2253</v>
      </c>
      <c r="C2265" s="69">
        <f t="shared" si="73"/>
        <v>1.284940858052108</v>
      </c>
      <c r="D2265" s="69">
        <f t="shared" si="74"/>
        <v>1.1594366994550986</v>
      </c>
    </row>
    <row r="2266" spans="2:4" ht="15" x14ac:dyDescent="0.15">
      <c r="B2266" s="68">
        <v>2254</v>
      </c>
      <c r="C2266" s="69">
        <f t="shared" si="73"/>
        <v>1.2855555489435626</v>
      </c>
      <c r="D2266" s="69">
        <f t="shared" si="74"/>
        <v>1.1595187544232131</v>
      </c>
    </row>
    <row r="2267" spans="2:4" ht="15" x14ac:dyDescent="0.15">
      <c r="B2267" s="68">
        <v>2255</v>
      </c>
      <c r="C2267" s="69">
        <f t="shared" si="73"/>
        <v>1.2861702833390953</v>
      </c>
      <c r="D2267" s="69">
        <f t="shared" si="74"/>
        <v>1.1596008210064406</v>
      </c>
    </row>
    <row r="2268" spans="2:4" ht="15" x14ac:dyDescent="0.15">
      <c r="B2268" s="68">
        <v>2256</v>
      </c>
      <c r="C2268" s="69">
        <f t="shared" si="73"/>
        <v>1.2867850612448679</v>
      </c>
      <c r="D2268" s="69">
        <f t="shared" si="74"/>
        <v>1.1596828992072481</v>
      </c>
    </row>
    <row r="2269" spans="2:4" ht="15" x14ac:dyDescent="0.15">
      <c r="B2269" s="68">
        <v>2257</v>
      </c>
      <c r="C2269" s="69">
        <f t="shared" si="73"/>
        <v>1.2873998826670372</v>
      </c>
      <c r="D2269" s="69">
        <f t="shared" si="74"/>
        <v>1.1597649890281023</v>
      </c>
    </row>
    <row r="2270" spans="2:4" ht="15" x14ac:dyDescent="0.15">
      <c r="B2270" s="68">
        <v>2258</v>
      </c>
      <c r="C2270" s="69">
        <f t="shared" si="73"/>
        <v>1.2880147476117636</v>
      </c>
      <c r="D2270" s="69">
        <f t="shared" si="74"/>
        <v>1.1598470904714711</v>
      </c>
    </row>
    <row r="2271" spans="2:4" ht="15" x14ac:dyDescent="0.15">
      <c r="B2271" s="68">
        <v>2259</v>
      </c>
      <c r="C2271" s="69">
        <f t="shared" si="73"/>
        <v>1.2886296560852117</v>
      </c>
      <c r="D2271" s="69">
        <f t="shared" si="74"/>
        <v>1.159929203539823</v>
      </c>
    </row>
    <row r="2272" spans="2:4" ht="15" x14ac:dyDescent="0.15">
      <c r="B2272" s="68">
        <v>2260</v>
      </c>
      <c r="C2272" s="69">
        <f t="shared" si="73"/>
        <v>1.289244608093544</v>
      </c>
      <c r="D2272" s="69">
        <f t="shared" si="74"/>
        <v>1.1600113282356272</v>
      </c>
    </row>
    <row r="2273" spans="2:4" ht="15" x14ac:dyDescent="0.15">
      <c r="B2273" s="68">
        <v>2261</v>
      </c>
      <c r="C2273" s="69">
        <f t="shared" si="73"/>
        <v>1.2898596036429266</v>
      </c>
      <c r="D2273" s="69">
        <f t="shared" si="74"/>
        <v>1.1600934645613539</v>
      </c>
    </row>
    <row r="2274" spans="2:4" ht="15" x14ac:dyDescent="0.15">
      <c r="B2274" s="68">
        <v>2262</v>
      </c>
      <c r="C2274" s="69">
        <f t="shared" si="73"/>
        <v>1.2904746427395231</v>
      </c>
      <c r="D2274" s="69">
        <f t="shared" si="74"/>
        <v>1.1601756125194731</v>
      </c>
    </row>
    <row r="2275" spans="2:4" ht="15" x14ac:dyDescent="0.15">
      <c r="B2275" s="68">
        <v>2263</v>
      </c>
      <c r="C2275" s="69">
        <f t="shared" si="73"/>
        <v>1.2910897253895046</v>
      </c>
      <c r="D2275" s="69">
        <f t="shared" si="74"/>
        <v>1.1602577721124567</v>
      </c>
    </row>
    <row r="2276" spans="2:4" ht="15" x14ac:dyDescent="0.15">
      <c r="B2276" s="68">
        <v>2264</v>
      </c>
      <c r="C2276" s="69">
        <f t="shared" si="73"/>
        <v>1.291704851599035</v>
      </c>
      <c r="D2276" s="69">
        <f t="shared" si="74"/>
        <v>1.1603399433427761</v>
      </c>
    </row>
    <row r="2277" spans="2:4" ht="15" x14ac:dyDescent="0.15">
      <c r="B2277" s="68">
        <v>2265</v>
      </c>
      <c r="C2277" s="69">
        <f t="shared" si="73"/>
        <v>1.2923200213742896</v>
      </c>
      <c r="D2277" s="69">
        <f t="shared" si="74"/>
        <v>1.1604221262129046</v>
      </c>
    </row>
    <row r="2278" spans="2:4" ht="15" x14ac:dyDescent="0.15">
      <c r="B2278" s="68">
        <v>2266</v>
      </c>
      <c r="C2278" s="69">
        <f t="shared" si="73"/>
        <v>1.2929352347214362</v>
      </c>
      <c r="D2278" s="69">
        <f t="shared" si="74"/>
        <v>1.1605043207253152</v>
      </c>
    </row>
    <row r="2279" spans="2:4" ht="15" x14ac:dyDescent="0.15">
      <c r="B2279" s="68">
        <v>2267</v>
      </c>
      <c r="C2279" s="69">
        <f t="shared" si="73"/>
        <v>1.2935504916466503</v>
      </c>
      <c r="D2279" s="69">
        <f t="shared" si="74"/>
        <v>1.1605865268824822</v>
      </c>
    </row>
    <row r="2280" spans="2:4" ht="15" x14ac:dyDescent="0.15">
      <c r="B2280" s="68">
        <v>2268</v>
      </c>
      <c r="C2280" s="69">
        <f t="shared" si="73"/>
        <v>1.2941657921561034</v>
      </c>
      <c r="D2280" s="69">
        <f t="shared" si="74"/>
        <v>1.1606687446868802</v>
      </c>
    </row>
    <row r="2281" spans="2:4" ht="15" x14ac:dyDescent="0.15">
      <c r="B2281" s="68">
        <v>2269</v>
      </c>
      <c r="C2281" s="69">
        <f t="shared" si="73"/>
        <v>1.2947811362559714</v>
      </c>
      <c r="D2281" s="69">
        <f t="shared" si="74"/>
        <v>1.1607509741409847</v>
      </c>
    </row>
    <row r="2282" spans="2:4" ht="15" x14ac:dyDescent="0.15">
      <c r="B2282" s="68">
        <v>2270</v>
      </c>
      <c r="C2282" s="69">
        <f t="shared" si="73"/>
        <v>1.2953965239524328</v>
      </c>
      <c r="D2282" s="69">
        <f t="shared" si="74"/>
        <v>1.1608332152472722</v>
      </c>
    </row>
    <row r="2283" spans="2:4" ht="15" x14ac:dyDescent="0.15">
      <c r="B2283" s="68">
        <v>2271</v>
      </c>
      <c r="C2283" s="69">
        <f t="shared" si="73"/>
        <v>1.296011955251664</v>
      </c>
      <c r="D2283" s="69">
        <f t="shared" si="74"/>
        <v>1.1609154680082194</v>
      </c>
    </row>
    <row r="2284" spans="2:4" ht="15" x14ac:dyDescent="0.15">
      <c r="B2284" s="68">
        <v>2272</v>
      </c>
      <c r="C2284" s="69">
        <f t="shared" si="73"/>
        <v>1.2966274301598446</v>
      </c>
      <c r="D2284" s="69">
        <f t="shared" si="74"/>
        <v>1.1609977324263039</v>
      </c>
    </row>
    <row r="2285" spans="2:4" ht="15" x14ac:dyDescent="0.15">
      <c r="B2285" s="68">
        <v>2273</v>
      </c>
      <c r="C2285" s="69">
        <f t="shared" si="73"/>
        <v>1.2972429486831558</v>
      </c>
      <c r="D2285" s="69">
        <f t="shared" si="74"/>
        <v>1.1610800085040041</v>
      </c>
    </row>
    <row r="2286" spans="2:4" ht="15" x14ac:dyDescent="0.15">
      <c r="B2286" s="68">
        <v>2274</v>
      </c>
      <c r="C2286" s="69">
        <f t="shared" si="73"/>
        <v>1.2978585108277774</v>
      </c>
      <c r="D2286" s="69">
        <f t="shared" si="74"/>
        <v>1.1611622962437986</v>
      </c>
    </row>
    <row r="2287" spans="2:4" ht="15" x14ac:dyDescent="0.15">
      <c r="B2287" s="68">
        <v>2275</v>
      </c>
      <c r="C2287" s="69">
        <f t="shared" si="73"/>
        <v>1.2984741165998961</v>
      </c>
      <c r="D2287" s="69">
        <f t="shared" si="74"/>
        <v>1.1612445956481678</v>
      </c>
    </row>
    <row r="2288" spans="2:4" ht="15" x14ac:dyDescent="0.15">
      <c r="B2288" s="68">
        <v>2276</v>
      </c>
      <c r="C2288" s="69">
        <f t="shared" si="73"/>
        <v>1.2990897660056941</v>
      </c>
      <c r="D2288" s="69">
        <f t="shared" si="74"/>
        <v>1.1613269067195917</v>
      </c>
    </row>
    <row r="2289" spans="2:4" ht="15" x14ac:dyDescent="0.15">
      <c r="B2289" s="68">
        <v>2277</v>
      </c>
      <c r="C2289" s="69">
        <f t="shared" si="73"/>
        <v>1.2997054590513586</v>
      </c>
      <c r="D2289" s="69">
        <f t="shared" si="74"/>
        <v>1.1614092294605516</v>
      </c>
    </row>
    <row r="2290" spans="2:4" ht="15" x14ac:dyDescent="0.15">
      <c r="B2290" s="68">
        <v>2278</v>
      </c>
      <c r="C2290" s="69">
        <f t="shared" si="73"/>
        <v>1.3003211957430749</v>
      </c>
      <c r="D2290" s="69">
        <f t="shared" si="74"/>
        <v>1.161491563873529</v>
      </c>
    </row>
    <row r="2291" spans="2:4" ht="15" x14ac:dyDescent="0.15">
      <c r="B2291" s="68">
        <v>2279</v>
      </c>
      <c r="C2291" s="69">
        <f t="shared" si="73"/>
        <v>1.3009369760870328</v>
      </c>
      <c r="D2291" s="69">
        <f t="shared" si="74"/>
        <v>1.1615739099610067</v>
      </c>
    </row>
    <row r="2292" spans="2:4" ht="15" x14ac:dyDescent="0.15">
      <c r="B2292" s="68">
        <v>2280</v>
      </c>
      <c r="C2292" s="69">
        <f t="shared" si="73"/>
        <v>1.3015528000894232</v>
      </c>
      <c r="D2292" s="69">
        <f t="shared" si="74"/>
        <v>1.161656267725468</v>
      </c>
    </row>
    <row r="2293" spans="2:4" ht="15" x14ac:dyDescent="0.15">
      <c r="B2293" s="68">
        <v>2281</v>
      </c>
      <c r="C2293" s="69">
        <f t="shared" si="73"/>
        <v>1.3021686677564339</v>
      </c>
      <c r="D2293" s="69">
        <f t="shared" si="74"/>
        <v>1.1617386371693965</v>
      </c>
    </row>
    <row r="2294" spans="2:4" ht="15" x14ac:dyDescent="0.15">
      <c r="B2294" s="68">
        <v>2282</v>
      </c>
      <c r="C2294" s="69">
        <f t="shared" si="73"/>
        <v>1.3027845790942616</v>
      </c>
      <c r="D2294" s="69">
        <f t="shared" si="74"/>
        <v>1.1618210182952773</v>
      </c>
    </row>
    <row r="2295" spans="2:4" ht="15" x14ac:dyDescent="0.15">
      <c r="B2295" s="68">
        <v>2283</v>
      </c>
      <c r="C2295" s="69">
        <f t="shared" si="73"/>
        <v>1.3034005341090964</v>
      </c>
      <c r="D2295" s="69">
        <f t="shared" si="74"/>
        <v>1.1619034111055953</v>
      </c>
    </row>
    <row r="2296" spans="2:4" ht="15" x14ac:dyDescent="0.15">
      <c r="B2296" s="68">
        <v>2284</v>
      </c>
      <c r="C2296" s="69">
        <f t="shared" si="73"/>
        <v>1.3040165328071365</v>
      </c>
      <c r="D2296" s="69">
        <f t="shared" si="74"/>
        <v>1.1619858156028369</v>
      </c>
    </row>
    <row r="2297" spans="2:4" ht="15" x14ac:dyDescent="0.15">
      <c r="B2297" s="68">
        <v>2285</v>
      </c>
      <c r="C2297" s="69">
        <f t="shared" si="73"/>
        <v>1.3046325751945762</v>
      </c>
      <c r="D2297" s="69">
        <f t="shared" si="74"/>
        <v>1.1620682317894886</v>
      </c>
    </row>
    <row r="2298" spans="2:4" ht="15" x14ac:dyDescent="0.15">
      <c r="B2298" s="68">
        <v>2286</v>
      </c>
      <c r="C2298" s="69">
        <f t="shared" si="73"/>
        <v>1.3052486612776137</v>
      </c>
      <c r="D2298" s="69">
        <f t="shared" si="74"/>
        <v>1.162150659668038</v>
      </c>
    </row>
    <row r="2299" spans="2:4" ht="15" x14ac:dyDescent="0.15">
      <c r="B2299" s="68">
        <v>2287</v>
      </c>
      <c r="C2299" s="69">
        <f t="shared" si="73"/>
        <v>1.3058647910624488</v>
      </c>
      <c r="D2299" s="69">
        <f t="shared" si="74"/>
        <v>1.1622330992409733</v>
      </c>
    </row>
    <row r="2300" spans="2:4" ht="15" x14ac:dyDescent="0.15">
      <c r="B2300" s="68">
        <v>2288</v>
      </c>
      <c r="C2300" s="69">
        <f t="shared" si="73"/>
        <v>1.3064809645552806</v>
      </c>
      <c r="D2300" s="69">
        <f t="shared" si="74"/>
        <v>1.1623155505107832</v>
      </c>
    </row>
    <row r="2301" spans="2:4" ht="15" x14ac:dyDescent="0.15">
      <c r="B2301" s="68">
        <v>2289</v>
      </c>
      <c r="C2301" s="69">
        <f t="shared" si="73"/>
        <v>1.307097181762312</v>
      </c>
      <c r="D2301" s="69">
        <f t="shared" si="74"/>
        <v>1.1623980134799574</v>
      </c>
    </row>
    <row r="2302" spans="2:4" ht="15" x14ac:dyDescent="0.15">
      <c r="B2302" s="68">
        <v>2290</v>
      </c>
      <c r="C2302" s="69">
        <f t="shared" si="73"/>
        <v>1.3077134426897454</v>
      </c>
      <c r="D2302" s="69">
        <f t="shared" si="74"/>
        <v>1.1624804881509863</v>
      </c>
    </row>
    <row r="2303" spans="2:4" ht="15" x14ac:dyDescent="0.15">
      <c r="B2303" s="68">
        <v>2291</v>
      </c>
      <c r="C2303" s="69">
        <f t="shared" si="73"/>
        <v>1.3083297473437849</v>
      </c>
      <c r="D2303" s="69">
        <f t="shared" si="74"/>
        <v>1.1625629745263606</v>
      </c>
    </row>
    <row r="2304" spans="2:4" ht="15" x14ac:dyDescent="0.15">
      <c r="B2304" s="68">
        <v>2292</v>
      </c>
      <c r="C2304" s="69">
        <f t="shared" si="73"/>
        <v>1.3089460957306367</v>
      </c>
      <c r="D2304" s="69">
        <f t="shared" si="74"/>
        <v>1.1626454726085722</v>
      </c>
    </row>
    <row r="2305" spans="2:4" ht="15" x14ac:dyDescent="0.15">
      <c r="B2305" s="68">
        <v>2293</v>
      </c>
      <c r="C2305" s="69">
        <f t="shared" si="73"/>
        <v>1.309562487856508</v>
      </c>
      <c r="D2305" s="69">
        <f t="shared" si="74"/>
        <v>1.1627279824001135</v>
      </c>
    </row>
    <row r="2306" spans="2:4" ht="15" x14ac:dyDescent="0.15">
      <c r="B2306" s="68">
        <v>2294</v>
      </c>
      <c r="C2306" s="69">
        <f t="shared" si="73"/>
        <v>1.3101789237276069</v>
      </c>
      <c r="D2306" s="69">
        <f t="shared" si="74"/>
        <v>1.1628105039034777</v>
      </c>
    </row>
    <row r="2307" spans="2:4" ht="15" x14ac:dyDescent="0.15">
      <c r="B2307" s="68">
        <v>2295</v>
      </c>
      <c r="C2307" s="69">
        <f t="shared" si="73"/>
        <v>1.3107954033501412</v>
      </c>
      <c r="D2307" s="69">
        <f t="shared" si="74"/>
        <v>1.1628930371211583</v>
      </c>
    </row>
    <row r="2308" spans="2:4" ht="15" x14ac:dyDescent="0.15">
      <c r="B2308" s="68">
        <v>2296</v>
      </c>
      <c r="C2308" s="69">
        <f t="shared" si="73"/>
        <v>1.3114119267303248</v>
      </c>
      <c r="D2308" s="69">
        <f t="shared" si="74"/>
        <v>1.1629755820556502</v>
      </c>
    </row>
    <row r="2309" spans="2:4" ht="15" x14ac:dyDescent="0.15">
      <c r="B2309" s="68">
        <v>2297</v>
      </c>
      <c r="C2309" s="69">
        <f t="shared" si="73"/>
        <v>1.3120284938743687</v>
      </c>
      <c r="D2309" s="69">
        <f t="shared" si="74"/>
        <v>1.1630581387094485</v>
      </c>
    </row>
    <row r="2310" spans="2:4" ht="15" x14ac:dyDescent="0.15">
      <c r="B2310" s="68">
        <v>2298</v>
      </c>
      <c r="C2310" s="69">
        <f t="shared" si="73"/>
        <v>1.3126451047884857</v>
      </c>
      <c r="D2310" s="69">
        <f t="shared" si="74"/>
        <v>1.163140707085049</v>
      </c>
    </row>
    <row r="2311" spans="2:4" ht="15" x14ac:dyDescent="0.15">
      <c r="B2311" s="68">
        <v>2299</v>
      </c>
      <c r="C2311" s="69">
        <f t="shared" si="73"/>
        <v>1.313261759478892</v>
      </c>
      <c r="D2311" s="69">
        <f t="shared" si="74"/>
        <v>1.1632232871849486</v>
      </c>
    </row>
    <row r="2312" spans="2:4" ht="15" x14ac:dyDescent="0.15">
      <c r="B2312" s="68">
        <v>2300</v>
      </c>
      <c r="C2312" s="69">
        <f t="shared" si="73"/>
        <v>1.3138784579518021</v>
      </c>
      <c r="D2312" s="69">
        <f t="shared" si="74"/>
        <v>1.1633058790116444</v>
      </c>
    </row>
    <row r="2313" spans="2:4" ht="15" x14ac:dyDescent="0.15">
      <c r="B2313" s="68">
        <v>2301</v>
      </c>
      <c r="C2313" s="69">
        <f t="shared" si="73"/>
        <v>1.3144952002134365</v>
      </c>
      <c r="D2313" s="69">
        <f t="shared" si="74"/>
        <v>1.1633884825676348</v>
      </c>
    </row>
    <row r="2314" spans="2:4" ht="15" x14ac:dyDescent="0.15">
      <c r="B2314" s="68">
        <v>2302</v>
      </c>
      <c r="C2314" s="69">
        <f t="shared" si="73"/>
        <v>1.3151119862700111</v>
      </c>
      <c r="D2314" s="69">
        <f t="shared" si="74"/>
        <v>1.1634710978554184</v>
      </c>
    </row>
    <row r="2315" spans="2:4" ht="15" x14ac:dyDescent="0.15">
      <c r="B2315" s="68">
        <v>2303</v>
      </c>
      <c r="C2315" s="69">
        <f t="shared" si="73"/>
        <v>1.3157288161277472</v>
      </c>
      <c r="D2315" s="69">
        <f t="shared" si="74"/>
        <v>1.1635537248774945</v>
      </c>
    </row>
    <row r="2316" spans="2:4" ht="15" x14ac:dyDescent="0.15">
      <c r="B2316" s="68">
        <v>2304</v>
      </c>
      <c r="C2316" s="69">
        <f t="shared" si="73"/>
        <v>1.316345689792866</v>
      </c>
      <c r="D2316" s="69">
        <f t="shared" si="74"/>
        <v>1.1636363636363636</v>
      </c>
    </row>
    <row r="2317" spans="2:4" ht="15" x14ac:dyDescent="0.15">
      <c r="B2317" s="68">
        <v>2305</v>
      </c>
      <c r="C2317" s="69">
        <f t="shared" si="73"/>
        <v>1.3169626072715921</v>
      </c>
      <c r="D2317" s="69">
        <f t="shared" si="74"/>
        <v>1.1637190141345266</v>
      </c>
    </row>
    <row r="2318" spans="2:4" ht="15" x14ac:dyDescent="0.15">
      <c r="B2318" s="68">
        <v>2306</v>
      </c>
      <c r="C2318" s="69">
        <f t="shared" si="73"/>
        <v>1.3175795685701475</v>
      </c>
      <c r="D2318" s="69">
        <f t="shared" si="74"/>
        <v>1.163801676374485</v>
      </c>
    </row>
    <row r="2319" spans="2:4" ht="15" x14ac:dyDescent="0.15">
      <c r="B2319" s="68">
        <v>2307</v>
      </c>
      <c r="C2319" s="69">
        <f t="shared" si="73"/>
        <v>1.3181965736947596</v>
      </c>
      <c r="D2319" s="69">
        <f t="shared" si="74"/>
        <v>1.1638843503587413</v>
      </c>
    </row>
    <row r="2320" spans="2:4" ht="15" x14ac:dyDescent="0.15">
      <c r="B2320" s="68">
        <v>2308</v>
      </c>
      <c r="C2320" s="69">
        <f t="shared" si="73"/>
        <v>1.3188136226516531</v>
      </c>
      <c r="D2320" s="69">
        <f t="shared" si="74"/>
        <v>1.1639670360897982</v>
      </c>
    </row>
    <row r="2321" spans="2:4" ht="15" x14ac:dyDescent="0.15">
      <c r="B2321" s="68">
        <v>2309</v>
      </c>
      <c r="C2321" s="69">
        <f t="shared" ref="C2321:C2384" si="75">20*LOG(D2321)</f>
        <v>1.3194307154470577</v>
      </c>
      <c r="D2321" s="69">
        <f t="shared" ref="D2321:D2384" si="76">16384/(16384-B2321)</f>
        <v>1.1640497335701598</v>
      </c>
    </row>
    <row r="2322" spans="2:4" ht="15" x14ac:dyDescent="0.15">
      <c r="B2322" s="68">
        <v>2310</v>
      </c>
      <c r="C2322" s="69">
        <f t="shared" si="75"/>
        <v>1.3200478520872028</v>
      </c>
      <c r="D2322" s="69">
        <f t="shared" si="76"/>
        <v>1.1641324428023305</v>
      </c>
    </row>
    <row r="2323" spans="2:4" ht="15" x14ac:dyDescent="0.15">
      <c r="B2323" s="68">
        <v>2311</v>
      </c>
      <c r="C2323" s="69">
        <f t="shared" si="75"/>
        <v>1.3206650325783182</v>
      </c>
      <c r="D2323" s="69">
        <f t="shared" si="76"/>
        <v>1.1642151637888154</v>
      </c>
    </row>
    <row r="2324" spans="2:4" ht="15" x14ac:dyDescent="0.15">
      <c r="B2324" s="68">
        <v>2312</v>
      </c>
      <c r="C2324" s="69">
        <f t="shared" si="75"/>
        <v>1.3212822569266371</v>
      </c>
      <c r="D2324" s="69">
        <f t="shared" si="76"/>
        <v>1.1642978965321205</v>
      </c>
    </row>
    <row r="2325" spans="2:4" ht="15" x14ac:dyDescent="0.15">
      <c r="B2325" s="68">
        <v>2313</v>
      </c>
      <c r="C2325" s="69">
        <f t="shared" si="75"/>
        <v>1.3218995251383936</v>
      </c>
      <c r="D2325" s="69">
        <f t="shared" si="76"/>
        <v>1.1643806410347524</v>
      </c>
    </row>
    <row r="2326" spans="2:4" ht="15" x14ac:dyDescent="0.15">
      <c r="B2326" s="68">
        <v>2314</v>
      </c>
      <c r="C2326" s="69">
        <f t="shared" si="75"/>
        <v>1.3225168372198206</v>
      </c>
      <c r="D2326" s="69">
        <f t="shared" si="76"/>
        <v>1.1644633972992182</v>
      </c>
    </row>
    <row r="2327" spans="2:4" ht="15" x14ac:dyDescent="0.15">
      <c r="B2327" s="68">
        <v>2315</v>
      </c>
      <c r="C2327" s="69">
        <f t="shared" si="75"/>
        <v>1.3231341931771559</v>
      </c>
      <c r="D2327" s="69">
        <f t="shared" si="76"/>
        <v>1.1645461653280262</v>
      </c>
    </row>
    <row r="2328" spans="2:4" ht="15" x14ac:dyDescent="0.15">
      <c r="B2328" s="68">
        <v>2316</v>
      </c>
      <c r="C2328" s="69">
        <f t="shared" si="75"/>
        <v>1.3237515930166346</v>
      </c>
      <c r="D2328" s="69">
        <f t="shared" si="76"/>
        <v>1.1646289451236849</v>
      </c>
    </row>
    <row r="2329" spans="2:4" ht="15" x14ac:dyDescent="0.15">
      <c r="B2329" s="68">
        <v>2317</v>
      </c>
      <c r="C2329" s="69">
        <f t="shared" si="75"/>
        <v>1.3243690367444991</v>
      </c>
      <c r="D2329" s="69">
        <f t="shared" si="76"/>
        <v>1.1647117366887041</v>
      </c>
    </row>
    <row r="2330" spans="2:4" ht="15" x14ac:dyDescent="0.15">
      <c r="B2330" s="68">
        <v>2318</v>
      </c>
      <c r="C2330" s="69">
        <f t="shared" si="75"/>
        <v>1.3249865243669869</v>
      </c>
      <c r="D2330" s="69">
        <f t="shared" si="76"/>
        <v>1.1647945400255937</v>
      </c>
    </row>
    <row r="2331" spans="2:4" ht="15" x14ac:dyDescent="0.15">
      <c r="B2331" s="68">
        <v>2319</v>
      </c>
      <c r="C2331" s="69">
        <f t="shared" si="75"/>
        <v>1.3256040558903395</v>
      </c>
      <c r="D2331" s="69">
        <f t="shared" si="76"/>
        <v>1.1648773551368645</v>
      </c>
    </row>
    <row r="2332" spans="2:4" ht="15" x14ac:dyDescent="0.15">
      <c r="B2332" s="68">
        <v>2320</v>
      </c>
      <c r="C2332" s="69">
        <f t="shared" si="75"/>
        <v>1.3262216313208008</v>
      </c>
      <c r="D2332" s="69">
        <f t="shared" si="76"/>
        <v>1.1649601820250284</v>
      </c>
    </row>
    <row r="2333" spans="2:4" ht="15" x14ac:dyDescent="0.15">
      <c r="B2333" s="68">
        <v>2321</v>
      </c>
      <c r="C2333" s="69">
        <f t="shared" si="75"/>
        <v>1.3268392506646156</v>
      </c>
      <c r="D2333" s="69">
        <f t="shared" si="76"/>
        <v>1.1650430206925977</v>
      </c>
    </row>
    <row r="2334" spans="2:4" ht="15" x14ac:dyDescent="0.15">
      <c r="B2334" s="68">
        <v>2322</v>
      </c>
      <c r="C2334" s="69">
        <f t="shared" si="75"/>
        <v>1.3274569139280268</v>
      </c>
      <c r="D2334" s="69">
        <f t="shared" si="76"/>
        <v>1.1651258711420851</v>
      </c>
    </row>
    <row r="2335" spans="2:4" ht="15" x14ac:dyDescent="0.15">
      <c r="B2335" s="68">
        <v>2323</v>
      </c>
      <c r="C2335" s="69">
        <f t="shared" si="75"/>
        <v>1.3280746211172831</v>
      </c>
      <c r="D2335" s="69">
        <f t="shared" si="76"/>
        <v>1.1652087333760046</v>
      </c>
    </row>
    <row r="2336" spans="2:4" ht="15" x14ac:dyDescent="0.15">
      <c r="B2336" s="68">
        <v>2324</v>
      </c>
      <c r="C2336" s="69">
        <f t="shared" si="75"/>
        <v>1.3286923722386323</v>
      </c>
      <c r="D2336" s="69">
        <f t="shared" si="76"/>
        <v>1.1652916073968707</v>
      </c>
    </row>
    <row r="2337" spans="2:4" ht="15" x14ac:dyDescent="0.15">
      <c r="B2337" s="68">
        <v>2325</v>
      </c>
      <c r="C2337" s="69">
        <f t="shared" si="75"/>
        <v>1.3293101672983234</v>
      </c>
      <c r="D2337" s="69">
        <f t="shared" si="76"/>
        <v>1.1653744932071983</v>
      </c>
    </row>
    <row r="2338" spans="2:4" ht="15" x14ac:dyDescent="0.15">
      <c r="B2338" s="68">
        <v>2326</v>
      </c>
      <c r="C2338" s="69">
        <f t="shared" si="75"/>
        <v>1.3299280063026062</v>
      </c>
      <c r="D2338" s="69">
        <f t="shared" si="76"/>
        <v>1.1654573908095034</v>
      </c>
    </row>
    <row r="2339" spans="2:4" ht="15" x14ac:dyDescent="0.15">
      <c r="B2339" s="68">
        <v>2327</v>
      </c>
      <c r="C2339" s="69">
        <f t="shared" si="75"/>
        <v>1.3305458892577362</v>
      </c>
      <c r="D2339" s="69">
        <f t="shared" si="76"/>
        <v>1.1655403002063029</v>
      </c>
    </row>
    <row r="2340" spans="2:4" ht="15" x14ac:dyDescent="0.15">
      <c r="B2340" s="68">
        <v>2328</v>
      </c>
      <c r="C2340" s="69">
        <f t="shared" si="75"/>
        <v>1.3311638161699637</v>
      </c>
      <c r="D2340" s="69">
        <f t="shared" si="76"/>
        <v>1.1656232214001139</v>
      </c>
    </row>
    <row r="2341" spans="2:4" ht="15" x14ac:dyDescent="0.15">
      <c r="B2341" s="68">
        <v>2329</v>
      </c>
      <c r="C2341" s="69">
        <f t="shared" si="75"/>
        <v>1.3317817870455453</v>
      </c>
      <c r="D2341" s="69">
        <f t="shared" si="76"/>
        <v>1.1657061543934544</v>
      </c>
    </row>
    <row r="2342" spans="2:4" ht="15" x14ac:dyDescent="0.15">
      <c r="B2342" s="68">
        <v>2330</v>
      </c>
      <c r="C2342" s="69">
        <f t="shared" si="75"/>
        <v>1.3323998018907355</v>
      </c>
      <c r="D2342" s="69">
        <f t="shared" si="76"/>
        <v>1.1657890991888431</v>
      </c>
    </row>
    <row r="2343" spans="2:4" ht="15" x14ac:dyDescent="0.15">
      <c r="B2343" s="68">
        <v>2331</v>
      </c>
      <c r="C2343" s="69">
        <f t="shared" si="75"/>
        <v>1.3330178607117928</v>
      </c>
      <c r="D2343" s="69">
        <f t="shared" si="76"/>
        <v>1.1658720557887996</v>
      </c>
    </row>
    <row r="2344" spans="2:4" ht="15" x14ac:dyDescent="0.15">
      <c r="B2344" s="68">
        <v>2332</v>
      </c>
      <c r="C2344" s="69">
        <f t="shared" si="75"/>
        <v>1.3336359635149762</v>
      </c>
      <c r="D2344" s="69">
        <f t="shared" si="76"/>
        <v>1.1659550241958441</v>
      </c>
    </row>
    <row r="2345" spans="2:4" ht="15" x14ac:dyDescent="0.15">
      <c r="B2345" s="68">
        <v>2333</v>
      </c>
      <c r="C2345" s="69">
        <f t="shared" si="75"/>
        <v>1.3342541103065448</v>
      </c>
      <c r="D2345" s="69">
        <f t="shared" si="76"/>
        <v>1.1660380044124974</v>
      </c>
    </row>
    <row r="2346" spans="2:4" ht="15" x14ac:dyDescent="0.15">
      <c r="B2346" s="68">
        <v>2334</v>
      </c>
      <c r="C2346" s="69">
        <f t="shared" si="75"/>
        <v>1.3348723010927603</v>
      </c>
      <c r="D2346" s="69">
        <f t="shared" si="76"/>
        <v>1.1661209964412811</v>
      </c>
    </row>
    <row r="2347" spans="2:4" ht="15" x14ac:dyDescent="0.15">
      <c r="B2347" s="68">
        <v>2335</v>
      </c>
      <c r="C2347" s="69">
        <f t="shared" si="75"/>
        <v>1.3354905358798874</v>
      </c>
      <c r="D2347" s="69">
        <f t="shared" si="76"/>
        <v>1.1662040002847178</v>
      </c>
    </row>
    <row r="2348" spans="2:4" ht="15" x14ac:dyDescent="0.15">
      <c r="B2348" s="68">
        <v>2336</v>
      </c>
      <c r="C2348" s="69">
        <f t="shared" si="75"/>
        <v>1.3361088146741873</v>
      </c>
      <c r="D2348" s="69">
        <f t="shared" si="76"/>
        <v>1.1662870159453302</v>
      </c>
    </row>
    <row r="2349" spans="2:4" ht="15" x14ac:dyDescent="0.15">
      <c r="B2349" s="68">
        <v>2337</v>
      </c>
      <c r="C2349" s="69">
        <f t="shared" si="75"/>
        <v>1.3367271374819287</v>
      </c>
      <c r="D2349" s="69">
        <f t="shared" si="76"/>
        <v>1.1663700434256425</v>
      </c>
    </row>
    <row r="2350" spans="2:4" ht="15" x14ac:dyDescent="0.15">
      <c r="B2350" s="68">
        <v>2338</v>
      </c>
      <c r="C2350" s="69">
        <f t="shared" si="75"/>
        <v>1.3373455043093756</v>
      </c>
      <c r="D2350" s="69">
        <f t="shared" si="76"/>
        <v>1.1664530827281789</v>
      </c>
    </row>
    <row r="2351" spans="2:4" ht="15" x14ac:dyDescent="0.15">
      <c r="B2351" s="68">
        <v>2339</v>
      </c>
      <c r="C2351" s="69">
        <f t="shared" si="75"/>
        <v>1.3379639151627962</v>
      </c>
      <c r="D2351" s="69">
        <f t="shared" si="76"/>
        <v>1.1665361338554645</v>
      </c>
    </row>
    <row r="2352" spans="2:4" ht="15" x14ac:dyDescent="0.15">
      <c r="B2352" s="68">
        <v>2340</v>
      </c>
      <c r="C2352" s="69">
        <f t="shared" si="75"/>
        <v>1.3385823700484631</v>
      </c>
      <c r="D2352" s="69">
        <f t="shared" si="76"/>
        <v>1.1666191968100257</v>
      </c>
    </row>
    <row r="2353" spans="2:4" ht="15" x14ac:dyDescent="0.15">
      <c r="B2353" s="68">
        <v>2341</v>
      </c>
      <c r="C2353" s="69">
        <f t="shared" si="75"/>
        <v>1.3392008689726436</v>
      </c>
      <c r="D2353" s="69">
        <f t="shared" si="76"/>
        <v>1.1667022715943887</v>
      </c>
    </row>
    <row r="2354" spans="2:4" ht="15" x14ac:dyDescent="0.15">
      <c r="B2354" s="68">
        <v>2342</v>
      </c>
      <c r="C2354" s="69">
        <f t="shared" si="75"/>
        <v>1.3398194119416114</v>
      </c>
      <c r="D2354" s="69">
        <f t="shared" si="76"/>
        <v>1.166785358211081</v>
      </c>
    </row>
    <row r="2355" spans="2:4" ht="15" x14ac:dyDescent="0.15">
      <c r="B2355" s="68">
        <v>2343</v>
      </c>
      <c r="C2355" s="69">
        <f t="shared" si="75"/>
        <v>1.3404379989616406</v>
      </c>
      <c r="D2355" s="69">
        <f t="shared" si="76"/>
        <v>1.1668684566626308</v>
      </c>
    </row>
    <row r="2356" spans="2:4" ht="15" x14ac:dyDescent="0.15">
      <c r="B2356" s="68">
        <v>2344</v>
      </c>
      <c r="C2356" s="69">
        <f t="shared" si="75"/>
        <v>1.3410566300390048</v>
      </c>
      <c r="D2356" s="69">
        <f t="shared" si="76"/>
        <v>1.1669515669515669</v>
      </c>
    </row>
    <row r="2357" spans="2:4" ht="15" x14ac:dyDescent="0.15">
      <c r="B2357" s="68">
        <v>2345</v>
      </c>
      <c r="C2357" s="69">
        <f t="shared" si="75"/>
        <v>1.3416753051799817</v>
      </c>
      <c r="D2357" s="69">
        <f t="shared" si="76"/>
        <v>1.1670346890804189</v>
      </c>
    </row>
    <row r="2358" spans="2:4" ht="15" x14ac:dyDescent="0.15">
      <c r="B2358" s="68">
        <v>2346</v>
      </c>
      <c r="C2358" s="69">
        <f t="shared" si="75"/>
        <v>1.342294024390847</v>
      </c>
      <c r="D2358" s="69">
        <f t="shared" si="76"/>
        <v>1.1671178230517167</v>
      </c>
    </row>
    <row r="2359" spans="2:4" ht="15" x14ac:dyDescent="0.15">
      <c r="B2359" s="68">
        <v>2347</v>
      </c>
      <c r="C2359" s="69">
        <f t="shared" si="75"/>
        <v>1.3429127876778804</v>
      </c>
      <c r="D2359" s="69">
        <f t="shared" si="76"/>
        <v>1.1672009688679916</v>
      </c>
    </row>
    <row r="2360" spans="2:4" ht="15" x14ac:dyDescent="0.15">
      <c r="B2360" s="68">
        <v>2348</v>
      </c>
      <c r="C2360" s="69">
        <f t="shared" si="75"/>
        <v>1.3435315950473639</v>
      </c>
      <c r="D2360" s="69">
        <f t="shared" si="76"/>
        <v>1.1672841265317755</v>
      </c>
    </row>
    <row r="2361" spans="2:4" ht="15" x14ac:dyDescent="0.15">
      <c r="B2361" s="68">
        <v>2349</v>
      </c>
      <c r="C2361" s="69">
        <f t="shared" si="75"/>
        <v>1.344150446505576</v>
      </c>
      <c r="D2361" s="69">
        <f t="shared" si="76"/>
        <v>1.1673672960456003</v>
      </c>
    </row>
    <row r="2362" spans="2:4" ht="15" x14ac:dyDescent="0.15">
      <c r="B2362" s="68">
        <v>2350</v>
      </c>
      <c r="C2362" s="69">
        <f t="shared" si="75"/>
        <v>1.3447693420588005</v>
      </c>
      <c r="D2362" s="69">
        <f t="shared" si="76"/>
        <v>1.1674504774119994</v>
      </c>
    </row>
    <row r="2363" spans="2:4" ht="15" x14ac:dyDescent="0.15">
      <c r="B2363" s="68">
        <v>2351</v>
      </c>
      <c r="C2363" s="69">
        <f t="shared" si="75"/>
        <v>1.3453882817133227</v>
      </c>
      <c r="D2363" s="69">
        <f t="shared" si="76"/>
        <v>1.1675336706335067</v>
      </c>
    </row>
    <row r="2364" spans="2:4" ht="15" x14ac:dyDescent="0.15">
      <c r="B2364" s="68">
        <v>2352</v>
      </c>
      <c r="C2364" s="69">
        <f t="shared" si="75"/>
        <v>1.3460072654754289</v>
      </c>
      <c r="D2364" s="69">
        <f t="shared" si="76"/>
        <v>1.1676168757126568</v>
      </c>
    </row>
    <row r="2365" spans="2:4" ht="15" x14ac:dyDescent="0.15">
      <c r="B2365" s="68">
        <v>2353</v>
      </c>
      <c r="C2365" s="69">
        <f t="shared" si="75"/>
        <v>1.3466262933514039</v>
      </c>
      <c r="D2365" s="69">
        <f t="shared" si="76"/>
        <v>1.1677000926519849</v>
      </c>
    </row>
    <row r="2366" spans="2:4" ht="15" x14ac:dyDescent="0.15">
      <c r="B2366" s="68">
        <v>2354</v>
      </c>
      <c r="C2366" s="69">
        <f t="shared" si="75"/>
        <v>1.3472453653475371</v>
      </c>
      <c r="D2366" s="69">
        <f t="shared" si="76"/>
        <v>1.1677833214540272</v>
      </c>
    </row>
    <row r="2367" spans="2:4" ht="15" x14ac:dyDescent="0.15">
      <c r="B2367" s="68">
        <v>2355</v>
      </c>
      <c r="C2367" s="69">
        <f t="shared" si="75"/>
        <v>1.3478644814701177</v>
      </c>
      <c r="D2367" s="69">
        <f t="shared" si="76"/>
        <v>1.1678665621213202</v>
      </c>
    </row>
    <row r="2368" spans="2:4" ht="15" x14ac:dyDescent="0.15">
      <c r="B2368" s="68">
        <v>2356</v>
      </c>
      <c r="C2368" s="69">
        <f t="shared" si="75"/>
        <v>1.3484836417254364</v>
      </c>
      <c r="D2368" s="69">
        <f t="shared" si="76"/>
        <v>1.1679498146564016</v>
      </c>
    </row>
    <row r="2369" spans="2:4" ht="15" x14ac:dyDescent="0.15">
      <c r="B2369" s="68">
        <v>2357</v>
      </c>
      <c r="C2369" s="69">
        <f t="shared" si="75"/>
        <v>1.3491028461197863</v>
      </c>
      <c r="D2369" s="69">
        <f t="shared" si="76"/>
        <v>1.1680330790618094</v>
      </c>
    </row>
    <row r="2370" spans="2:4" ht="15" x14ac:dyDescent="0.15">
      <c r="B2370" s="68">
        <v>2358</v>
      </c>
      <c r="C2370" s="69">
        <f t="shared" si="75"/>
        <v>1.3497220946594597</v>
      </c>
      <c r="D2370" s="69">
        <f t="shared" si="76"/>
        <v>1.1681163553400826</v>
      </c>
    </row>
    <row r="2371" spans="2:4" ht="15" x14ac:dyDescent="0.15">
      <c r="B2371" s="68">
        <v>2359</v>
      </c>
      <c r="C2371" s="69">
        <f t="shared" si="75"/>
        <v>1.3503413873507544</v>
      </c>
      <c r="D2371" s="69">
        <f t="shared" si="76"/>
        <v>1.1681996434937612</v>
      </c>
    </row>
    <row r="2372" spans="2:4" ht="15" x14ac:dyDescent="0.15">
      <c r="B2372" s="68">
        <v>2360</v>
      </c>
      <c r="C2372" s="69">
        <f t="shared" si="75"/>
        <v>1.3509607241999637</v>
      </c>
      <c r="D2372" s="69">
        <f t="shared" si="76"/>
        <v>1.168282943525385</v>
      </c>
    </row>
    <row r="2373" spans="2:4" ht="15" x14ac:dyDescent="0.15">
      <c r="B2373" s="68">
        <v>2361</v>
      </c>
      <c r="C2373" s="69">
        <f t="shared" si="75"/>
        <v>1.3515801052133884</v>
      </c>
      <c r="D2373" s="69">
        <f t="shared" si="76"/>
        <v>1.1683662554374956</v>
      </c>
    </row>
    <row r="2374" spans="2:4" ht="15" x14ac:dyDescent="0.15">
      <c r="B2374" s="68">
        <v>2362</v>
      </c>
      <c r="C2374" s="69">
        <f t="shared" si="75"/>
        <v>1.3521995303973235</v>
      </c>
      <c r="D2374" s="69">
        <f t="shared" si="76"/>
        <v>1.1684495792326344</v>
      </c>
    </row>
    <row r="2375" spans="2:4" ht="15" x14ac:dyDescent="0.15">
      <c r="B2375" s="68">
        <v>2363</v>
      </c>
      <c r="C2375" s="69">
        <f t="shared" si="75"/>
        <v>1.352818999758074</v>
      </c>
      <c r="D2375" s="69">
        <f t="shared" si="76"/>
        <v>1.1685329149133443</v>
      </c>
    </row>
    <row r="2376" spans="2:4" ht="15" x14ac:dyDescent="0.15">
      <c r="B2376" s="68">
        <v>2364</v>
      </c>
      <c r="C2376" s="69">
        <f t="shared" si="75"/>
        <v>1.3534385133019375</v>
      </c>
      <c r="D2376" s="69">
        <f t="shared" si="76"/>
        <v>1.1686162624821683</v>
      </c>
    </row>
    <row r="2377" spans="2:4" ht="15" x14ac:dyDescent="0.15">
      <c r="B2377" s="68">
        <v>2365</v>
      </c>
      <c r="C2377" s="69">
        <f t="shared" si="75"/>
        <v>1.3540580710352192</v>
      </c>
      <c r="D2377" s="69">
        <f t="shared" si="76"/>
        <v>1.1686996219416506</v>
      </c>
    </row>
    <row r="2378" spans="2:4" ht="15" x14ac:dyDescent="0.15">
      <c r="B2378" s="68">
        <v>2366</v>
      </c>
      <c r="C2378" s="69">
        <f t="shared" si="75"/>
        <v>1.3546776729642243</v>
      </c>
      <c r="D2378" s="69">
        <f t="shared" si="76"/>
        <v>1.1687829932943359</v>
      </c>
    </row>
    <row r="2379" spans="2:4" ht="15" x14ac:dyDescent="0.15">
      <c r="B2379" s="68">
        <v>2367</v>
      </c>
      <c r="C2379" s="69">
        <f t="shared" si="75"/>
        <v>1.3552973190952575</v>
      </c>
      <c r="D2379" s="69">
        <f t="shared" si="76"/>
        <v>1.1688663765427696</v>
      </c>
    </row>
    <row r="2380" spans="2:4" ht="15" x14ac:dyDescent="0.15">
      <c r="B2380" s="68">
        <v>2368</v>
      </c>
      <c r="C2380" s="69">
        <f t="shared" si="75"/>
        <v>1.355917009434624</v>
      </c>
      <c r="D2380" s="69">
        <f t="shared" si="76"/>
        <v>1.1689497716894977</v>
      </c>
    </row>
    <row r="2381" spans="2:4" ht="15" x14ac:dyDescent="0.15">
      <c r="B2381" s="68">
        <v>2369</v>
      </c>
      <c r="C2381" s="69">
        <f t="shared" si="75"/>
        <v>1.3565367439886356</v>
      </c>
      <c r="D2381" s="69">
        <f t="shared" si="76"/>
        <v>1.1690331787370674</v>
      </c>
    </row>
    <row r="2382" spans="2:4" ht="15" x14ac:dyDescent="0.15">
      <c r="B2382" s="68">
        <v>2370</v>
      </c>
      <c r="C2382" s="69">
        <f t="shared" si="75"/>
        <v>1.3571565227636011</v>
      </c>
      <c r="D2382" s="69">
        <f t="shared" si="76"/>
        <v>1.1691165976880262</v>
      </c>
    </row>
    <row r="2383" spans="2:4" ht="15" x14ac:dyDescent="0.15">
      <c r="B2383" s="68">
        <v>2371</v>
      </c>
      <c r="C2383" s="69">
        <f t="shared" si="75"/>
        <v>1.3577763457658321</v>
      </c>
      <c r="D2383" s="69">
        <f t="shared" si="76"/>
        <v>1.1692000285449227</v>
      </c>
    </row>
    <row r="2384" spans="2:4" ht="15" x14ac:dyDescent="0.15">
      <c r="B2384" s="68">
        <v>2372</v>
      </c>
      <c r="C2384" s="69">
        <f t="shared" si="75"/>
        <v>1.3583962130016394</v>
      </c>
      <c r="D2384" s="69">
        <f t="shared" si="76"/>
        <v>1.1692834713103055</v>
      </c>
    </row>
    <row r="2385" spans="2:4" ht="15" x14ac:dyDescent="0.15">
      <c r="B2385" s="68">
        <v>2373</v>
      </c>
      <c r="C2385" s="69">
        <f t="shared" ref="C2385:C2448" si="77">20*LOG(D2385)</f>
        <v>1.3590161244773378</v>
      </c>
      <c r="D2385" s="69">
        <f t="shared" ref="D2385:D2448" si="78">16384/(16384-B2385)</f>
        <v>1.1693669259867248</v>
      </c>
    </row>
    <row r="2386" spans="2:4" ht="15" x14ac:dyDescent="0.15">
      <c r="B2386" s="68">
        <v>2374</v>
      </c>
      <c r="C2386" s="69">
        <f t="shared" si="77"/>
        <v>1.3596360801992433</v>
      </c>
      <c r="D2386" s="69">
        <f t="shared" si="78"/>
        <v>1.169450392576731</v>
      </c>
    </row>
    <row r="2387" spans="2:4" ht="15" x14ac:dyDescent="0.15">
      <c r="B2387" s="68">
        <v>2375</v>
      </c>
      <c r="C2387" s="69">
        <f t="shared" si="77"/>
        <v>1.3602560801736709</v>
      </c>
      <c r="D2387" s="69">
        <f t="shared" si="78"/>
        <v>1.1695338710828753</v>
      </c>
    </row>
    <row r="2388" spans="2:4" ht="15" x14ac:dyDescent="0.15">
      <c r="B2388" s="68">
        <v>2376</v>
      </c>
      <c r="C2388" s="69">
        <f t="shared" si="77"/>
        <v>1.3608761244069403</v>
      </c>
      <c r="D2388" s="69">
        <f t="shared" si="78"/>
        <v>1.1696173615077099</v>
      </c>
    </row>
    <row r="2389" spans="2:4" ht="15" x14ac:dyDescent="0.15">
      <c r="B2389" s="68">
        <v>2377</v>
      </c>
      <c r="C2389" s="69">
        <f t="shared" si="77"/>
        <v>1.3614962129053698</v>
      </c>
      <c r="D2389" s="69">
        <f t="shared" si="78"/>
        <v>1.1697008638537874</v>
      </c>
    </row>
    <row r="2390" spans="2:4" ht="15" x14ac:dyDescent="0.15">
      <c r="B2390" s="68">
        <v>2378</v>
      </c>
      <c r="C2390" s="69">
        <f t="shared" si="77"/>
        <v>1.3621163456752803</v>
      </c>
      <c r="D2390" s="69">
        <f t="shared" si="78"/>
        <v>1.1697843781236612</v>
      </c>
    </row>
    <row r="2391" spans="2:4" ht="15" x14ac:dyDescent="0.15">
      <c r="B2391" s="68">
        <v>2379</v>
      </c>
      <c r="C2391" s="69">
        <f t="shared" si="77"/>
        <v>1.3627365227229951</v>
      </c>
      <c r="D2391" s="69">
        <f t="shared" si="78"/>
        <v>1.1698679043198859</v>
      </c>
    </row>
    <row r="2392" spans="2:4" ht="15" x14ac:dyDescent="0.15">
      <c r="B2392" s="68">
        <v>2380</v>
      </c>
      <c r="C2392" s="69">
        <f t="shared" si="77"/>
        <v>1.3633567440548344</v>
      </c>
      <c r="D2392" s="69">
        <f t="shared" si="78"/>
        <v>1.1699514424450157</v>
      </c>
    </row>
    <row r="2393" spans="2:4" ht="15" x14ac:dyDescent="0.15">
      <c r="B2393" s="68">
        <v>2381</v>
      </c>
      <c r="C2393" s="69">
        <f t="shared" si="77"/>
        <v>1.3639770096771251</v>
      </c>
      <c r="D2393" s="69">
        <f t="shared" si="78"/>
        <v>1.1700349925016067</v>
      </c>
    </row>
    <row r="2394" spans="2:4" ht="15" x14ac:dyDescent="0.15">
      <c r="B2394" s="68">
        <v>2382</v>
      </c>
      <c r="C2394" s="69">
        <f t="shared" si="77"/>
        <v>1.3645973195961949</v>
      </c>
      <c r="D2394" s="69">
        <f t="shared" si="78"/>
        <v>1.1701185544922155</v>
      </c>
    </row>
    <row r="2395" spans="2:4" ht="15" x14ac:dyDescent="0.15">
      <c r="B2395" s="68">
        <v>2383</v>
      </c>
      <c r="C2395" s="69">
        <f t="shared" si="77"/>
        <v>1.3652176738183677</v>
      </c>
      <c r="D2395" s="69">
        <f t="shared" si="78"/>
        <v>1.1702021284193986</v>
      </c>
    </row>
    <row r="2396" spans="2:4" ht="15" x14ac:dyDescent="0.15">
      <c r="B2396" s="68">
        <v>2384</v>
      </c>
      <c r="C2396" s="69">
        <f t="shared" si="77"/>
        <v>1.3658380723499746</v>
      </c>
      <c r="D2396" s="69">
        <f t="shared" si="78"/>
        <v>1.1702857142857144</v>
      </c>
    </row>
    <row r="2397" spans="2:4" ht="15" x14ac:dyDescent="0.15">
      <c r="B2397" s="68">
        <v>2385</v>
      </c>
      <c r="C2397" s="69">
        <f t="shared" si="77"/>
        <v>1.366458515197345</v>
      </c>
      <c r="D2397" s="69">
        <f t="shared" si="78"/>
        <v>1.1703693120937211</v>
      </c>
    </row>
    <row r="2398" spans="2:4" ht="15" x14ac:dyDescent="0.15">
      <c r="B2398" s="68">
        <v>2386</v>
      </c>
      <c r="C2398" s="69">
        <f t="shared" si="77"/>
        <v>1.3670790023668098</v>
      </c>
      <c r="D2398" s="69">
        <f t="shared" si="78"/>
        <v>1.170452921845978</v>
      </c>
    </row>
    <row r="2399" spans="2:4" ht="15" x14ac:dyDescent="0.15">
      <c r="B2399" s="68">
        <v>2387</v>
      </c>
      <c r="C2399" s="69">
        <f t="shared" si="77"/>
        <v>1.3676995338647033</v>
      </c>
      <c r="D2399" s="69">
        <f t="shared" si="78"/>
        <v>1.1705365435450454</v>
      </c>
    </row>
    <row r="2400" spans="2:4" ht="15" x14ac:dyDescent="0.15">
      <c r="B2400" s="68">
        <v>2388</v>
      </c>
      <c r="C2400" s="69">
        <f t="shared" si="77"/>
        <v>1.3683201096973583</v>
      </c>
      <c r="D2400" s="69">
        <f t="shared" si="78"/>
        <v>1.1706201771934839</v>
      </c>
    </row>
    <row r="2401" spans="2:4" ht="15" x14ac:dyDescent="0.15">
      <c r="B2401" s="68">
        <v>2389</v>
      </c>
      <c r="C2401" s="69">
        <f t="shared" si="77"/>
        <v>1.3689407298711105</v>
      </c>
      <c r="D2401" s="69">
        <f t="shared" si="78"/>
        <v>1.1707038227938549</v>
      </c>
    </row>
    <row r="2402" spans="2:4" ht="15" x14ac:dyDescent="0.15">
      <c r="B2402" s="68">
        <v>2390</v>
      </c>
      <c r="C2402" s="69">
        <f t="shared" si="77"/>
        <v>1.3695613943922982</v>
      </c>
      <c r="D2402" s="69">
        <f t="shared" si="78"/>
        <v>1.1707874803487208</v>
      </c>
    </row>
    <row r="2403" spans="2:4" ht="15" x14ac:dyDescent="0.15">
      <c r="B2403" s="68">
        <v>2391</v>
      </c>
      <c r="C2403" s="69">
        <f t="shared" si="77"/>
        <v>1.370182103267259</v>
      </c>
      <c r="D2403" s="69">
        <f t="shared" si="78"/>
        <v>1.1708711498606446</v>
      </c>
    </row>
    <row r="2404" spans="2:4" ht="15" x14ac:dyDescent="0.15">
      <c r="B2404" s="68">
        <v>2392</v>
      </c>
      <c r="C2404" s="69">
        <f t="shared" si="77"/>
        <v>1.3708028565023322</v>
      </c>
      <c r="D2404" s="69">
        <f t="shared" si="78"/>
        <v>1.1709548313321898</v>
      </c>
    </row>
    <row r="2405" spans="2:4" ht="15" x14ac:dyDescent="0.15">
      <c r="B2405" s="68">
        <v>2393</v>
      </c>
      <c r="C2405" s="69">
        <f t="shared" si="77"/>
        <v>1.3714236541038594</v>
      </c>
      <c r="D2405" s="69">
        <f t="shared" si="78"/>
        <v>1.171038524765921</v>
      </c>
    </row>
    <row r="2406" spans="2:4" ht="15" x14ac:dyDescent="0.15">
      <c r="B2406" s="68">
        <v>2394</v>
      </c>
      <c r="C2406" s="69">
        <f t="shared" si="77"/>
        <v>1.3720444960781817</v>
      </c>
      <c r="D2406" s="69">
        <f t="shared" si="78"/>
        <v>1.1711222301644031</v>
      </c>
    </row>
    <row r="2407" spans="2:4" ht="15" x14ac:dyDescent="0.15">
      <c r="B2407" s="68">
        <v>2395</v>
      </c>
      <c r="C2407" s="69">
        <f t="shared" si="77"/>
        <v>1.3726653824316448</v>
      </c>
      <c r="D2407" s="69">
        <f t="shared" si="78"/>
        <v>1.1712059475302024</v>
      </c>
    </row>
    <row r="2408" spans="2:4" ht="15" x14ac:dyDescent="0.15">
      <c r="B2408" s="68">
        <v>2396</v>
      </c>
      <c r="C2408" s="69">
        <f t="shared" si="77"/>
        <v>1.3732863131705924</v>
      </c>
      <c r="D2408" s="69">
        <f t="shared" si="78"/>
        <v>1.1712896768658851</v>
      </c>
    </row>
    <row r="2409" spans="2:4" ht="15" x14ac:dyDescent="0.15">
      <c r="B2409" s="68">
        <v>2397</v>
      </c>
      <c r="C2409" s="69">
        <f t="shared" si="77"/>
        <v>1.3739072883013705</v>
      </c>
      <c r="D2409" s="69">
        <f t="shared" si="78"/>
        <v>1.1713734181740187</v>
      </c>
    </row>
    <row r="2410" spans="2:4" ht="15" x14ac:dyDescent="0.15">
      <c r="B2410" s="68">
        <v>2398</v>
      </c>
      <c r="C2410" s="69">
        <f t="shared" si="77"/>
        <v>1.3745283078303285</v>
      </c>
      <c r="D2410" s="69">
        <f t="shared" si="78"/>
        <v>1.1714571714571715</v>
      </c>
    </row>
    <row r="2411" spans="2:4" ht="15" x14ac:dyDescent="0.15">
      <c r="B2411" s="68">
        <v>2399</v>
      </c>
      <c r="C2411" s="69">
        <f t="shared" si="77"/>
        <v>1.3751493717638144</v>
      </c>
      <c r="D2411" s="69">
        <f t="shared" si="78"/>
        <v>1.1715409367179122</v>
      </c>
    </row>
    <row r="2412" spans="2:4" ht="15" x14ac:dyDescent="0.15">
      <c r="B2412" s="68">
        <v>2400</v>
      </c>
      <c r="C2412" s="69">
        <f t="shared" si="77"/>
        <v>1.3757704801081783</v>
      </c>
      <c r="D2412" s="69">
        <f t="shared" si="78"/>
        <v>1.1716247139588101</v>
      </c>
    </row>
    <row r="2413" spans="2:4" ht="15" x14ac:dyDescent="0.15">
      <c r="B2413" s="68">
        <v>2401</v>
      </c>
      <c r="C2413" s="69">
        <f t="shared" si="77"/>
        <v>1.3763916328697743</v>
      </c>
      <c r="D2413" s="69">
        <f t="shared" si="78"/>
        <v>1.1717085031824359</v>
      </c>
    </row>
    <row r="2414" spans="2:4" ht="15" x14ac:dyDescent="0.15">
      <c r="B2414" s="68">
        <v>2402</v>
      </c>
      <c r="C2414" s="69">
        <f t="shared" si="77"/>
        <v>1.3770128300549525</v>
      </c>
      <c r="D2414" s="69">
        <f t="shared" si="78"/>
        <v>1.1717923043913603</v>
      </c>
    </row>
    <row r="2415" spans="2:4" ht="15" x14ac:dyDescent="0.15">
      <c r="B2415" s="68">
        <v>2403</v>
      </c>
      <c r="C2415" s="69">
        <f t="shared" si="77"/>
        <v>1.3776340716700703</v>
      </c>
      <c r="D2415" s="69">
        <f t="shared" si="78"/>
        <v>1.1718761175881554</v>
      </c>
    </row>
    <row r="2416" spans="2:4" ht="15" x14ac:dyDescent="0.15">
      <c r="B2416" s="68">
        <v>2404</v>
      </c>
      <c r="C2416" s="69">
        <f t="shared" si="77"/>
        <v>1.3782553577214831</v>
      </c>
      <c r="D2416" s="69">
        <f t="shared" si="78"/>
        <v>1.1719599427753935</v>
      </c>
    </row>
    <row r="2417" spans="2:4" ht="15" x14ac:dyDescent="0.15">
      <c r="B2417" s="68">
        <v>2405</v>
      </c>
      <c r="C2417" s="69">
        <f t="shared" si="77"/>
        <v>1.3788766882155468</v>
      </c>
      <c r="D2417" s="69">
        <f t="shared" si="78"/>
        <v>1.1720437799556478</v>
      </c>
    </row>
    <row r="2418" spans="2:4" ht="15" x14ac:dyDescent="0.15">
      <c r="B2418" s="68">
        <v>2406</v>
      </c>
      <c r="C2418" s="69">
        <f t="shared" si="77"/>
        <v>1.3794980631586216</v>
      </c>
      <c r="D2418" s="69">
        <f t="shared" si="78"/>
        <v>1.1721276291314924</v>
      </c>
    </row>
    <row r="2419" spans="2:4" ht="15" x14ac:dyDescent="0.15">
      <c r="B2419" s="68">
        <v>2407</v>
      </c>
      <c r="C2419" s="69">
        <f t="shared" si="77"/>
        <v>1.3801194825570664</v>
      </c>
      <c r="D2419" s="69">
        <f t="shared" si="78"/>
        <v>1.1722114903055019</v>
      </c>
    </row>
    <row r="2420" spans="2:4" ht="15" x14ac:dyDescent="0.15">
      <c r="B2420" s="68">
        <v>2408</v>
      </c>
      <c r="C2420" s="69">
        <f t="shared" si="77"/>
        <v>1.3807409464172435</v>
      </c>
      <c r="D2420" s="69">
        <f t="shared" si="78"/>
        <v>1.1722953634802518</v>
      </c>
    </row>
    <row r="2421" spans="2:4" ht="15" x14ac:dyDescent="0.15">
      <c r="B2421" s="68">
        <v>2409</v>
      </c>
      <c r="C2421" s="69">
        <f t="shared" si="77"/>
        <v>1.3813624547455166</v>
      </c>
      <c r="D2421" s="69">
        <f t="shared" si="78"/>
        <v>1.1723792486583184</v>
      </c>
    </row>
    <row r="2422" spans="2:4" ht="15" x14ac:dyDescent="0.15">
      <c r="B2422" s="68">
        <v>2410</v>
      </c>
      <c r="C2422" s="69">
        <f t="shared" si="77"/>
        <v>1.3819840075482481</v>
      </c>
      <c r="D2422" s="69">
        <f t="shared" si="78"/>
        <v>1.1724631458422785</v>
      </c>
    </row>
    <row r="2423" spans="2:4" ht="15" x14ac:dyDescent="0.15">
      <c r="B2423" s="68">
        <v>2411</v>
      </c>
      <c r="C2423" s="69">
        <f t="shared" si="77"/>
        <v>1.3826056048318049</v>
      </c>
      <c r="D2423" s="69">
        <f t="shared" si="78"/>
        <v>1.1725470550347099</v>
      </c>
    </row>
    <row r="2424" spans="2:4" ht="15" x14ac:dyDescent="0.15">
      <c r="B2424" s="68">
        <v>2412</v>
      </c>
      <c r="C2424" s="69">
        <f t="shared" si="77"/>
        <v>1.3832272466025515</v>
      </c>
      <c r="D2424" s="69">
        <f t="shared" si="78"/>
        <v>1.1726309762381906</v>
      </c>
    </row>
    <row r="2425" spans="2:4" ht="15" x14ac:dyDescent="0.15">
      <c r="B2425" s="68">
        <v>2413</v>
      </c>
      <c r="C2425" s="69">
        <f t="shared" si="77"/>
        <v>1.3838489328668591</v>
      </c>
      <c r="D2425" s="69">
        <f t="shared" si="78"/>
        <v>1.1727149094553002</v>
      </c>
    </row>
    <row r="2426" spans="2:4" ht="15" x14ac:dyDescent="0.15">
      <c r="B2426" s="68">
        <v>2414</v>
      </c>
      <c r="C2426" s="69">
        <f t="shared" si="77"/>
        <v>1.3844706636310971</v>
      </c>
      <c r="D2426" s="69">
        <f t="shared" si="78"/>
        <v>1.1727988546886186</v>
      </c>
    </row>
    <row r="2427" spans="2:4" ht="15" x14ac:dyDescent="0.15">
      <c r="B2427" s="68">
        <v>2415</v>
      </c>
      <c r="C2427" s="69">
        <f t="shared" si="77"/>
        <v>1.3850924389016348</v>
      </c>
      <c r="D2427" s="69">
        <f t="shared" si="78"/>
        <v>1.172882811940726</v>
      </c>
    </row>
    <row r="2428" spans="2:4" ht="15" x14ac:dyDescent="0.15">
      <c r="B2428" s="68">
        <v>2416</v>
      </c>
      <c r="C2428" s="69">
        <f t="shared" si="77"/>
        <v>1.3857142586848448</v>
      </c>
      <c r="D2428" s="69">
        <f t="shared" si="78"/>
        <v>1.1729667812142039</v>
      </c>
    </row>
    <row r="2429" spans="2:4" ht="15" x14ac:dyDescent="0.15">
      <c r="B2429" s="68">
        <v>2417</v>
      </c>
      <c r="C2429" s="69">
        <f t="shared" si="77"/>
        <v>1.3863361229871021</v>
      </c>
      <c r="D2429" s="69">
        <f t="shared" si="78"/>
        <v>1.1730507625116346</v>
      </c>
    </row>
    <row r="2430" spans="2:4" ht="15" x14ac:dyDescent="0.15">
      <c r="B2430" s="68">
        <v>2418</v>
      </c>
      <c r="C2430" s="69">
        <f t="shared" si="77"/>
        <v>1.3869580318147798</v>
      </c>
      <c r="D2430" s="69">
        <f t="shared" si="78"/>
        <v>1.1731347558356007</v>
      </c>
    </row>
    <row r="2431" spans="2:4" ht="15" x14ac:dyDescent="0.15">
      <c r="B2431" s="68">
        <v>2419</v>
      </c>
      <c r="C2431" s="69">
        <f t="shared" si="77"/>
        <v>1.387579985174257</v>
      </c>
      <c r="D2431" s="69">
        <f t="shared" si="78"/>
        <v>1.173218761188686</v>
      </c>
    </row>
    <row r="2432" spans="2:4" ht="15" x14ac:dyDescent="0.15">
      <c r="B2432" s="68">
        <v>2420</v>
      </c>
      <c r="C2432" s="69">
        <f t="shared" si="77"/>
        <v>1.3882019830719106</v>
      </c>
      <c r="D2432" s="69">
        <f t="shared" si="78"/>
        <v>1.1733027785734746</v>
      </c>
    </row>
    <row r="2433" spans="2:4" ht="15" x14ac:dyDescent="0.15">
      <c r="B2433" s="68">
        <v>2421</v>
      </c>
      <c r="C2433" s="69">
        <f t="shared" si="77"/>
        <v>1.3888240255141193</v>
      </c>
      <c r="D2433" s="69">
        <f t="shared" si="78"/>
        <v>1.1733868079925518</v>
      </c>
    </row>
    <row r="2434" spans="2:4" ht="15" x14ac:dyDescent="0.15">
      <c r="B2434" s="68">
        <v>2422</v>
      </c>
      <c r="C2434" s="69">
        <f t="shared" si="77"/>
        <v>1.3894461125072635</v>
      </c>
      <c r="D2434" s="69">
        <f t="shared" si="78"/>
        <v>1.1734708494485031</v>
      </c>
    </row>
    <row r="2435" spans="2:4" ht="15" x14ac:dyDescent="0.15">
      <c r="B2435" s="68">
        <v>2423</v>
      </c>
      <c r="C2435" s="69">
        <f t="shared" si="77"/>
        <v>1.3900682440577252</v>
      </c>
      <c r="D2435" s="69">
        <f t="shared" si="78"/>
        <v>1.1735549029439152</v>
      </c>
    </row>
    <row r="2436" spans="2:4" ht="15" x14ac:dyDescent="0.15">
      <c r="B2436" s="68">
        <v>2424</v>
      </c>
      <c r="C2436" s="69">
        <f t="shared" si="77"/>
        <v>1.3906904201718884</v>
      </c>
      <c r="D2436" s="69">
        <f t="shared" si="78"/>
        <v>1.1736389684813753</v>
      </c>
    </row>
    <row r="2437" spans="2:4" ht="15" x14ac:dyDescent="0.15">
      <c r="B2437" s="68">
        <v>2425</v>
      </c>
      <c r="C2437" s="69">
        <f t="shared" si="77"/>
        <v>1.391312640856138</v>
      </c>
      <c r="D2437" s="69">
        <f t="shared" si="78"/>
        <v>1.1737230460634716</v>
      </c>
    </row>
    <row r="2438" spans="2:4" ht="15" x14ac:dyDescent="0.15">
      <c r="B2438" s="68">
        <v>2426</v>
      </c>
      <c r="C2438" s="69">
        <f t="shared" si="77"/>
        <v>1.3919349061168593</v>
      </c>
      <c r="D2438" s="69">
        <f t="shared" si="78"/>
        <v>1.1738071356927926</v>
      </c>
    </row>
    <row r="2439" spans="2:4" ht="15" x14ac:dyDescent="0.15">
      <c r="B2439" s="68">
        <v>2427</v>
      </c>
      <c r="C2439" s="69">
        <f t="shared" si="77"/>
        <v>1.3925572159604411</v>
      </c>
      <c r="D2439" s="69">
        <f t="shared" si="78"/>
        <v>1.1738912373719281</v>
      </c>
    </row>
    <row r="2440" spans="2:4" ht="15" x14ac:dyDescent="0.15">
      <c r="B2440" s="68">
        <v>2428</v>
      </c>
      <c r="C2440" s="69">
        <f t="shared" si="77"/>
        <v>1.3931795703932701</v>
      </c>
      <c r="D2440" s="69">
        <f t="shared" si="78"/>
        <v>1.1739753511034681</v>
      </c>
    </row>
    <row r="2441" spans="2:4" ht="15" x14ac:dyDescent="0.15">
      <c r="B2441" s="68">
        <v>2429</v>
      </c>
      <c r="C2441" s="69">
        <f t="shared" si="77"/>
        <v>1.3938019694217383</v>
      </c>
      <c r="D2441" s="69">
        <f t="shared" si="78"/>
        <v>1.1740594768900037</v>
      </c>
    </row>
    <row r="2442" spans="2:4" ht="15" x14ac:dyDescent="0.15">
      <c r="B2442" s="68">
        <v>2430</v>
      </c>
      <c r="C2442" s="69">
        <f t="shared" si="77"/>
        <v>1.3944244130522356</v>
      </c>
      <c r="D2442" s="69">
        <f t="shared" si="78"/>
        <v>1.1741436147341264</v>
      </c>
    </row>
    <row r="2443" spans="2:4" ht="15" x14ac:dyDescent="0.15">
      <c r="B2443" s="68">
        <v>2431</v>
      </c>
      <c r="C2443" s="69">
        <f t="shared" si="77"/>
        <v>1.3950469012911557</v>
      </c>
      <c r="D2443" s="69">
        <f t="shared" si="78"/>
        <v>1.1742277646384289</v>
      </c>
    </row>
    <row r="2444" spans="2:4" ht="15" x14ac:dyDescent="0.15">
      <c r="B2444" s="68">
        <v>2432</v>
      </c>
      <c r="C2444" s="69">
        <f t="shared" si="77"/>
        <v>1.395669434144895</v>
      </c>
      <c r="D2444" s="69">
        <f t="shared" si="78"/>
        <v>1.1743119266055047</v>
      </c>
    </row>
    <row r="2445" spans="2:4" ht="15" x14ac:dyDescent="0.15">
      <c r="B2445" s="68">
        <v>2433</v>
      </c>
      <c r="C2445" s="69">
        <f t="shared" si="77"/>
        <v>1.3962920116198458</v>
      </c>
      <c r="D2445" s="69">
        <f t="shared" si="78"/>
        <v>1.1743961006379471</v>
      </c>
    </row>
    <row r="2446" spans="2:4" ht="15" x14ac:dyDescent="0.15">
      <c r="B2446" s="68">
        <v>2434</v>
      </c>
      <c r="C2446" s="69">
        <f t="shared" si="77"/>
        <v>1.3969146337224077</v>
      </c>
      <c r="D2446" s="69">
        <f t="shared" si="78"/>
        <v>1.1744802867383513</v>
      </c>
    </row>
    <row r="2447" spans="2:4" ht="15" x14ac:dyDescent="0.15">
      <c r="B2447" s="68">
        <v>2435</v>
      </c>
      <c r="C2447" s="69">
        <f t="shared" si="77"/>
        <v>1.3975373004589771</v>
      </c>
      <c r="D2447" s="69">
        <f t="shared" si="78"/>
        <v>1.1745644849093124</v>
      </c>
    </row>
    <row r="2448" spans="2:4" ht="15" x14ac:dyDescent="0.15">
      <c r="B2448" s="68">
        <v>2436</v>
      </c>
      <c r="C2448" s="69">
        <f t="shared" si="77"/>
        <v>1.3981600118359558</v>
      </c>
      <c r="D2448" s="69">
        <f t="shared" si="78"/>
        <v>1.174648695153427</v>
      </c>
    </row>
    <row r="2449" spans="2:4" ht="15" x14ac:dyDescent="0.15">
      <c r="B2449" s="68">
        <v>2437</v>
      </c>
      <c r="C2449" s="69">
        <f t="shared" ref="C2449:C2512" si="79">20*LOG(D2449)</f>
        <v>1.3987827678597435</v>
      </c>
      <c r="D2449" s="69">
        <f t="shared" ref="D2449:D2512" si="80">16384/(16384-B2449)</f>
        <v>1.1747329174732917</v>
      </c>
    </row>
    <row r="2450" spans="2:4" ht="15" x14ac:dyDescent="0.15">
      <c r="B2450" s="68">
        <v>2438</v>
      </c>
      <c r="C2450" s="69">
        <f t="shared" si="79"/>
        <v>1.3994055685367457</v>
      </c>
      <c r="D2450" s="69">
        <f t="shared" si="80"/>
        <v>1.1748171518715045</v>
      </c>
    </row>
    <row r="2451" spans="2:4" ht="15" x14ac:dyDescent="0.15">
      <c r="B2451" s="68">
        <v>2439</v>
      </c>
      <c r="C2451" s="69">
        <f t="shared" si="79"/>
        <v>1.4000284138733612</v>
      </c>
      <c r="D2451" s="69">
        <f t="shared" si="80"/>
        <v>1.1749013983506633</v>
      </c>
    </row>
    <row r="2452" spans="2:4" ht="15" x14ac:dyDescent="0.15">
      <c r="B2452" s="68">
        <v>2440</v>
      </c>
      <c r="C2452" s="69">
        <f t="shared" si="79"/>
        <v>1.4006513038759989</v>
      </c>
      <c r="D2452" s="69">
        <f t="shared" si="80"/>
        <v>1.1749856569133676</v>
      </c>
    </row>
    <row r="2453" spans="2:4" ht="15" x14ac:dyDescent="0.15">
      <c r="B2453" s="68">
        <v>2441</v>
      </c>
      <c r="C2453" s="69">
        <f t="shared" si="79"/>
        <v>1.4012742385510659</v>
      </c>
      <c r="D2453" s="69">
        <f t="shared" si="80"/>
        <v>1.1750699275622176</v>
      </c>
    </row>
    <row r="2454" spans="2:4" ht="15" x14ac:dyDescent="0.15">
      <c r="B2454" s="68">
        <v>2442</v>
      </c>
      <c r="C2454" s="69">
        <f t="shared" si="79"/>
        <v>1.4018972179049691</v>
      </c>
      <c r="D2454" s="69">
        <f t="shared" si="80"/>
        <v>1.1751542102998136</v>
      </c>
    </row>
    <row r="2455" spans="2:4" ht="15" x14ac:dyDescent="0.15">
      <c r="B2455" s="68">
        <v>2443</v>
      </c>
      <c r="C2455" s="69">
        <f t="shared" si="79"/>
        <v>1.4025202419441165</v>
      </c>
      <c r="D2455" s="69">
        <f t="shared" si="80"/>
        <v>1.1752385051287568</v>
      </c>
    </row>
    <row r="2456" spans="2:4" ht="15" x14ac:dyDescent="0.15">
      <c r="B2456" s="68">
        <v>2444</v>
      </c>
      <c r="C2456" s="69">
        <f t="shared" si="79"/>
        <v>1.4031433106749223</v>
      </c>
      <c r="D2456" s="69">
        <f t="shared" si="80"/>
        <v>1.1753228120516499</v>
      </c>
    </row>
    <row r="2457" spans="2:4" ht="15" x14ac:dyDescent="0.15">
      <c r="B2457" s="68">
        <v>2445</v>
      </c>
      <c r="C2457" s="69">
        <f t="shared" si="79"/>
        <v>1.4037664241037957</v>
      </c>
      <c r="D2457" s="69">
        <f t="shared" si="80"/>
        <v>1.1754071310710954</v>
      </c>
    </row>
    <row r="2458" spans="2:4" ht="15" x14ac:dyDescent="0.15">
      <c r="B2458" s="68">
        <v>2446</v>
      </c>
      <c r="C2458" s="69">
        <f t="shared" si="79"/>
        <v>1.404389582237153</v>
      </c>
      <c r="D2458" s="69">
        <f t="shared" si="80"/>
        <v>1.1754914621896972</v>
      </c>
    </row>
    <row r="2459" spans="2:4" ht="15" x14ac:dyDescent="0.15">
      <c r="B2459" s="68">
        <v>2447</v>
      </c>
      <c r="C2459" s="69">
        <f t="shared" si="79"/>
        <v>1.4050127850814071</v>
      </c>
      <c r="D2459" s="69">
        <f t="shared" si="80"/>
        <v>1.1755758054100596</v>
      </c>
    </row>
    <row r="2460" spans="2:4" ht="15" x14ac:dyDescent="0.15">
      <c r="B2460" s="68">
        <v>2448</v>
      </c>
      <c r="C2460" s="69">
        <f t="shared" si="79"/>
        <v>1.4056360326429751</v>
      </c>
      <c r="D2460" s="69">
        <f t="shared" si="80"/>
        <v>1.1756601607347876</v>
      </c>
    </row>
    <row r="2461" spans="2:4" ht="15" x14ac:dyDescent="0.15">
      <c r="B2461" s="68">
        <v>2449</v>
      </c>
      <c r="C2461" s="69">
        <f t="shared" si="79"/>
        <v>1.4062593249282751</v>
      </c>
      <c r="D2461" s="69">
        <f t="shared" si="80"/>
        <v>1.1757445281664873</v>
      </c>
    </row>
    <row r="2462" spans="2:4" ht="15" x14ac:dyDescent="0.15">
      <c r="B2462" s="68">
        <v>2450</v>
      </c>
      <c r="C2462" s="69">
        <f t="shared" si="79"/>
        <v>1.4068826619437256</v>
      </c>
      <c r="D2462" s="69">
        <f t="shared" si="80"/>
        <v>1.1758289077077653</v>
      </c>
    </row>
    <row r="2463" spans="2:4" ht="15" x14ac:dyDescent="0.15">
      <c r="B2463" s="68">
        <v>2451</v>
      </c>
      <c r="C2463" s="69">
        <f t="shared" si="79"/>
        <v>1.4075060436957463</v>
      </c>
      <c r="D2463" s="69">
        <f t="shared" si="80"/>
        <v>1.1759132993612287</v>
      </c>
    </row>
    <row r="2464" spans="2:4" ht="15" x14ac:dyDescent="0.15">
      <c r="B2464" s="68">
        <v>2452</v>
      </c>
      <c r="C2464" s="69">
        <f t="shared" si="79"/>
        <v>1.4081294701907618</v>
      </c>
      <c r="D2464" s="69">
        <f t="shared" si="80"/>
        <v>1.1759977031294861</v>
      </c>
    </row>
    <row r="2465" spans="2:4" ht="15" x14ac:dyDescent="0.15">
      <c r="B2465" s="68">
        <v>2453</v>
      </c>
      <c r="C2465" s="69">
        <f t="shared" si="79"/>
        <v>1.4087529414351923</v>
      </c>
      <c r="D2465" s="69">
        <f t="shared" si="80"/>
        <v>1.176082119015146</v>
      </c>
    </row>
    <row r="2466" spans="2:4" ht="15" x14ac:dyDescent="0.15">
      <c r="B2466" s="68">
        <v>2454</v>
      </c>
      <c r="C2466" s="69">
        <f t="shared" si="79"/>
        <v>1.4093764574354655</v>
      </c>
      <c r="D2466" s="69">
        <f t="shared" si="80"/>
        <v>1.1761665470208185</v>
      </c>
    </row>
    <row r="2467" spans="2:4" ht="15" x14ac:dyDescent="0.15">
      <c r="B2467" s="68">
        <v>2455</v>
      </c>
      <c r="C2467" s="69">
        <f t="shared" si="79"/>
        <v>1.4100000181980046</v>
      </c>
      <c r="D2467" s="69">
        <f t="shared" si="80"/>
        <v>1.1762509871491134</v>
      </c>
    </row>
    <row r="2468" spans="2:4" ht="15" x14ac:dyDescent="0.15">
      <c r="B2468" s="68">
        <v>2456</v>
      </c>
      <c r="C2468" s="69">
        <f t="shared" si="79"/>
        <v>1.4106236237292391</v>
      </c>
      <c r="D2468" s="69">
        <f t="shared" si="80"/>
        <v>1.1763354394026422</v>
      </c>
    </row>
    <row r="2469" spans="2:4" ht="15" x14ac:dyDescent="0.15">
      <c r="B2469" s="68">
        <v>2457</v>
      </c>
      <c r="C2469" s="69">
        <f t="shared" si="79"/>
        <v>1.4112472740355964</v>
      </c>
      <c r="D2469" s="69">
        <f t="shared" si="80"/>
        <v>1.1764199037840166</v>
      </c>
    </row>
    <row r="2470" spans="2:4" ht="15" x14ac:dyDescent="0.15">
      <c r="B2470" s="68">
        <v>2458</v>
      </c>
      <c r="C2470" s="69">
        <f t="shared" si="79"/>
        <v>1.4118709691235076</v>
      </c>
      <c r="D2470" s="69">
        <f t="shared" si="80"/>
        <v>1.1765043802958495</v>
      </c>
    </row>
    <row r="2471" spans="2:4" ht="15" x14ac:dyDescent="0.15">
      <c r="B2471" s="68">
        <v>2459</v>
      </c>
      <c r="C2471" s="69">
        <f t="shared" si="79"/>
        <v>1.4124947089994042</v>
      </c>
      <c r="D2471" s="69">
        <f t="shared" si="80"/>
        <v>1.176588868940754</v>
      </c>
    </row>
    <row r="2472" spans="2:4" ht="15" x14ac:dyDescent="0.15">
      <c r="B2472" s="68">
        <v>2460</v>
      </c>
      <c r="C2472" s="69">
        <f t="shared" si="79"/>
        <v>1.4131184936697196</v>
      </c>
      <c r="D2472" s="69">
        <f t="shared" si="80"/>
        <v>1.1766733697213445</v>
      </c>
    </row>
    <row r="2473" spans="2:4" ht="15" x14ac:dyDescent="0.15">
      <c r="B2473" s="68">
        <v>2461</v>
      </c>
      <c r="C2473" s="69">
        <f t="shared" si="79"/>
        <v>1.413742323140887</v>
      </c>
      <c r="D2473" s="69">
        <f t="shared" si="80"/>
        <v>1.1767578826402356</v>
      </c>
    </row>
    <row r="2474" spans="2:4" ht="15" x14ac:dyDescent="0.15">
      <c r="B2474" s="68">
        <v>2462</v>
      </c>
      <c r="C2474" s="69">
        <f t="shared" si="79"/>
        <v>1.4143661974193416</v>
      </c>
      <c r="D2474" s="69">
        <f t="shared" si="80"/>
        <v>1.176842407700043</v>
      </c>
    </row>
    <row r="2475" spans="2:4" ht="15" x14ac:dyDescent="0.15">
      <c r="B2475" s="68">
        <v>2463</v>
      </c>
      <c r="C2475" s="69">
        <f t="shared" si="79"/>
        <v>1.414990116511524</v>
      </c>
      <c r="D2475" s="69">
        <f t="shared" si="80"/>
        <v>1.1769269449033835</v>
      </c>
    </row>
    <row r="2476" spans="2:4" ht="15" x14ac:dyDescent="0.15">
      <c r="B2476" s="68">
        <v>2464</v>
      </c>
      <c r="C2476" s="69">
        <f t="shared" si="79"/>
        <v>1.4156140804238684</v>
      </c>
      <c r="D2476" s="69">
        <f t="shared" si="80"/>
        <v>1.1770114942528735</v>
      </c>
    </row>
    <row r="2477" spans="2:4" ht="15" x14ac:dyDescent="0.15">
      <c r="B2477" s="68">
        <v>2465</v>
      </c>
      <c r="C2477" s="69">
        <f t="shared" si="79"/>
        <v>1.4162380891628181</v>
      </c>
      <c r="D2477" s="69">
        <f t="shared" si="80"/>
        <v>1.1770960557511316</v>
      </c>
    </row>
    <row r="2478" spans="2:4" ht="15" x14ac:dyDescent="0.15">
      <c r="B2478" s="68">
        <v>2466</v>
      </c>
      <c r="C2478" s="69">
        <f t="shared" si="79"/>
        <v>1.4168621427348125</v>
      </c>
      <c r="D2478" s="69">
        <f t="shared" si="80"/>
        <v>1.1771806294007761</v>
      </c>
    </row>
    <row r="2479" spans="2:4" ht="15" x14ac:dyDescent="0.15">
      <c r="B2479" s="68">
        <v>2467</v>
      </c>
      <c r="C2479" s="69">
        <f t="shared" si="79"/>
        <v>1.4174862411462941</v>
      </c>
      <c r="D2479" s="69">
        <f t="shared" si="80"/>
        <v>1.1772652152044263</v>
      </c>
    </row>
    <row r="2480" spans="2:4" ht="15" x14ac:dyDescent="0.15">
      <c r="B2480" s="68">
        <v>2468</v>
      </c>
      <c r="C2480" s="69">
        <f t="shared" si="79"/>
        <v>1.4181103844037075</v>
      </c>
      <c r="D2480" s="69">
        <f t="shared" si="80"/>
        <v>1.1773498131647024</v>
      </c>
    </row>
    <row r="2481" spans="2:4" ht="15" x14ac:dyDescent="0.15">
      <c r="B2481" s="68">
        <v>2469</v>
      </c>
      <c r="C2481" s="69">
        <f t="shared" si="79"/>
        <v>1.4187345725135001</v>
      </c>
      <c r="D2481" s="69">
        <f t="shared" si="80"/>
        <v>1.1774344232842258</v>
      </c>
    </row>
    <row r="2482" spans="2:4" ht="15" x14ac:dyDescent="0.15">
      <c r="B2482" s="68">
        <v>2470</v>
      </c>
      <c r="C2482" s="69">
        <f t="shared" si="79"/>
        <v>1.4193588054821142</v>
      </c>
      <c r="D2482" s="69">
        <f t="shared" si="80"/>
        <v>1.1775190455656173</v>
      </c>
    </row>
    <row r="2483" spans="2:4" ht="15" x14ac:dyDescent="0.15">
      <c r="B2483" s="68">
        <v>2471</v>
      </c>
      <c r="C2483" s="69">
        <f t="shared" si="79"/>
        <v>1.4199830833160028</v>
      </c>
      <c r="D2483" s="69">
        <f t="shared" si="80"/>
        <v>1.1776036800115</v>
      </c>
    </row>
    <row r="2484" spans="2:4" ht="15" x14ac:dyDescent="0.15">
      <c r="B2484" s="68">
        <v>2472</v>
      </c>
      <c r="C2484" s="69">
        <f t="shared" si="79"/>
        <v>1.4206074060216141</v>
      </c>
      <c r="D2484" s="69">
        <f t="shared" si="80"/>
        <v>1.1776883266244969</v>
      </c>
    </row>
    <row r="2485" spans="2:4" ht="15" x14ac:dyDescent="0.15">
      <c r="B2485" s="68">
        <v>2473</v>
      </c>
      <c r="C2485" s="69">
        <f t="shared" si="79"/>
        <v>1.421231773605397</v>
      </c>
      <c r="D2485" s="69">
        <f t="shared" si="80"/>
        <v>1.1777729854072316</v>
      </c>
    </row>
    <row r="2486" spans="2:4" ht="15" x14ac:dyDescent="0.15">
      <c r="B2486" s="68">
        <v>2474</v>
      </c>
      <c r="C2486" s="69">
        <f t="shared" si="79"/>
        <v>1.4218561860738068</v>
      </c>
      <c r="D2486" s="69">
        <f t="shared" si="80"/>
        <v>1.1778576563623293</v>
      </c>
    </row>
    <row r="2487" spans="2:4" ht="15" x14ac:dyDescent="0.15">
      <c r="B2487" s="68">
        <v>2475</v>
      </c>
      <c r="C2487" s="69">
        <f t="shared" si="79"/>
        <v>1.4224806434332944</v>
      </c>
      <c r="D2487" s="69">
        <f t="shared" si="80"/>
        <v>1.1779423394924149</v>
      </c>
    </row>
    <row r="2488" spans="2:4" ht="15" x14ac:dyDescent="0.15">
      <c r="B2488" s="68">
        <v>2476</v>
      </c>
      <c r="C2488" s="69">
        <f t="shared" si="79"/>
        <v>1.4231051456903174</v>
      </c>
      <c r="D2488" s="69">
        <f t="shared" si="80"/>
        <v>1.1780270348001149</v>
      </c>
    </row>
    <row r="2489" spans="2:4" ht="15" x14ac:dyDescent="0.15">
      <c r="B2489" s="68">
        <v>2477</v>
      </c>
      <c r="C2489" s="69">
        <f t="shared" si="79"/>
        <v>1.4237296928513334</v>
      </c>
      <c r="D2489" s="69">
        <f t="shared" si="80"/>
        <v>1.1781117422880565</v>
      </c>
    </row>
    <row r="2490" spans="2:4" ht="15" x14ac:dyDescent="0.15">
      <c r="B2490" s="68">
        <v>2478</v>
      </c>
      <c r="C2490" s="69">
        <f t="shared" si="79"/>
        <v>1.4243542849227966</v>
      </c>
      <c r="D2490" s="69">
        <f t="shared" si="80"/>
        <v>1.1781964619588667</v>
      </c>
    </row>
    <row r="2491" spans="2:4" ht="15" x14ac:dyDescent="0.15">
      <c r="B2491" s="68">
        <v>2479</v>
      </c>
      <c r="C2491" s="69">
        <f t="shared" si="79"/>
        <v>1.4249789219111688</v>
      </c>
      <c r="D2491" s="69">
        <f t="shared" si="80"/>
        <v>1.1782811938151745</v>
      </c>
    </row>
    <row r="2492" spans="2:4" ht="15" x14ac:dyDescent="0.15">
      <c r="B2492" s="68">
        <v>2480</v>
      </c>
      <c r="C2492" s="69">
        <f t="shared" si="79"/>
        <v>1.4256036038229096</v>
      </c>
      <c r="D2492" s="69">
        <f t="shared" si="80"/>
        <v>1.1783659378596087</v>
      </c>
    </row>
    <row r="2493" spans="2:4" ht="15" x14ac:dyDescent="0.15">
      <c r="B2493" s="68">
        <v>2481</v>
      </c>
      <c r="C2493" s="69">
        <f t="shared" si="79"/>
        <v>1.4262283306644821</v>
      </c>
      <c r="D2493" s="69">
        <f t="shared" si="80"/>
        <v>1.1784506940947996</v>
      </c>
    </row>
    <row r="2494" spans="2:4" ht="15" x14ac:dyDescent="0.15">
      <c r="B2494" s="68">
        <v>2482</v>
      </c>
      <c r="C2494" s="69">
        <f t="shared" si="79"/>
        <v>1.4268531024423505</v>
      </c>
      <c r="D2494" s="69">
        <f t="shared" si="80"/>
        <v>1.1785354625233779</v>
      </c>
    </row>
    <row r="2495" spans="2:4" ht="15" x14ac:dyDescent="0.15">
      <c r="B2495" s="68">
        <v>2483</v>
      </c>
      <c r="C2495" s="69">
        <f t="shared" si="79"/>
        <v>1.4274779191629781</v>
      </c>
      <c r="D2495" s="69">
        <f t="shared" si="80"/>
        <v>1.1786202431479749</v>
      </c>
    </row>
    <row r="2496" spans="2:4" ht="15" x14ac:dyDescent="0.15">
      <c r="B2496" s="68">
        <v>2484</v>
      </c>
      <c r="C2496" s="69">
        <f t="shared" si="79"/>
        <v>1.4281027808328328</v>
      </c>
      <c r="D2496" s="69">
        <f t="shared" si="80"/>
        <v>1.178705035971223</v>
      </c>
    </row>
    <row r="2497" spans="2:4" ht="15" x14ac:dyDescent="0.15">
      <c r="B2497" s="68">
        <v>2485</v>
      </c>
      <c r="C2497" s="69">
        <f t="shared" si="79"/>
        <v>1.4287276874583819</v>
      </c>
      <c r="D2497" s="69">
        <f t="shared" si="80"/>
        <v>1.1787898409957551</v>
      </c>
    </row>
    <row r="2498" spans="2:4" ht="15" x14ac:dyDescent="0.15">
      <c r="B2498" s="68">
        <v>2486</v>
      </c>
      <c r="C2498" s="69">
        <f t="shared" si="79"/>
        <v>1.4293526390460931</v>
      </c>
      <c r="D2498" s="69">
        <f t="shared" si="80"/>
        <v>1.1788746582242049</v>
      </c>
    </row>
    <row r="2499" spans="2:4" ht="15" x14ac:dyDescent="0.15">
      <c r="B2499" s="68">
        <v>2487</v>
      </c>
      <c r="C2499" s="69">
        <f t="shared" si="79"/>
        <v>1.4299776356024396</v>
      </c>
      <c r="D2499" s="69">
        <f t="shared" si="80"/>
        <v>1.1789594876592071</v>
      </c>
    </row>
    <row r="2500" spans="2:4" ht="15" x14ac:dyDescent="0.15">
      <c r="B2500" s="68">
        <v>2488</v>
      </c>
      <c r="C2500" s="69">
        <f t="shared" si="79"/>
        <v>1.4306026771338909</v>
      </c>
      <c r="D2500" s="69">
        <f t="shared" si="80"/>
        <v>1.1790443293033968</v>
      </c>
    </row>
    <row r="2501" spans="2:4" ht="15" x14ac:dyDescent="0.15">
      <c r="B2501" s="68">
        <v>2489</v>
      </c>
      <c r="C2501" s="69">
        <f t="shared" si="79"/>
        <v>1.4312277636469215</v>
      </c>
      <c r="D2501" s="69">
        <f t="shared" si="80"/>
        <v>1.17912918315941</v>
      </c>
    </row>
    <row r="2502" spans="2:4" ht="15" x14ac:dyDescent="0.15">
      <c r="B2502" s="68">
        <v>2490</v>
      </c>
      <c r="C2502" s="69">
        <f t="shared" si="79"/>
        <v>1.4318528951480056</v>
      </c>
      <c r="D2502" s="69">
        <f t="shared" si="80"/>
        <v>1.1792140492298835</v>
      </c>
    </row>
    <row r="2503" spans="2:4" ht="15" x14ac:dyDescent="0.15">
      <c r="B2503" s="68">
        <v>2491</v>
      </c>
      <c r="C2503" s="69">
        <f t="shared" si="79"/>
        <v>1.4324780716436187</v>
      </c>
      <c r="D2503" s="69">
        <f t="shared" si="80"/>
        <v>1.1792989275174548</v>
      </c>
    </row>
    <row r="2504" spans="2:4" ht="15" x14ac:dyDescent="0.15">
      <c r="B2504" s="68">
        <v>2492</v>
      </c>
      <c r="C2504" s="69">
        <f t="shared" si="79"/>
        <v>1.4331032931402405</v>
      </c>
      <c r="D2504" s="69">
        <f t="shared" si="80"/>
        <v>1.1793838180247624</v>
      </c>
    </row>
    <row r="2505" spans="2:4" ht="15" x14ac:dyDescent="0.15">
      <c r="B2505" s="68">
        <v>2493</v>
      </c>
      <c r="C2505" s="69">
        <f t="shared" si="79"/>
        <v>1.4337285596443492</v>
      </c>
      <c r="D2505" s="69">
        <f t="shared" si="80"/>
        <v>1.1794687207544454</v>
      </c>
    </row>
    <row r="2506" spans="2:4" ht="15" x14ac:dyDescent="0.15">
      <c r="B2506" s="68">
        <v>2494</v>
      </c>
      <c r="C2506" s="69">
        <f t="shared" si="79"/>
        <v>1.4343538711624226</v>
      </c>
      <c r="D2506" s="69">
        <f t="shared" si="80"/>
        <v>1.1795536357091432</v>
      </c>
    </row>
    <row r="2507" spans="2:4" ht="15" x14ac:dyDescent="0.15">
      <c r="B2507" s="68">
        <v>2495</v>
      </c>
      <c r="C2507" s="69">
        <f t="shared" si="79"/>
        <v>1.4349792277009468</v>
      </c>
      <c r="D2507" s="69">
        <f t="shared" si="80"/>
        <v>1.1796385628914969</v>
      </c>
    </row>
    <row r="2508" spans="2:4" ht="15" x14ac:dyDescent="0.15">
      <c r="B2508" s="68">
        <v>2496</v>
      </c>
      <c r="C2508" s="69">
        <f t="shared" si="79"/>
        <v>1.4356046292664009</v>
      </c>
      <c r="D2508" s="69">
        <f t="shared" si="80"/>
        <v>1.1797235023041475</v>
      </c>
    </row>
    <row r="2509" spans="2:4" ht="15" x14ac:dyDescent="0.15">
      <c r="B2509" s="68">
        <v>2497</v>
      </c>
      <c r="C2509" s="69">
        <f t="shared" si="79"/>
        <v>1.4362300758652713</v>
      </c>
      <c r="D2509" s="69">
        <f t="shared" si="80"/>
        <v>1.1798084539497371</v>
      </c>
    </row>
    <row r="2510" spans="2:4" ht="15" x14ac:dyDescent="0.15">
      <c r="B2510" s="68">
        <v>2498</v>
      </c>
      <c r="C2510" s="69">
        <f t="shared" si="79"/>
        <v>1.4368555675040449</v>
      </c>
      <c r="D2510" s="69">
        <f t="shared" si="80"/>
        <v>1.1798934178309088</v>
      </c>
    </row>
    <row r="2511" spans="2:4" ht="15" x14ac:dyDescent="0.15">
      <c r="B2511" s="68">
        <v>2499</v>
      </c>
      <c r="C2511" s="69">
        <f t="shared" si="79"/>
        <v>1.437481104189207</v>
      </c>
      <c r="D2511" s="69">
        <f t="shared" si="80"/>
        <v>1.1799783939503061</v>
      </c>
    </row>
    <row r="2512" spans="2:4" ht="15" x14ac:dyDescent="0.15">
      <c r="B2512" s="68">
        <v>2500</v>
      </c>
      <c r="C2512" s="69">
        <f t="shared" si="79"/>
        <v>1.4381066859272469</v>
      </c>
      <c r="D2512" s="69">
        <f t="shared" si="80"/>
        <v>1.1800633823105733</v>
      </c>
    </row>
    <row r="2513" spans="2:4" ht="15" x14ac:dyDescent="0.15">
      <c r="B2513" s="68">
        <v>2501</v>
      </c>
      <c r="C2513" s="69">
        <f t="shared" ref="C2513:C2576" si="81">20*LOG(D2513)</f>
        <v>1.4387323127246558</v>
      </c>
      <c r="D2513" s="69">
        <f t="shared" ref="D2513:D2576" si="82">16384/(16384-B2513)</f>
        <v>1.1801483829143558</v>
      </c>
    </row>
    <row r="2514" spans="2:4" ht="15" x14ac:dyDescent="0.15">
      <c r="B2514" s="68">
        <v>2502</v>
      </c>
      <c r="C2514" s="69">
        <f t="shared" si="81"/>
        <v>1.4393579845879245</v>
      </c>
      <c r="D2514" s="69">
        <f t="shared" si="82"/>
        <v>1.1802333957642992</v>
      </c>
    </row>
    <row r="2515" spans="2:4" ht="15" x14ac:dyDescent="0.15">
      <c r="B2515" s="68">
        <v>2503</v>
      </c>
      <c r="C2515" s="69">
        <f t="shared" si="81"/>
        <v>1.4399837015235442</v>
      </c>
      <c r="D2515" s="69">
        <f t="shared" si="82"/>
        <v>1.1803184208630502</v>
      </c>
    </row>
    <row r="2516" spans="2:4" ht="15" x14ac:dyDescent="0.15">
      <c r="B2516" s="68">
        <v>2504</v>
      </c>
      <c r="C2516" s="69">
        <f t="shared" si="81"/>
        <v>1.4406094635380129</v>
      </c>
      <c r="D2516" s="69">
        <f t="shared" si="82"/>
        <v>1.1804034582132565</v>
      </c>
    </row>
    <row r="2517" spans="2:4" ht="15" x14ac:dyDescent="0.15">
      <c r="B2517" s="68">
        <v>2505</v>
      </c>
      <c r="C2517" s="69">
        <f t="shared" si="81"/>
        <v>1.441235270637824</v>
      </c>
      <c r="D2517" s="69">
        <f t="shared" si="82"/>
        <v>1.1804885078175662</v>
      </c>
    </row>
    <row r="2518" spans="2:4" ht="15" x14ac:dyDescent="0.15">
      <c r="B2518" s="68">
        <v>2506</v>
      </c>
      <c r="C2518" s="69">
        <f t="shared" si="81"/>
        <v>1.4418611228294744</v>
      </c>
      <c r="D2518" s="69">
        <f t="shared" si="82"/>
        <v>1.1805735696786281</v>
      </c>
    </row>
    <row r="2519" spans="2:4" ht="15" x14ac:dyDescent="0.15">
      <c r="B2519" s="68">
        <v>2507</v>
      </c>
      <c r="C2519" s="69">
        <f t="shared" si="81"/>
        <v>1.4424870201194628</v>
      </c>
      <c r="D2519" s="69">
        <f t="shared" si="82"/>
        <v>1.180658643799092</v>
      </c>
    </row>
    <row r="2520" spans="2:4" ht="15" x14ac:dyDescent="0.15">
      <c r="B2520" s="68">
        <v>2508</v>
      </c>
      <c r="C2520" s="69">
        <f t="shared" si="81"/>
        <v>1.4431129625142911</v>
      </c>
      <c r="D2520" s="69">
        <f t="shared" si="82"/>
        <v>1.1807437301816086</v>
      </c>
    </row>
    <row r="2521" spans="2:4" ht="15" x14ac:dyDescent="0.15">
      <c r="B2521" s="68">
        <v>2509</v>
      </c>
      <c r="C2521" s="69">
        <f t="shared" si="81"/>
        <v>1.443738950020458</v>
      </c>
      <c r="D2521" s="69">
        <f t="shared" si="82"/>
        <v>1.1808288288288289</v>
      </c>
    </row>
    <row r="2522" spans="2:4" ht="15" x14ac:dyDescent="0.15">
      <c r="B2522" s="68">
        <v>2510</v>
      </c>
      <c r="C2522" s="69">
        <f t="shared" si="81"/>
        <v>1.444364982644468</v>
      </c>
      <c r="D2522" s="69">
        <f t="shared" si="82"/>
        <v>1.180913939743405</v>
      </c>
    </row>
    <row r="2523" spans="2:4" ht="15" x14ac:dyDescent="0.15">
      <c r="B2523" s="68">
        <v>2511</v>
      </c>
      <c r="C2523" s="69">
        <f t="shared" si="81"/>
        <v>1.4449910603928242</v>
      </c>
      <c r="D2523" s="69">
        <f t="shared" si="82"/>
        <v>1.1809990629279896</v>
      </c>
    </row>
    <row r="2524" spans="2:4" ht="15" x14ac:dyDescent="0.15">
      <c r="B2524" s="68">
        <v>2512</v>
      </c>
      <c r="C2524" s="69">
        <f t="shared" si="81"/>
        <v>1.4456171832720335</v>
      </c>
      <c r="D2524" s="69">
        <f t="shared" si="82"/>
        <v>1.1810841983852365</v>
      </c>
    </row>
    <row r="2525" spans="2:4" ht="15" x14ac:dyDescent="0.15">
      <c r="B2525" s="68">
        <v>2513</v>
      </c>
      <c r="C2525" s="69">
        <f t="shared" si="81"/>
        <v>1.446243351288601</v>
      </c>
      <c r="D2525" s="69">
        <f t="shared" si="82"/>
        <v>1.1811693461177997</v>
      </c>
    </row>
    <row r="2526" spans="2:4" ht="15" x14ac:dyDescent="0.15">
      <c r="B2526" s="68">
        <v>2514</v>
      </c>
      <c r="C2526" s="69">
        <f t="shared" si="81"/>
        <v>1.4468695644490379</v>
      </c>
      <c r="D2526" s="69">
        <f t="shared" si="82"/>
        <v>1.1812545061283346</v>
      </c>
    </row>
    <row r="2527" spans="2:4" ht="15" x14ac:dyDescent="0.15">
      <c r="B2527" s="68">
        <v>2515</v>
      </c>
      <c r="C2527" s="69">
        <f t="shared" si="81"/>
        <v>1.4474958227598509</v>
      </c>
      <c r="D2527" s="69">
        <f t="shared" si="82"/>
        <v>1.1813396784194967</v>
      </c>
    </row>
    <row r="2528" spans="2:4" ht="15" x14ac:dyDescent="0.15">
      <c r="B2528" s="68">
        <v>2516</v>
      </c>
      <c r="C2528" s="69">
        <f t="shared" si="81"/>
        <v>1.4481221262275523</v>
      </c>
      <c r="D2528" s="69">
        <f t="shared" si="82"/>
        <v>1.1814248629939428</v>
      </c>
    </row>
    <row r="2529" spans="2:4" ht="15" x14ac:dyDescent="0.15">
      <c r="B2529" s="68">
        <v>2517</v>
      </c>
      <c r="C2529" s="69">
        <f t="shared" si="81"/>
        <v>1.4487484748586568</v>
      </c>
      <c r="D2529" s="69">
        <f t="shared" si="82"/>
        <v>1.1815100598543304</v>
      </c>
    </row>
    <row r="2530" spans="2:4" ht="15" x14ac:dyDescent="0.15">
      <c r="B2530" s="68">
        <v>2518</v>
      </c>
      <c r="C2530" s="69">
        <f t="shared" si="81"/>
        <v>1.4493748686596764</v>
      </c>
      <c r="D2530" s="69">
        <f t="shared" si="82"/>
        <v>1.1815952690033176</v>
      </c>
    </row>
    <row r="2531" spans="2:4" ht="15" x14ac:dyDescent="0.15">
      <c r="B2531" s="68">
        <v>2519</v>
      </c>
      <c r="C2531" s="69">
        <f t="shared" si="81"/>
        <v>1.4500013076371254</v>
      </c>
      <c r="D2531" s="69">
        <f t="shared" si="82"/>
        <v>1.1816804904435629</v>
      </c>
    </row>
    <row r="2532" spans="2:4" ht="15" x14ac:dyDescent="0.15">
      <c r="B2532" s="68">
        <v>2520</v>
      </c>
      <c r="C2532" s="69">
        <f t="shared" si="81"/>
        <v>1.4506277917975225</v>
      </c>
      <c r="D2532" s="69">
        <f t="shared" si="82"/>
        <v>1.1817657241777264</v>
      </c>
    </row>
    <row r="2533" spans="2:4" ht="15" x14ac:dyDescent="0.15">
      <c r="B2533" s="68">
        <v>2521</v>
      </c>
      <c r="C2533" s="69">
        <f t="shared" si="81"/>
        <v>1.4512543211473858</v>
      </c>
      <c r="D2533" s="69">
        <f t="shared" si="82"/>
        <v>1.1818509702084685</v>
      </c>
    </row>
    <row r="2534" spans="2:4" ht="15" x14ac:dyDescent="0.15">
      <c r="B2534" s="68">
        <v>2522</v>
      </c>
      <c r="C2534" s="69">
        <f t="shared" si="81"/>
        <v>1.4518808956932356</v>
      </c>
      <c r="D2534" s="69">
        <f t="shared" si="82"/>
        <v>1.1819362285384505</v>
      </c>
    </row>
    <row r="2535" spans="2:4" ht="15" x14ac:dyDescent="0.15">
      <c r="B2535" s="68">
        <v>2523</v>
      </c>
      <c r="C2535" s="69">
        <f t="shared" si="81"/>
        <v>1.4525075154415903</v>
      </c>
      <c r="D2535" s="69">
        <f t="shared" si="82"/>
        <v>1.1820214991703339</v>
      </c>
    </row>
    <row r="2536" spans="2:4" ht="15" x14ac:dyDescent="0.15">
      <c r="B2536" s="68">
        <v>2524</v>
      </c>
      <c r="C2536" s="69">
        <f t="shared" si="81"/>
        <v>1.4531341803989759</v>
      </c>
      <c r="D2536" s="69">
        <f t="shared" si="82"/>
        <v>1.1821067821067821</v>
      </c>
    </row>
    <row r="2537" spans="2:4" ht="15" x14ac:dyDescent="0.15">
      <c r="B2537" s="68">
        <v>2525</v>
      </c>
      <c r="C2537" s="69">
        <f t="shared" si="81"/>
        <v>1.4537608905719137</v>
      </c>
      <c r="D2537" s="69">
        <f t="shared" si="82"/>
        <v>1.1821920773504582</v>
      </c>
    </row>
    <row r="2538" spans="2:4" ht="15" x14ac:dyDescent="0.15">
      <c r="B2538" s="68">
        <v>2526</v>
      </c>
      <c r="C2538" s="69">
        <f t="shared" si="81"/>
        <v>1.4543876459669294</v>
      </c>
      <c r="D2538" s="69">
        <f t="shared" si="82"/>
        <v>1.1822773849040265</v>
      </c>
    </row>
    <row r="2539" spans="2:4" ht="15" x14ac:dyDescent="0.15">
      <c r="B2539" s="68">
        <v>2527</v>
      </c>
      <c r="C2539" s="69">
        <f t="shared" si="81"/>
        <v>1.4550144465905523</v>
      </c>
      <c r="D2539" s="69">
        <f t="shared" si="82"/>
        <v>1.1823627047701524</v>
      </c>
    </row>
    <row r="2540" spans="2:4" ht="15" x14ac:dyDescent="0.15">
      <c r="B2540" s="68">
        <v>2528</v>
      </c>
      <c r="C2540" s="69">
        <f t="shared" si="81"/>
        <v>1.4556412924493061</v>
      </c>
      <c r="D2540" s="69">
        <f t="shared" si="82"/>
        <v>1.1824480369515011</v>
      </c>
    </row>
    <row r="2541" spans="2:4" ht="15" x14ac:dyDescent="0.15">
      <c r="B2541" s="68">
        <v>2529</v>
      </c>
      <c r="C2541" s="69">
        <f t="shared" si="81"/>
        <v>1.4562681835497231</v>
      </c>
      <c r="D2541" s="69">
        <f t="shared" si="82"/>
        <v>1.1825333814507397</v>
      </c>
    </row>
    <row r="2542" spans="2:4" ht="15" x14ac:dyDescent="0.15">
      <c r="B2542" s="68">
        <v>2530</v>
      </c>
      <c r="C2542" s="69">
        <f t="shared" si="81"/>
        <v>1.4568951198983349</v>
      </c>
      <c r="D2542" s="69">
        <f t="shared" si="82"/>
        <v>1.1826187382705355</v>
      </c>
    </row>
    <row r="2543" spans="2:4" ht="15" x14ac:dyDescent="0.15">
      <c r="B2543" s="68">
        <v>2531</v>
      </c>
      <c r="C2543" s="69">
        <f t="shared" si="81"/>
        <v>1.4575221015016733</v>
      </c>
      <c r="D2543" s="69">
        <f t="shared" si="82"/>
        <v>1.1827041074135567</v>
      </c>
    </row>
    <row r="2544" spans="2:4" ht="15" x14ac:dyDescent="0.15">
      <c r="B2544" s="68">
        <v>2532</v>
      </c>
      <c r="C2544" s="69">
        <f t="shared" si="81"/>
        <v>1.4581491283662709</v>
      </c>
      <c r="D2544" s="69">
        <f t="shared" si="82"/>
        <v>1.1827894888824719</v>
      </c>
    </row>
    <row r="2545" spans="2:4" ht="15" x14ac:dyDescent="0.15">
      <c r="B2545" s="68">
        <v>2533</v>
      </c>
      <c r="C2545" s="69">
        <f t="shared" si="81"/>
        <v>1.4587762004986629</v>
      </c>
      <c r="D2545" s="69">
        <f t="shared" si="82"/>
        <v>1.1828748826799509</v>
      </c>
    </row>
    <row r="2546" spans="2:4" ht="15" x14ac:dyDescent="0.15">
      <c r="B2546" s="68">
        <v>2534</v>
      </c>
      <c r="C2546" s="69">
        <f t="shared" si="81"/>
        <v>1.459403317905388</v>
      </c>
      <c r="D2546" s="69">
        <f t="shared" si="82"/>
        <v>1.1829602888086643</v>
      </c>
    </row>
    <row r="2547" spans="2:4" ht="15" x14ac:dyDescent="0.15">
      <c r="B2547" s="68">
        <v>2535</v>
      </c>
      <c r="C2547" s="69">
        <f t="shared" si="81"/>
        <v>1.4600304805929825</v>
      </c>
      <c r="D2547" s="69">
        <f t="shared" si="82"/>
        <v>1.1830457072712832</v>
      </c>
    </row>
    <row r="2548" spans="2:4" ht="15" x14ac:dyDescent="0.15">
      <c r="B2548" s="68">
        <v>2536</v>
      </c>
      <c r="C2548" s="69">
        <f t="shared" si="81"/>
        <v>1.4606576885679852</v>
      </c>
      <c r="D2548" s="69">
        <f t="shared" si="82"/>
        <v>1.1831311380704794</v>
      </c>
    </row>
    <row r="2549" spans="2:4" ht="15" x14ac:dyDescent="0.15">
      <c r="B2549" s="68">
        <v>2537</v>
      </c>
      <c r="C2549" s="69">
        <f t="shared" si="81"/>
        <v>1.4612849418369398</v>
      </c>
      <c r="D2549" s="69">
        <f t="shared" si="82"/>
        <v>1.1832165812089261</v>
      </c>
    </row>
    <row r="2550" spans="2:4" ht="15" x14ac:dyDescent="0.15">
      <c r="B2550" s="68">
        <v>2538</v>
      </c>
      <c r="C2550" s="69">
        <f t="shared" si="81"/>
        <v>1.4619122404063862</v>
      </c>
      <c r="D2550" s="69">
        <f t="shared" si="82"/>
        <v>1.1833020366892966</v>
      </c>
    </row>
    <row r="2551" spans="2:4" ht="15" x14ac:dyDescent="0.15">
      <c r="B2551" s="68">
        <v>2539</v>
      </c>
      <c r="C2551" s="69">
        <f t="shared" si="81"/>
        <v>1.4625395842828681</v>
      </c>
      <c r="D2551" s="69">
        <f t="shared" si="82"/>
        <v>1.183387504514265</v>
      </c>
    </row>
    <row r="2552" spans="2:4" ht="15" x14ac:dyDescent="0.15">
      <c r="B2552" s="68">
        <v>2540</v>
      </c>
      <c r="C2552" s="69">
        <f t="shared" si="81"/>
        <v>1.4631669734729333</v>
      </c>
      <c r="D2552" s="69">
        <f t="shared" si="82"/>
        <v>1.1834729846865069</v>
      </c>
    </row>
    <row r="2553" spans="2:4" ht="15" x14ac:dyDescent="0.15">
      <c r="B2553" s="68">
        <v>2541</v>
      </c>
      <c r="C2553" s="69">
        <f t="shared" si="81"/>
        <v>1.4637944079831247</v>
      </c>
      <c r="D2553" s="69">
        <f t="shared" si="82"/>
        <v>1.1835584772086976</v>
      </c>
    </row>
    <row r="2554" spans="2:4" ht="15" x14ac:dyDescent="0.15">
      <c r="B2554" s="68">
        <v>2542</v>
      </c>
      <c r="C2554" s="69">
        <f t="shared" si="81"/>
        <v>1.4644218878199919</v>
      </c>
      <c r="D2554" s="69">
        <f t="shared" si="82"/>
        <v>1.1836439820835138</v>
      </c>
    </row>
    <row r="2555" spans="2:4" ht="15" x14ac:dyDescent="0.15">
      <c r="B2555" s="68">
        <v>2543</v>
      </c>
      <c r="C2555" s="69">
        <f t="shared" si="81"/>
        <v>1.4650494129900851</v>
      </c>
      <c r="D2555" s="69">
        <f t="shared" si="82"/>
        <v>1.1837294993136334</v>
      </c>
    </row>
    <row r="2556" spans="2:4" ht="15" x14ac:dyDescent="0.15">
      <c r="B2556" s="68">
        <v>2544</v>
      </c>
      <c r="C2556" s="69">
        <f t="shared" si="81"/>
        <v>1.4656769834999552</v>
      </c>
      <c r="D2556" s="69">
        <f t="shared" si="82"/>
        <v>1.1838150289017342</v>
      </c>
    </row>
    <row r="2557" spans="2:4" ht="15" x14ac:dyDescent="0.15">
      <c r="B2557" s="68">
        <v>2545</v>
      </c>
      <c r="C2557" s="69">
        <f t="shared" si="81"/>
        <v>1.4663045993561528</v>
      </c>
      <c r="D2557" s="69">
        <f t="shared" si="82"/>
        <v>1.183900570850495</v>
      </c>
    </row>
    <row r="2558" spans="2:4" ht="15" x14ac:dyDescent="0.15">
      <c r="B2558" s="68">
        <v>2546</v>
      </c>
      <c r="C2558" s="69">
        <f t="shared" si="81"/>
        <v>1.466932260565232</v>
      </c>
      <c r="D2558" s="69">
        <f t="shared" si="82"/>
        <v>1.1839861251625958</v>
      </c>
    </row>
    <row r="2559" spans="2:4" ht="15" x14ac:dyDescent="0.15">
      <c r="B2559" s="68">
        <v>2547</v>
      </c>
      <c r="C2559" s="69">
        <f t="shared" si="81"/>
        <v>1.4675599671337469</v>
      </c>
      <c r="D2559" s="69">
        <f t="shared" si="82"/>
        <v>1.1840716918407168</v>
      </c>
    </row>
    <row r="2560" spans="2:4" ht="15" x14ac:dyDescent="0.15">
      <c r="B2560" s="68">
        <v>2548</v>
      </c>
      <c r="C2560" s="69">
        <f t="shared" si="81"/>
        <v>1.4681877190682586</v>
      </c>
      <c r="D2560" s="69">
        <f t="shared" si="82"/>
        <v>1.1841572708875399</v>
      </c>
    </row>
    <row r="2561" spans="2:4" ht="15" x14ac:dyDescent="0.15">
      <c r="B2561" s="68">
        <v>2549</v>
      </c>
      <c r="C2561" s="69">
        <f t="shared" si="81"/>
        <v>1.4688155163753196</v>
      </c>
      <c r="D2561" s="69">
        <f t="shared" si="82"/>
        <v>1.1842428623057464</v>
      </c>
    </row>
    <row r="2562" spans="2:4" ht="15" x14ac:dyDescent="0.15">
      <c r="B2562" s="68">
        <v>2550</v>
      </c>
      <c r="C2562" s="69">
        <f t="shared" si="81"/>
        <v>1.4694433590614908</v>
      </c>
      <c r="D2562" s="69">
        <f t="shared" si="82"/>
        <v>1.1843284660980193</v>
      </c>
    </row>
    <row r="2563" spans="2:4" ht="15" x14ac:dyDescent="0.15">
      <c r="B2563" s="68">
        <v>2551</v>
      </c>
      <c r="C2563" s="69">
        <f t="shared" si="81"/>
        <v>1.4700712471333346</v>
      </c>
      <c r="D2563" s="69">
        <f t="shared" si="82"/>
        <v>1.1844140822670426</v>
      </c>
    </row>
    <row r="2564" spans="2:4" ht="15" x14ac:dyDescent="0.15">
      <c r="B2564" s="68">
        <v>2552</v>
      </c>
      <c r="C2564" s="69">
        <f t="shared" si="81"/>
        <v>1.4706991805974112</v>
      </c>
      <c r="D2564" s="69">
        <f t="shared" si="82"/>
        <v>1.1844997108155002</v>
      </c>
    </row>
    <row r="2565" spans="2:4" ht="15" x14ac:dyDescent="0.15">
      <c r="B2565" s="68">
        <v>2553</v>
      </c>
      <c r="C2565" s="69">
        <f t="shared" si="81"/>
        <v>1.4713271594602859</v>
      </c>
      <c r="D2565" s="69">
        <f t="shared" si="82"/>
        <v>1.1845853517460776</v>
      </c>
    </row>
    <row r="2566" spans="2:4" ht="15" x14ac:dyDescent="0.15">
      <c r="B2566" s="68">
        <v>2554</v>
      </c>
      <c r="C2566" s="69">
        <f t="shared" si="81"/>
        <v>1.4719551837285234</v>
      </c>
      <c r="D2566" s="69">
        <f t="shared" si="82"/>
        <v>1.1846710050614606</v>
      </c>
    </row>
    <row r="2567" spans="2:4" ht="15" x14ac:dyDescent="0.15">
      <c r="B2567" s="68">
        <v>2555</v>
      </c>
      <c r="C2567" s="69">
        <f t="shared" si="81"/>
        <v>1.4725832534086882</v>
      </c>
      <c r="D2567" s="69">
        <f t="shared" si="82"/>
        <v>1.1847566707643358</v>
      </c>
    </row>
    <row r="2568" spans="2:4" ht="15" x14ac:dyDescent="0.15">
      <c r="B2568" s="68">
        <v>2556</v>
      </c>
      <c r="C2568" s="69">
        <f t="shared" si="81"/>
        <v>1.47321136850735</v>
      </c>
      <c r="D2568" s="69">
        <f t="shared" si="82"/>
        <v>1.1848423488573907</v>
      </c>
    </row>
    <row r="2569" spans="2:4" ht="15" x14ac:dyDescent="0.15">
      <c r="B2569" s="68">
        <v>2557</v>
      </c>
      <c r="C2569" s="69">
        <f t="shared" si="81"/>
        <v>1.4738395290310782</v>
      </c>
      <c r="D2569" s="69">
        <f t="shared" si="82"/>
        <v>1.1849280393433137</v>
      </c>
    </row>
    <row r="2570" spans="2:4" ht="15" x14ac:dyDescent="0.15">
      <c r="B2570" s="68">
        <v>2558</v>
      </c>
      <c r="C2570" s="69">
        <f t="shared" si="81"/>
        <v>1.4744677349864443</v>
      </c>
      <c r="D2570" s="69">
        <f t="shared" si="82"/>
        <v>1.1850137422247939</v>
      </c>
    </row>
    <row r="2571" spans="2:4" ht="15" x14ac:dyDescent="0.15">
      <c r="B2571" s="68">
        <v>2559</v>
      </c>
      <c r="C2571" s="69">
        <f t="shared" si="81"/>
        <v>1.4750959863800175</v>
      </c>
      <c r="D2571" s="69">
        <f t="shared" si="82"/>
        <v>1.1850994575045208</v>
      </c>
    </row>
    <row r="2572" spans="2:4" ht="15" x14ac:dyDescent="0.15">
      <c r="B2572" s="68">
        <v>2560</v>
      </c>
      <c r="C2572" s="69">
        <f t="shared" si="81"/>
        <v>1.4757242832183728</v>
      </c>
      <c r="D2572" s="69">
        <f t="shared" si="82"/>
        <v>1.1851851851851851</v>
      </c>
    </row>
    <row r="2573" spans="2:4" ht="15" x14ac:dyDescent="0.15">
      <c r="B2573" s="68">
        <v>2561</v>
      </c>
      <c r="C2573" s="69">
        <f t="shared" si="81"/>
        <v>1.4763526255080865</v>
      </c>
      <c r="D2573" s="69">
        <f t="shared" si="82"/>
        <v>1.1852709252694784</v>
      </c>
    </row>
    <row r="2574" spans="2:4" ht="15" x14ac:dyDescent="0.15">
      <c r="B2574" s="68">
        <v>2562</v>
      </c>
      <c r="C2574" s="69">
        <f t="shared" si="81"/>
        <v>1.4769810132557337</v>
      </c>
      <c r="D2574" s="69">
        <f t="shared" si="82"/>
        <v>1.1853566777600926</v>
      </c>
    </row>
    <row r="2575" spans="2:4" ht="15" x14ac:dyDescent="0.15">
      <c r="B2575" s="68">
        <v>2563</v>
      </c>
      <c r="C2575" s="69">
        <f t="shared" si="81"/>
        <v>1.4776094464678933</v>
      </c>
      <c r="D2575" s="69">
        <f t="shared" si="82"/>
        <v>1.1854424426597208</v>
      </c>
    </row>
    <row r="2576" spans="2:4" ht="15" x14ac:dyDescent="0.15">
      <c r="B2576" s="68">
        <v>2564</v>
      </c>
      <c r="C2576" s="69">
        <f t="shared" si="81"/>
        <v>1.4782379251511424</v>
      </c>
      <c r="D2576" s="69">
        <f t="shared" si="82"/>
        <v>1.1855282199710564</v>
      </c>
    </row>
    <row r="2577" spans="2:4" ht="15" x14ac:dyDescent="0.15">
      <c r="B2577" s="68">
        <v>2565</v>
      </c>
      <c r="C2577" s="69">
        <f t="shared" ref="C2577:C2640" si="83">20*LOG(D2577)</f>
        <v>1.4788664493120638</v>
      </c>
      <c r="D2577" s="69">
        <f t="shared" ref="D2577:D2640" si="84">16384/(16384-B2577)</f>
        <v>1.1856140096967942</v>
      </c>
    </row>
    <row r="2578" spans="2:4" ht="15" x14ac:dyDescent="0.15">
      <c r="B2578" s="68">
        <v>2566</v>
      </c>
      <c r="C2578" s="69">
        <f t="shared" si="83"/>
        <v>1.4794950189572387</v>
      </c>
      <c r="D2578" s="69">
        <f t="shared" si="84"/>
        <v>1.1856998118396294</v>
      </c>
    </row>
    <row r="2579" spans="2:4" ht="15" x14ac:dyDescent="0.15">
      <c r="B2579" s="68">
        <v>2567</v>
      </c>
      <c r="C2579" s="69">
        <f t="shared" si="83"/>
        <v>1.4801236340932529</v>
      </c>
      <c r="D2579" s="69">
        <f t="shared" si="84"/>
        <v>1.1857856264022582</v>
      </c>
    </row>
    <row r="2580" spans="2:4" ht="15" x14ac:dyDescent="0.15">
      <c r="B2580" s="68">
        <v>2568</v>
      </c>
      <c r="C2580" s="69">
        <f t="shared" si="83"/>
        <v>1.4807522947266869</v>
      </c>
      <c r="D2580" s="69">
        <f t="shared" si="84"/>
        <v>1.1858714533873769</v>
      </c>
    </row>
    <row r="2581" spans="2:4" ht="15" x14ac:dyDescent="0.15">
      <c r="B2581" s="68">
        <v>2569</v>
      </c>
      <c r="C2581" s="69">
        <f t="shared" si="83"/>
        <v>1.4813810008641306</v>
      </c>
      <c r="D2581" s="69">
        <f t="shared" si="84"/>
        <v>1.1859572927976836</v>
      </c>
    </row>
    <row r="2582" spans="2:4" ht="15" x14ac:dyDescent="0.15">
      <c r="B2582" s="68">
        <v>2570</v>
      </c>
      <c r="C2582" s="69">
        <f t="shared" si="83"/>
        <v>1.4820097525121714</v>
      </c>
      <c r="D2582" s="69">
        <f t="shared" si="84"/>
        <v>1.1860431446358766</v>
      </c>
    </row>
    <row r="2583" spans="2:4" ht="15" x14ac:dyDescent="0.15">
      <c r="B2583" s="68">
        <v>2571</v>
      </c>
      <c r="C2583" s="69">
        <f t="shared" si="83"/>
        <v>1.4826385496773984</v>
      </c>
      <c r="D2583" s="69">
        <f t="shared" si="84"/>
        <v>1.186129008904655</v>
      </c>
    </row>
    <row r="2584" spans="2:4" ht="15" x14ac:dyDescent="0.15">
      <c r="B2584" s="68">
        <v>2572</v>
      </c>
      <c r="C2584" s="69">
        <f t="shared" si="83"/>
        <v>1.4832673923664017</v>
      </c>
      <c r="D2584" s="69">
        <f t="shared" si="84"/>
        <v>1.1862148856067187</v>
      </c>
    </row>
    <row r="2585" spans="2:4" ht="15" x14ac:dyDescent="0.15">
      <c r="B2585" s="68">
        <v>2573</v>
      </c>
      <c r="C2585" s="69">
        <f t="shared" si="83"/>
        <v>1.4838962805857745</v>
      </c>
      <c r="D2585" s="69">
        <f t="shared" si="84"/>
        <v>1.1863007747447687</v>
      </c>
    </row>
    <row r="2586" spans="2:4" ht="15" x14ac:dyDescent="0.15">
      <c r="B2586" s="68">
        <v>2574</v>
      </c>
      <c r="C2586" s="69">
        <f t="shared" si="83"/>
        <v>1.4845252143421084</v>
      </c>
      <c r="D2586" s="69">
        <f t="shared" si="84"/>
        <v>1.1863866763215061</v>
      </c>
    </row>
    <row r="2587" spans="2:4" ht="15" x14ac:dyDescent="0.15">
      <c r="B2587" s="68">
        <v>2575</v>
      </c>
      <c r="C2587" s="69">
        <f t="shared" si="83"/>
        <v>1.4851541936420012</v>
      </c>
      <c r="D2587" s="69">
        <f t="shared" si="84"/>
        <v>1.1864725903396336</v>
      </c>
    </row>
    <row r="2588" spans="2:4" ht="15" x14ac:dyDescent="0.15">
      <c r="B2588" s="68">
        <v>2576</v>
      </c>
      <c r="C2588" s="69">
        <f t="shared" si="83"/>
        <v>1.485783218492047</v>
      </c>
      <c r="D2588" s="69">
        <f t="shared" si="84"/>
        <v>1.186558516801854</v>
      </c>
    </row>
    <row r="2589" spans="2:4" ht="15" x14ac:dyDescent="0.15">
      <c r="B2589" s="68">
        <v>2577</v>
      </c>
      <c r="C2589" s="69">
        <f t="shared" si="83"/>
        <v>1.4864122888988451</v>
      </c>
      <c r="D2589" s="69">
        <f t="shared" si="84"/>
        <v>1.1866444557108713</v>
      </c>
    </row>
    <row r="2590" spans="2:4" ht="15" x14ac:dyDescent="0.15">
      <c r="B2590" s="68">
        <v>2578</v>
      </c>
      <c r="C2590" s="69">
        <f t="shared" si="83"/>
        <v>1.4870414048689935</v>
      </c>
      <c r="D2590" s="69">
        <f t="shared" si="84"/>
        <v>1.18673040706939</v>
      </c>
    </row>
    <row r="2591" spans="2:4" ht="15" x14ac:dyDescent="0.15">
      <c r="B2591" s="68">
        <v>2579</v>
      </c>
      <c r="C2591" s="69">
        <f t="shared" si="83"/>
        <v>1.4876705664090943</v>
      </c>
      <c r="D2591" s="69">
        <f t="shared" si="84"/>
        <v>1.1868163708801158</v>
      </c>
    </row>
    <row r="2592" spans="2:4" ht="15" x14ac:dyDescent="0.15">
      <c r="B2592" s="68">
        <v>2580</v>
      </c>
      <c r="C2592" s="69">
        <f t="shared" si="83"/>
        <v>1.4882997735257506</v>
      </c>
      <c r="D2592" s="69">
        <f t="shared" si="84"/>
        <v>1.1869023471457549</v>
      </c>
    </row>
    <row r="2593" spans="2:4" ht="15" x14ac:dyDescent="0.15">
      <c r="B2593" s="68">
        <v>2581</v>
      </c>
      <c r="C2593" s="69">
        <f t="shared" si="83"/>
        <v>1.4889290262255632</v>
      </c>
      <c r="D2593" s="69">
        <f t="shared" si="84"/>
        <v>1.1869883358690141</v>
      </c>
    </row>
    <row r="2594" spans="2:4" ht="15" x14ac:dyDescent="0.15">
      <c r="B2594" s="68">
        <v>2582</v>
      </c>
      <c r="C2594" s="69">
        <f t="shared" si="83"/>
        <v>1.4895583245151385</v>
      </c>
      <c r="D2594" s="69">
        <f t="shared" si="84"/>
        <v>1.1870743370526011</v>
      </c>
    </row>
    <row r="2595" spans="2:4" ht="15" x14ac:dyDescent="0.15">
      <c r="B2595" s="68">
        <v>2583</v>
      </c>
      <c r="C2595" s="69">
        <f t="shared" si="83"/>
        <v>1.4901876684010831</v>
      </c>
      <c r="D2595" s="69">
        <f t="shared" si="84"/>
        <v>1.1871603506992248</v>
      </c>
    </row>
    <row r="2596" spans="2:4" ht="15" x14ac:dyDescent="0.15">
      <c r="B2596" s="68">
        <v>2584</v>
      </c>
      <c r="C2596" s="69">
        <f t="shared" si="83"/>
        <v>1.4908170578900042</v>
      </c>
      <c r="D2596" s="69">
        <f t="shared" si="84"/>
        <v>1.1872463768115942</v>
      </c>
    </row>
    <row r="2597" spans="2:4" ht="15" x14ac:dyDescent="0.15">
      <c r="B2597" s="68">
        <v>2585</v>
      </c>
      <c r="C2597" s="69">
        <f t="shared" si="83"/>
        <v>1.4914464929885134</v>
      </c>
      <c r="D2597" s="69">
        <f t="shared" si="84"/>
        <v>1.1873324153924198</v>
      </c>
    </row>
    <row r="2598" spans="2:4" ht="15" x14ac:dyDescent="0.15">
      <c r="B2598" s="68">
        <v>2586</v>
      </c>
      <c r="C2598" s="69">
        <f t="shared" si="83"/>
        <v>1.4920759737032188</v>
      </c>
      <c r="D2598" s="69">
        <f t="shared" si="84"/>
        <v>1.1874184664444123</v>
      </c>
    </row>
    <row r="2599" spans="2:4" ht="15" x14ac:dyDescent="0.15">
      <c r="B2599" s="68">
        <v>2587</v>
      </c>
      <c r="C2599" s="69">
        <f t="shared" si="83"/>
        <v>1.4927055000407332</v>
      </c>
      <c r="D2599" s="69">
        <f t="shared" si="84"/>
        <v>1.1875045299702833</v>
      </c>
    </row>
    <row r="2600" spans="2:4" ht="15" x14ac:dyDescent="0.15">
      <c r="B2600" s="68">
        <v>2588</v>
      </c>
      <c r="C2600" s="69">
        <f t="shared" si="83"/>
        <v>1.4933350720076721</v>
      </c>
      <c r="D2600" s="69">
        <f t="shared" si="84"/>
        <v>1.1875906059727457</v>
      </c>
    </row>
    <row r="2601" spans="2:4" ht="15" x14ac:dyDescent="0.15">
      <c r="B2601" s="68">
        <v>2589</v>
      </c>
      <c r="C2601" s="69">
        <f t="shared" si="83"/>
        <v>1.4939646896106493</v>
      </c>
      <c r="D2601" s="69">
        <f t="shared" si="84"/>
        <v>1.1876766944545125</v>
      </c>
    </row>
    <row r="2602" spans="2:4" ht="15" x14ac:dyDescent="0.15">
      <c r="B2602" s="68">
        <v>2590</v>
      </c>
      <c r="C2602" s="69">
        <f t="shared" si="83"/>
        <v>1.4945943528562817</v>
      </c>
      <c r="D2602" s="69">
        <f t="shared" si="84"/>
        <v>1.1877627954182979</v>
      </c>
    </row>
    <row r="2603" spans="2:4" ht="15" x14ac:dyDescent="0.15">
      <c r="B2603" s="68">
        <v>2591</v>
      </c>
      <c r="C2603" s="69">
        <f t="shared" si="83"/>
        <v>1.4952240617511858</v>
      </c>
      <c r="D2603" s="69">
        <f t="shared" si="84"/>
        <v>1.1878489088668165</v>
      </c>
    </row>
    <row r="2604" spans="2:4" ht="15" x14ac:dyDescent="0.15">
      <c r="B2604" s="68">
        <v>2592</v>
      </c>
      <c r="C2604" s="69">
        <f t="shared" si="83"/>
        <v>1.4958538163019828</v>
      </c>
      <c r="D2604" s="69">
        <f t="shared" si="84"/>
        <v>1.1879350348027842</v>
      </c>
    </row>
    <row r="2605" spans="2:4" ht="15" x14ac:dyDescent="0.15">
      <c r="B2605" s="68">
        <v>2593</v>
      </c>
      <c r="C2605" s="69">
        <f t="shared" si="83"/>
        <v>1.4964836165152937</v>
      </c>
      <c r="D2605" s="69">
        <f t="shared" si="84"/>
        <v>1.1880211732289174</v>
      </c>
    </row>
    <row r="2606" spans="2:4" ht="15" x14ac:dyDescent="0.15">
      <c r="B2606" s="68">
        <v>2594</v>
      </c>
      <c r="C2606" s="69">
        <f t="shared" si="83"/>
        <v>1.4971134623977389</v>
      </c>
      <c r="D2606" s="69">
        <f t="shared" si="84"/>
        <v>1.1881073241479332</v>
      </c>
    </row>
    <row r="2607" spans="2:4" ht="15" x14ac:dyDescent="0.15">
      <c r="B2607" s="68">
        <v>2595</v>
      </c>
      <c r="C2607" s="69">
        <f t="shared" si="83"/>
        <v>1.4977433539559453</v>
      </c>
      <c r="D2607" s="69">
        <f t="shared" si="84"/>
        <v>1.1881934875625499</v>
      </c>
    </row>
    <row r="2608" spans="2:4" ht="15" x14ac:dyDescent="0.15">
      <c r="B2608" s="68">
        <v>2596</v>
      </c>
      <c r="C2608" s="69">
        <f t="shared" si="83"/>
        <v>1.4983732911965348</v>
      </c>
      <c r="D2608" s="69">
        <f t="shared" si="84"/>
        <v>1.188279663475486</v>
      </c>
    </row>
    <row r="2609" spans="2:4" ht="15" x14ac:dyDescent="0.15">
      <c r="B2609" s="68">
        <v>2597</v>
      </c>
      <c r="C2609" s="69">
        <f t="shared" si="83"/>
        <v>1.4990032741261357</v>
      </c>
      <c r="D2609" s="69">
        <f t="shared" si="84"/>
        <v>1.1883658518894611</v>
      </c>
    </row>
    <row r="2610" spans="2:4" ht="15" x14ac:dyDescent="0.15">
      <c r="B2610" s="68">
        <v>2598</v>
      </c>
      <c r="C2610" s="69">
        <f t="shared" si="83"/>
        <v>1.4996333027513762</v>
      </c>
      <c r="D2610" s="69">
        <f t="shared" si="84"/>
        <v>1.1884520528071958</v>
      </c>
    </row>
    <row r="2611" spans="2:4" ht="15" x14ac:dyDescent="0.15">
      <c r="B2611" s="68">
        <v>2599</v>
      </c>
      <c r="C2611" s="69">
        <f t="shared" si="83"/>
        <v>1.5002633770788849</v>
      </c>
      <c r="D2611" s="69">
        <f t="shared" si="84"/>
        <v>1.188538266231411</v>
      </c>
    </row>
    <row r="2612" spans="2:4" ht="15" x14ac:dyDescent="0.15">
      <c r="B2612" s="68">
        <v>2600</v>
      </c>
      <c r="C2612" s="69">
        <f t="shared" si="83"/>
        <v>1.5008934971152932</v>
      </c>
      <c r="D2612" s="69">
        <f t="shared" si="84"/>
        <v>1.1886244921648288</v>
      </c>
    </row>
    <row r="2613" spans="2:4" ht="15" x14ac:dyDescent="0.15">
      <c r="B2613" s="68">
        <v>2601</v>
      </c>
      <c r="C2613" s="69">
        <f t="shared" si="83"/>
        <v>1.5015236628672333</v>
      </c>
      <c r="D2613" s="69">
        <f t="shared" si="84"/>
        <v>1.1887107306101719</v>
      </c>
    </row>
    <row r="2614" spans="2:4" ht="15" x14ac:dyDescent="0.15">
      <c r="B2614" s="68">
        <v>2602</v>
      </c>
      <c r="C2614" s="69">
        <f t="shared" si="83"/>
        <v>1.5021538743413407</v>
      </c>
      <c r="D2614" s="69">
        <f t="shared" si="84"/>
        <v>1.188796981570164</v>
      </c>
    </row>
    <row r="2615" spans="2:4" ht="15" x14ac:dyDescent="0.15">
      <c r="B2615" s="68">
        <v>2603</v>
      </c>
      <c r="C2615" s="69">
        <f t="shared" si="83"/>
        <v>1.5027841315442492</v>
      </c>
      <c r="D2615" s="69">
        <f t="shared" si="84"/>
        <v>1.1888832450475293</v>
      </c>
    </row>
    <row r="2616" spans="2:4" ht="15" x14ac:dyDescent="0.15">
      <c r="B2616" s="68">
        <v>2604</v>
      </c>
      <c r="C2616" s="69">
        <f t="shared" si="83"/>
        <v>1.5034144344825937</v>
      </c>
      <c r="D2616" s="69">
        <f t="shared" si="84"/>
        <v>1.1889695210449926</v>
      </c>
    </row>
    <row r="2617" spans="2:4" ht="15" x14ac:dyDescent="0.15">
      <c r="B2617" s="68">
        <v>2605</v>
      </c>
      <c r="C2617" s="69">
        <f t="shared" si="83"/>
        <v>1.504044783163017</v>
      </c>
      <c r="D2617" s="69">
        <f t="shared" si="84"/>
        <v>1.1890558095652806</v>
      </c>
    </row>
    <row r="2618" spans="2:4" ht="15" x14ac:dyDescent="0.15">
      <c r="B2618" s="68">
        <v>2606</v>
      </c>
      <c r="C2618" s="69">
        <f t="shared" si="83"/>
        <v>1.5046751775921539</v>
      </c>
      <c r="D2618" s="69">
        <f t="shared" si="84"/>
        <v>1.1891421106111191</v>
      </c>
    </row>
    <row r="2619" spans="2:4" ht="15" x14ac:dyDescent="0.15">
      <c r="B2619" s="68">
        <v>2607</v>
      </c>
      <c r="C2619" s="69">
        <f t="shared" si="83"/>
        <v>1.5053056177766491</v>
      </c>
      <c r="D2619" s="69">
        <f t="shared" si="84"/>
        <v>1.1892284241852362</v>
      </c>
    </row>
    <row r="2620" spans="2:4" ht="15" x14ac:dyDescent="0.15">
      <c r="B2620" s="68">
        <v>2608</v>
      </c>
      <c r="C2620" s="69">
        <f t="shared" si="83"/>
        <v>1.505936103723144</v>
      </c>
      <c r="D2620" s="69">
        <f t="shared" si="84"/>
        <v>1.18931475029036</v>
      </c>
    </row>
    <row r="2621" spans="2:4" ht="15" x14ac:dyDescent="0.15">
      <c r="B2621" s="68">
        <v>2609</v>
      </c>
      <c r="C2621" s="69">
        <f t="shared" si="83"/>
        <v>1.5065666354382823</v>
      </c>
      <c r="D2621" s="69">
        <f t="shared" si="84"/>
        <v>1.1894010889292197</v>
      </c>
    </row>
    <row r="2622" spans="2:4" ht="15" x14ac:dyDescent="0.15">
      <c r="B2622" s="68">
        <v>2610</v>
      </c>
      <c r="C2622" s="69">
        <f t="shared" si="83"/>
        <v>1.5071972129287079</v>
      </c>
      <c r="D2622" s="69">
        <f t="shared" si="84"/>
        <v>1.1894874401045448</v>
      </c>
    </row>
    <row r="2623" spans="2:4" ht="15" x14ac:dyDescent="0.15">
      <c r="B2623" s="68">
        <v>2611</v>
      </c>
      <c r="C2623" s="69">
        <f t="shared" si="83"/>
        <v>1.5078278362010695</v>
      </c>
      <c r="D2623" s="69">
        <f t="shared" si="84"/>
        <v>1.1895738038190662</v>
      </c>
    </row>
    <row r="2624" spans="2:4" ht="15" x14ac:dyDescent="0.15">
      <c r="B2624" s="68">
        <v>2612</v>
      </c>
      <c r="C2624" s="69">
        <f t="shared" si="83"/>
        <v>1.5084585052620163</v>
      </c>
      <c r="D2624" s="69">
        <f t="shared" si="84"/>
        <v>1.1896601800755155</v>
      </c>
    </row>
    <row r="2625" spans="2:4" ht="15" x14ac:dyDescent="0.15">
      <c r="B2625" s="68">
        <v>2613</v>
      </c>
      <c r="C2625" s="69">
        <f t="shared" si="83"/>
        <v>1.5090892201181969</v>
      </c>
      <c r="D2625" s="69">
        <f t="shared" si="84"/>
        <v>1.1897465688766249</v>
      </c>
    </row>
    <row r="2626" spans="2:4" ht="15" x14ac:dyDescent="0.15">
      <c r="B2626" s="68">
        <v>2614</v>
      </c>
      <c r="C2626" s="69">
        <f t="shared" si="83"/>
        <v>1.5097199807762616</v>
      </c>
      <c r="D2626" s="69">
        <f t="shared" si="84"/>
        <v>1.1898329702251271</v>
      </c>
    </row>
    <row r="2627" spans="2:4" ht="15" x14ac:dyDescent="0.15">
      <c r="B2627" s="68">
        <v>2615</v>
      </c>
      <c r="C2627" s="69">
        <f t="shared" si="83"/>
        <v>1.5103507872428641</v>
      </c>
      <c r="D2627" s="69">
        <f t="shared" si="84"/>
        <v>1.1899193841237563</v>
      </c>
    </row>
    <row r="2628" spans="2:4" ht="15" x14ac:dyDescent="0.15">
      <c r="B2628" s="68">
        <v>2616</v>
      </c>
      <c r="C2628" s="69">
        <f t="shared" si="83"/>
        <v>1.5109816395246576</v>
      </c>
      <c r="D2628" s="69">
        <f t="shared" si="84"/>
        <v>1.1900058105752469</v>
      </c>
    </row>
    <row r="2629" spans="2:4" ht="15" x14ac:dyDescent="0.15">
      <c r="B2629" s="68">
        <v>2617</v>
      </c>
      <c r="C2629" s="69">
        <f t="shared" si="83"/>
        <v>1.5116125376282987</v>
      </c>
      <c r="D2629" s="69">
        <f t="shared" si="84"/>
        <v>1.1900922495823345</v>
      </c>
    </row>
    <row r="2630" spans="2:4" ht="15" x14ac:dyDescent="0.15">
      <c r="B2630" s="68">
        <v>2618</v>
      </c>
      <c r="C2630" s="69">
        <f t="shared" si="83"/>
        <v>1.5122434815604451</v>
      </c>
      <c r="D2630" s="69">
        <f t="shared" si="84"/>
        <v>1.1901787011477554</v>
      </c>
    </row>
    <row r="2631" spans="2:4" ht="15" x14ac:dyDescent="0.15">
      <c r="B2631" s="68">
        <v>2619</v>
      </c>
      <c r="C2631" s="69">
        <f t="shared" si="83"/>
        <v>1.5128744713277529</v>
      </c>
      <c r="D2631" s="69">
        <f t="shared" si="84"/>
        <v>1.1902651652742462</v>
      </c>
    </row>
    <row r="2632" spans="2:4" ht="15" x14ac:dyDescent="0.15">
      <c r="B2632" s="68">
        <v>2620</v>
      </c>
      <c r="C2632" s="69">
        <f t="shared" si="83"/>
        <v>1.513505506936885</v>
      </c>
      <c r="D2632" s="69">
        <f t="shared" si="84"/>
        <v>1.1903516419645452</v>
      </c>
    </row>
    <row r="2633" spans="2:4" ht="15" x14ac:dyDescent="0.15">
      <c r="B2633" s="68">
        <v>2621</v>
      </c>
      <c r="C2633" s="69">
        <f t="shared" si="83"/>
        <v>1.5141365883945002</v>
      </c>
      <c r="D2633" s="69">
        <f t="shared" si="84"/>
        <v>1.1904381312213907</v>
      </c>
    </row>
    <row r="2634" spans="2:4" ht="15" x14ac:dyDescent="0.15">
      <c r="B2634" s="68">
        <v>2622</v>
      </c>
      <c r="C2634" s="69">
        <f t="shared" si="83"/>
        <v>1.5147677157072612</v>
      </c>
      <c r="D2634" s="69">
        <f t="shared" si="84"/>
        <v>1.1905246330475221</v>
      </c>
    </row>
    <row r="2635" spans="2:4" ht="15" x14ac:dyDescent="0.15">
      <c r="B2635" s="68">
        <v>2623</v>
      </c>
      <c r="C2635" s="69">
        <f t="shared" si="83"/>
        <v>1.5153988888818342</v>
      </c>
      <c r="D2635" s="69">
        <f t="shared" si="84"/>
        <v>1.1906111474456798</v>
      </c>
    </row>
    <row r="2636" spans="2:4" ht="15" x14ac:dyDescent="0.15">
      <c r="B2636" s="68">
        <v>2624</v>
      </c>
      <c r="C2636" s="69">
        <f t="shared" si="83"/>
        <v>1.5160301079248844</v>
      </c>
      <c r="D2636" s="69">
        <f t="shared" si="84"/>
        <v>1.1906976744186046</v>
      </c>
    </row>
    <row r="2637" spans="2:4" ht="15" x14ac:dyDescent="0.15">
      <c r="B2637" s="68">
        <v>2625</v>
      </c>
      <c r="C2637" s="69">
        <f t="shared" si="83"/>
        <v>1.5166613728430791</v>
      </c>
      <c r="D2637" s="69">
        <f t="shared" si="84"/>
        <v>1.1907842139690386</v>
      </c>
    </row>
    <row r="2638" spans="2:4" ht="15" x14ac:dyDescent="0.15">
      <c r="B2638" s="68">
        <v>2626</v>
      </c>
      <c r="C2638" s="69">
        <f t="shared" si="83"/>
        <v>1.5172926836430847</v>
      </c>
      <c r="D2638" s="69">
        <f t="shared" si="84"/>
        <v>1.1908707660997238</v>
      </c>
    </row>
    <row r="2639" spans="2:4" ht="15" x14ac:dyDescent="0.15">
      <c r="B2639" s="68">
        <v>2627</v>
      </c>
      <c r="C2639" s="69">
        <f t="shared" si="83"/>
        <v>1.5179240403315739</v>
      </c>
      <c r="D2639" s="69">
        <f t="shared" si="84"/>
        <v>1.190957330813404</v>
      </c>
    </row>
    <row r="2640" spans="2:4" ht="15" x14ac:dyDescent="0.15">
      <c r="B2640" s="68">
        <v>2628</v>
      </c>
      <c r="C2640" s="69">
        <f t="shared" si="83"/>
        <v>1.518555442915217</v>
      </c>
      <c r="D2640" s="69">
        <f t="shared" si="84"/>
        <v>1.1910439081128235</v>
      </c>
    </row>
    <row r="2641" spans="2:4" ht="15" x14ac:dyDescent="0.15">
      <c r="B2641" s="68">
        <v>2629</v>
      </c>
      <c r="C2641" s="69">
        <f t="shared" ref="C2641:C2704" si="85">20*LOG(D2641)</f>
        <v>1.5191868914006874</v>
      </c>
      <c r="D2641" s="69">
        <f t="shared" ref="D2641:D2704" si="86">16384/(16384-B2641)</f>
        <v>1.1911304980007269</v>
      </c>
    </row>
    <row r="2642" spans="2:4" ht="15" x14ac:dyDescent="0.15">
      <c r="B2642" s="68">
        <v>2630</v>
      </c>
      <c r="C2642" s="69">
        <f t="shared" si="85"/>
        <v>1.5198183857946601</v>
      </c>
      <c r="D2642" s="69">
        <f t="shared" si="86"/>
        <v>1.1912171004798604</v>
      </c>
    </row>
    <row r="2643" spans="2:4" ht="15" x14ac:dyDescent="0.15">
      <c r="B2643" s="68">
        <v>2631</v>
      </c>
      <c r="C2643" s="69">
        <f t="shared" si="85"/>
        <v>1.5204499261038096</v>
      </c>
      <c r="D2643" s="69">
        <f t="shared" si="86"/>
        <v>1.1913037155529702</v>
      </c>
    </row>
    <row r="2644" spans="2:4" ht="15" x14ac:dyDescent="0.15">
      <c r="B2644" s="68">
        <v>2632</v>
      </c>
      <c r="C2644" s="69">
        <f t="shared" si="85"/>
        <v>1.5210815123348143</v>
      </c>
      <c r="D2644" s="69">
        <f t="shared" si="86"/>
        <v>1.1913903432228039</v>
      </c>
    </row>
    <row r="2645" spans="2:4" ht="15" x14ac:dyDescent="0.15">
      <c r="B2645" s="68">
        <v>2633</v>
      </c>
      <c r="C2645" s="69">
        <f t="shared" si="85"/>
        <v>1.5217131444943535</v>
      </c>
      <c r="D2645" s="69">
        <f t="shared" si="86"/>
        <v>1.1914769834921097</v>
      </c>
    </row>
    <row r="2646" spans="2:4" ht="15" x14ac:dyDescent="0.15">
      <c r="B2646" s="68">
        <v>2634</v>
      </c>
      <c r="C2646" s="69">
        <f t="shared" si="85"/>
        <v>1.5223448225891056</v>
      </c>
      <c r="D2646" s="69">
        <f t="shared" si="86"/>
        <v>1.1915636363636364</v>
      </c>
    </row>
    <row r="2647" spans="2:4" ht="15" x14ac:dyDescent="0.15">
      <c r="B2647" s="68">
        <v>2635</v>
      </c>
      <c r="C2647" s="69">
        <f t="shared" si="85"/>
        <v>1.5229765466257541</v>
      </c>
      <c r="D2647" s="69">
        <f t="shared" si="86"/>
        <v>1.1916503018401339</v>
      </c>
    </row>
    <row r="2648" spans="2:4" ht="15" x14ac:dyDescent="0.15">
      <c r="B2648" s="68">
        <v>2636</v>
      </c>
      <c r="C2648" s="69">
        <f t="shared" si="85"/>
        <v>1.5236083166109813</v>
      </c>
      <c r="D2648" s="69">
        <f t="shared" si="86"/>
        <v>1.1917369799243527</v>
      </c>
    </row>
    <row r="2649" spans="2:4" ht="15" x14ac:dyDescent="0.15">
      <c r="B2649" s="68">
        <v>2637</v>
      </c>
      <c r="C2649" s="69">
        <f t="shared" si="85"/>
        <v>1.5242401325514714</v>
      </c>
      <c r="D2649" s="69">
        <f t="shared" si="86"/>
        <v>1.1918236706190442</v>
      </c>
    </row>
    <row r="2650" spans="2:4" ht="15" x14ac:dyDescent="0.15">
      <c r="B2650" s="68">
        <v>2638</v>
      </c>
      <c r="C2650" s="69">
        <f t="shared" si="85"/>
        <v>1.5248719944539113</v>
      </c>
      <c r="D2650" s="69">
        <f t="shared" si="86"/>
        <v>1.1919103739269605</v>
      </c>
    </row>
    <row r="2651" spans="2:4" ht="15" x14ac:dyDescent="0.15">
      <c r="B2651" s="68">
        <v>2639</v>
      </c>
      <c r="C2651" s="69">
        <f t="shared" si="85"/>
        <v>1.5255039023249899</v>
      </c>
      <c r="D2651" s="69">
        <f t="shared" si="86"/>
        <v>1.191997089850855</v>
      </c>
    </row>
    <row r="2652" spans="2:4" ht="15" x14ac:dyDescent="0.15">
      <c r="B2652" s="68">
        <v>2640</v>
      </c>
      <c r="C2652" s="69">
        <f t="shared" si="85"/>
        <v>1.5261358561713929</v>
      </c>
      <c r="D2652" s="69">
        <f t="shared" si="86"/>
        <v>1.1920838183934808</v>
      </c>
    </row>
    <row r="2653" spans="2:4" ht="15" x14ac:dyDescent="0.15">
      <c r="B2653" s="68">
        <v>2641</v>
      </c>
      <c r="C2653" s="69">
        <f t="shared" si="85"/>
        <v>1.526767855999813</v>
      </c>
      <c r="D2653" s="69">
        <f t="shared" si="86"/>
        <v>1.1921705595575929</v>
      </c>
    </row>
    <row r="2654" spans="2:4" ht="15" x14ac:dyDescent="0.15">
      <c r="B2654" s="68">
        <v>2642</v>
      </c>
      <c r="C2654" s="69">
        <f t="shared" si="85"/>
        <v>1.527399901816942</v>
      </c>
      <c r="D2654" s="69">
        <f t="shared" si="86"/>
        <v>1.1922573133459466</v>
      </c>
    </row>
    <row r="2655" spans="2:4" ht="15" x14ac:dyDescent="0.15">
      <c r="B2655" s="68">
        <v>2643</v>
      </c>
      <c r="C2655" s="69">
        <f t="shared" si="85"/>
        <v>1.528031993629474</v>
      </c>
      <c r="D2655" s="69">
        <f t="shared" si="86"/>
        <v>1.1923440797612983</v>
      </c>
    </row>
    <row r="2656" spans="2:4" ht="15" x14ac:dyDescent="0.15">
      <c r="B2656" s="68">
        <v>2644</v>
      </c>
      <c r="C2656" s="69">
        <f t="shared" si="85"/>
        <v>1.528664131444103</v>
      </c>
      <c r="D2656" s="69">
        <f t="shared" si="86"/>
        <v>1.1924308588064048</v>
      </c>
    </row>
    <row r="2657" spans="2:4" ht="15" x14ac:dyDescent="0.15">
      <c r="B2657" s="68">
        <v>2645</v>
      </c>
      <c r="C2657" s="69">
        <f t="shared" si="85"/>
        <v>1.5292963152675236</v>
      </c>
      <c r="D2657" s="69">
        <f t="shared" si="86"/>
        <v>1.1925176504840236</v>
      </c>
    </row>
    <row r="2658" spans="2:4" ht="15" x14ac:dyDescent="0.15">
      <c r="B2658" s="68">
        <v>2646</v>
      </c>
      <c r="C2658" s="69">
        <f t="shared" si="85"/>
        <v>1.5299285451064362</v>
      </c>
      <c r="D2658" s="69">
        <f t="shared" si="86"/>
        <v>1.1926044547969137</v>
      </c>
    </row>
    <row r="2659" spans="2:4" ht="15" x14ac:dyDescent="0.15">
      <c r="B2659" s="68">
        <v>2647</v>
      </c>
      <c r="C2659" s="69">
        <f t="shared" si="85"/>
        <v>1.5305608209675396</v>
      </c>
      <c r="D2659" s="69">
        <f t="shared" si="86"/>
        <v>1.1926912717478344</v>
      </c>
    </row>
    <row r="2660" spans="2:4" ht="15" x14ac:dyDescent="0.15">
      <c r="B2660" s="68">
        <v>2648</v>
      </c>
      <c r="C2660" s="69">
        <f t="shared" si="85"/>
        <v>1.5311931428575332</v>
      </c>
      <c r="D2660" s="69">
        <f t="shared" si="86"/>
        <v>1.1927781013395458</v>
      </c>
    </row>
    <row r="2661" spans="2:4" ht="15" x14ac:dyDescent="0.15">
      <c r="B2661" s="68">
        <v>2649</v>
      </c>
      <c r="C2661" s="69">
        <f t="shared" si="85"/>
        <v>1.53182551078312</v>
      </c>
      <c r="D2661" s="69">
        <f t="shared" si="86"/>
        <v>1.1928649435748089</v>
      </c>
    </row>
    <row r="2662" spans="2:4" ht="15" x14ac:dyDescent="0.15">
      <c r="B2662" s="68">
        <v>2650</v>
      </c>
      <c r="C2662" s="69">
        <f t="shared" si="85"/>
        <v>1.5324579247510033</v>
      </c>
      <c r="D2662" s="69">
        <f t="shared" si="86"/>
        <v>1.1929517984563855</v>
      </c>
    </row>
    <row r="2663" spans="2:4" ht="15" x14ac:dyDescent="0.15">
      <c r="B2663" s="68">
        <v>2651</v>
      </c>
      <c r="C2663" s="69">
        <f t="shared" si="85"/>
        <v>1.5330903847678892</v>
      </c>
      <c r="D2663" s="69">
        <f t="shared" si="86"/>
        <v>1.1930386659870384</v>
      </c>
    </row>
    <row r="2664" spans="2:4" ht="15" x14ac:dyDescent="0.15">
      <c r="B2664" s="68">
        <v>2652</v>
      </c>
      <c r="C2664" s="69">
        <f t="shared" si="85"/>
        <v>1.5337228908404836</v>
      </c>
      <c r="D2664" s="69">
        <f t="shared" si="86"/>
        <v>1.1931255461695309</v>
      </c>
    </row>
    <row r="2665" spans="2:4" ht="15" x14ac:dyDescent="0.15">
      <c r="B2665" s="68">
        <v>2653</v>
      </c>
      <c r="C2665" s="69">
        <f t="shared" si="85"/>
        <v>1.534355442975496</v>
      </c>
      <c r="D2665" s="69">
        <f t="shared" si="86"/>
        <v>1.1932124390066274</v>
      </c>
    </row>
    <row r="2666" spans="2:4" ht="15" x14ac:dyDescent="0.15">
      <c r="B2666" s="68">
        <v>2654</v>
      </c>
      <c r="C2666" s="69">
        <f t="shared" si="85"/>
        <v>1.5349880411796319</v>
      </c>
      <c r="D2666" s="69">
        <f t="shared" si="86"/>
        <v>1.1932993445010924</v>
      </c>
    </row>
    <row r="2667" spans="2:4" ht="15" x14ac:dyDescent="0.15">
      <c r="B2667" s="68">
        <v>2655</v>
      </c>
      <c r="C2667" s="69">
        <f t="shared" si="85"/>
        <v>1.5356206854596068</v>
      </c>
      <c r="D2667" s="69">
        <f t="shared" si="86"/>
        <v>1.1933862626556924</v>
      </c>
    </row>
    <row r="2668" spans="2:4" ht="15" x14ac:dyDescent="0.15">
      <c r="B2668" s="68">
        <v>2656</v>
      </c>
      <c r="C2668" s="69">
        <f t="shared" si="85"/>
        <v>1.5362533758221302</v>
      </c>
      <c r="D2668" s="69">
        <f t="shared" si="86"/>
        <v>1.1934731934731935</v>
      </c>
    </row>
    <row r="2669" spans="2:4" ht="15" x14ac:dyDescent="0.15">
      <c r="B2669" s="68">
        <v>2657</v>
      </c>
      <c r="C2669" s="69">
        <f t="shared" si="85"/>
        <v>1.5368861122739168</v>
      </c>
      <c r="D2669" s="69">
        <f t="shared" si="86"/>
        <v>1.1935601369563633</v>
      </c>
    </row>
    <row r="2670" spans="2:4" ht="15" x14ac:dyDescent="0.15">
      <c r="B2670" s="68">
        <v>2658</v>
      </c>
      <c r="C2670" s="69">
        <f t="shared" si="85"/>
        <v>1.5375188948216834</v>
      </c>
      <c r="D2670" s="69">
        <f t="shared" si="86"/>
        <v>1.1936470931079703</v>
      </c>
    </row>
    <row r="2671" spans="2:4" ht="15" x14ac:dyDescent="0.15">
      <c r="B2671" s="68">
        <v>2659</v>
      </c>
      <c r="C2671" s="69">
        <f t="shared" si="85"/>
        <v>1.5381517234721442</v>
      </c>
      <c r="D2671" s="69">
        <f t="shared" si="86"/>
        <v>1.1937340619307832</v>
      </c>
    </row>
    <row r="2672" spans="2:4" ht="15" x14ac:dyDescent="0.15">
      <c r="B2672" s="68">
        <v>2660</v>
      </c>
      <c r="C2672" s="69">
        <f t="shared" si="85"/>
        <v>1.5387845982320203</v>
      </c>
      <c r="D2672" s="69">
        <f t="shared" si="86"/>
        <v>1.1938210434275722</v>
      </c>
    </row>
    <row r="2673" spans="2:4" ht="15" x14ac:dyDescent="0.15">
      <c r="B2673" s="68">
        <v>2661</v>
      </c>
      <c r="C2673" s="69">
        <f t="shared" si="85"/>
        <v>1.5394175191080279</v>
      </c>
      <c r="D2673" s="69">
        <f t="shared" si="86"/>
        <v>1.1939080376011075</v>
      </c>
    </row>
    <row r="2674" spans="2:4" ht="15" x14ac:dyDescent="0.15">
      <c r="B2674" s="68">
        <v>2662</v>
      </c>
      <c r="C2674" s="69">
        <f t="shared" si="85"/>
        <v>1.540050486106892</v>
      </c>
      <c r="D2674" s="69">
        <f t="shared" si="86"/>
        <v>1.1939950444541612</v>
      </c>
    </row>
    <row r="2675" spans="2:4" ht="15" x14ac:dyDescent="0.15">
      <c r="B2675" s="68">
        <v>2663</v>
      </c>
      <c r="C2675" s="69">
        <f t="shared" si="85"/>
        <v>1.5406834992353335</v>
      </c>
      <c r="D2675" s="69">
        <f t="shared" si="86"/>
        <v>1.1940820639895051</v>
      </c>
    </row>
    <row r="2676" spans="2:4" ht="15" x14ac:dyDescent="0.15">
      <c r="B2676" s="68">
        <v>2664</v>
      </c>
      <c r="C2676" s="69">
        <f t="shared" si="85"/>
        <v>1.5413165585000768</v>
      </c>
      <c r="D2676" s="69">
        <f t="shared" si="86"/>
        <v>1.1941690962099125</v>
      </c>
    </row>
    <row r="2677" spans="2:4" ht="15" x14ac:dyDescent="0.15">
      <c r="B2677" s="68">
        <v>2665</v>
      </c>
      <c r="C2677" s="69">
        <f t="shared" si="85"/>
        <v>1.541949663907848</v>
      </c>
      <c r="D2677" s="69">
        <f t="shared" si="86"/>
        <v>1.1942561411181574</v>
      </c>
    </row>
    <row r="2678" spans="2:4" ht="15" x14ac:dyDescent="0.15">
      <c r="B2678" s="68">
        <v>2666</v>
      </c>
      <c r="C2678" s="69">
        <f t="shared" si="85"/>
        <v>1.5425828154653729</v>
      </c>
      <c r="D2678" s="69">
        <f t="shared" si="86"/>
        <v>1.1943431987170141</v>
      </c>
    </row>
    <row r="2679" spans="2:4" ht="15" x14ac:dyDescent="0.15">
      <c r="B2679" s="68">
        <v>2667</v>
      </c>
      <c r="C2679" s="69">
        <f t="shared" si="85"/>
        <v>1.5432160131793813</v>
      </c>
      <c r="D2679" s="69">
        <f t="shared" si="86"/>
        <v>1.1944302690092585</v>
      </c>
    </row>
    <row r="2680" spans="2:4" ht="15" x14ac:dyDescent="0.15">
      <c r="B2680" s="68">
        <v>2668</v>
      </c>
      <c r="C2680" s="69">
        <f t="shared" si="85"/>
        <v>1.543849257056604</v>
      </c>
      <c r="D2680" s="69">
        <f t="shared" si="86"/>
        <v>1.1945173519976671</v>
      </c>
    </row>
    <row r="2681" spans="2:4" ht="15" x14ac:dyDescent="0.15">
      <c r="B2681" s="68">
        <v>2669</v>
      </c>
      <c r="C2681" s="69">
        <f t="shared" si="85"/>
        <v>1.5444825471037698</v>
      </c>
      <c r="D2681" s="69">
        <f t="shared" si="86"/>
        <v>1.1946044476850164</v>
      </c>
    </row>
    <row r="2682" spans="2:4" ht="15" x14ac:dyDescent="0.15">
      <c r="B2682" s="68">
        <v>2670</v>
      </c>
      <c r="C2682" s="69">
        <f t="shared" si="85"/>
        <v>1.5451158833276146</v>
      </c>
      <c r="D2682" s="69">
        <f t="shared" si="86"/>
        <v>1.1946915560740849</v>
      </c>
    </row>
    <row r="2683" spans="2:4" ht="15" x14ac:dyDescent="0.15">
      <c r="B2683" s="68">
        <v>2671</v>
      </c>
      <c r="C2683" s="69">
        <f t="shared" si="85"/>
        <v>1.5457492657348713</v>
      </c>
      <c r="D2683" s="69">
        <f t="shared" si="86"/>
        <v>1.1947786771676512</v>
      </c>
    </row>
    <row r="2684" spans="2:4" ht="15" x14ac:dyDescent="0.15">
      <c r="B2684" s="68">
        <v>2672</v>
      </c>
      <c r="C2684" s="69">
        <f t="shared" si="85"/>
        <v>1.5463826943322752</v>
      </c>
      <c r="D2684" s="69">
        <f t="shared" si="86"/>
        <v>1.1948658109684946</v>
      </c>
    </row>
    <row r="2685" spans="2:4" ht="15" x14ac:dyDescent="0.15">
      <c r="B2685" s="68">
        <v>2673</v>
      </c>
      <c r="C2685" s="69">
        <f t="shared" si="85"/>
        <v>1.5470161691265654</v>
      </c>
      <c r="D2685" s="69">
        <f t="shared" si="86"/>
        <v>1.194952957479396</v>
      </c>
    </row>
    <row r="2686" spans="2:4" ht="15" x14ac:dyDescent="0.15">
      <c r="B2686" s="68">
        <v>2674</v>
      </c>
      <c r="C2686" s="69">
        <f t="shared" si="85"/>
        <v>1.5476496901244814</v>
      </c>
      <c r="D2686" s="69">
        <f t="shared" si="86"/>
        <v>1.1950401167031364</v>
      </c>
    </row>
    <row r="2687" spans="2:4" ht="15" x14ac:dyDescent="0.15">
      <c r="B2687" s="68">
        <v>2675</v>
      </c>
      <c r="C2687" s="69">
        <f t="shared" si="85"/>
        <v>1.5482832573327623</v>
      </c>
      <c r="D2687" s="69">
        <f t="shared" si="86"/>
        <v>1.1951272886424977</v>
      </c>
    </row>
    <row r="2688" spans="2:4" ht="15" x14ac:dyDescent="0.15">
      <c r="B2688" s="68">
        <v>2676</v>
      </c>
      <c r="C2688" s="69">
        <f t="shared" si="85"/>
        <v>1.548916870758148</v>
      </c>
      <c r="D2688" s="69">
        <f t="shared" si="86"/>
        <v>1.1952144733002625</v>
      </c>
    </row>
    <row r="2689" spans="2:4" ht="15" x14ac:dyDescent="0.15">
      <c r="B2689" s="68">
        <v>2677</v>
      </c>
      <c r="C2689" s="69">
        <f t="shared" si="85"/>
        <v>1.5495505304073856</v>
      </c>
      <c r="D2689" s="69">
        <f t="shared" si="86"/>
        <v>1.195301670679215</v>
      </c>
    </row>
    <row r="2690" spans="2:4" ht="15" x14ac:dyDescent="0.15">
      <c r="B2690" s="68">
        <v>2678</v>
      </c>
      <c r="C2690" s="69">
        <f t="shared" si="85"/>
        <v>1.5501842362872171</v>
      </c>
      <c r="D2690" s="69">
        <f t="shared" si="86"/>
        <v>1.1953888807821391</v>
      </c>
    </row>
    <row r="2691" spans="2:4" ht="15" x14ac:dyDescent="0.15">
      <c r="B2691" s="68">
        <v>2679</v>
      </c>
      <c r="C2691" s="69">
        <f t="shared" si="85"/>
        <v>1.5508179884043904</v>
      </c>
      <c r="D2691" s="69">
        <f t="shared" si="86"/>
        <v>1.1954761036118204</v>
      </c>
    </row>
    <row r="2692" spans="2:4" ht="15" x14ac:dyDescent="0.15">
      <c r="B2692" s="68">
        <v>2680</v>
      </c>
      <c r="C2692" s="69">
        <f t="shared" si="85"/>
        <v>1.5514517867656532</v>
      </c>
      <c r="D2692" s="69">
        <f t="shared" si="86"/>
        <v>1.195563339171045</v>
      </c>
    </row>
    <row r="2693" spans="2:4" ht="15" x14ac:dyDescent="0.15">
      <c r="B2693" s="68">
        <v>2681</v>
      </c>
      <c r="C2693" s="69">
        <f t="shared" si="85"/>
        <v>1.5520856313777531</v>
      </c>
      <c r="D2693" s="69">
        <f t="shared" si="86"/>
        <v>1.1956505874625993</v>
      </c>
    </row>
    <row r="2694" spans="2:4" ht="15" x14ac:dyDescent="0.15">
      <c r="B2694" s="68">
        <v>2682</v>
      </c>
      <c r="C2694" s="69">
        <f t="shared" si="85"/>
        <v>1.5527195222474428</v>
      </c>
      <c r="D2694" s="69">
        <f t="shared" si="86"/>
        <v>1.1957378484892716</v>
      </c>
    </row>
    <row r="2695" spans="2:4" ht="15" x14ac:dyDescent="0.15">
      <c r="B2695" s="68">
        <v>2683</v>
      </c>
      <c r="C2695" s="69">
        <f t="shared" si="85"/>
        <v>1.5533534593814737</v>
      </c>
      <c r="D2695" s="69">
        <f t="shared" si="86"/>
        <v>1.1958251222538501</v>
      </c>
    </row>
    <row r="2696" spans="2:4" ht="15" x14ac:dyDescent="0.15">
      <c r="B2696" s="68">
        <v>2684</v>
      </c>
      <c r="C2696" s="69">
        <f t="shared" si="85"/>
        <v>1.5539874427866001</v>
      </c>
      <c r="D2696" s="69">
        <f t="shared" si="86"/>
        <v>1.1959124087591242</v>
      </c>
    </row>
    <row r="2697" spans="2:4" ht="15" x14ac:dyDescent="0.15">
      <c r="B2697" s="68">
        <v>2685</v>
      </c>
      <c r="C2697" s="69">
        <f t="shared" si="85"/>
        <v>1.5546214724695739</v>
      </c>
      <c r="D2697" s="69">
        <f t="shared" si="86"/>
        <v>1.1959997080078837</v>
      </c>
    </row>
    <row r="2698" spans="2:4" ht="15" x14ac:dyDescent="0.15">
      <c r="B2698" s="68">
        <v>2686</v>
      </c>
      <c r="C2698" s="69">
        <f t="shared" si="85"/>
        <v>1.5552555484371566</v>
      </c>
      <c r="D2698" s="69">
        <f t="shared" si="86"/>
        <v>1.1960870200029201</v>
      </c>
    </row>
    <row r="2699" spans="2:4" ht="15" x14ac:dyDescent="0.15">
      <c r="B2699" s="68">
        <v>2687</v>
      </c>
      <c r="C2699" s="69">
        <f t="shared" si="85"/>
        <v>1.5558896706961043</v>
      </c>
      <c r="D2699" s="69">
        <f t="shared" si="86"/>
        <v>1.196174344747025</v>
      </c>
    </row>
    <row r="2700" spans="2:4" ht="15" x14ac:dyDescent="0.15">
      <c r="B2700" s="68">
        <v>2688</v>
      </c>
      <c r="C2700" s="69">
        <f t="shared" si="85"/>
        <v>1.5565238392531739</v>
      </c>
      <c r="D2700" s="69">
        <f t="shared" si="86"/>
        <v>1.1962616822429906</v>
      </c>
    </row>
    <row r="2701" spans="2:4" ht="15" x14ac:dyDescent="0.15">
      <c r="B2701" s="68">
        <v>2689</v>
      </c>
      <c r="C2701" s="69">
        <f t="shared" si="85"/>
        <v>1.5571580541151309</v>
      </c>
      <c r="D2701" s="69">
        <f t="shared" si="86"/>
        <v>1.1963490324936108</v>
      </c>
    </row>
    <row r="2702" spans="2:4" ht="15" x14ac:dyDescent="0.15">
      <c r="B2702" s="68">
        <v>2690</v>
      </c>
      <c r="C2702" s="69">
        <f t="shared" si="85"/>
        <v>1.5577923152887347</v>
      </c>
      <c r="D2702" s="69">
        <f t="shared" si="86"/>
        <v>1.1964363955016795</v>
      </c>
    </row>
    <row r="2703" spans="2:4" ht="15" x14ac:dyDescent="0.15">
      <c r="B2703" s="68">
        <v>2691</v>
      </c>
      <c r="C2703" s="69">
        <f t="shared" si="85"/>
        <v>1.5584266227807508</v>
      </c>
      <c r="D2703" s="69">
        <f t="shared" si="86"/>
        <v>1.1965237712699919</v>
      </c>
    </row>
    <row r="2704" spans="2:4" ht="15" x14ac:dyDescent="0.15">
      <c r="B2704" s="68">
        <v>2692</v>
      </c>
      <c r="C2704" s="69">
        <f t="shared" si="85"/>
        <v>1.5590609765979448</v>
      </c>
      <c r="D2704" s="69">
        <f t="shared" si="86"/>
        <v>1.1966111598013438</v>
      </c>
    </row>
    <row r="2705" spans="2:4" ht="15" x14ac:dyDescent="0.15">
      <c r="B2705" s="68">
        <v>2693</v>
      </c>
      <c r="C2705" s="69">
        <f t="shared" ref="C2705:C2768" si="87">20*LOG(D2705)</f>
        <v>1.5596953767470836</v>
      </c>
      <c r="D2705" s="69">
        <f t="shared" ref="D2705:D2768" si="88">16384/(16384-B2705)</f>
        <v>1.1966985610985319</v>
      </c>
    </row>
    <row r="2706" spans="2:4" ht="15" x14ac:dyDescent="0.15">
      <c r="B2706" s="68">
        <v>2694</v>
      </c>
      <c r="C2706" s="69">
        <f t="shared" si="87"/>
        <v>1.5603298232349343</v>
      </c>
      <c r="D2706" s="69">
        <f t="shared" si="88"/>
        <v>1.1967859751643535</v>
      </c>
    </row>
    <row r="2707" spans="2:4" ht="15" x14ac:dyDescent="0.15">
      <c r="B2707" s="68">
        <v>2695</v>
      </c>
      <c r="C2707" s="69">
        <f t="shared" si="87"/>
        <v>1.5609643160682694</v>
      </c>
      <c r="D2707" s="69">
        <f t="shared" si="88"/>
        <v>1.1968734020016072</v>
      </c>
    </row>
    <row r="2708" spans="2:4" ht="15" x14ac:dyDescent="0.15">
      <c r="B2708" s="68">
        <v>2696</v>
      </c>
      <c r="C2708" s="69">
        <f t="shared" si="87"/>
        <v>1.5615988552538567</v>
      </c>
      <c r="D2708" s="69">
        <f t="shared" si="88"/>
        <v>1.1969608416130917</v>
      </c>
    </row>
    <row r="2709" spans="2:4" ht="15" x14ac:dyDescent="0.15">
      <c r="B2709" s="68">
        <v>2697</v>
      </c>
      <c r="C2709" s="69">
        <f t="shared" si="87"/>
        <v>1.5622334407984733</v>
      </c>
      <c r="D2709" s="69">
        <f t="shared" si="88"/>
        <v>1.1970482940016074</v>
      </c>
    </row>
    <row r="2710" spans="2:4" ht="15" x14ac:dyDescent="0.15">
      <c r="B2710" s="68">
        <v>2698</v>
      </c>
      <c r="C2710" s="69">
        <f t="shared" si="87"/>
        <v>1.5628680727088908</v>
      </c>
      <c r="D2710" s="69">
        <f t="shared" si="88"/>
        <v>1.1971357591699547</v>
      </c>
    </row>
    <row r="2711" spans="2:4" ht="15" x14ac:dyDescent="0.15">
      <c r="B2711" s="68">
        <v>2699</v>
      </c>
      <c r="C2711" s="69">
        <f t="shared" si="87"/>
        <v>1.5635027509918853</v>
      </c>
      <c r="D2711" s="69">
        <f t="shared" si="88"/>
        <v>1.1972232371209353</v>
      </c>
    </row>
    <row r="2712" spans="2:4" ht="15" x14ac:dyDescent="0.15">
      <c r="B2712" s="68">
        <v>2700</v>
      </c>
      <c r="C2712" s="69">
        <f t="shared" si="87"/>
        <v>1.5641374756542357</v>
      </c>
      <c r="D2712" s="69">
        <f t="shared" si="88"/>
        <v>1.1973107278573516</v>
      </c>
    </row>
    <row r="2713" spans="2:4" ht="15" x14ac:dyDescent="0.15">
      <c r="B2713" s="68">
        <v>2701</v>
      </c>
      <c r="C2713" s="69">
        <f t="shared" si="87"/>
        <v>1.5647722467027196</v>
      </c>
      <c r="D2713" s="69">
        <f t="shared" si="88"/>
        <v>1.1973982313820069</v>
      </c>
    </row>
    <row r="2714" spans="2:4" ht="15" x14ac:dyDescent="0.15">
      <c r="B2714" s="68">
        <v>2702</v>
      </c>
      <c r="C2714" s="69">
        <f t="shared" si="87"/>
        <v>1.565407064144118</v>
      </c>
      <c r="D2714" s="69">
        <f t="shared" si="88"/>
        <v>1.197485747697705</v>
      </c>
    </row>
    <row r="2715" spans="2:4" ht="15" x14ac:dyDescent="0.15">
      <c r="B2715" s="68">
        <v>2703</v>
      </c>
      <c r="C2715" s="69">
        <f t="shared" si="87"/>
        <v>1.5660419279852122</v>
      </c>
      <c r="D2715" s="69">
        <f t="shared" si="88"/>
        <v>1.1975732768072509</v>
      </c>
    </row>
    <row r="2716" spans="2:4" ht="15" x14ac:dyDescent="0.15">
      <c r="B2716" s="68">
        <v>2704</v>
      </c>
      <c r="C2716" s="69">
        <f t="shared" si="87"/>
        <v>1.5666768382327865</v>
      </c>
      <c r="D2716" s="69">
        <f t="shared" si="88"/>
        <v>1.1976608187134503</v>
      </c>
    </row>
    <row r="2717" spans="2:4" ht="15" x14ac:dyDescent="0.15">
      <c r="B2717" s="68">
        <v>2705</v>
      </c>
      <c r="C2717" s="69">
        <f t="shared" si="87"/>
        <v>1.5673117948936248</v>
      </c>
      <c r="D2717" s="69">
        <f t="shared" si="88"/>
        <v>1.1977483734191097</v>
      </c>
    </row>
    <row r="2718" spans="2:4" ht="15" x14ac:dyDescent="0.15">
      <c r="B2718" s="68">
        <v>2706</v>
      </c>
      <c r="C2718" s="69">
        <f t="shared" si="87"/>
        <v>1.5679467979745121</v>
      </c>
      <c r="D2718" s="69">
        <f t="shared" si="88"/>
        <v>1.197835940927036</v>
      </c>
    </row>
    <row r="2719" spans="2:4" ht="15" x14ac:dyDescent="0.15">
      <c r="B2719" s="68">
        <v>2707</v>
      </c>
      <c r="C2719" s="69">
        <f t="shared" si="87"/>
        <v>1.5685818474822402</v>
      </c>
      <c r="D2719" s="69">
        <f t="shared" si="88"/>
        <v>1.1979235212400381</v>
      </c>
    </row>
    <row r="2720" spans="2:4" ht="15" x14ac:dyDescent="0.15">
      <c r="B2720" s="68">
        <v>2708</v>
      </c>
      <c r="C2720" s="69">
        <f t="shared" si="87"/>
        <v>1.5692169434235939</v>
      </c>
      <c r="D2720" s="69">
        <f t="shared" si="88"/>
        <v>1.1980111143609242</v>
      </c>
    </row>
    <row r="2721" spans="2:4" ht="15" x14ac:dyDescent="0.15">
      <c r="B2721" s="68">
        <v>2709</v>
      </c>
      <c r="C2721" s="69">
        <f t="shared" si="87"/>
        <v>1.5698520858053675</v>
      </c>
      <c r="D2721" s="69">
        <f t="shared" si="88"/>
        <v>1.1980987202925046</v>
      </c>
    </row>
    <row r="2722" spans="2:4" ht="15" x14ac:dyDescent="0.15">
      <c r="B2722" s="68">
        <v>2710</v>
      </c>
      <c r="C2722" s="69">
        <f t="shared" si="87"/>
        <v>1.5704872746343501</v>
      </c>
      <c r="D2722" s="69">
        <f t="shared" si="88"/>
        <v>1.1981863390375895</v>
      </c>
    </row>
    <row r="2723" spans="2:4" ht="15" x14ac:dyDescent="0.15">
      <c r="B2723" s="68">
        <v>2711</v>
      </c>
      <c r="C2723" s="69">
        <f t="shared" si="87"/>
        <v>1.571122509917338</v>
      </c>
      <c r="D2723" s="69">
        <f t="shared" si="88"/>
        <v>1.1982739705989907</v>
      </c>
    </row>
    <row r="2724" spans="2:4" ht="15" x14ac:dyDescent="0.15">
      <c r="B2724" s="68">
        <v>2712</v>
      </c>
      <c r="C2724" s="69">
        <f t="shared" si="87"/>
        <v>1.5717577916611263</v>
      </c>
      <c r="D2724" s="69">
        <f t="shared" si="88"/>
        <v>1.1983616149795202</v>
      </c>
    </row>
    <row r="2725" spans="2:4" ht="15" x14ac:dyDescent="0.15">
      <c r="B2725" s="68">
        <v>2713</v>
      </c>
      <c r="C2725" s="69">
        <f t="shared" si="87"/>
        <v>1.5723931198725103</v>
      </c>
      <c r="D2725" s="69">
        <f t="shared" si="88"/>
        <v>1.198449272181991</v>
      </c>
    </row>
    <row r="2726" spans="2:4" ht="15" x14ac:dyDescent="0.15">
      <c r="B2726" s="68">
        <v>2714</v>
      </c>
      <c r="C2726" s="69">
        <f t="shared" si="87"/>
        <v>1.5730284945582897</v>
      </c>
      <c r="D2726" s="69">
        <f t="shared" si="88"/>
        <v>1.1985369422092174</v>
      </c>
    </row>
    <row r="2727" spans="2:4" ht="15" x14ac:dyDescent="0.15">
      <c r="B2727" s="68">
        <v>2715</v>
      </c>
      <c r="C2727" s="69">
        <f t="shared" si="87"/>
        <v>1.573663915725263</v>
      </c>
      <c r="D2727" s="69">
        <f t="shared" si="88"/>
        <v>1.1986246250640136</v>
      </c>
    </row>
    <row r="2728" spans="2:4" ht="15" x14ac:dyDescent="0.15">
      <c r="B2728" s="68">
        <v>2716</v>
      </c>
      <c r="C2728" s="69">
        <f t="shared" si="87"/>
        <v>1.574299383380231</v>
      </c>
      <c r="D2728" s="69">
        <f t="shared" si="88"/>
        <v>1.1987123207491952</v>
      </c>
    </row>
    <row r="2729" spans="2:4" ht="15" x14ac:dyDescent="0.15">
      <c r="B2729" s="68">
        <v>2717</v>
      </c>
      <c r="C2729" s="69">
        <f t="shared" si="87"/>
        <v>1.5749348975299982</v>
      </c>
      <c r="D2729" s="69">
        <f t="shared" si="88"/>
        <v>1.1988000292675789</v>
      </c>
    </row>
    <row r="2730" spans="2:4" ht="15" x14ac:dyDescent="0.15">
      <c r="B2730" s="68">
        <v>2718</v>
      </c>
      <c r="C2730" s="69">
        <f t="shared" si="87"/>
        <v>1.5755704581813668</v>
      </c>
      <c r="D2730" s="69">
        <f t="shared" si="88"/>
        <v>1.1988877506219815</v>
      </c>
    </row>
    <row r="2731" spans="2:4" ht="15" x14ac:dyDescent="0.15">
      <c r="B2731" s="68">
        <v>2719</v>
      </c>
      <c r="C2731" s="69">
        <f t="shared" si="87"/>
        <v>1.5762060653411454</v>
      </c>
      <c r="D2731" s="69">
        <f t="shared" si="88"/>
        <v>1.1989754848152214</v>
      </c>
    </row>
    <row r="2732" spans="2:4" ht="15" x14ac:dyDescent="0.15">
      <c r="B2732" s="68">
        <v>2720</v>
      </c>
      <c r="C2732" s="69">
        <f t="shared" si="87"/>
        <v>1.5768417190161379</v>
      </c>
      <c r="D2732" s="69">
        <f t="shared" si="88"/>
        <v>1.1990632318501171</v>
      </c>
    </row>
    <row r="2733" spans="2:4" ht="15" x14ac:dyDescent="0.15">
      <c r="B2733" s="68">
        <v>2721</v>
      </c>
      <c r="C2733" s="69">
        <f t="shared" si="87"/>
        <v>1.5774774192131555</v>
      </c>
      <c r="D2733" s="69">
        <f t="shared" si="88"/>
        <v>1.1991509917294885</v>
      </c>
    </row>
    <row r="2734" spans="2:4" ht="15" x14ac:dyDescent="0.15">
      <c r="B2734" s="68">
        <v>2722</v>
      </c>
      <c r="C2734" s="69">
        <f t="shared" si="87"/>
        <v>1.578113165939006</v>
      </c>
      <c r="D2734" s="69">
        <f t="shared" si="88"/>
        <v>1.1992387644561557</v>
      </c>
    </row>
    <row r="2735" spans="2:4" ht="15" x14ac:dyDescent="0.15">
      <c r="B2735" s="68">
        <v>2723</v>
      </c>
      <c r="C2735" s="69">
        <f t="shared" si="87"/>
        <v>1.5787489592005026</v>
      </c>
      <c r="D2735" s="69">
        <f t="shared" si="88"/>
        <v>1.1993265500329404</v>
      </c>
    </row>
    <row r="2736" spans="2:4" ht="15" x14ac:dyDescent="0.15">
      <c r="B2736" s="68">
        <v>2724</v>
      </c>
      <c r="C2736" s="69">
        <f t="shared" si="87"/>
        <v>1.5793847990044594</v>
      </c>
      <c r="D2736" s="69">
        <f t="shared" si="88"/>
        <v>1.1994143484626647</v>
      </c>
    </row>
    <row r="2737" spans="2:4" ht="15" x14ac:dyDescent="0.15">
      <c r="B2737" s="68">
        <v>2725</v>
      </c>
      <c r="C2737" s="69">
        <f t="shared" si="87"/>
        <v>1.5800206853576899</v>
      </c>
      <c r="D2737" s="69">
        <f t="shared" si="88"/>
        <v>1.1995021597481514</v>
      </c>
    </row>
    <row r="2738" spans="2:4" ht="15" x14ac:dyDescent="0.15">
      <c r="B2738" s="68">
        <v>2726</v>
      </c>
      <c r="C2738" s="69">
        <f t="shared" si="87"/>
        <v>1.5806566182670094</v>
      </c>
      <c r="D2738" s="69">
        <f t="shared" si="88"/>
        <v>1.1995899838922244</v>
      </c>
    </row>
    <row r="2739" spans="2:4" ht="15" x14ac:dyDescent="0.15">
      <c r="B2739" s="68">
        <v>2727</v>
      </c>
      <c r="C2739" s="69">
        <f t="shared" si="87"/>
        <v>1.5812925977392367</v>
      </c>
      <c r="D2739" s="69">
        <f t="shared" si="88"/>
        <v>1.1996778208977081</v>
      </c>
    </row>
    <row r="2740" spans="2:4" ht="15" x14ac:dyDescent="0.15">
      <c r="B2740" s="68">
        <v>2728</v>
      </c>
      <c r="C2740" s="69">
        <f t="shared" si="87"/>
        <v>1.5819286237811907</v>
      </c>
      <c r="D2740" s="69">
        <f t="shared" si="88"/>
        <v>1.1997656707674282</v>
      </c>
    </row>
    <row r="2741" spans="2:4" ht="15" x14ac:dyDescent="0.15">
      <c r="B2741" s="68">
        <v>2729</v>
      </c>
      <c r="C2741" s="69">
        <f t="shared" si="87"/>
        <v>1.582564696399692</v>
      </c>
      <c r="D2741" s="69">
        <f t="shared" si="88"/>
        <v>1.1998535335042109</v>
      </c>
    </row>
    <row r="2742" spans="2:4" ht="15" x14ac:dyDescent="0.15">
      <c r="B2742" s="68">
        <v>2730</v>
      </c>
      <c r="C2742" s="69">
        <f t="shared" si="87"/>
        <v>1.5832008156015638</v>
      </c>
      <c r="D2742" s="69">
        <f t="shared" si="88"/>
        <v>1.1999414091108833</v>
      </c>
    </row>
    <row r="2743" spans="2:4" ht="15" x14ac:dyDescent="0.15">
      <c r="B2743" s="68">
        <v>2731</v>
      </c>
      <c r="C2743" s="69">
        <f t="shared" si="87"/>
        <v>1.5838369813936268</v>
      </c>
      <c r="D2743" s="69">
        <f t="shared" si="88"/>
        <v>1.2000292975902731</v>
      </c>
    </row>
    <row r="2744" spans="2:4" ht="15" x14ac:dyDescent="0.15">
      <c r="B2744" s="68">
        <v>2732</v>
      </c>
      <c r="C2744" s="69">
        <f t="shared" si="87"/>
        <v>1.5844731937827099</v>
      </c>
      <c r="D2744" s="69">
        <f t="shared" si="88"/>
        <v>1.2001171989452095</v>
      </c>
    </row>
    <row r="2745" spans="2:4" ht="15" x14ac:dyDescent="0.15">
      <c r="B2745" s="68">
        <v>2733</v>
      </c>
      <c r="C2745" s="69">
        <f t="shared" si="87"/>
        <v>1.5851094527756366</v>
      </c>
      <c r="D2745" s="69">
        <f t="shared" si="88"/>
        <v>1.2002051131785216</v>
      </c>
    </row>
    <row r="2746" spans="2:4" ht="15" x14ac:dyDescent="0.15">
      <c r="B2746" s="68">
        <v>2734</v>
      </c>
      <c r="C2746" s="69">
        <f t="shared" si="87"/>
        <v>1.5857457583792378</v>
      </c>
      <c r="D2746" s="69">
        <f t="shared" si="88"/>
        <v>1.2002930402930403</v>
      </c>
    </row>
    <row r="2747" spans="2:4" ht="15" x14ac:dyDescent="0.15">
      <c r="B2747" s="68">
        <v>2735</v>
      </c>
      <c r="C2747" s="69">
        <f t="shared" si="87"/>
        <v>1.5863821106003404</v>
      </c>
      <c r="D2747" s="69">
        <f t="shared" si="88"/>
        <v>1.2003809802915963</v>
      </c>
    </row>
    <row r="2748" spans="2:4" ht="15" x14ac:dyDescent="0.15">
      <c r="B2748" s="68">
        <v>2736</v>
      </c>
      <c r="C2748" s="69">
        <f t="shared" si="87"/>
        <v>1.5870185094457778</v>
      </c>
      <c r="D2748" s="69">
        <f t="shared" si="88"/>
        <v>1.2004689331770222</v>
      </c>
    </row>
    <row r="2749" spans="2:4" ht="15" x14ac:dyDescent="0.15">
      <c r="B2749" s="68">
        <v>2737</v>
      </c>
      <c r="C2749" s="69">
        <f t="shared" si="87"/>
        <v>1.5876549549223826</v>
      </c>
      <c r="D2749" s="69">
        <f t="shared" si="88"/>
        <v>1.2005568989521507</v>
      </c>
    </row>
    <row r="2750" spans="2:4" ht="15" x14ac:dyDescent="0.15">
      <c r="B2750" s="68">
        <v>2738</v>
      </c>
      <c r="C2750" s="69">
        <f t="shared" si="87"/>
        <v>1.5882914470369869</v>
      </c>
      <c r="D2750" s="69">
        <f t="shared" si="88"/>
        <v>1.2006448776198153</v>
      </c>
    </row>
    <row r="2751" spans="2:4" ht="15" x14ac:dyDescent="0.15">
      <c r="B2751" s="68">
        <v>2739</v>
      </c>
      <c r="C2751" s="69">
        <f t="shared" si="87"/>
        <v>1.5889279857964285</v>
      </c>
      <c r="D2751" s="69">
        <f t="shared" si="88"/>
        <v>1.2007328691828509</v>
      </c>
    </row>
    <row r="2752" spans="2:4" ht="15" x14ac:dyDescent="0.15">
      <c r="B2752" s="68">
        <v>2740</v>
      </c>
      <c r="C2752" s="69">
        <f t="shared" si="87"/>
        <v>1.5895645712075424</v>
      </c>
      <c r="D2752" s="69">
        <f t="shared" si="88"/>
        <v>1.2008208736440926</v>
      </c>
    </row>
    <row r="2753" spans="2:4" ht="15" x14ac:dyDescent="0.15">
      <c r="B2753" s="68">
        <v>2741</v>
      </c>
      <c r="C2753" s="69">
        <f t="shared" si="87"/>
        <v>1.5902012032771702</v>
      </c>
      <c r="D2753" s="69">
        <f t="shared" si="88"/>
        <v>1.200908891006377</v>
      </c>
    </row>
    <row r="2754" spans="2:4" ht="15" x14ac:dyDescent="0.15">
      <c r="B2754" s="68">
        <v>2742</v>
      </c>
      <c r="C2754" s="69">
        <f t="shared" si="87"/>
        <v>1.5908378820121483</v>
      </c>
      <c r="D2754" s="69">
        <f t="shared" si="88"/>
        <v>1.2009969212725407</v>
      </c>
    </row>
    <row r="2755" spans="2:4" ht="15" x14ac:dyDescent="0.15">
      <c r="B2755" s="68">
        <v>2743</v>
      </c>
      <c r="C2755" s="69">
        <f t="shared" si="87"/>
        <v>1.5914746074193211</v>
      </c>
      <c r="D2755" s="69">
        <f t="shared" si="88"/>
        <v>1.2010849644454218</v>
      </c>
    </row>
    <row r="2756" spans="2:4" ht="15" x14ac:dyDescent="0.15">
      <c r="B2756" s="68">
        <v>2744</v>
      </c>
      <c r="C2756" s="69">
        <f t="shared" si="87"/>
        <v>1.5921113795055324</v>
      </c>
      <c r="D2756" s="69">
        <f t="shared" si="88"/>
        <v>1.2011730205278592</v>
      </c>
    </row>
    <row r="2757" spans="2:4" ht="15" x14ac:dyDescent="0.15">
      <c r="B2757" s="68">
        <v>2745</v>
      </c>
      <c r="C2757" s="69">
        <f t="shared" si="87"/>
        <v>1.592748198277625</v>
      </c>
      <c r="D2757" s="69">
        <f t="shared" si="88"/>
        <v>1.2012610895226923</v>
      </c>
    </row>
    <row r="2758" spans="2:4" ht="15" x14ac:dyDescent="0.15">
      <c r="B2758" s="68">
        <v>2746</v>
      </c>
      <c r="C2758" s="69">
        <f t="shared" si="87"/>
        <v>1.5933850637424449</v>
      </c>
      <c r="D2758" s="69">
        <f t="shared" si="88"/>
        <v>1.2013491714327613</v>
      </c>
    </row>
    <row r="2759" spans="2:4" ht="15" x14ac:dyDescent="0.15">
      <c r="B2759" s="68">
        <v>2747</v>
      </c>
      <c r="C2759" s="69">
        <f t="shared" si="87"/>
        <v>1.5940219759068421</v>
      </c>
      <c r="D2759" s="69">
        <f t="shared" si="88"/>
        <v>1.2014372662609079</v>
      </c>
    </row>
    <row r="2760" spans="2:4" ht="15" x14ac:dyDescent="0.15">
      <c r="B2760" s="68">
        <v>2748</v>
      </c>
      <c r="C2760" s="69">
        <f t="shared" si="87"/>
        <v>1.5946589347776639</v>
      </c>
      <c r="D2760" s="69">
        <f t="shared" si="88"/>
        <v>1.2015253740099736</v>
      </c>
    </row>
    <row r="2761" spans="2:4" ht="15" x14ac:dyDescent="0.15">
      <c r="B2761" s="68">
        <v>2749</v>
      </c>
      <c r="C2761" s="69">
        <f t="shared" si="87"/>
        <v>1.595295940361761</v>
      </c>
      <c r="D2761" s="69">
        <f t="shared" si="88"/>
        <v>1.2016134946828017</v>
      </c>
    </row>
    <row r="2762" spans="2:4" ht="15" x14ac:dyDescent="0.15">
      <c r="B2762" s="68">
        <v>2750</v>
      </c>
      <c r="C2762" s="69">
        <f t="shared" si="87"/>
        <v>1.5959329926659851</v>
      </c>
      <c r="D2762" s="69">
        <f t="shared" si="88"/>
        <v>1.2017016282822355</v>
      </c>
    </row>
    <row r="2763" spans="2:4" ht="15" x14ac:dyDescent="0.15">
      <c r="B2763" s="68">
        <v>2751</v>
      </c>
      <c r="C2763" s="69">
        <f t="shared" si="87"/>
        <v>1.5965700916971934</v>
      </c>
      <c r="D2763" s="69">
        <f t="shared" si="88"/>
        <v>1.2017897748111201</v>
      </c>
    </row>
    <row r="2764" spans="2:4" ht="15" x14ac:dyDescent="0.15">
      <c r="B2764" s="68">
        <v>2752</v>
      </c>
      <c r="C2764" s="69">
        <f t="shared" si="87"/>
        <v>1.597207237462237</v>
      </c>
      <c r="D2764" s="69">
        <f t="shared" si="88"/>
        <v>1.2018779342723005</v>
      </c>
    </row>
    <row r="2765" spans="2:4" ht="15" x14ac:dyDescent="0.15">
      <c r="B2765" s="68">
        <v>2753</v>
      </c>
      <c r="C2765" s="69">
        <f t="shared" si="87"/>
        <v>1.5978444299679737</v>
      </c>
      <c r="D2765" s="69">
        <f t="shared" si="88"/>
        <v>1.2019661066686229</v>
      </c>
    </row>
    <row r="2766" spans="2:4" ht="15" x14ac:dyDescent="0.15">
      <c r="B2766" s="68">
        <v>2754</v>
      </c>
      <c r="C2766" s="69">
        <f t="shared" si="87"/>
        <v>1.5984816692212633</v>
      </c>
      <c r="D2766" s="69">
        <f t="shared" si="88"/>
        <v>1.2020542920029347</v>
      </c>
    </row>
    <row r="2767" spans="2:4" ht="15" x14ac:dyDescent="0.15">
      <c r="B2767" s="68">
        <v>2755</v>
      </c>
      <c r="C2767" s="69">
        <f t="shared" si="87"/>
        <v>1.5991189552289646</v>
      </c>
      <c r="D2767" s="69">
        <f t="shared" si="88"/>
        <v>1.2021424902780835</v>
      </c>
    </row>
    <row r="2768" spans="2:4" ht="15" x14ac:dyDescent="0.15">
      <c r="B2768" s="68">
        <v>2756</v>
      </c>
      <c r="C2768" s="69">
        <f t="shared" si="87"/>
        <v>1.5997562879979379</v>
      </c>
      <c r="D2768" s="69">
        <f t="shared" si="88"/>
        <v>1.202230701496918</v>
      </c>
    </row>
    <row r="2769" spans="2:4" ht="15" x14ac:dyDescent="0.15">
      <c r="B2769" s="68">
        <v>2757</v>
      </c>
      <c r="C2769" s="69">
        <f t="shared" ref="C2769:C2832" si="89">20*LOG(D2769)</f>
        <v>1.600393667535049</v>
      </c>
      <c r="D2769" s="69">
        <f t="shared" ref="D2769:D2832" si="90">16384/(16384-B2769)</f>
        <v>1.2023189256622882</v>
      </c>
    </row>
    <row r="2770" spans="2:4" ht="15" x14ac:dyDescent="0.15">
      <c r="B2770" s="68">
        <v>2758</v>
      </c>
      <c r="C2770" s="69">
        <f t="shared" si="89"/>
        <v>1.6010310938471579</v>
      </c>
      <c r="D2770" s="69">
        <f t="shared" si="90"/>
        <v>1.2024071627770438</v>
      </c>
    </row>
    <row r="2771" spans="2:4" ht="15" x14ac:dyDescent="0.15">
      <c r="B2771" s="68">
        <v>2759</v>
      </c>
      <c r="C2771" s="69">
        <f t="shared" si="89"/>
        <v>1.6016685669411328</v>
      </c>
      <c r="D2771" s="69">
        <f t="shared" si="90"/>
        <v>1.2024954128440366</v>
      </c>
    </row>
    <row r="2772" spans="2:4" ht="15" x14ac:dyDescent="0.15">
      <c r="B2772" s="68">
        <v>2760</v>
      </c>
      <c r="C2772" s="69">
        <f t="shared" si="89"/>
        <v>1.6023060868238419</v>
      </c>
      <c r="D2772" s="69">
        <f t="shared" si="90"/>
        <v>1.2025836758661186</v>
      </c>
    </row>
    <row r="2773" spans="2:4" ht="15" x14ac:dyDescent="0.15">
      <c r="B2773" s="68">
        <v>2761</v>
      </c>
      <c r="C2773" s="69">
        <f t="shared" si="89"/>
        <v>1.6029436535021535</v>
      </c>
      <c r="D2773" s="69">
        <f t="shared" si="90"/>
        <v>1.2026719518461426</v>
      </c>
    </row>
    <row r="2774" spans="2:4" ht="15" x14ac:dyDescent="0.15">
      <c r="B2774" s="68">
        <v>2762</v>
      </c>
      <c r="C2774" s="69">
        <f t="shared" si="89"/>
        <v>1.6035812669829355</v>
      </c>
      <c r="D2774" s="69">
        <f t="shared" si="90"/>
        <v>1.2027602407869622</v>
      </c>
    </row>
    <row r="2775" spans="2:4" ht="15" x14ac:dyDescent="0.15">
      <c r="B2775" s="68">
        <v>2763</v>
      </c>
      <c r="C2775" s="69">
        <f t="shared" si="89"/>
        <v>1.6042189272730631</v>
      </c>
      <c r="D2775" s="69">
        <f t="shared" si="90"/>
        <v>1.2028485426914324</v>
      </c>
    </row>
    <row r="2776" spans="2:4" ht="15" x14ac:dyDescent="0.15">
      <c r="B2776" s="68">
        <v>2764</v>
      </c>
      <c r="C2776" s="69">
        <f t="shared" si="89"/>
        <v>1.6048566343794075</v>
      </c>
      <c r="D2776" s="69">
        <f t="shared" si="90"/>
        <v>1.2029368575624082</v>
      </c>
    </row>
    <row r="2777" spans="2:4" ht="15" x14ac:dyDescent="0.15">
      <c r="B2777" s="68">
        <v>2765</v>
      </c>
      <c r="C2777" s="69">
        <f t="shared" si="89"/>
        <v>1.6054943883088437</v>
      </c>
      <c r="D2777" s="69">
        <f t="shared" si="90"/>
        <v>1.2030251854027461</v>
      </c>
    </row>
    <row r="2778" spans="2:4" ht="15" x14ac:dyDescent="0.15">
      <c r="B2778" s="68">
        <v>2766</v>
      </c>
      <c r="C2778" s="69">
        <f t="shared" si="89"/>
        <v>1.6061321890682501</v>
      </c>
      <c r="D2778" s="69">
        <f t="shared" si="90"/>
        <v>1.2031135262153032</v>
      </c>
    </row>
    <row r="2779" spans="2:4" ht="15" x14ac:dyDescent="0.15">
      <c r="B2779" s="68">
        <v>2767</v>
      </c>
      <c r="C2779" s="69">
        <f t="shared" si="89"/>
        <v>1.6067700366645035</v>
      </c>
      <c r="D2779" s="69">
        <f t="shared" si="90"/>
        <v>1.2032018800029376</v>
      </c>
    </row>
    <row r="2780" spans="2:4" ht="15" x14ac:dyDescent="0.15">
      <c r="B2780" s="68">
        <v>2768</v>
      </c>
      <c r="C2780" s="69">
        <f t="shared" si="89"/>
        <v>1.6074079311044811</v>
      </c>
      <c r="D2780" s="69">
        <f t="shared" si="90"/>
        <v>1.2032902467685076</v>
      </c>
    </row>
    <row r="2781" spans="2:4" ht="15" x14ac:dyDescent="0.15">
      <c r="B2781" s="68">
        <v>2769</v>
      </c>
      <c r="C2781" s="69">
        <f t="shared" si="89"/>
        <v>1.6080458723950677</v>
      </c>
      <c r="D2781" s="69">
        <f t="shared" si="90"/>
        <v>1.2033786265148734</v>
      </c>
    </row>
    <row r="2782" spans="2:4" ht="15" x14ac:dyDescent="0.15">
      <c r="B2782" s="68">
        <v>2770</v>
      </c>
      <c r="C2782" s="69">
        <f t="shared" si="89"/>
        <v>1.6086838605431417</v>
      </c>
      <c r="D2782" s="69">
        <f t="shared" si="90"/>
        <v>1.2034670192448949</v>
      </c>
    </row>
    <row r="2783" spans="2:4" ht="15" x14ac:dyDescent="0.15">
      <c r="B2783" s="68">
        <v>2771</v>
      </c>
      <c r="C2783" s="69">
        <f t="shared" si="89"/>
        <v>1.6093218955555915</v>
      </c>
      <c r="D2783" s="69">
        <f t="shared" si="90"/>
        <v>1.203555424961434</v>
      </c>
    </row>
    <row r="2784" spans="2:4" ht="15" x14ac:dyDescent="0.15">
      <c r="B2784" s="68">
        <v>2772</v>
      </c>
      <c r="C2784" s="69">
        <f t="shared" si="89"/>
        <v>1.6099599774392996</v>
      </c>
      <c r="D2784" s="69">
        <f t="shared" si="90"/>
        <v>1.2036438436673524</v>
      </c>
    </row>
    <row r="2785" spans="2:4" ht="15" x14ac:dyDescent="0.15">
      <c r="B2785" s="68">
        <v>2773</v>
      </c>
      <c r="C2785" s="69">
        <f t="shared" si="89"/>
        <v>1.6105981062011518</v>
      </c>
      <c r="D2785" s="69">
        <f t="shared" si="90"/>
        <v>1.2037322753655131</v>
      </c>
    </row>
    <row r="2786" spans="2:4" ht="15" x14ac:dyDescent="0.15">
      <c r="B2786" s="68">
        <v>2774</v>
      </c>
      <c r="C2786" s="69">
        <f t="shared" si="89"/>
        <v>1.6112362818480406</v>
      </c>
      <c r="D2786" s="69">
        <f t="shared" si="90"/>
        <v>1.2038207200587803</v>
      </c>
    </row>
    <row r="2787" spans="2:4" ht="15" x14ac:dyDescent="0.15">
      <c r="B2787" s="68">
        <v>2775</v>
      </c>
      <c r="C2787" s="69">
        <f t="shared" si="89"/>
        <v>1.6118745043868539</v>
      </c>
      <c r="D2787" s="69">
        <f t="shared" si="90"/>
        <v>1.2039091777500184</v>
      </c>
    </row>
    <row r="2788" spans="2:4" ht="15" x14ac:dyDescent="0.15">
      <c r="B2788" s="68">
        <v>2776</v>
      </c>
      <c r="C2788" s="69">
        <f t="shared" si="89"/>
        <v>1.6125127738244827</v>
      </c>
      <c r="D2788" s="69">
        <f t="shared" si="90"/>
        <v>1.2039976484420929</v>
      </c>
    </row>
    <row r="2789" spans="2:4" ht="15" x14ac:dyDescent="0.15">
      <c r="B2789" s="68">
        <v>2777</v>
      </c>
      <c r="C2789" s="69">
        <f t="shared" si="89"/>
        <v>1.6131510901678205</v>
      </c>
      <c r="D2789" s="69">
        <f t="shared" si="90"/>
        <v>1.2040861321378702</v>
      </c>
    </row>
    <row r="2790" spans="2:4" ht="15" x14ac:dyDescent="0.15">
      <c r="B2790" s="68">
        <v>2778</v>
      </c>
      <c r="C2790" s="69">
        <f t="shared" si="89"/>
        <v>1.6137894534237627</v>
      </c>
      <c r="D2790" s="69">
        <f t="shared" si="90"/>
        <v>1.2041746288402175</v>
      </c>
    </row>
    <row r="2791" spans="2:4" ht="15" x14ac:dyDescent="0.15">
      <c r="B2791" s="68">
        <v>2779</v>
      </c>
      <c r="C2791" s="69">
        <f t="shared" si="89"/>
        <v>1.614427863599204</v>
      </c>
      <c r="D2791" s="69">
        <f t="shared" si="90"/>
        <v>1.2042631385520028</v>
      </c>
    </row>
    <row r="2792" spans="2:4" ht="15" x14ac:dyDescent="0.15">
      <c r="B2792" s="68">
        <v>2780</v>
      </c>
      <c r="C2792" s="69">
        <f t="shared" si="89"/>
        <v>1.6150663207010436</v>
      </c>
      <c r="D2792" s="69">
        <f t="shared" si="90"/>
        <v>1.2043516612760952</v>
      </c>
    </row>
    <row r="2793" spans="2:4" ht="15" x14ac:dyDescent="0.15">
      <c r="B2793" s="68">
        <v>2781</v>
      </c>
      <c r="C2793" s="69">
        <f t="shared" si="89"/>
        <v>1.6157048247361803</v>
      </c>
      <c r="D2793" s="69">
        <f t="shared" si="90"/>
        <v>1.2044401970153642</v>
      </c>
    </row>
    <row r="2794" spans="2:4" ht="15" x14ac:dyDescent="0.15">
      <c r="B2794" s="68">
        <v>2782</v>
      </c>
      <c r="C2794" s="69">
        <f t="shared" si="89"/>
        <v>1.6163433757115149</v>
      </c>
      <c r="D2794" s="69">
        <f t="shared" si="90"/>
        <v>1.2045287457726805</v>
      </c>
    </row>
    <row r="2795" spans="2:4" ht="15" x14ac:dyDescent="0.15">
      <c r="B2795" s="68">
        <v>2783</v>
      </c>
      <c r="C2795" s="69">
        <f t="shared" si="89"/>
        <v>1.6169819736339484</v>
      </c>
      <c r="D2795" s="69">
        <f t="shared" si="90"/>
        <v>1.2046173075509155</v>
      </c>
    </row>
    <row r="2796" spans="2:4" ht="15" x14ac:dyDescent="0.15">
      <c r="B2796" s="68">
        <v>2784</v>
      </c>
      <c r="C2796" s="69">
        <f t="shared" si="89"/>
        <v>1.6176206185103836</v>
      </c>
      <c r="D2796" s="69">
        <f t="shared" si="90"/>
        <v>1.2047058823529411</v>
      </c>
    </row>
    <row r="2797" spans="2:4" ht="15" x14ac:dyDescent="0.15">
      <c r="B2797" s="68">
        <v>2785</v>
      </c>
      <c r="C2797" s="69">
        <f t="shared" si="89"/>
        <v>1.6182593103477305</v>
      </c>
      <c r="D2797" s="69">
        <f t="shared" si="90"/>
        <v>1.2047944701816311</v>
      </c>
    </row>
    <row r="2798" spans="2:4" ht="15" x14ac:dyDescent="0.15">
      <c r="B2798" s="68">
        <v>2786</v>
      </c>
      <c r="C2798" s="69">
        <f t="shared" si="89"/>
        <v>1.6188980491528906</v>
      </c>
      <c r="D2798" s="69">
        <f t="shared" si="90"/>
        <v>1.2048830710398588</v>
      </c>
    </row>
    <row r="2799" spans="2:4" ht="15" x14ac:dyDescent="0.15">
      <c r="B2799" s="68">
        <v>2787</v>
      </c>
      <c r="C2799" s="69">
        <f t="shared" si="89"/>
        <v>1.6195368349327757</v>
      </c>
      <c r="D2799" s="69">
        <f t="shared" si="90"/>
        <v>1.2049716849304994</v>
      </c>
    </row>
    <row r="2800" spans="2:4" ht="15" x14ac:dyDescent="0.15">
      <c r="B2800" s="68">
        <v>2788</v>
      </c>
      <c r="C2800" s="69">
        <f t="shared" si="89"/>
        <v>1.6201756676942924</v>
      </c>
      <c r="D2800" s="69">
        <f t="shared" si="90"/>
        <v>1.2050603118564283</v>
      </c>
    </row>
    <row r="2801" spans="2:4" ht="15" x14ac:dyDescent="0.15">
      <c r="B2801" s="68">
        <v>2789</v>
      </c>
      <c r="C2801" s="69">
        <f t="shared" si="89"/>
        <v>1.6208145474443563</v>
      </c>
      <c r="D2801" s="69">
        <f t="shared" si="90"/>
        <v>1.2051489518205223</v>
      </c>
    </row>
    <row r="2802" spans="2:4" ht="15" x14ac:dyDescent="0.15">
      <c r="B2802" s="68">
        <v>2790</v>
      </c>
      <c r="C2802" s="69">
        <f t="shared" si="89"/>
        <v>1.6214534741898765</v>
      </c>
      <c r="D2802" s="69">
        <f t="shared" si="90"/>
        <v>1.2052376048256583</v>
      </c>
    </row>
    <row r="2803" spans="2:4" ht="15" x14ac:dyDescent="0.15">
      <c r="B2803" s="68">
        <v>2791</v>
      </c>
      <c r="C2803" s="69">
        <f t="shared" si="89"/>
        <v>1.6220924479377703</v>
      </c>
      <c r="D2803" s="69">
        <f t="shared" si="90"/>
        <v>1.205326270874715</v>
      </c>
    </row>
    <row r="2804" spans="2:4" ht="15" x14ac:dyDescent="0.15">
      <c r="B2804" s="68">
        <v>2792</v>
      </c>
      <c r="C2804" s="69">
        <f t="shared" si="89"/>
        <v>1.6227314686949503</v>
      </c>
      <c r="D2804" s="69">
        <f t="shared" si="90"/>
        <v>1.2054149499705709</v>
      </c>
    </row>
    <row r="2805" spans="2:4" ht="15" x14ac:dyDescent="0.15">
      <c r="B2805" s="68">
        <v>2793</v>
      </c>
      <c r="C2805" s="69">
        <f t="shared" si="89"/>
        <v>1.6233705364683377</v>
      </c>
      <c r="D2805" s="69">
        <f t="shared" si="90"/>
        <v>1.2055036421161063</v>
      </c>
    </row>
    <row r="2806" spans="2:4" ht="15" x14ac:dyDescent="0.15">
      <c r="B2806" s="68">
        <v>2794</v>
      </c>
      <c r="C2806" s="69">
        <f t="shared" si="89"/>
        <v>1.6240096512648483</v>
      </c>
      <c r="D2806" s="69">
        <f t="shared" si="90"/>
        <v>1.2055923473142016</v>
      </c>
    </row>
    <row r="2807" spans="2:4" ht="15" x14ac:dyDescent="0.15">
      <c r="B2807" s="68">
        <v>2795</v>
      </c>
      <c r="C2807" s="69">
        <f t="shared" si="89"/>
        <v>1.6246488130914045</v>
      </c>
      <c r="D2807" s="69">
        <f t="shared" si="90"/>
        <v>1.2056810655677386</v>
      </c>
    </row>
    <row r="2808" spans="2:4" ht="15" x14ac:dyDescent="0.15">
      <c r="B2808" s="68">
        <v>2796</v>
      </c>
      <c r="C2808" s="69">
        <f t="shared" si="89"/>
        <v>1.6252880219549284</v>
      </c>
      <c r="D2808" s="69">
        <f t="shared" si="90"/>
        <v>1.2057697968795997</v>
      </c>
    </row>
    <row r="2809" spans="2:4" ht="15" x14ac:dyDescent="0.15">
      <c r="B2809" s="68">
        <v>2797</v>
      </c>
      <c r="C2809" s="69">
        <f t="shared" si="89"/>
        <v>1.625927277862341</v>
      </c>
      <c r="D2809" s="69">
        <f t="shared" si="90"/>
        <v>1.2058585412526679</v>
      </c>
    </row>
    <row r="2810" spans="2:4" ht="15" x14ac:dyDescent="0.15">
      <c r="B2810" s="68">
        <v>2798</v>
      </c>
      <c r="C2810" s="69">
        <f t="shared" si="89"/>
        <v>1.626566580820572</v>
      </c>
      <c r="D2810" s="69">
        <f t="shared" si="90"/>
        <v>1.2059472986898279</v>
      </c>
    </row>
    <row r="2811" spans="2:4" ht="15" x14ac:dyDescent="0.15">
      <c r="B2811" s="68">
        <v>2799</v>
      </c>
      <c r="C2811" s="69">
        <f t="shared" si="89"/>
        <v>1.6272059308365436</v>
      </c>
      <c r="D2811" s="69">
        <f t="shared" si="90"/>
        <v>1.206036069193964</v>
      </c>
    </row>
    <row r="2812" spans="2:4" ht="15" x14ac:dyDescent="0.15">
      <c r="B2812" s="68">
        <v>2800</v>
      </c>
      <c r="C2812" s="69">
        <f t="shared" si="89"/>
        <v>1.6278453279171852</v>
      </c>
      <c r="D2812" s="69">
        <f t="shared" si="90"/>
        <v>1.2061248527679622</v>
      </c>
    </row>
    <row r="2813" spans="2:4" ht="15" x14ac:dyDescent="0.15">
      <c r="B2813" s="68">
        <v>2801</v>
      </c>
      <c r="C2813" s="69">
        <f t="shared" si="89"/>
        <v>1.6284847720694282</v>
      </c>
      <c r="D2813" s="69">
        <f t="shared" si="90"/>
        <v>1.2062136494147095</v>
      </c>
    </row>
    <row r="2814" spans="2:4" ht="15" x14ac:dyDescent="0.15">
      <c r="B2814" s="68">
        <v>2802</v>
      </c>
      <c r="C2814" s="69">
        <f t="shared" si="89"/>
        <v>1.6291242633002023</v>
      </c>
      <c r="D2814" s="69">
        <f t="shared" si="90"/>
        <v>1.2063024591370932</v>
      </c>
    </row>
    <row r="2815" spans="2:4" ht="15" x14ac:dyDescent="0.15">
      <c r="B2815" s="68">
        <v>2803</v>
      </c>
      <c r="C2815" s="69">
        <f t="shared" si="89"/>
        <v>1.6297638016164404</v>
      </c>
      <c r="D2815" s="69">
        <f t="shared" si="90"/>
        <v>1.2063912819380016</v>
      </c>
    </row>
    <row r="2816" spans="2:4" ht="15" x14ac:dyDescent="0.15">
      <c r="B2816" s="68">
        <v>2804</v>
      </c>
      <c r="C2816" s="69">
        <f t="shared" si="89"/>
        <v>1.6304033870250767</v>
      </c>
      <c r="D2816" s="69">
        <f t="shared" si="90"/>
        <v>1.2064801178203239</v>
      </c>
    </row>
    <row r="2817" spans="2:4" ht="15" x14ac:dyDescent="0.15">
      <c r="B2817" s="68">
        <v>2805</v>
      </c>
      <c r="C2817" s="69">
        <f t="shared" si="89"/>
        <v>1.6310430195330474</v>
      </c>
      <c r="D2817" s="69">
        <f t="shared" si="90"/>
        <v>1.2065689667869504</v>
      </c>
    </row>
    <row r="2818" spans="2:4" ht="15" x14ac:dyDescent="0.15">
      <c r="B2818" s="68">
        <v>2806</v>
      </c>
      <c r="C2818" s="69">
        <f t="shared" si="89"/>
        <v>1.6316826991472908</v>
      </c>
      <c r="D2818" s="69">
        <f t="shared" si="90"/>
        <v>1.2066578288407719</v>
      </c>
    </row>
    <row r="2819" spans="2:4" ht="15" x14ac:dyDescent="0.15">
      <c r="B2819" s="68">
        <v>2807</v>
      </c>
      <c r="C2819" s="69">
        <f t="shared" si="89"/>
        <v>1.6323224258747433</v>
      </c>
      <c r="D2819" s="69">
        <f t="shared" si="90"/>
        <v>1.20674670398468</v>
      </c>
    </row>
    <row r="2820" spans="2:4" ht="15" x14ac:dyDescent="0.15">
      <c r="B2820" s="68">
        <v>2808</v>
      </c>
      <c r="C2820" s="69">
        <f t="shared" si="89"/>
        <v>1.6329621997223467</v>
      </c>
      <c r="D2820" s="69">
        <f t="shared" si="90"/>
        <v>1.2068355922215674</v>
      </c>
    </row>
    <row r="2821" spans="2:4" ht="15" x14ac:dyDescent="0.15">
      <c r="B2821" s="68">
        <v>2809</v>
      </c>
      <c r="C2821" s="69">
        <f t="shared" si="89"/>
        <v>1.633602020697043</v>
      </c>
      <c r="D2821" s="69">
        <f t="shared" si="90"/>
        <v>1.2069244935543277</v>
      </c>
    </row>
    <row r="2822" spans="2:4" ht="15" x14ac:dyDescent="0.15">
      <c r="B2822" s="68">
        <v>2810</v>
      </c>
      <c r="C2822" s="69">
        <f t="shared" si="89"/>
        <v>1.6342418888057755</v>
      </c>
      <c r="D2822" s="69">
        <f t="shared" si="90"/>
        <v>1.2070134079858552</v>
      </c>
    </row>
    <row r="2823" spans="2:4" ht="15" x14ac:dyDescent="0.15">
      <c r="B2823" s="68">
        <v>2811</v>
      </c>
      <c r="C2823" s="69">
        <f t="shared" si="89"/>
        <v>1.63488180405549</v>
      </c>
      <c r="D2823" s="69">
        <f t="shared" si="90"/>
        <v>1.2071023355190451</v>
      </c>
    </row>
    <row r="2824" spans="2:4" ht="15" x14ac:dyDescent="0.15">
      <c r="B2824" s="68">
        <v>2812</v>
      </c>
      <c r="C2824" s="69">
        <f t="shared" si="89"/>
        <v>1.6355217664531319</v>
      </c>
      <c r="D2824" s="69">
        <f t="shared" si="90"/>
        <v>1.2071912761567933</v>
      </c>
    </row>
    <row r="2825" spans="2:4" ht="15" x14ac:dyDescent="0.15">
      <c r="B2825" s="68">
        <v>2813</v>
      </c>
      <c r="C2825" s="69">
        <f t="shared" si="89"/>
        <v>1.6361617760056499</v>
      </c>
      <c r="D2825" s="69">
        <f t="shared" si="90"/>
        <v>1.2072802299019969</v>
      </c>
    </row>
    <row r="2826" spans="2:4" ht="15" x14ac:dyDescent="0.15">
      <c r="B2826" s="68">
        <v>2814</v>
      </c>
      <c r="C2826" s="69">
        <f t="shared" si="89"/>
        <v>1.6368018327199938</v>
      </c>
      <c r="D2826" s="69">
        <f t="shared" si="90"/>
        <v>1.2073691967575535</v>
      </c>
    </row>
    <row r="2827" spans="2:4" ht="15" x14ac:dyDescent="0.15">
      <c r="B2827" s="68">
        <v>2815</v>
      </c>
      <c r="C2827" s="69">
        <f t="shared" si="89"/>
        <v>1.6374419366031125</v>
      </c>
      <c r="D2827" s="69">
        <f t="shared" si="90"/>
        <v>1.2074581767263615</v>
      </c>
    </row>
    <row r="2828" spans="2:4" ht="15" x14ac:dyDescent="0.15">
      <c r="B2828" s="68">
        <v>2816</v>
      </c>
      <c r="C2828" s="69">
        <f t="shared" si="89"/>
        <v>1.6380820876619624</v>
      </c>
      <c r="D2828" s="69">
        <f t="shared" si="90"/>
        <v>1.2075471698113207</v>
      </c>
    </row>
    <row r="2829" spans="2:4" ht="15" x14ac:dyDescent="0.15">
      <c r="B2829" s="68">
        <v>2817</v>
      </c>
      <c r="C2829" s="69">
        <f t="shared" si="89"/>
        <v>1.6387222859034956</v>
      </c>
      <c r="D2829" s="69">
        <f t="shared" si="90"/>
        <v>1.2076361760153314</v>
      </c>
    </row>
    <row r="2830" spans="2:4" ht="15" x14ac:dyDescent="0.15">
      <c r="B2830" s="68">
        <v>2818</v>
      </c>
      <c r="C2830" s="69">
        <f t="shared" si="89"/>
        <v>1.6393625313346676</v>
      </c>
      <c r="D2830" s="69">
        <f t="shared" si="90"/>
        <v>1.2077251953412944</v>
      </c>
    </row>
    <row r="2831" spans="2:4" ht="15" x14ac:dyDescent="0.15">
      <c r="B2831" s="68">
        <v>2819</v>
      </c>
      <c r="C2831" s="69">
        <f t="shared" si="89"/>
        <v>1.6400028239624362</v>
      </c>
      <c r="D2831" s="69">
        <f t="shared" si="90"/>
        <v>1.207814227792112</v>
      </c>
    </row>
    <row r="2832" spans="2:4" ht="15" x14ac:dyDescent="0.15">
      <c r="B2832" s="68">
        <v>2820</v>
      </c>
      <c r="C2832" s="69">
        <f t="shared" si="89"/>
        <v>1.6406431637937611</v>
      </c>
      <c r="D2832" s="69">
        <f t="shared" si="90"/>
        <v>1.2079032733706871</v>
      </c>
    </row>
    <row r="2833" spans="2:4" ht="15" x14ac:dyDescent="0.15">
      <c r="B2833" s="68">
        <v>2821</v>
      </c>
      <c r="C2833" s="69">
        <f t="shared" ref="C2833:C2896" si="91">20*LOG(D2833)</f>
        <v>1.6412835508356007</v>
      </c>
      <c r="D2833" s="69">
        <f t="shared" ref="D2833:D2896" si="92">16384/(16384-B2833)</f>
        <v>1.2079923320799233</v>
      </c>
    </row>
    <row r="2834" spans="2:4" ht="15" x14ac:dyDescent="0.15">
      <c r="B2834" s="68">
        <v>2822</v>
      </c>
      <c r="C2834" s="69">
        <f t="shared" si="91"/>
        <v>1.6419239850949188</v>
      </c>
      <c r="D2834" s="69">
        <f t="shared" si="92"/>
        <v>1.2080814039227252</v>
      </c>
    </row>
    <row r="2835" spans="2:4" ht="15" x14ac:dyDescent="0.15">
      <c r="B2835" s="68">
        <v>2823</v>
      </c>
      <c r="C2835" s="69">
        <f t="shared" si="91"/>
        <v>1.6425644665786785</v>
      </c>
      <c r="D2835" s="69">
        <f t="shared" si="92"/>
        <v>1.2081704889019984</v>
      </c>
    </row>
    <row r="2836" spans="2:4" ht="15" x14ac:dyDescent="0.15">
      <c r="B2836" s="68">
        <v>2824</v>
      </c>
      <c r="C2836" s="69">
        <f t="shared" si="91"/>
        <v>1.6432049952938435</v>
      </c>
      <c r="D2836" s="69">
        <f t="shared" si="92"/>
        <v>1.208259587020649</v>
      </c>
    </row>
    <row r="2837" spans="2:4" ht="15" x14ac:dyDescent="0.15">
      <c r="B2837" s="68">
        <v>2825</v>
      </c>
      <c r="C2837" s="69">
        <f t="shared" si="91"/>
        <v>1.6438455712473812</v>
      </c>
      <c r="D2837" s="69">
        <f t="shared" si="92"/>
        <v>1.2083486982815841</v>
      </c>
    </row>
    <row r="2838" spans="2:4" ht="15" x14ac:dyDescent="0.15">
      <c r="B2838" s="68">
        <v>2826</v>
      </c>
      <c r="C2838" s="69">
        <f t="shared" si="91"/>
        <v>1.6444861944462619</v>
      </c>
      <c r="D2838" s="69">
        <f t="shared" si="92"/>
        <v>1.2084378226877122</v>
      </c>
    </row>
    <row r="2839" spans="2:4" ht="15" x14ac:dyDescent="0.15">
      <c r="B2839" s="68">
        <v>2827</v>
      </c>
      <c r="C2839" s="69">
        <f t="shared" si="91"/>
        <v>1.6451268648974513</v>
      </c>
      <c r="D2839" s="69">
        <f t="shared" si="92"/>
        <v>1.2085269602419415</v>
      </c>
    </row>
    <row r="2840" spans="2:4" ht="15" x14ac:dyDescent="0.15">
      <c r="B2840" s="68">
        <v>2828</v>
      </c>
      <c r="C2840" s="69">
        <f t="shared" si="91"/>
        <v>1.6457675826079217</v>
      </c>
      <c r="D2840" s="69">
        <f t="shared" si="92"/>
        <v>1.208616110947182</v>
      </c>
    </row>
    <row r="2841" spans="2:4" ht="15" x14ac:dyDescent="0.15">
      <c r="B2841" s="68">
        <v>2829</v>
      </c>
      <c r="C2841" s="69">
        <f t="shared" si="91"/>
        <v>1.6464083475846472</v>
      </c>
      <c r="D2841" s="69">
        <f t="shared" si="92"/>
        <v>1.2087052748063445</v>
      </c>
    </row>
    <row r="2842" spans="2:4" ht="15" x14ac:dyDescent="0.15">
      <c r="B2842" s="68">
        <v>2830</v>
      </c>
      <c r="C2842" s="69">
        <f t="shared" si="91"/>
        <v>1.6470491598346024</v>
      </c>
      <c r="D2842" s="69">
        <f t="shared" si="92"/>
        <v>1.2087944518223404</v>
      </c>
    </row>
    <row r="2843" spans="2:4" ht="15" x14ac:dyDescent="0.15">
      <c r="B2843" s="68">
        <v>2831</v>
      </c>
      <c r="C2843" s="69">
        <f t="shared" si="91"/>
        <v>1.6476900193647599</v>
      </c>
      <c r="D2843" s="69">
        <f t="shared" si="92"/>
        <v>1.2088836419980815</v>
      </c>
    </row>
    <row r="2844" spans="2:4" ht="15" x14ac:dyDescent="0.15">
      <c r="B2844" s="68">
        <v>2832</v>
      </c>
      <c r="C2844" s="69">
        <f t="shared" si="91"/>
        <v>1.6483309261821002</v>
      </c>
      <c r="D2844" s="69">
        <f t="shared" si="92"/>
        <v>1.2089728453364816</v>
      </c>
    </row>
    <row r="2845" spans="2:4" ht="15" x14ac:dyDescent="0.15">
      <c r="B2845" s="68">
        <v>2833</v>
      </c>
      <c r="C2845" s="69">
        <f t="shared" si="91"/>
        <v>1.648971880293602</v>
      </c>
      <c r="D2845" s="69">
        <f t="shared" si="92"/>
        <v>1.2090620618404546</v>
      </c>
    </row>
    <row r="2846" spans="2:4" ht="15" x14ac:dyDescent="0.15">
      <c r="B2846" s="68">
        <v>2834</v>
      </c>
      <c r="C2846" s="69">
        <f t="shared" si="91"/>
        <v>1.6496128817062448</v>
      </c>
      <c r="D2846" s="69">
        <f t="shared" si="92"/>
        <v>1.2091512915129152</v>
      </c>
    </row>
    <row r="2847" spans="2:4" ht="15" x14ac:dyDescent="0.15">
      <c r="B2847" s="68">
        <v>2835</v>
      </c>
      <c r="C2847" s="69">
        <f t="shared" si="91"/>
        <v>1.6502539304270094</v>
      </c>
      <c r="D2847" s="69">
        <f t="shared" si="92"/>
        <v>1.2092405343567791</v>
      </c>
    </row>
    <row r="2848" spans="2:4" ht="15" x14ac:dyDescent="0.15">
      <c r="B2848" s="68">
        <v>2836</v>
      </c>
      <c r="C2848" s="69">
        <f t="shared" si="91"/>
        <v>1.650895026462881</v>
      </c>
      <c r="D2848" s="69">
        <f t="shared" si="92"/>
        <v>1.2093297903749631</v>
      </c>
    </row>
    <row r="2849" spans="2:4" ht="15" x14ac:dyDescent="0.15">
      <c r="B2849" s="68">
        <v>2837</v>
      </c>
      <c r="C2849" s="69">
        <f t="shared" si="91"/>
        <v>1.6515361698208446</v>
      </c>
      <c r="D2849" s="69">
        <f t="shared" si="92"/>
        <v>1.2094190595703846</v>
      </c>
    </row>
    <row r="2850" spans="2:4" ht="15" x14ac:dyDescent="0.15">
      <c r="B2850" s="68">
        <v>2838</v>
      </c>
      <c r="C2850" s="69">
        <f t="shared" si="91"/>
        <v>1.6521773605078867</v>
      </c>
      <c r="D2850" s="69">
        <f t="shared" si="92"/>
        <v>1.209508341945962</v>
      </c>
    </row>
    <row r="2851" spans="2:4" ht="15" x14ac:dyDescent="0.15">
      <c r="B2851" s="68">
        <v>2839</v>
      </c>
      <c r="C2851" s="69">
        <f t="shared" si="91"/>
        <v>1.652818598530994</v>
      </c>
      <c r="D2851" s="69">
        <f t="shared" si="92"/>
        <v>1.2095976375046142</v>
      </c>
    </row>
    <row r="2852" spans="2:4" ht="15" x14ac:dyDescent="0.15">
      <c r="B2852" s="68">
        <v>2840</v>
      </c>
      <c r="C2852" s="69">
        <f t="shared" si="91"/>
        <v>1.6534598838971579</v>
      </c>
      <c r="D2852" s="69">
        <f t="shared" si="92"/>
        <v>1.2096869462492617</v>
      </c>
    </row>
    <row r="2853" spans="2:4" ht="15" x14ac:dyDescent="0.15">
      <c r="B2853" s="68">
        <v>2841</v>
      </c>
      <c r="C2853" s="69">
        <f t="shared" si="91"/>
        <v>1.6541012166133693</v>
      </c>
      <c r="D2853" s="69">
        <f t="shared" si="92"/>
        <v>1.209776268182825</v>
      </c>
    </row>
    <row r="2854" spans="2:4" ht="15" x14ac:dyDescent="0.15">
      <c r="B2854" s="68">
        <v>2842</v>
      </c>
      <c r="C2854" s="69">
        <f t="shared" si="91"/>
        <v>1.6547425966866212</v>
      </c>
      <c r="D2854" s="69">
        <f t="shared" si="92"/>
        <v>1.2098656033082262</v>
      </c>
    </row>
    <row r="2855" spans="2:4" ht="15" x14ac:dyDescent="0.15">
      <c r="B2855" s="68">
        <v>2843</v>
      </c>
      <c r="C2855" s="69">
        <f t="shared" si="91"/>
        <v>1.6553840241239075</v>
      </c>
      <c r="D2855" s="69">
        <f t="shared" si="92"/>
        <v>1.2099549516283878</v>
      </c>
    </row>
    <row r="2856" spans="2:4" ht="15" x14ac:dyDescent="0.15">
      <c r="B2856" s="68">
        <v>2844</v>
      </c>
      <c r="C2856" s="69">
        <f t="shared" si="91"/>
        <v>1.6560254989322236</v>
      </c>
      <c r="D2856" s="69">
        <f t="shared" si="92"/>
        <v>1.2100443131462333</v>
      </c>
    </row>
    <row r="2857" spans="2:4" ht="15" x14ac:dyDescent="0.15">
      <c r="B2857" s="68">
        <v>2845</v>
      </c>
      <c r="C2857" s="69">
        <f t="shared" si="91"/>
        <v>1.6566670211185686</v>
      </c>
      <c r="D2857" s="69">
        <f t="shared" si="92"/>
        <v>1.2101336878646871</v>
      </c>
    </row>
    <row r="2858" spans="2:4" ht="15" x14ac:dyDescent="0.15">
      <c r="B2858" s="68">
        <v>2846</v>
      </c>
      <c r="C2858" s="69">
        <f t="shared" si="91"/>
        <v>1.6573085906899407</v>
      </c>
      <c r="D2858" s="69">
        <f t="shared" si="92"/>
        <v>1.2102230757866745</v>
      </c>
    </row>
    <row r="2859" spans="2:4" ht="15" x14ac:dyDescent="0.15">
      <c r="B2859" s="68">
        <v>2847</v>
      </c>
      <c r="C2859" s="69">
        <f t="shared" si="91"/>
        <v>1.6579502076533392</v>
      </c>
      <c r="D2859" s="69">
        <f t="shared" si="92"/>
        <v>1.2103124769151214</v>
      </c>
    </row>
    <row r="2860" spans="2:4" ht="15" x14ac:dyDescent="0.15">
      <c r="B2860" s="68">
        <v>2848</v>
      </c>
      <c r="C2860" s="69">
        <f t="shared" si="91"/>
        <v>1.658591872015768</v>
      </c>
      <c r="D2860" s="69">
        <f t="shared" si="92"/>
        <v>1.2104018912529551</v>
      </c>
    </row>
    <row r="2861" spans="2:4" ht="15" x14ac:dyDescent="0.15">
      <c r="B2861" s="68">
        <v>2849</v>
      </c>
      <c r="C2861" s="69">
        <f t="shared" si="91"/>
        <v>1.6592335837842298</v>
      </c>
      <c r="D2861" s="69">
        <f t="shared" si="92"/>
        <v>1.210491318803103</v>
      </c>
    </row>
    <row r="2862" spans="2:4" ht="15" x14ac:dyDescent="0.15">
      <c r="B2862" s="68">
        <v>2850</v>
      </c>
      <c r="C2862" s="69">
        <f t="shared" si="91"/>
        <v>1.65987534296573</v>
      </c>
      <c r="D2862" s="69">
        <f t="shared" si="92"/>
        <v>1.2105807595684941</v>
      </c>
    </row>
    <row r="2863" spans="2:4" ht="15" x14ac:dyDescent="0.15">
      <c r="B2863" s="68">
        <v>2851</v>
      </c>
      <c r="C2863" s="69">
        <f t="shared" si="91"/>
        <v>1.6605171495672764</v>
      </c>
      <c r="D2863" s="69">
        <f t="shared" si="92"/>
        <v>1.2106702135520579</v>
      </c>
    </row>
    <row r="2864" spans="2:4" ht="15" x14ac:dyDescent="0.15">
      <c r="B2864" s="68">
        <v>2852</v>
      </c>
      <c r="C2864" s="69">
        <f t="shared" si="91"/>
        <v>1.6611590035958759</v>
      </c>
      <c r="D2864" s="69">
        <f t="shared" si="92"/>
        <v>1.2107596807567249</v>
      </c>
    </row>
    <row r="2865" spans="2:4" ht="15" x14ac:dyDescent="0.15">
      <c r="B2865" s="68">
        <v>2853</v>
      </c>
      <c r="C2865" s="69">
        <f t="shared" si="91"/>
        <v>1.6618009050585372</v>
      </c>
      <c r="D2865" s="69">
        <f t="shared" si="92"/>
        <v>1.210849161185426</v>
      </c>
    </row>
    <row r="2866" spans="2:4" ht="15" x14ac:dyDescent="0.15">
      <c r="B2866" s="68">
        <v>2854</v>
      </c>
      <c r="C2866" s="69">
        <f t="shared" si="91"/>
        <v>1.6624428539622751</v>
      </c>
      <c r="D2866" s="69">
        <f t="shared" si="92"/>
        <v>1.2109386548410939</v>
      </c>
    </row>
    <row r="2867" spans="2:4" ht="15" x14ac:dyDescent="0.15">
      <c r="B2867" s="68">
        <v>2855</v>
      </c>
      <c r="C2867" s="69">
        <f t="shared" si="91"/>
        <v>1.6630848503141</v>
      </c>
      <c r="D2867" s="69">
        <f t="shared" si="92"/>
        <v>1.2110281617266612</v>
      </c>
    </row>
    <row r="2868" spans="2:4" ht="15" x14ac:dyDescent="0.15">
      <c r="B2868" s="68">
        <v>2856</v>
      </c>
      <c r="C2868" s="69">
        <f t="shared" si="91"/>
        <v>1.6637268941210288</v>
      </c>
      <c r="D2868" s="69">
        <f t="shared" si="92"/>
        <v>1.2111176818450622</v>
      </c>
    </row>
    <row r="2869" spans="2:4" ht="15" x14ac:dyDescent="0.15">
      <c r="B2869" s="68">
        <v>2857</v>
      </c>
      <c r="C2869" s="69">
        <f t="shared" si="91"/>
        <v>1.6643689853900747</v>
      </c>
      <c r="D2869" s="69">
        <f t="shared" si="92"/>
        <v>1.2112072151992312</v>
      </c>
    </row>
    <row r="2870" spans="2:4" ht="15" x14ac:dyDescent="0.15">
      <c r="B2870" s="68">
        <v>2858</v>
      </c>
      <c r="C2870" s="69">
        <f t="shared" si="91"/>
        <v>1.6650111241282555</v>
      </c>
      <c r="D2870" s="69">
        <f t="shared" si="92"/>
        <v>1.211296761792104</v>
      </c>
    </row>
    <row r="2871" spans="2:4" ht="15" x14ac:dyDescent="0.15">
      <c r="B2871" s="68">
        <v>2859</v>
      </c>
      <c r="C2871" s="69">
        <f t="shared" si="91"/>
        <v>1.6656533103425941</v>
      </c>
      <c r="D2871" s="69">
        <f t="shared" si="92"/>
        <v>1.2113863216266174</v>
      </c>
    </row>
    <row r="2872" spans="2:4" ht="15" x14ac:dyDescent="0.15">
      <c r="B2872" s="68">
        <v>2860</v>
      </c>
      <c r="C2872" s="69">
        <f t="shared" si="91"/>
        <v>1.6662955440401064</v>
      </c>
      <c r="D2872" s="69">
        <f t="shared" si="92"/>
        <v>1.2114758947057083</v>
      </c>
    </row>
    <row r="2873" spans="2:4" ht="15" x14ac:dyDescent="0.15">
      <c r="B2873" s="68">
        <v>2861</v>
      </c>
      <c r="C2873" s="69">
        <f t="shared" si="91"/>
        <v>1.6669378252278193</v>
      </c>
      <c r="D2873" s="69">
        <f t="shared" si="92"/>
        <v>1.2115654810323153</v>
      </c>
    </row>
    <row r="2874" spans="2:4" ht="15" x14ac:dyDescent="0.15">
      <c r="B2874" s="68">
        <v>2862</v>
      </c>
      <c r="C2874" s="69">
        <f t="shared" si="91"/>
        <v>1.6675801539127535</v>
      </c>
      <c r="D2874" s="69">
        <f t="shared" si="92"/>
        <v>1.2116550806093773</v>
      </c>
    </row>
    <row r="2875" spans="2:4" ht="15" x14ac:dyDescent="0.15">
      <c r="B2875" s="68">
        <v>2863</v>
      </c>
      <c r="C2875" s="69">
        <f t="shared" si="91"/>
        <v>1.6682225301019358</v>
      </c>
      <c r="D2875" s="69">
        <f t="shared" si="92"/>
        <v>1.2117446934398344</v>
      </c>
    </row>
    <row r="2876" spans="2:4" ht="15" x14ac:dyDescent="0.15">
      <c r="B2876" s="68">
        <v>2864</v>
      </c>
      <c r="C2876" s="69">
        <f t="shared" si="91"/>
        <v>1.6688649538023923</v>
      </c>
      <c r="D2876" s="69">
        <f t="shared" si="92"/>
        <v>1.2118343195266272</v>
      </c>
    </row>
    <row r="2877" spans="2:4" ht="15" x14ac:dyDescent="0.15">
      <c r="B2877" s="68">
        <v>2865</v>
      </c>
      <c r="C2877" s="69">
        <f t="shared" si="91"/>
        <v>1.6695074250211528</v>
      </c>
      <c r="D2877" s="69">
        <f t="shared" si="92"/>
        <v>1.2119239588726978</v>
      </c>
    </row>
    <row r="2878" spans="2:4" ht="15" x14ac:dyDescent="0.15">
      <c r="B2878" s="68">
        <v>2866</v>
      </c>
      <c r="C2878" s="69">
        <f t="shared" si="91"/>
        <v>1.6701499437652454</v>
      </c>
      <c r="D2878" s="69">
        <f t="shared" si="92"/>
        <v>1.2120136114809883</v>
      </c>
    </row>
    <row r="2879" spans="2:4" ht="15" x14ac:dyDescent="0.15">
      <c r="B2879" s="68">
        <v>2867</v>
      </c>
      <c r="C2879" s="69">
        <f t="shared" si="91"/>
        <v>1.6707925100417031</v>
      </c>
      <c r="D2879" s="69">
        <f t="shared" si="92"/>
        <v>1.2121032773544425</v>
      </c>
    </row>
    <row r="2880" spans="2:4" ht="15" x14ac:dyDescent="0.15">
      <c r="B2880" s="68">
        <v>2868</v>
      </c>
      <c r="C2880" s="69">
        <f t="shared" si="91"/>
        <v>1.6714351238575609</v>
      </c>
      <c r="D2880" s="69">
        <f t="shared" si="92"/>
        <v>1.2121929564960048</v>
      </c>
    </row>
    <row r="2881" spans="2:4" ht="15" x14ac:dyDescent="0.15">
      <c r="B2881" s="68">
        <v>2869</v>
      </c>
      <c r="C2881" s="69">
        <f t="shared" si="91"/>
        <v>1.6720777852198501</v>
      </c>
      <c r="D2881" s="69">
        <f t="shared" si="92"/>
        <v>1.21228264890862</v>
      </c>
    </row>
    <row r="2882" spans="2:4" ht="15" x14ac:dyDescent="0.15">
      <c r="B2882" s="68">
        <v>2870</v>
      </c>
      <c r="C2882" s="69">
        <f t="shared" si="91"/>
        <v>1.6727204941356091</v>
      </c>
      <c r="D2882" s="69">
        <f t="shared" si="92"/>
        <v>1.2123723545952345</v>
      </c>
    </row>
    <row r="2883" spans="2:4" ht="15" x14ac:dyDescent="0.15">
      <c r="B2883" s="68">
        <v>2871</v>
      </c>
      <c r="C2883" s="69">
        <f t="shared" si="91"/>
        <v>1.6733632506118759</v>
      </c>
      <c r="D2883" s="69">
        <f t="shared" si="92"/>
        <v>1.2124620735587952</v>
      </c>
    </row>
    <row r="2884" spans="2:4" ht="15" x14ac:dyDescent="0.15">
      <c r="B2884" s="68">
        <v>2872</v>
      </c>
      <c r="C2884" s="69">
        <f t="shared" si="91"/>
        <v>1.674006054655689</v>
      </c>
      <c r="D2884" s="69">
        <f t="shared" si="92"/>
        <v>1.2125518058022497</v>
      </c>
    </row>
    <row r="2885" spans="2:4" ht="15" x14ac:dyDescent="0.15">
      <c r="B2885" s="68">
        <v>2873</v>
      </c>
      <c r="C2885" s="69">
        <f t="shared" si="91"/>
        <v>1.674648906274091</v>
      </c>
      <c r="D2885" s="69">
        <f t="shared" si="92"/>
        <v>1.2126415513285471</v>
      </c>
    </row>
    <row r="2886" spans="2:4" ht="15" x14ac:dyDescent="0.15">
      <c r="B2886" s="68">
        <v>2874</v>
      </c>
      <c r="C2886" s="69">
        <f t="shared" si="91"/>
        <v>1.6752918054741226</v>
      </c>
      <c r="D2886" s="69">
        <f t="shared" si="92"/>
        <v>1.2127313101406365</v>
      </c>
    </row>
    <row r="2887" spans="2:4" ht="15" x14ac:dyDescent="0.15">
      <c r="B2887" s="68">
        <v>2875</v>
      </c>
      <c r="C2887" s="69">
        <f t="shared" si="91"/>
        <v>1.6759347522628296</v>
      </c>
      <c r="D2887" s="69">
        <f t="shared" si="92"/>
        <v>1.2128210822414687</v>
      </c>
    </row>
    <row r="2888" spans="2:4" ht="15" x14ac:dyDescent="0.15">
      <c r="B2888" s="68">
        <v>2876</v>
      </c>
      <c r="C2888" s="69">
        <f t="shared" si="91"/>
        <v>1.6765777466472556</v>
      </c>
      <c r="D2888" s="69">
        <f t="shared" si="92"/>
        <v>1.2129108676339946</v>
      </c>
    </row>
    <row r="2889" spans="2:4" ht="15" x14ac:dyDescent="0.15">
      <c r="B2889" s="68">
        <v>2877</v>
      </c>
      <c r="C2889" s="69">
        <f t="shared" si="91"/>
        <v>1.6772207886344508</v>
      </c>
      <c r="D2889" s="69">
        <f t="shared" si="92"/>
        <v>1.2130006663211668</v>
      </c>
    </row>
    <row r="2890" spans="2:4" ht="15" x14ac:dyDescent="0.15">
      <c r="B2890" s="68">
        <v>2878</v>
      </c>
      <c r="C2890" s="69">
        <f t="shared" si="91"/>
        <v>1.6778638782314628</v>
      </c>
      <c r="D2890" s="69">
        <f t="shared" si="92"/>
        <v>1.2130904783059382</v>
      </c>
    </row>
    <row r="2891" spans="2:4" ht="15" x14ac:dyDescent="0.15">
      <c r="B2891" s="68">
        <v>2879</v>
      </c>
      <c r="C2891" s="69">
        <f t="shared" si="91"/>
        <v>1.6785070154453408</v>
      </c>
      <c r="D2891" s="69">
        <f t="shared" si="92"/>
        <v>1.2131803035912625</v>
      </c>
    </row>
    <row r="2892" spans="2:4" ht="15" x14ac:dyDescent="0.15">
      <c r="B2892" s="68">
        <v>2880</v>
      </c>
      <c r="C2892" s="69">
        <f t="shared" si="91"/>
        <v>1.6791502002831384</v>
      </c>
      <c r="D2892" s="69">
        <f t="shared" si="92"/>
        <v>1.2132701421800949</v>
      </c>
    </row>
    <row r="2893" spans="2:4" ht="15" x14ac:dyDescent="0.15">
      <c r="B2893" s="68">
        <v>2881</v>
      </c>
      <c r="C2893" s="69">
        <f t="shared" si="91"/>
        <v>1.6797934327519084</v>
      </c>
      <c r="D2893" s="69">
        <f t="shared" si="92"/>
        <v>1.2133599940753907</v>
      </c>
    </row>
    <row r="2894" spans="2:4" ht="15" x14ac:dyDescent="0.15">
      <c r="B2894" s="68">
        <v>2882</v>
      </c>
      <c r="C2894" s="69">
        <f t="shared" si="91"/>
        <v>1.6804367128587052</v>
      </c>
      <c r="D2894" s="69">
        <f t="shared" si="92"/>
        <v>1.2134498592801066</v>
      </c>
    </row>
    <row r="2895" spans="2:4" ht="15" x14ac:dyDescent="0.15">
      <c r="B2895" s="68">
        <v>2883</v>
      </c>
      <c r="C2895" s="69">
        <f t="shared" si="91"/>
        <v>1.6810800406105872</v>
      </c>
      <c r="D2895" s="69">
        <f t="shared" si="92"/>
        <v>1.2135397377972001</v>
      </c>
    </row>
    <row r="2896" spans="2:4" ht="15" x14ac:dyDescent="0.15">
      <c r="B2896" s="68">
        <v>2884</v>
      </c>
      <c r="C2896" s="69">
        <f t="shared" si="91"/>
        <v>1.6817234160146122</v>
      </c>
      <c r="D2896" s="69">
        <f t="shared" si="92"/>
        <v>1.2136296296296296</v>
      </c>
    </row>
    <row r="2897" spans="2:4" ht="15" x14ac:dyDescent="0.15">
      <c r="B2897" s="68">
        <v>2885</v>
      </c>
      <c r="C2897" s="69">
        <f t="shared" ref="C2897:C2960" si="93">20*LOG(D2897)</f>
        <v>1.6823668390778388</v>
      </c>
      <c r="D2897" s="69">
        <f t="shared" ref="D2897:D2960" si="94">16384/(16384-B2897)</f>
        <v>1.213719534780354</v>
      </c>
    </row>
    <row r="2898" spans="2:4" ht="15" x14ac:dyDescent="0.15">
      <c r="B2898" s="68">
        <v>2886</v>
      </c>
      <c r="C2898" s="69">
        <f t="shared" si="93"/>
        <v>1.6830103098073301</v>
      </c>
      <c r="D2898" s="69">
        <f t="shared" si="94"/>
        <v>1.2138094532523336</v>
      </c>
    </row>
    <row r="2899" spans="2:4" ht="15" x14ac:dyDescent="0.15">
      <c r="B2899" s="68">
        <v>2887</v>
      </c>
      <c r="C2899" s="69">
        <f t="shared" si="93"/>
        <v>1.6836538282101494</v>
      </c>
      <c r="D2899" s="69">
        <f t="shared" si="94"/>
        <v>1.2138993850485293</v>
      </c>
    </row>
    <row r="2900" spans="2:4" ht="15" x14ac:dyDescent="0.15">
      <c r="B2900" s="68">
        <v>2888</v>
      </c>
      <c r="C2900" s="69">
        <f t="shared" si="93"/>
        <v>1.6842973942933579</v>
      </c>
      <c r="D2900" s="69">
        <f t="shared" si="94"/>
        <v>1.2139893301719027</v>
      </c>
    </row>
    <row r="2901" spans="2:4" ht="15" x14ac:dyDescent="0.15">
      <c r="B2901" s="68">
        <v>2889</v>
      </c>
      <c r="C2901" s="69">
        <f t="shared" si="93"/>
        <v>1.6849410080640257</v>
      </c>
      <c r="D2901" s="69">
        <f t="shared" si="94"/>
        <v>1.2140792886254168</v>
      </c>
    </row>
    <row r="2902" spans="2:4" ht="15" x14ac:dyDescent="0.15">
      <c r="B2902" s="68">
        <v>2890</v>
      </c>
      <c r="C2902" s="69">
        <f t="shared" si="93"/>
        <v>1.6855846695292176</v>
      </c>
      <c r="D2902" s="69">
        <f t="shared" si="94"/>
        <v>1.2141692604120349</v>
      </c>
    </row>
    <row r="2903" spans="2:4" ht="15" x14ac:dyDescent="0.15">
      <c r="B2903" s="68">
        <v>2891</v>
      </c>
      <c r="C2903" s="69">
        <f t="shared" si="93"/>
        <v>1.6862283786960051</v>
      </c>
      <c r="D2903" s="69">
        <f t="shared" si="94"/>
        <v>1.2142592455347216</v>
      </c>
    </row>
    <row r="2904" spans="2:4" ht="15" x14ac:dyDescent="0.15">
      <c r="B2904" s="68">
        <v>2892</v>
      </c>
      <c r="C2904" s="69">
        <f t="shared" si="93"/>
        <v>1.6868721355714573</v>
      </c>
      <c r="D2904" s="69">
        <f t="shared" si="94"/>
        <v>1.2143492439964423</v>
      </c>
    </row>
    <row r="2905" spans="2:4" ht="15" x14ac:dyDescent="0.15">
      <c r="B2905" s="68">
        <v>2893</v>
      </c>
      <c r="C2905" s="69">
        <f t="shared" si="93"/>
        <v>1.6875159401626481</v>
      </c>
      <c r="D2905" s="69">
        <f t="shared" si="94"/>
        <v>1.2144392558001631</v>
      </c>
    </row>
    <row r="2906" spans="2:4" ht="15" x14ac:dyDescent="0.15">
      <c r="B2906" s="68">
        <v>2894</v>
      </c>
      <c r="C2906" s="69">
        <f t="shared" si="93"/>
        <v>1.68815979247665</v>
      </c>
      <c r="D2906" s="69">
        <f t="shared" si="94"/>
        <v>1.214529280948851</v>
      </c>
    </row>
    <row r="2907" spans="2:4" ht="15" x14ac:dyDescent="0.15">
      <c r="B2907" s="68">
        <v>2895</v>
      </c>
      <c r="C2907" s="69">
        <f t="shared" si="93"/>
        <v>1.6888036925205396</v>
      </c>
      <c r="D2907" s="69">
        <f t="shared" si="94"/>
        <v>1.2146193194454742</v>
      </c>
    </row>
    <row r="2908" spans="2:4" ht="15" x14ac:dyDescent="0.15">
      <c r="B2908" s="68">
        <v>2896</v>
      </c>
      <c r="C2908" s="69">
        <f t="shared" si="93"/>
        <v>1.6894476403013932</v>
      </c>
      <c r="D2908" s="69">
        <f t="shared" si="94"/>
        <v>1.2147093712930013</v>
      </c>
    </row>
    <row r="2909" spans="2:4" ht="15" x14ac:dyDescent="0.15">
      <c r="B2909" s="68">
        <v>2897</v>
      </c>
      <c r="C2909" s="69">
        <f t="shared" si="93"/>
        <v>1.6900916358262885</v>
      </c>
      <c r="D2909" s="69">
        <f t="shared" si="94"/>
        <v>1.2147994364944019</v>
      </c>
    </row>
    <row r="2910" spans="2:4" ht="15" x14ac:dyDescent="0.15">
      <c r="B2910" s="68">
        <v>2898</v>
      </c>
      <c r="C2910" s="69">
        <f t="shared" si="93"/>
        <v>1.6907356791023085</v>
      </c>
      <c r="D2910" s="69">
        <f t="shared" si="94"/>
        <v>1.2148895150526471</v>
      </c>
    </row>
    <row r="2911" spans="2:4" ht="15" x14ac:dyDescent="0.15">
      <c r="B2911" s="68">
        <v>2899</v>
      </c>
      <c r="C2911" s="69">
        <f t="shared" si="93"/>
        <v>1.6913797701365343</v>
      </c>
      <c r="D2911" s="69">
        <f t="shared" si="94"/>
        <v>1.2149796069707082</v>
      </c>
    </row>
    <row r="2912" spans="2:4" ht="15" x14ac:dyDescent="0.15">
      <c r="B2912" s="68">
        <v>2900</v>
      </c>
      <c r="C2912" s="69">
        <f t="shared" si="93"/>
        <v>1.6920239089360489</v>
      </c>
      <c r="D2912" s="69">
        <f t="shared" si="94"/>
        <v>1.2150697122515575</v>
      </c>
    </row>
    <row r="2913" spans="2:4" ht="15" x14ac:dyDescent="0.15">
      <c r="B2913" s="68">
        <v>2901</v>
      </c>
      <c r="C2913" s="69">
        <f t="shared" si="93"/>
        <v>1.6926680955079365</v>
      </c>
      <c r="D2913" s="69">
        <f t="shared" si="94"/>
        <v>1.2151598308981681</v>
      </c>
    </row>
    <row r="2914" spans="2:4" ht="15" x14ac:dyDescent="0.15">
      <c r="B2914" s="68">
        <v>2902</v>
      </c>
      <c r="C2914" s="69">
        <f t="shared" si="93"/>
        <v>1.6933123298592836</v>
      </c>
      <c r="D2914" s="69">
        <f t="shared" si="94"/>
        <v>1.2152499629135143</v>
      </c>
    </row>
    <row r="2915" spans="2:4" ht="15" x14ac:dyDescent="0.15">
      <c r="B2915" s="68">
        <v>2903</v>
      </c>
      <c r="C2915" s="69">
        <f t="shared" si="93"/>
        <v>1.6939566119971807</v>
      </c>
      <c r="D2915" s="69">
        <f t="shared" si="94"/>
        <v>1.2153401083005713</v>
      </c>
    </row>
    <row r="2916" spans="2:4" ht="15" x14ac:dyDescent="0.15">
      <c r="B2916" s="68">
        <v>2904</v>
      </c>
      <c r="C2916" s="69">
        <f t="shared" si="93"/>
        <v>1.694600941928714</v>
      </c>
      <c r="D2916" s="69">
        <f t="shared" si="94"/>
        <v>1.2154302670623145</v>
      </c>
    </row>
    <row r="2917" spans="2:4" ht="15" x14ac:dyDescent="0.15">
      <c r="B2917" s="68">
        <v>2905</v>
      </c>
      <c r="C2917" s="69">
        <f t="shared" si="93"/>
        <v>1.6952453196609776</v>
      </c>
      <c r="D2917" s="69">
        <f t="shared" si="94"/>
        <v>1.2155204392017211</v>
      </c>
    </row>
    <row r="2918" spans="2:4" ht="15" x14ac:dyDescent="0.15">
      <c r="B2918" s="68">
        <v>2906</v>
      </c>
      <c r="C2918" s="69">
        <f t="shared" si="93"/>
        <v>1.6958897452010644</v>
      </c>
      <c r="D2918" s="69">
        <f t="shared" si="94"/>
        <v>1.2156106247217688</v>
      </c>
    </row>
    <row r="2919" spans="2:4" ht="15" x14ac:dyDescent="0.15">
      <c r="B2919" s="68">
        <v>2907</v>
      </c>
      <c r="C2919" s="69">
        <f t="shared" si="93"/>
        <v>1.6965342185560663</v>
      </c>
      <c r="D2919" s="69">
        <f t="shared" si="94"/>
        <v>1.2157008236254359</v>
      </c>
    </row>
    <row r="2920" spans="2:4" ht="15" x14ac:dyDescent="0.15">
      <c r="B2920" s="68">
        <v>2908</v>
      </c>
      <c r="C2920" s="69">
        <f t="shared" si="93"/>
        <v>1.6971787397330829</v>
      </c>
      <c r="D2920" s="69">
        <f t="shared" si="94"/>
        <v>1.215791035915702</v>
      </c>
    </row>
    <row r="2921" spans="2:4" ht="15" x14ac:dyDescent="0.15">
      <c r="B2921" s="68">
        <v>2909</v>
      </c>
      <c r="C2921" s="69">
        <f t="shared" si="93"/>
        <v>1.6978233087392078</v>
      </c>
      <c r="D2921" s="69">
        <f t="shared" si="94"/>
        <v>1.2158812615955472</v>
      </c>
    </row>
    <row r="2922" spans="2:4" ht="15" x14ac:dyDescent="0.15">
      <c r="B2922" s="68">
        <v>2910</v>
      </c>
      <c r="C2922" s="69">
        <f t="shared" si="93"/>
        <v>1.6984679255815436</v>
      </c>
      <c r="D2922" s="69">
        <f t="shared" si="94"/>
        <v>1.215971500667953</v>
      </c>
    </row>
    <row r="2923" spans="2:4" ht="15" x14ac:dyDescent="0.15">
      <c r="B2923" s="68">
        <v>2911</v>
      </c>
      <c r="C2923" s="69">
        <f t="shared" si="93"/>
        <v>1.6991125902671906</v>
      </c>
      <c r="D2923" s="69">
        <f t="shared" si="94"/>
        <v>1.2160617531359015</v>
      </c>
    </row>
    <row r="2924" spans="2:4" ht="15" x14ac:dyDescent="0.15">
      <c r="B2924" s="68">
        <v>2912</v>
      </c>
      <c r="C2924" s="69">
        <f t="shared" si="93"/>
        <v>1.6997573028032495</v>
      </c>
      <c r="D2924" s="69">
        <f t="shared" si="94"/>
        <v>1.2161520190023754</v>
      </c>
    </row>
    <row r="2925" spans="2:4" ht="15" x14ac:dyDescent="0.15">
      <c r="B2925" s="68">
        <v>2913</v>
      </c>
      <c r="C2925" s="69">
        <f t="shared" si="93"/>
        <v>1.700402063196824</v>
      </c>
      <c r="D2925" s="69">
        <f t="shared" si="94"/>
        <v>1.2162422982703585</v>
      </c>
    </row>
    <row r="2926" spans="2:4" ht="15" x14ac:dyDescent="0.15">
      <c r="B2926" s="68">
        <v>2914</v>
      </c>
      <c r="C2926" s="69">
        <f t="shared" si="93"/>
        <v>1.7010468714550226</v>
      </c>
      <c r="D2926" s="69">
        <f t="shared" si="94"/>
        <v>1.216332590942836</v>
      </c>
    </row>
    <row r="2927" spans="2:4" ht="15" x14ac:dyDescent="0.15">
      <c r="B2927" s="68">
        <v>2915</v>
      </c>
      <c r="C2927" s="69">
        <f t="shared" si="93"/>
        <v>1.7016917275849495</v>
      </c>
      <c r="D2927" s="69">
        <f t="shared" si="94"/>
        <v>1.216422897022793</v>
      </c>
    </row>
    <row r="2928" spans="2:4" ht="15" x14ac:dyDescent="0.15">
      <c r="B2928" s="68">
        <v>2916</v>
      </c>
      <c r="C2928" s="69">
        <f t="shared" si="93"/>
        <v>1.7023366315937145</v>
      </c>
      <c r="D2928" s="69">
        <f t="shared" si="94"/>
        <v>1.2165132165132164</v>
      </c>
    </row>
    <row r="2929" spans="2:4" ht="15" x14ac:dyDescent="0.15">
      <c r="B2929" s="68">
        <v>2917</v>
      </c>
      <c r="C2929" s="69">
        <f t="shared" si="93"/>
        <v>1.702981583488429</v>
      </c>
      <c r="D2929" s="69">
        <f t="shared" si="94"/>
        <v>1.2166035494170937</v>
      </c>
    </row>
    <row r="2930" spans="2:4" ht="15" x14ac:dyDescent="0.15">
      <c r="B2930" s="68">
        <v>2918</v>
      </c>
      <c r="C2930" s="69">
        <f t="shared" si="93"/>
        <v>1.7036265832762021</v>
      </c>
      <c r="D2930" s="69">
        <f t="shared" si="94"/>
        <v>1.2166938957374127</v>
      </c>
    </row>
    <row r="2931" spans="2:4" ht="15" x14ac:dyDescent="0.15">
      <c r="B2931" s="68">
        <v>2919</v>
      </c>
      <c r="C2931" s="69">
        <f t="shared" si="93"/>
        <v>1.7042716309641504</v>
      </c>
      <c r="D2931" s="69">
        <f t="shared" si="94"/>
        <v>1.2167842554771631</v>
      </c>
    </row>
    <row r="2932" spans="2:4" ht="15" x14ac:dyDescent="0.15">
      <c r="B2932" s="68">
        <v>2920</v>
      </c>
      <c r="C2932" s="69">
        <f t="shared" si="93"/>
        <v>1.7049167265593868</v>
      </c>
      <c r="D2932" s="69">
        <f t="shared" si="94"/>
        <v>1.2168746286393346</v>
      </c>
    </row>
    <row r="2933" spans="2:4" ht="15" x14ac:dyDescent="0.15">
      <c r="B2933" s="68">
        <v>2921</v>
      </c>
      <c r="C2933" s="69">
        <f t="shared" si="93"/>
        <v>1.7055618700690278</v>
      </c>
      <c r="D2933" s="69">
        <f t="shared" si="94"/>
        <v>1.2169650152269182</v>
      </c>
    </row>
    <row r="2934" spans="2:4" ht="15" x14ac:dyDescent="0.15">
      <c r="B2934" s="68">
        <v>2922</v>
      </c>
      <c r="C2934" s="69">
        <f t="shared" si="93"/>
        <v>1.7062070615001934</v>
      </c>
      <c r="D2934" s="69">
        <f t="shared" si="94"/>
        <v>1.2170554152429061</v>
      </c>
    </row>
    <row r="2935" spans="2:4" ht="15" x14ac:dyDescent="0.15">
      <c r="B2935" s="68">
        <v>2923</v>
      </c>
      <c r="C2935" s="69">
        <f t="shared" si="93"/>
        <v>1.7068523008600012</v>
      </c>
      <c r="D2935" s="69">
        <f t="shared" si="94"/>
        <v>1.2171458286902905</v>
      </c>
    </row>
    <row r="2936" spans="2:4" ht="15" x14ac:dyDescent="0.15">
      <c r="B2936" s="68">
        <v>2924</v>
      </c>
      <c r="C2936" s="69">
        <f t="shared" si="93"/>
        <v>1.7074975881555732</v>
      </c>
      <c r="D2936" s="69">
        <f t="shared" si="94"/>
        <v>1.2172362555720653</v>
      </c>
    </row>
    <row r="2937" spans="2:4" ht="15" x14ac:dyDescent="0.15">
      <c r="B2937" s="68">
        <v>2925</v>
      </c>
      <c r="C2937" s="69">
        <f t="shared" si="93"/>
        <v>1.7081429233940346</v>
      </c>
      <c r="D2937" s="69">
        <f t="shared" si="94"/>
        <v>1.2173266958912252</v>
      </c>
    </row>
    <row r="2938" spans="2:4" ht="15" x14ac:dyDescent="0.15">
      <c r="B2938" s="68">
        <v>2926</v>
      </c>
      <c r="C2938" s="69">
        <f t="shared" si="93"/>
        <v>1.7087883065825069</v>
      </c>
      <c r="D2938" s="69">
        <f t="shared" si="94"/>
        <v>1.2174171496507653</v>
      </c>
    </row>
    <row r="2939" spans="2:4" ht="15" x14ac:dyDescent="0.15">
      <c r="B2939" s="68">
        <v>2927</v>
      </c>
      <c r="C2939" s="69">
        <f t="shared" si="93"/>
        <v>1.7094337377281179</v>
      </c>
      <c r="D2939" s="69">
        <f t="shared" si="94"/>
        <v>1.217507616853682</v>
      </c>
    </row>
    <row r="2940" spans="2:4" ht="15" x14ac:dyDescent="0.15">
      <c r="B2940" s="68">
        <v>2928</v>
      </c>
      <c r="C2940" s="69">
        <f t="shared" si="93"/>
        <v>1.7100792168379946</v>
      </c>
      <c r="D2940" s="69">
        <f t="shared" si="94"/>
        <v>1.2175980975029725</v>
      </c>
    </row>
    <row r="2941" spans="2:4" ht="15" x14ac:dyDescent="0.15">
      <c r="B2941" s="68">
        <v>2929</v>
      </c>
      <c r="C2941" s="69">
        <f t="shared" si="93"/>
        <v>1.7107247439192683</v>
      </c>
      <c r="D2941" s="69">
        <f t="shared" si="94"/>
        <v>1.2176885916016351</v>
      </c>
    </row>
    <row r="2942" spans="2:4" ht="15" x14ac:dyDescent="0.15">
      <c r="B2942" s="68">
        <v>2930</v>
      </c>
      <c r="C2942" s="69">
        <f t="shared" si="93"/>
        <v>1.7113703189790661</v>
      </c>
      <c r="D2942" s="69">
        <f t="shared" si="94"/>
        <v>1.2177790991526682</v>
      </c>
    </row>
    <row r="2943" spans="2:4" ht="15" x14ac:dyDescent="0.15">
      <c r="B2943" s="68">
        <v>2931</v>
      </c>
      <c r="C2943" s="69">
        <f t="shared" si="93"/>
        <v>1.7120159420245251</v>
      </c>
      <c r="D2943" s="69">
        <f t="shared" si="94"/>
        <v>1.2178696201590724</v>
      </c>
    </row>
    <row r="2944" spans="2:4" ht="15" x14ac:dyDescent="0.15">
      <c r="B2944" s="68">
        <v>2932</v>
      </c>
      <c r="C2944" s="69">
        <f t="shared" si="93"/>
        <v>1.7126616130627745</v>
      </c>
      <c r="D2944" s="69">
        <f t="shared" si="94"/>
        <v>1.2179601546238477</v>
      </c>
    </row>
    <row r="2945" spans="2:4" ht="15" x14ac:dyDescent="0.15">
      <c r="B2945" s="68">
        <v>2933</v>
      </c>
      <c r="C2945" s="69">
        <f t="shared" si="93"/>
        <v>1.713307332100954</v>
      </c>
      <c r="D2945" s="69">
        <f t="shared" si="94"/>
        <v>1.2180507025499963</v>
      </c>
    </row>
    <row r="2946" spans="2:4" ht="15" x14ac:dyDescent="0.15">
      <c r="B2946" s="68">
        <v>2934</v>
      </c>
      <c r="C2946" s="69">
        <f t="shared" si="93"/>
        <v>1.7139530991461991</v>
      </c>
      <c r="D2946" s="69">
        <f t="shared" si="94"/>
        <v>1.2181412639405205</v>
      </c>
    </row>
    <row r="2947" spans="2:4" ht="15" x14ac:dyDescent="0.15">
      <c r="B2947" s="68">
        <v>2935</v>
      </c>
      <c r="C2947" s="69">
        <f t="shared" si="93"/>
        <v>1.7145989142056484</v>
      </c>
      <c r="D2947" s="69">
        <f t="shared" si="94"/>
        <v>1.2182318387984237</v>
      </c>
    </row>
    <row r="2948" spans="2:4" ht="15" x14ac:dyDescent="0.15">
      <c r="B2948" s="68">
        <v>2936</v>
      </c>
      <c r="C2948" s="69">
        <f t="shared" si="93"/>
        <v>1.7152447772864434</v>
      </c>
      <c r="D2948" s="69">
        <f t="shared" si="94"/>
        <v>1.2183224271267104</v>
      </c>
    </row>
    <row r="2949" spans="2:4" ht="15" x14ac:dyDescent="0.15">
      <c r="B2949" s="68">
        <v>2937</v>
      </c>
      <c r="C2949" s="69">
        <f t="shared" si="93"/>
        <v>1.7158906883957246</v>
      </c>
      <c r="D2949" s="69">
        <f t="shared" si="94"/>
        <v>1.2184130289283854</v>
      </c>
    </row>
    <row r="2950" spans="2:4" ht="15" x14ac:dyDescent="0.15">
      <c r="B2950" s="68">
        <v>2938</v>
      </c>
      <c r="C2950" s="69">
        <f t="shared" si="93"/>
        <v>1.7165366475406374</v>
      </c>
      <c r="D2950" s="69">
        <f t="shared" si="94"/>
        <v>1.2185036442064554</v>
      </c>
    </row>
    <row r="2951" spans="2:4" ht="15" x14ac:dyDescent="0.15">
      <c r="B2951" s="68">
        <v>2939</v>
      </c>
      <c r="C2951" s="69">
        <f t="shared" si="93"/>
        <v>1.7171826547283269</v>
      </c>
      <c r="D2951" s="69">
        <f t="shared" si="94"/>
        <v>1.2185942729639272</v>
      </c>
    </row>
    <row r="2952" spans="2:4" ht="15" x14ac:dyDescent="0.15">
      <c r="B2952" s="68">
        <v>2940</v>
      </c>
      <c r="C2952" s="69">
        <f t="shared" si="93"/>
        <v>1.7178287099659382</v>
      </c>
      <c r="D2952" s="69">
        <f t="shared" si="94"/>
        <v>1.2186849152038084</v>
      </c>
    </row>
    <row r="2953" spans="2:4" ht="15" x14ac:dyDescent="0.15">
      <c r="B2953" s="68">
        <v>2941</v>
      </c>
      <c r="C2953" s="69">
        <f t="shared" si="93"/>
        <v>1.7184748132606216</v>
      </c>
      <c r="D2953" s="69">
        <f t="shared" si="94"/>
        <v>1.2187755709291082</v>
      </c>
    </row>
    <row r="2954" spans="2:4" ht="15" x14ac:dyDescent="0.15">
      <c r="B2954" s="68">
        <v>2942</v>
      </c>
      <c r="C2954" s="69">
        <f t="shared" si="93"/>
        <v>1.7191209646195249</v>
      </c>
      <c r="D2954" s="69">
        <f t="shared" si="94"/>
        <v>1.2188662401428358</v>
      </c>
    </row>
    <row r="2955" spans="2:4" ht="15" x14ac:dyDescent="0.15">
      <c r="B2955" s="68">
        <v>2943</v>
      </c>
      <c r="C2955" s="69">
        <f t="shared" si="93"/>
        <v>1.7197671640498025</v>
      </c>
      <c r="D2955" s="69">
        <f t="shared" si="94"/>
        <v>1.2189569228480024</v>
      </c>
    </row>
    <row r="2956" spans="2:4" ht="15" x14ac:dyDescent="0.15">
      <c r="B2956" s="68">
        <v>2944</v>
      </c>
      <c r="C2956" s="69">
        <f t="shared" si="93"/>
        <v>1.7204134115586067</v>
      </c>
      <c r="D2956" s="69">
        <f t="shared" si="94"/>
        <v>1.2190476190476192</v>
      </c>
    </row>
    <row r="2957" spans="2:4" ht="15" x14ac:dyDescent="0.15">
      <c r="B2957" s="68">
        <v>2945</v>
      </c>
      <c r="C2957" s="69">
        <f t="shared" si="93"/>
        <v>1.7210597071530898</v>
      </c>
      <c r="D2957" s="69">
        <f t="shared" si="94"/>
        <v>1.2191383287446982</v>
      </c>
    </row>
    <row r="2958" spans="2:4" ht="15" x14ac:dyDescent="0.15">
      <c r="B2958" s="68">
        <v>2946</v>
      </c>
      <c r="C2958" s="69">
        <f t="shared" si="93"/>
        <v>1.7217060508404116</v>
      </c>
      <c r="D2958" s="69">
        <f t="shared" si="94"/>
        <v>1.2192290519422533</v>
      </c>
    </row>
    <row r="2959" spans="2:4" ht="15" x14ac:dyDescent="0.15">
      <c r="B2959" s="68">
        <v>2947</v>
      </c>
      <c r="C2959" s="69">
        <f t="shared" si="93"/>
        <v>1.7223524426277284</v>
      </c>
      <c r="D2959" s="69">
        <f t="shared" si="94"/>
        <v>1.2193197886432983</v>
      </c>
    </row>
    <row r="2960" spans="2:4" ht="15" x14ac:dyDescent="0.15">
      <c r="B2960" s="68">
        <v>2948</v>
      </c>
      <c r="C2960" s="69">
        <f t="shared" si="93"/>
        <v>1.7229988825222016</v>
      </c>
      <c r="D2960" s="69">
        <f t="shared" si="94"/>
        <v>1.2194105388508485</v>
      </c>
    </row>
    <row r="2961" spans="2:4" ht="15" x14ac:dyDescent="0.15">
      <c r="B2961" s="68">
        <v>2949</v>
      </c>
      <c r="C2961" s="69">
        <f t="shared" ref="C2961:C3024" si="95">20*LOG(D2961)</f>
        <v>1.7236453705309889</v>
      </c>
      <c r="D2961" s="69">
        <f t="shared" ref="D2961:D3024" si="96">16384/(16384-B2961)</f>
        <v>1.2195013025679196</v>
      </c>
    </row>
    <row r="2962" spans="2:4" ht="15" x14ac:dyDescent="0.15">
      <c r="B2962" s="68">
        <v>2950</v>
      </c>
      <c r="C2962" s="69">
        <f t="shared" si="95"/>
        <v>1.7242919066612563</v>
      </c>
      <c r="D2962" s="69">
        <f t="shared" si="96"/>
        <v>1.2195920797975286</v>
      </c>
    </row>
    <row r="2963" spans="2:4" ht="15" x14ac:dyDescent="0.15">
      <c r="B2963" s="68">
        <v>2951</v>
      </c>
      <c r="C2963" s="69">
        <f t="shared" si="95"/>
        <v>1.7249384909201675</v>
      </c>
      <c r="D2963" s="69">
        <f t="shared" si="96"/>
        <v>1.2196828705426934</v>
      </c>
    </row>
    <row r="2964" spans="2:4" ht="15" x14ac:dyDescent="0.15">
      <c r="B2964" s="68">
        <v>2952</v>
      </c>
      <c r="C2964" s="69">
        <f t="shared" si="95"/>
        <v>1.725585123314888</v>
      </c>
      <c r="D2964" s="69">
        <f t="shared" si="96"/>
        <v>1.2197736748064325</v>
      </c>
    </row>
    <row r="2965" spans="2:4" ht="15" x14ac:dyDescent="0.15">
      <c r="B2965" s="68">
        <v>2953</v>
      </c>
      <c r="C2965" s="69">
        <f t="shared" si="95"/>
        <v>1.7262318038525837</v>
      </c>
      <c r="D2965" s="69">
        <f t="shared" si="96"/>
        <v>1.2198644925917652</v>
      </c>
    </row>
    <row r="2966" spans="2:4" ht="15" x14ac:dyDescent="0.15">
      <c r="B2966" s="68">
        <v>2954</v>
      </c>
      <c r="C2966" s="69">
        <f t="shared" si="95"/>
        <v>1.7268785325404281</v>
      </c>
      <c r="D2966" s="69">
        <f t="shared" si="96"/>
        <v>1.2199553239017127</v>
      </c>
    </row>
    <row r="2967" spans="2:4" ht="15" x14ac:dyDescent="0.15">
      <c r="B2967" s="68">
        <v>2955</v>
      </c>
      <c r="C2967" s="69">
        <f t="shared" si="95"/>
        <v>1.727525309385588</v>
      </c>
      <c r="D2967" s="69">
        <f t="shared" si="96"/>
        <v>1.2200461687392956</v>
      </c>
    </row>
    <row r="2968" spans="2:4" ht="15" x14ac:dyDescent="0.15">
      <c r="B2968" s="68">
        <v>2956</v>
      </c>
      <c r="C2968" s="69">
        <f t="shared" si="95"/>
        <v>1.728172134395237</v>
      </c>
      <c r="D2968" s="69">
        <f t="shared" si="96"/>
        <v>1.2201370271075365</v>
      </c>
    </row>
    <row r="2969" spans="2:4" ht="15" x14ac:dyDescent="0.15">
      <c r="B2969" s="68">
        <v>2957</v>
      </c>
      <c r="C2969" s="69">
        <f t="shared" si="95"/>
        <v>1.7288190075765506</v>
      </c>
      <c r="D2969" s="69">
        <f t="shared" si="96"/>
        <v>1.2202278990094586</v>
      </c>
    </row>
    <row r="2970" spans="2:4" ht="15" x14ac:dyDescent="0.15">
      <c r="B2970" s="68">
        <v>2958</v>
      </c>
      <c r="C2970" s="69">
        <f t="shared" si="95"/>
        <v>1.7294659289367023</v>
      </c>
      <c r="D2970" s="69">
        <f t="shared" si="96"/>
        <v>1.2203187844480858</v>
      </c>
    </row>
    <row r="2971" spans="2:4" ht="15" x14ac:dyDescent="0.15">
      <c r="B2971" s="68">
        <v>2959</v>
      </c>
      <c r="C2971" s="69">
        <f t="shared" si="95"/>
        <v>1.7301128984828709</v>
      </c>
      <c r="D2971" s="69">
        <f t="shared" si="96"/>
        <v>1.2204096834264433</v>
      </c>
    </row>
    <row r="2972" spans="2:4" ht="15" x14ac:dyDescent="0.15">
      <c r="B2972" s="68">
        <v>2960</v>
      </c>
      <c r="C2972" s="69">
        <f t="shared" si="95"/>
        <v>1.7307599162222331</v>
      </c>
      <c r="D2972" s="69">
        <f t="shared" si="96"/>
        <v>1.2205005959475566</v>
      </c>
    </row>
    <row r="2973" spans="2:4" ht="15" x14ac:dyDescent="0.15">
      <c r="B2973" s="68">
        <v>2961</v>
      </c>
      <c r="C2973" s="69">
        <f t="shared" si="95"/>
        <v>1.7314069821619718</v>
      </c>
      <c r="D2973" s="69">
        <f t="shared" si="96"/>
        <v>1.2205915220144528</v>
      </c>
    </row>
    <row r="2974" spans="2:4" ht="15" x14ac:dyDescent="0.15">
      <c r="B2974" s="68">
        <v>2962</v>
      </c>
      <c r="C2974" s="69">
        <f t="shared" si="95"/>
        <v>1.7320540963092688</v>
      </c>
      <c r="D2974" s="69">
        <f t="shared" si="96"/>
        <v>1.2206824616301595</v>
      </c>
    </row>
    <row r="2975" spans="2:4" ht="15" x14ac:dyDescent="0.15">
      <c r="B2975" s="68">
        <v>2963</v>
      </c>
      <c r="C2975" s="69">
        <f t="shared" si="95"/>
        <v>1.7327012586713064</v>
      </c>
      <c r="D2975" s="69">
        <f t="shared" si="96"/>
        <v>1.2207734147977052</v>
      </c>
    </row>
    <row r="2976" spans="2:4" ht="15" x14ac:dyDescent="0.15">
      <c r="B2976" s="68">
        <v>2964</v>
      </c>
      <c r="C2976" s="69">
        <f t="shared" si="95"/>
        <v>1.7333484692552692</v>
      </c>
      <c r="D2976" s="69">
        <f t="shared" si="96"/>
        <v>1.2208643815201192</v>
      </c>
    </row>
    <row r="2977" spans="2:4" ht="15" x14ac:dyDescent="0.15">
      <c r="B2977" s="68">
        <v>2965</v>
      </c>
      <c r="C2977" s="69">
        <f t="shared" si="95"/>
        <v>1.7339957280683467</v>
      </c>
      <c r="D2977" s="69">
        <f t="shared" si="96"/>
        <v>1.2209553618004323</v>
      </c>
    </row>
    <row r="2978" spans="2:4" ht="15" x14ac:dyDescent="0.15">
      <c r="B2978" s="68">
        <v>2966</v>
      </c>
      <c r="C2978" s="69">
        <f t="shared" si="95"/>
        <v>1.7346430351177242</v>
      </c>
      <c r="D2978" s="69">
        <f t="shared" si="96"/>
        <v>1.2210463556416753</v>
      </c>
    </row>
    <row r="2979" spans="2:4" ht="15" x14ac:dyDescent="0.15">
      <c r="B2979" s="68">
        <v>2967</v>
      </c>
      <c r="C2979" s="69">
        <f t="shared" si="95"/>
        <v>1.7352903904105954</v>
      </c>
      <c r="D2979" s="69">
        <f t="shared" si="96"/>
        <v>1.2211373630468809</v>
      </c>
    </row>
    <row r="2980" spans="2:4" ht="15" x14ac:dyDescent="0.15">
      <c r="B2980" s="68">
        <v>2968</v>
      </c>
      <c r="C2980" s="69">
        <f t="shared" si="95"/>
        <v>1.7359377939541478</v>
      </c>
      <c r="D2980" s="69">
        <f t="shared" si="96"/>
        <v>1.2212283840190816</v>
      </c>
    </row>
    <row r="2981" spans="2:4" ht="15" x14ac:dyDescent="0.15">
      <c r="B2981" s="68">
        <v>2969</v>
      </c>
      <c r="C2981" s="69">
        <f t="shared" si="95"/>
        <v>1.7365852457555777</v>
      </c>
      <c r="D2981" s="69">
        <f t="shared" si="96"/>
        <v>1.2213194185613119</v>
      </c>
    </row>
    <row r="2982" spans="2:4" ht="15" x14ac:dyDescent="0.15">
      <c r="B2982" s="68">
        <v>2970</v>
      </c>
      <c r="C2982" s="69">
        <f t="shared" si="95"/>
        <v>1.7372327458220804</v>
      </c>
      <c r="D2982" s="69">
        <f t="shared" si="96"/>
        <v>1.2214104666766066</v>
      </c>
    </row>
    <row r="2983" spans="2:4" ht="15" x14ac:dyDescent="0.15">
      <c r="B2983" s="68">
        <v>2971</v>
      </c>
      <c r="C2983" s="69">
        <f t="shared" si="95"/>
        <v>1.7378802941608507</v>
      </c>
      <c r="D2983" s="69">
        <f t="shared" si="96"/>
        <v>1.2215015283680013</v>
      </c>
    </row>
    <row r="2984" spans="2:4" ht="15" x14ac:dyDescent="0.15">
      <c r="B2984" s="68">
        <v>2972</v>
      </c>
      <c r="C2984" s="69">
        <f t="shared" si="95"/>
        <v>1.7385278907790864</v>
      </c>
      <c r="D2984" s="69">
        <f t="shared" si="96"/>
        <v>1.2215926036385327</v>
      </c>
    </row>
    <row r="2985" spans="2:4" ht="15" x14ac:dyDescent="0.15">
      <c r="B2985" s="68">
        <v>2973</v>
      </c>
      <c r="C2985" s="69">
        <f t="shared" si="95"/>
        <v>1.7391755356839866</v>
      </c>
      <c r="D2985" s="69">
        <f t="shared" si="96"/>
        <v>1.2216836924912384</v>
      </c>
    </row>
    <row r="2986" spans="2:4" ht="15" x14ac:dyDescent="0.15">
      <c r="B2986" s="68">
        <v>2974</v>
      </c>
      <c r="C2986" s="69">
        <f t="shared" si="95"/>
        <v>1.7398232288827562</v>
      </c>
      <c r="D2986" s="69">
        <f t="shared" si="96"/>
        <v>1.2217747949291573</v>
      </c>
    </row>
    <row r="2987" spans="2:4" ht="15" x14ac:dyDescent="0.15">
      <c r="B2987" s="68">
        <v>2975</v>
      </c>
      <c r="C2987" s="69">
        <f t="shared" si="95"/>
        <v>1.7404709703825951</v>
      </c>
      <c r="D2987" s="69">
        <f t="shared" si="96"/>
        <v>1.2218659109553285</v>
      </c>
    </row>
    <row r="2988" spans="2:4" ht="15" x14ac:dyDescent="0.15">
      <c r="B2988" s="68">
        <v>2976</v>
      </c>
      <c r="C2988" s="69">
        <f t="shared" si="95"/>
        <v>1.7411187601907094</v>
      </c>
      <c r="D2988" s="69">
        <f t="shared" si="96"/>
        <v>1.2219570405727924</v>
      </c>
    </row>
    <row r="2989" spans="2:4" ht="15" x14ac:dyDescent="0.15">
      <c r="B2989" s="68">
        <v>2977</v>
      </c>
      <c r="C2989" s="69">
        <f t="shared" si="95"/>
        <v>1.741766598314304</v>
      </c>
      <c r="D2989" s="69">
        <f t="shared" si="96"/>
        <v>1.2220481837845902</v>
      </c>
    </row>
    <row r="2990" spans="2:4" ht="15" x14ac:dyDescent="0.15">
      <c r="B2990" s="68">
        <v>2978</v>
      </c>
      <c r="C2990" s="69">
        <f t="shared" si="95"/>
        <v>1.742414484760586</v>
      </c>
      <c r="D2990" s="69">
        <f t="shared" si="96"/>
        <v>1.2221393405937639</v>
      </c>
    </row>
    <row r="2991" spans="2:4" ht="15" x14ac:dyDescent="0.15">
      <c r="B2991" s="68">
        <v>2979</v>
      </c>
      <c r="C2991" s="69">
        <f t="shared" si="95"/>
        <v>1.7430624195367668</v>
      </c>
      <c r="D2991" s="69">
        <f t="shared" si="96"/>
        <v>1.2222305110033569</v>
      </c>
    </row>
    <row r="2992" spans="2:4" ht="15" x14ac:dyDescent="0.15">
      <c r="B2992" s="68">
        <v>2980</v>
      </c>
      <c r="C2992" s="69">
        <f t="shared" si="95"/>
        <v>1.7437104026500574</v>
      </c>
      <c r="D2992" s="69">
        <f t="shared" si="96"/>
        <v>1.2223216950164131</v>
      </c>
    </row>
    <row r="2993" spans="2:4" ht="15" x14ac:dyDescent="0.15">
      <c r="B2993" s="68">
        <v>2981</v>
      </c>
      <c r="C2993" s="69">
        <f t="shared" si="95"/>
        <v>1.7443584341076679</v>
      </c>
      <c r="D2993" s="69">
        <f t="shared" si="96"/>
        <v>1.222412892635977</v>
      </c>
    </row>
    <row r="2994" spans="2:4" ht="15" x14ac:dyDescent="0.15">
      <c r="B2994" s="68">
        <v>2982</v>
      </c>
      <c r="C2994" s="69">
        <f t="shared" si="95"/>
        <v>1.7450065139168156</v>
      </c>
      <c r="D2994" s="69">
        <f t="shared" si="96"/>
        <v>1.2225041038650948</v>
      </c>
    </row>
    <row r="2995" spans="2:4" ht="15" x14ac:dyDescent="0.15">
      <c r="B2995" s="68">
        <v>2983</v>
      </c>
      <c r="C2995" s="69">
        <f t="shared" si="95"/>
        <v>1.7456546420847148</v>
      </c>
      <c r="D2995" s="69">
        <f t="shared" si="96"/>
        <v>1.222595328706813</v>
      </c>
    </row>
    <row r="2996" spans="2:4" ht="15" x14ac:dyDescent="0.15">
      <c r="B2996" s="68">
        <v>2984</v>
      </c>
      <c r="C2996" s="69">
        <f t="shared" si="95"/>
        <v>1.7463028186185823</v>
      </c>
      <c r="D2996" s="69">
        <f t="shared" si="96"/>
        <v>1.2226865671641791</v>
      </c>
    </row>
    <row r="2997" spans="2:4" ht="15" x14ac:dyDescent="0.15">
      <c r="B2997" s="68">
        <v>2985</v>
      </c>
      <c r="C2997" s="69">
        <f t="shared" si="95"/>
        <v>1.7469510435256386</v>
      </c>
      <c r="D2997" s="69">
        <f t="shared" si="96"/>
        <v>1.2227778192402419</v>
      </c>
    </row>
    <row r="2998" spans="2:4" ht="15" x14ac:dyDescent="0.15">
      <c r="B2998" s="68">
        <v>2986</v>
      </c>
      <c r="C2998" s="69">
        <f t="shared" si="95"/>
        <v>1.7475993168131021</v>
      </c>
      <c r="D2998" s="69">
        <f t="shared" si="96"/>
        <v>1.2228690849380504</v>
      </c>
    </row>
    <row r="2999" spans="2:4" ht="15" x14ac:dyDescent="0.15">
      <c r="B2999" s="68">
        <v>2987</v>
      </c>
      <c r="C2999" s="69">
        <f t="shared" si="95"/>
        <v>1.7482476384881995</v>
      </c>
      <c r="D2999" s="69">
        <f t="shared" si="96"/>
        <v>1.2229603642606555</v>
      </c>
    </row>
    <row r="3000" spans="2:4" ht="15" x14ac:dyDescent="0.15">
      <c r="B3000" s="68">
        <v>2988</v>
      </c>
      <c r="C3000" s="69">
        <f t="shared" si="95"/>
        <v>1.7488960085581504</v>
      </c>
      <c r="D3000" s="69">
        <f t="shared" si="96"/>
        <v>1.2230516572111079</v>
      </c>
    </row>
    <row r="3001" spans="2:4" ht="15" x14ac:dyDescent="0.15">
      <c r="B3001" s="68">
        <v>2989</v>
      </c>
      <c r="C3001" s="69">
        <f t="shared" si="95"/>
        <v>1.7495444270301808</v>
      </c>
      <c r="D3001" s="69">
        <f t="shared" si="96"/>
        <v>1.2231429637924598</v>
      </c>
    </row>
    <row r="3002" spans="2:4" ht="15" x14ac:dyDescent="0.15">
      <c r="B3002" s="68">
        <v>2990</v>
      </c>
      <c r="C3002" s="69">
        <f t="shared" si="95"/>
        <v>1.7501928939115199</v>
      </c>
      <c r="D3002" s="69">
        <f t="shared" si="96"/>
        <v>1.2232342840077646</v>
      </c>
    </row>
    <row r="3003" spans="2:4" ht="15" x14ac:dyDescent="0.15">
      <c r="B3003" s="68">
        <v>2991</v>
      </c>
      <c r="C3003" s="69">
        <f t="shared" si="95"/>
        <v>1.7508414092093969</v>
      </c>
      <c r="D3003" s="69">
        <f t="shared" si="96"/>
        <v>1.2233256178600762</v>
      </c>
    </row>
    <row r="3004" spans="2:4" ht="15" x14ac:dyDescent="0.15">
      <c r="B3004" s="68">
        <v>2992</v>
      </c>
      <c r="C3004" s="69">
        <f t="shared" si="95"/>
        <v>1.7514899729310387</v>
      </c>
      <c r="D3004" s="69">
        <f t="shared" si="96"/>
        <v>1.2234169653524491</v>
      </c>
    </row>
    <row r="3005" spans="2:4" ht="15" x14ac:dyDescent="0.15">
      <c r="B3005" s="68">
        <v>2993</v>
      </c>
      <c r="C3005" s="69">
        <f t="shared" si="95"/>
        <v>1.7521385850836806</v>
      </c>
      <c r="D3005" s="69">
        <f t="shared" si="96"/>
        <v>1.2235083264879396</v>
      </c>
    </row>
    <row r="3006" spans="2:4" ht="15" x14ac:dyDescent="0.15">
      <c r="B3006" s="68">
        <v>2994</v>
      </c>
      <c r="C3006" s="69">
        <f t="shared" si="95"/>
        <v>1.7527872456745559</v>
      </c>
      <c r="D3006" s="69">
        <f t="shared" si="96"/>
        <v>1.2235997012696043</v>
      </c>
    </row>
    <row r="3007" spans="2:4" ht="15" x14ac:dyDescent="0.15">
      <c r="B3007" s="68">
        <v>2995</v>
      </c>
      <c r="C3007" s="69">
        <f t="shared" si="95"/>
        <v>1.7534359547108975</v>
      </c>
      <c r="D3007" s="69">
        <f t="shared" si="96"/>
        <v>1.2236910897005004</v>
      </c>
    </row>
    <row r="3008" spans="2:4" ht="15" x14ac:dyDescent="0.15">
      <c r="B3008" s="68">
        <v>2996</v>
      </c>
      <c r="C3008" s="69">
        <f t="shared" si="95"/>
        <v>1.7540847121999437</v>
      </c>
      <c r="D3008" s="69">
        <f t="shared" si="96"/>
        <v>1.2237824917836868</v>
      </c>
    </row>
    <row r="3009" spans="2:4" ht="15" x14ac:dyDescent="0.15">
      <c r="B3009" s="68">
        <v>2997</v>
      </c>
      <c r="C3009" s="69">
        <f t="shared" si="95"/>
        <v>1.7547335181489345</v>
      </c>
      <c r="D3009" s="69">
        <f t="shared" si="96"/>
        <v>1.2238739075222231</v>
      </c>
    </row>
    <row r="3010" spans="2:4" ht="15" x14ac:dyDescent="0.15">
      <c r="B3010" s="68">
        <v>2998</v>
      </c>
      <c r="C3010" s="69">
        <f t="shared" si="95"/>
        <v>1.7553823725651068</v>
      </c>
      <c r="D3010" s="69">
        <f t="shared" si="96"/>
        <v>1.2239653369191692</v>
      </c>
    </row>
    <row r="3011" spans="2:4" ht="15" x14ac:dyDescent="0.15">
      <c r="B3011" s="68">
        <v>2999</v>
      </c>
      <c r="C3011" s="69">
        <f t="shared" si="95"/>
        <v>1.7560312754557053</v>
      </c>
      <c r="D3011" s="69">
        <f t="shared" si="96"/>
        <v>1.2240567799775868</v>
      </c>
    </row>
    <row r="3012" spans="2:4" ht="15" x14ac:dyDescent="0.15">
      <c r="B3012" s="68">
        <v>3000</v>
      </c>
      <c r="C3012" s="69">
        <f t="shared" si="95"/>
        <v>1.7566802268279718</v>
      </c>
      <c r="D3012" s="69">
        <f t="shared" si="96"/>
        <v>1.2241482367005379</v>
      </c>
    </row>
    <row r="3013" spans="2:4" ht="15" x14ac:dyDescent="0.15">
      <c r="B3013" s="68">
        <v>3001</v>
      </c>
      <c r="C3013" s="69">
        <f t="shared" si="95"/>
        <v>1.7573292266891531</v>
      </c>
      <c r="D3013" s="69">
        <f t="shared" si="96"/>
        <v>1.2242397070910858</v>
      </c>
    </row>
    <row r="3014" spans="2:4" ht="15" x14ac:dyDescent="0.15">
      <c r="B3014" s="68">
        <v>3002</v>
      </c>
      <c r="C3014" s="69">
        <f t="shared" si="95"/>
        <v>1.7579782750464925</v>
      </c>
      <c r="D3014" s="69">
        <f t="shared" si="96"/>
        <v>1.2243311911522941</v>
      </c>
    </row>
    <row r="3015" spans="2:4" ht="15" x14ac:dyDescent="0.15">
      <c r="B3015" s="68">
        <v>3003</v>
      </c>
      <c r="C3015" s="69">
        <f t="shared" si="95"/>
        <v>1.7586273719072409</v>
      </c>
      <c r="D3015" s="69">
        <f t="shared" si="96"/>
        <v>1.2244226888872281</v>
      </c>
    </row>
    <row r="3016" spans="2:4" ht="15" x14ac:dyDescent="0.15">
      <c r="B3016" s="68">
        <v>3004</v>
      </c>
      <c r="C3016" s="69">
        <f t="shared" si="95"/>
        <v>1.7592765172786493</v>
      </c>
      <c r="D3016" s="69">
        <f t="shared" si="96"/>
        <v>1.2245142002989537</v>
      </c>
    </row>
    <row r="3017" spans="2:4" ht="15" x14ac:dyDescent="0.15">
      <c r="B3017" s="68">
        <v>3005</v>
      </c>
      <c r="C3017" s="69">
        <f t="shared" si="95"/>
        <v>1.7599257111679645</v>
      </c>
      <c r="D3017" s="69">
        <f t="shared" si="96"/>
        <v>1.2246057253905374</v>
      </c>
    </row>
    <row r="3018" spans="2:4" ht="15" x14ac:dyDescent="0.15">
      <c r="B3018" s="68">
        <v>3006</v>
      </c>
      <c r="C3018" s="69">
        <f t="shared" si="95"/>
        <v>1.7605749535824442</v>
      </c>
      <c r="D3018" s="69">
        <f t="shared" si="96"/>
        <v>1.2246972641650471</v>
      </c>
    </row>
    <row r="3019" spans="2:4" ht="15" x14ac:dyDescent="0.15">
      <c r="B3019" s="68">
        <v>3007</v>
      </c>
      <c r="C3019" s="69">
        <f t="shared" si="95"/>
        <v>1.7612242445293411</v>
      </c>
      <c r="D3019" s="69">
        <f t="shared" si="96"/>
        <v>1.2247888166255514</v>
      </c>
    </row>
    <row r="3020" spans="2:4" ht="15" x14ac:dyDescent="0.15">
      <c r="B3020" s="68">
        <v>3008</v>
      </c>
      <c r="C3020" s="69">
        <f t="shared" si="95"/>
        <v>1.7618735840159108</v>
      </c>
      <c r="D3020" s="69">
        <f t="shared" si="96"/>
        <v>1.2248803827751196</v>
      </c>
    </row>
    <row r="3021" spans="2:4" ht="15" x14ac:dyDescent="0.15">
      <c r="B3021" s="68">
        <v>3009</v>
      </c>
      <c r="C3021" s="69">
        <f t="shared" si="95"/>
        <v>1.762522972049414</v>
      </c>
      <c r="D3021" s="69">
        <f t="shared" si="96"/>
        <v>1.2249719626168225</v>
      </c>
    </row>
    <row r="3022" spans="2:4" ht="15" x14ac:dyDescent="0.15">
      <c r="B3022" s="68">
        <v>3010</v>
      </c>
      <c r="C3022" s="69">
        <f t="shared" si="95"/>
        <v>1.763172408637107</v>
      </c>
      <c r="D3022" s="69">
        <f t="shared" si="96"/>
        <v>1.2250635561537311</v>
      </c>
    </row>
    <row r="3023" spans="2:4" ht="15" x14ac:dyDescent="0.15">
      <c r="B3023" s="68">
        <v>3011</v>
      </c>
      <c r="C3023" s="69">
        <f t="shared" si="95"/>
        <v>1.7638218937862538</v>
      </c>
      <c r="D3023" s="69">
        <f t="shared" si="96"/>
        <v>1.2251551633889179</v>
      </c>
    </row>
    <row r="3024" spans="2:4" ht="15" x14ac:dyDescent="0.15">
      <c r="B3024" s="68">
        <v>3012</v>
      </c>
      <c r="C3024" s="69">
        <f t="shared" si="95"/>
        <v>1.7644714275041165</v>
      </c>
      <c r="D3024" s="69">
        <f t="shared" si="96"/>
        <v>1.2252467843254562</v>
      </c>
    </row>
    <row r="3025" spans="2:4" ht="15" x14ac:dyDescent="0.15">
      <c r="B3025" s="68">
        <v>3013</v>
      </c>
      <c r="C3025" s="69">
        <f t="shared" ref="C3025:C3088" si="97">20*LOG(D3025)</f>
        <v>1.7651210097979584</v>
      </c>
      <c r="D3025" s="69">
        <f t="shared" ref="D3025:D3088" si="98">16384/(16384-B3025)</f>
        <v>1.2253384189664198</v>
      </c>
    </row>
    <row r="3026" spans="2:4" ht="15" x14ac:dyDescent="0.15">
      <c r="B3026" s="68">
        <v>3014</v>
      </c>
      <c r="C3026" s="69">
        <f t="shared" si="97"/>
        <v>1.765770640675048</v>
      </c>
      <c r="D3026" s="69">
        <f t="shared" si="98"/>
        <v>1.2254300673148841</v>
      </c>
    </row>
    <row r="3027" spans="2:4" ht="15" x14ac:dyDescent="0.15">
      <c r="B3027" s="68">
        <v>3015</v>
      </c>
      <c r="C3027" s="69">
        <f t="shared" si="97"/>
        <v>1.7664203201426496</v>
      </c>
      <c r="D3027" s="69">
        <f t="shared" si="98"/>
        <v>1.2255217293739247</v>
      </c>
    </row>
    <row r="3028" spans="2:4" ht="15" x14ac:dyDescent="0.15">
      <c r="B3028" s="68">
        <v>3016</v>
      </c>
      <c r="C3028" s="69">
        <f t="shared" si="97"/>
        <v>1.7670700482080359</v>
      </c>
      <c r="D3028" s="69">
        <f t="shared" si="98"/>
        <v>1.2256134051466188</v>
      </c>
    </row>
    <row r="3029" spans="2:4" ht="15" x14ac:dyDescent="0.15">
      <c r="B3029" s="68">
        <v>3017</v>
      </c>
      <c r="C3029" s="69">
        <f t="shared" si="97"/>
        <v>1.7677198248784765</v>
      </c>
      <c r="D3029" s="69">
        <f t="shared" si="98"/>
        <v>1.2257050946360439</v>
      </c>
    </row>
    <row r="3030" spans="2:4" ht="15" x14ac:dyDescent="0.15">
      <c r="B3030" s="68">
        <v>3018</v>
      </c>
      <c r="C3030" s="69">
        <f t="shared" si="97"/>
        <v>1.7683696501612447</v>
      </c>
      <c r="D3030" s="69">
        <f t="shared" si="98"/>
        <v>1.2257967978452791</v>
      </c>
    </row>
    <row r="3031" spans="2:4" ht="15" x14ac:dyDescent="0.15">
      <c r="B3031" s="68">
        <v>3019</v>
      </c>
      <c r="C3031" s="69">
        <f t="shared" si="97"/>
        <v>1.7690195240636142</v>
      </c>
      <c r="D3031" s="69">
        <f t="shared" si="98"/>
        <v>1.2258885147774037</v>
      </c>
    </row>
    <row r="3032" spans="2:4" ht="15" x14ac:dyDescent="0.15">
      <c r="B3032" s="68">
        <v>3020</v>
      </c>
      <c r="C3032" s="69">
        <f t="shared" si="97"/>
        <v>1.7696694465928613</v>
      </c>
      <c r="D3032" s="69">
        <f t="shared" si="98"/>
        <v>1.2259802454354984</v>
      </c>
    </row>
    <row r="3033" spans="2:4" ht="15" x14ac:dyDescent="0.15">
      <c r="B3033" s="68">
        <v>3021</v>
      </c>
      <c r="C3033" s="69">
        <f t="shared" si="97"/>
        <v>1.7703194177562627</v>
      </c>
      <c r="D3033" s="69">
        <f t="shared" si="98"/>
        <v>1.2260719898226446</v>
      </c>
    </row>
    <row r="3034" spans="2:4" ht="15" x14ac:dyDescent="0.15">
      <c r="B3034" s="68">
        <v>3022</v>
      </c>
      <c r="C3034" s="69">
        <f t="shared" si="97"/>
        <v>1.7709694375610987</v>
      </c>
      <c r="D3034" s="69">
        <f t="shared" si="98"/>
        <v>1.226163747941925</v>
      </c>
    </row>
    <row r="3035" spans="2:4" ht="15" x14ac:dyDescent="0.15">
      <c r="B3035" s="68">
        <v>3023</v>
      </c>
      <c r="C3035" s="69">
        <f t="shared" si="97"/>
        <v>1.7716195060146491</v>
      </c>
      <c r="D3035" s="69">
        <f t="shared" si="98"/>
        <v>1.2262555197964224</v>
      </c>
    </row>
    <row r="3036" spans="2:4" ht="15" x14ac:dyDescent="0.15">
      <c r="B3036" s="68">
        <v>3024</v>
      </c>
      <c r="C3036" s="69">
        <f t="shared" si="97"/>
        <v>1.7722696231241972</v>
      </c>
      <c r="D3036" s="69">
        <f t="shared" si="98"/>
        <v>1.2263473053892215</v>
      </c>
    </row>
    <row r="3037" spans="2:4" ht="15" x14ac:dyDescent="0.15">
      <c r="B3037" s="68">
        <v>3025</v>
      </c>
      <c r="C3037" s="69">
        <f t="shared" si="97"/>
        <v>1.7729197888970263</v>
      </c>
      <c r="D3037" s="69">
        <f t="shared" si="98"/>
        <v>1.2264391047234073</v>
      </c>
    </row>
    <row r="3038" spans="2:4" ht="15" x14ac:dyDescent="0.15">
      <c r="B3038" s="68">
        <v>3026</v>
      </c>
      <c r="C3038" s="69">
        <f t="shared" si="97"/>
        <v>1.7735700033404247</v>
      </c>
      <c r="D3038" s="69">
        <f t="shared" si="98"/>
        <v>1.2265309178020662</v>
      </c>
    </row>
    <row r="3039" spans="2:4" ht="15" x14ac:dyDescent="0.15">
      <c r="B3039" s="68">
        <v>3027</v>
      </c>
      <c r="C3039" s="69">
        <f t="shared" si="97"/>
        <v>1.7742202664616755</v>
      </c>
      <c r="D3039" s="69">
        <f t="shared" si="98"/>
        <v>1.2266227446282847</v>
      </c>
    </row>
    <row r="3040" spans="2:4" ht="15" x14ac:dyDescent="0.15">
      <c r="B3040" s="68">
        <v>3028</v>
      </c>
      <c r="C3040" s="69">
        <f t="shared" si="97"/>
        <v>1.7748705782680725</v>
      </c>
      <c r="D3040" s="69">
        <f t="shared" si="98"/>
        <v>1.2267145852051513</v>
      </c>
    </row>
    <row r="3041" spans="2:4" ht="15" x14ac:dyDescent="0.15">
      <c r="B3041" s="68">
        <v>3029</v>
      </c>
      <c r="C3041" s="69">
        <f t="shared" si="97"/>
        <v>1.7755209387669011</v>
      </c>
      <c r="D3041" s="69">
        <f t="shared" si="98"/>
        <v>1.2268064395357543</v>
      </c>
    </row>
    <row r="3042" spans="2:4" ht="15" x14ac:dyDescent="0.15">
      <c r="B3042" s="68">
        <v>3030</v>
      </c>
      <c r="C3042" s="69">
        <f t="shared" si="97"/>
        <v>1.7761713479654584</v>
      </c>
      <c r="D3042" s="69">
        <f t="shared" si="98"/>
        <v>1.2268983076231841</v>
      </c>
    </row>
    <row r="3043" spans="2:4" ht="15" x14ac:dyDescent="0.15">
      <c r="B3043" s="68">
        <v>3031</v>
      </c>
      <c r="C3043" s="69">
        <f t="shared" si="97"/>
        <v>1.7768218058710361</v>
      </c>
      <c r="D3043" s="69">
        <f t="shared" si="98"/>
        <v>1.2269901894705311</v>
      </c>
    </row>
    <row r="3044" spans="2:4" ht="15" x14ac:dyDescent="0.15">
      <c r="B3044" s="68">
        <v>3032</v>
      </c>
      <c r="C3044" s="69">
        <f t="shared" si="97"/>
        <v>1.7774723124909289</v>
      </c>
      <c r="D3044" s="69">
        <f t="shared" si="98"/>
        <v>1.2270820850808868</v>
      </c>
    </row>
    <row r="3045" spans="2:4" ht="15" x14ac:dyDescent="0.15">
      <c r="B3045" s="68">
        <v>3033</v>
      </c>
      <c r="C3045" s="69">
        <f t="shared" si="97"/>
        <v>1.7781228678324359</v>
      </c>
      <c r="D3045" s="69">
        <f t="shared" si="98"/>
        <v>1.2271739944573441</v>
      </c>
    </row>
    <row r="3046" spans="2:4" ht="15" x14ac:dyDescent="0.15">
      <c r="B3046" s="68">
        <v>3034</v>
      </c>
      <c r="C3046" s="69">
        <f t="shared" si="97"/>
        <v>1.7787734719028545</v>
      </c>
      <c r="D3046" s="69">
        <f t="shared" si="98"/>
        <v>1.2272659176029963</v>
      </c>
    </row>
    <row r="3047" spans="2:4" ht="15" x14ac:dyDescent="0.15">
      <c r="B3047" s="68">
        <v>3035</v>
      </c>
      <c r="C3047" s="69">
        <f t="shared" si="97"/>
        <v>1.7794241247094851</v>
      </c>
      <c r="D3047" s="69">
        <f t="shared" si="98"/>
        <v>1.2273578545209378</v>
      </c>
    </row>
    <row r="3048" spans="2:4" ht="15" x14ac:dyDescent="0.15">
      <c r="B3048" s="68">
        <v>3036</v>
      </c>
      <c r="C3048" s="69">
        <f t="shared" si="97"/>
        <v>1.7800748262596324</v>
      </c>
      <c r="D3048" s="69">
        <f t="shared" si="98"/>
        <v>1.2274498052142644</v>
      </c>
    </row>
    <row r="3049" spans="2:4" ht="15" x14ac:dyDescent="0.15">
      <c r="B3049" s="68">
        <v>3037</v>
      </c>
      <c r="C3049" s="69">
        <f t="shared" si="97"/>
        <v>1.7807255765605965</v>
      </c>
      <c r="D3049" s="69">
        <f t="shared" si="98"/>
        <v>1.2275417696860718</v>
      </c>
    </row>
    <row r="3050" spans="2:4" ht="15" x14ac:dyDescent="0.15">
      <c r="B3050" s="68">
        <v>3038</v>
      </c>
      <c r="C3050" s="69">
        <f t="shared" si="97"/>
        <v>1.7813763756196852</v>
      </c>
      <c r="D3050" s="69">
        <f t="shared" si="98"/>
        <v>1.2276337479394575</v>
      </c>
    </row>
    <row r="3051" spans="2:4" ht="15" x14ac:dyDescent="0.15">
      <c r="B3051" s="68">
        <v>3039</v>
      </c>
      <c r="C3051" s="69">
        <f t="shared" si="97"/>
        <v>1.7820272234442052</v>
      </c>
      <c r="D3051" s="69">
        <f t="shared" si="98"/>
        <v>1.2277257399775197</v>
      </c>
    </row>
    <row r="3052" spans="2:4" ht="15" x14ac:dyDescent="0.15">
      <c r="B3052" s="68">
        <v>3040</v>
      </c>
      <c r="C3052" s="69">
        <f t="shared" si="97"/>
        <v>1.7826781200414643</v>
      </c>
      <c r="D3052" s="69">
        <f t="shared" si="98"/>
        <v>1.2278177458033572</v>
      </c>
    </row>
    <row r="3053" spans="2:4" ht="15" x14ac:dyDescent="0.15">
      <c r="B3053" s="68">
        <v>3041</v>
      </c>
      <c r="C3053" s="69">
        <f t="shared" si="97"/>
        <v>1.7833290654187737</v>
      </c>
      <c r="D3053" s="69">
        <f t="shared" si="98"/>
        <v>1.2279097654200704</v>
      </c>
    </row>
    <row r="3054" spans="2:4" ht="15" x14ac:dyDescent="0.15">
      <c r="B3054" s="68">
        <v>3042</v>
      </c>
      <c r="C3054" s="69">
        <f t="shared" si="97"/>
        <v>1.7839800595834467</v>
      </c>
      <c r="D3054" s="69">
        <f t="shared" si="98"/>
        <v>1.2280017988307601</v>
      </c>
    </row>
    <row r="3055" spans="2:4" ht="15" x14ac:dyDescent="0.15">
      <c r="B3055" s="68">
        <v>3043</v>
      </c>
      <c r="C3055" s="69">
        <f t="shared" si="97"/>
        <v>1.7846311025427928</v>
      </c>
      <c r="D3055" s="69">
        <f t="shared" si="98"/>
        <v>1.2280938460385278</v>
      </c>
    </row>
    <row r="3056" spans="2:4" ht="15" x14ac:dyDescent="0.15">
      <c r="B3056" s="68">
        <v>3044</v>
      </c>
      <c r="C3056" s="69">
        <f t="shared" si="97"/>
        <v>1.7852821943041308</v>
      </c>
      <c r="D3056" s="69">
        <f t="shared" si="98"/>
        <v>1.2281859070464767</v>
      </c>
    </row>
    <row r="3057" spans="2:4" ht="15" x14ac:dyDescent="0.15">
      <c r="B3057" s="68">
        <v>3045</v>
      </c>
      <c r="C3057" s="69">
        <f t="shared" si="97"/>
        <v>1.7859333348747781</v>
      </c>
      <c r="D3057" s="69">
        <f t="shared" si="98"/>
        <v>1.2282779818577105</v>
      </c>
    </row>
    <row r="3058" spans="2:4" ht="15" x14ac:dyDescent="0.15">
      <c r="B3058" s="68">
        <v>3046</v>
      </c>
      <c r="C3058" s="69">
        <f t="shared" si="97"/>
        <v>1.7865845242620493</v>
      </c>
      <c r="D3058" s="69">
        <f t="shared" si="98"/>
        <v>1.2283700704753335</v>
      </c>
    </row>
    <row r="3059" spans="2:4" ht="15" x14ac:dyDescent="0.15">
      <c r="B3059" s="68">
        <v>3047</v>
      </c>
      <c r="C3059" s="69">
        <f t="shared" si="97"/>
        <v>1.7872357624732691</v>
      </c>
      <c r="D3059" s="69">
        <f t="shared" si="98"/>
        <v>1.2284621729024519</v>
      </c>
    </row>
    <row r="3060" spans="2:4" ht="15" x14ac:dyDescent="0.15">
      <c r="B3060" s="68">
        <v>3048</v>
      </c>
      <c r="C3060" s="69">
        <f t="shared" si="97"/>
        <v>1.7878870495157555</v>
      </c>
      <c r="D3060" s="69">
        <f t="shared" si="98"/>
        <v>1.2285542891421715</v>
      </c>
    </row>
    <row r="3061" spans="2:4" ht="15" x14ac:dyDescent="0.15">
      <c r="B3061" s="68">
        <v>3049</v>
      </c>
      <c r="C3061" s="69">
        <f t="shared" si="97"/>
        <v>1.788538385396836</v>
      </c>
      <c r="D3061" s="69">
        <f t="shared" si="98"/>
        <v>1.2286464191976003</v>
      </c>
    </row>
    <row r="3062" spans="2:4" ht="15" x14ac:dyDescent="0.15">
      <c r="B3062" s="68">
        <v>3050</v>
      </c>
      <c r="C3062" s="69">
        <f t="shared" si="97"/>
        <v>1.7891897701238322</v>
      </c>
      <c r="D3062" s="69">
        <f t="shared" si="98"/>
        <v>1.2287385630718464</v>
      </c>
    </row>
    <row r="3063" spans="2:4" ht="15" x14ac:dyDescent="0.15">
      <c r="B3063" s="68">
        <v>3051</v>
      </c>
      <c r="C3063" s="69">
        <f t="shared" si="97"/>
        <v>1.7898412037040725</v>
      </c>
      <c r="D3063" s="69">
        <f t="shared" si="98"/>
        <v>1.2288307207680191</v>
      </c>
    </row>
    <row r="3064" spans="2:4" ht="15" x14ac:dyDescent="0.15">
      <c r="B3064" s="68">
        <v>3052</v>
      </c>
      <c r="C3064" s="69">
        <f t="shared" si="97"/>
        <v>1.7904926861448864</v>
      </c>
      <c r="D3064" s="69">
        <f t="shared" si="98"/>
        <v>1.228922892289229</v>
      </c>
    </row>
    <row r="3065" spans="2:4" ht="15" x14ac:dyDescent="0.15">
      <c r="B3065" s="68">
        <v>3053</v>
      </c>
      <c r="C3065" s="69">
        <f t="shared" si="97"/>
        <v>1.7911442174536019</v>
      </c>
      <c r="D3065" s="69">
        <f t="shared" si="98"/>
        <v>1.2290150776385869</v>
      </c>
    </row>
    <row r="3066" spans="2:4" ht="15" x14ac:dyDescent="0.15">
      <c r="B3066" s="68">
        <v>3054</v>
      </c>
      <c r="C3066" s="69">
        <f t="shared" si="97"/>
        <v>1.7917957976375509</v>
      </c>
      <c r="D3066" s="69">
        <f t="shared" si="98"/>
        <v>1.2291072768192048</v>
      </c>
    </row>
    <row r="3067" spans="2:4" ht="15" x14ac:dyDescent="0.15">
      <c r="B3067" s="68">
        <v>3055</v>
      </c>
      <c r="C3067" s="69">
        <f t="shared" si="97"/>
        <v>1.7924474267040669</v>
      </c>
      <c r="D3067" s="69">
        <f t="shared" si="98"/>
        <v>1.229199489834196</v>
      </c>
    </row>
    <row r="3068" spans="2:4" ht="15" x14ac:dyDescent="0.15">
      <c r="B3068" s="68">
        <v>3056</v>
      </c>
      <c r="C3068" s="69">
        <f t="shared" si="97"/>
        <v>1.7930991046604867</v>
      </c>
      <c r="D3068" s="69">
        <f t="shared" si="98"/>
        <v>1.2292917166866746</v>
      </c>
    </row>
    <row r="3069" spans="2:4" ht="15" x14ac:dyDescent="0.15">
      <c r="B3069" s="68">
        <v>3057</v>
      </c>
      <c r="C3069" s="69">
        <f t="shared" si="97"/>
        <v>1.7937508315141462</v>
      </c>
      <c r="D3069" s="69">
        <f t="shared" si="98"/>
        <v>1.2293839573797554</v>
      </c>
    </row>
    <row r="3070" spans="2:4" ht="15" x14ac:dyDescent="0.15">
      <c r="B3070" s="68">
        <v>3058</v>
      </c>
      <c r="C3070" s="69">
        <f t="shared" si="97"/>
        <v>1.7944026072723829</v>
      </c>
      <c r="D3070" s="69">
        <f t="shared" si="98"/>
        <v>1.2294762119165541</v>
      </c>
    </row>
    <row r="3071" spans="2:4" ht="15" x14ac:dyDescent="0.15">
      <c r="B3071" s="68">
        <v>3059</v>
      </c>
      <c r="C3071" s="69">
        <f t="shared" si="97"/>
        <v>1.7950544319425372</v>
      </c>
      <c r="D3071" s="69">
        <f t="shared" si="98"/>
        <v>1.2295684803001876</v>
      </c>
    </row>
    <row r="3072" spans="2:4" ht="15" x14ac:dyDescent="0.15">
      <c r="B3072" s="68">
        <v>3060</v>
      </c>
      <c r="C3072" s="69">
        <f t="shared" si="97"/>
        <v>1.7957063055319509</v>
      </c>
      <c r="D3072" s="69">
        <f t="shared" si="98"/>
        <v>1.2296607625337737</v>
      </c>
    </row>
    <row r="3073" spans="2:4" ht="15" x14ac:dyDescent="0.15">
      <c r="B3073" s="68">
        <v>3061</v>
      </c>
      <c r="C3073" s="69">
        <f t="shared" si="97"/>
        <v>1.7963582280479671</v>
      </c>
      <c r="D3073" s="69">
        <f t="shared" si="98"/>
        <v>1.2297530586204308</v>
      </c>
    </row>
    <row r="3074" spans="2:4" ht="15" x14ac:dyDescent="0.15">
      <c r="B3074" s="68">
        <v>3062</v>
      </c>
      <c r="C3074" s="69">
        <f t="shared" si="97"/>
        <v>1.7970101994979315</v>
      </c>
      <c r="D3074" s="69">
        <f t="shared" si="98"/>
        <v>1.2298453685632789</v>
      </c>
    </row>
    <row r="3075" spans="2:4" ht="15" x14ac:dyDescent="0.15">
      <c r="B3075" s="68">
        <v>3063</v>
      </c>
      <c r="C3075" s="69">
        <f t="shared" si="97"/>
        <v>1.7976622198891881</v>
      </c>
      <c r="D3075" s="69">
        <f t="shared" si="98"/>
        <v>1.2299376923654379</v>
      </c>
    </row>
    <row r="3076" spans="2:4" ht="15" x14ac:dyDescent="0.15">
      <c r="B3076" s="68">
        <v>3064</v>
      </c>
      <c r="C3076" s="69">
        <f t="shared" si="97"/>
        <v>1.7983142892290891</v>
      </c>
      <c r="D3076" s="69">
        <f t="shared" si="98"/>
        <v>1.23003003003003</v>
      </c>
    </row>
    <row r="3077" spans="2:4" ht="15" x14ac:dyDescent="0.15">
      <c r="B3077" s="68">
        <v>3065</v>
      </c>
      <c r="C3077" s="69">
        <f t="shared" si="97"/>
        <v>1.7989664075249823</v>
      </c>
      <c r="D3077" s="69">
        <f t="shared" si="98"/>
        <v>1.2301223815601772</v>
      </c>
    </row>
    <row r="3078" spans="2:4" ht="15" x14ac:dyDescent="0.15">
      <c r="B3078" s="68">
        <v>3066</v>
      </c>
      <c r="C3078" s="69">
        <f t="shared" si="97"/>
        <v>1.7996185747842186</v>
      </c>
      <c r="D3078" s="69">
        <f t="shared" si="98"/>
        <v>1.2302147469590028</v>
      </c>
    </row>
    <row r="3079" spans="2:4" ht="15" x14ac:dyDescent="0.15">
      <c r="B3079" s="68">
        <v>3067</v>
      </c>
      <c r="C3079" s="69">
        <f t="shared" si="97"/>
        <v>1.8002707910141527</v>
      </c>
      <c r="D3079" s="69">
        <f t="shared" si="98"/>
        <v>1.2303071262296312</v>
      </c>
    </row>
    <row r="3080" spans="2:4" ht="15" x14ac:dyDescent="0.15">
      <c r="B3080" s="68">
        <v>3068</v>
      </c>
      <c r="C3080" s="69">
        <f t="shared" si="97"/>
        <v>1.8009230562221392</v>
      </c>
      <c r="D3080" s="69">
        <f t="shared" si="98"/>
        <v>1.2303995193751878</v>
      </c>
    </row>
    <row r="3081" spans="2:4" ht="15" x14ac:dyDescent="0.15">
      <c r="B3081" s="68">
        <v>3069</v>
      </c>
      <c r="C3081" s="69">
        <f t="shared" si="97"/>
        <v>1.8015753704155337</v>
      </c>
      <c r="D3081" s="69">
        <f t="shared" si="98"/>
        <v>1.2304919263987983</v>
      </c>
    </row>
    <row r="3082" spans="2:4" ht="15" x14ac:dyDescent="0.15">
      <c r="B3082" s="68">
        <v>3070</v>
      </c>
      <c r="C3082" s="69">
        <f t="shared" si="97"/>
        <v>1.8022277336016956</v>
      </c>
      <c r="D3082" s="69">
        <f t="shared" si="98"/>
        <v>1.2305843473035902</v>
      </c>
    </row>
    <row r="3083" spans="2:4" ht="15" x14ac:dyDescent="0.15">
      <c r="B3083" s="68">
        <v>3071</v>
      </c>
      <c r="C3083" s="69">
        <f t="shared" si="97"/>
        <v>1.8028801457879839</v>
      </c>
      <c r="D3083" s="69">
        <f t="shared" si="98"/>
        <v>1.2306767820926914</v>
      </c>
    </row>
    <row r="3084" spans="2:4" ht="15" x14ac:dyDescent="0.15">
      <c r="B3084" s="68">
        <v>3072</v>
      </c>
      <c r="C3084" s="69">
        <f t="shared" si="97"/>
        <v>1.8035326069817605</v>
      </c>
      <c r="D3084" s="69">
        <f t="shared" si="98"/>
        <v>1.2307692307692308</v>
      </c>
    </row>
    <row r="3085" spans="2:4" ht="15" x14ac:dyDescent="0.15">
      <c r="B3085" s="68">
        <v>3073</v>
      </c>
      <c r="C3085" s="69">
        <f t="shared" si="97"/>
        <v>1.8041851171903878</v>
      </c>
      <c r="D3085" s="69">
        <f t="shared" si="98"/>
        <v>1.2308616933363383</v>
      </c>
    </row>
    <row r="3086" spans="2:4" ht="15" x14ac:dyDescent="0.15">
      <c r="B3086" s="68">
        <v>3074</v>
      </c>
      <c r="C3086" s="69">
        <f t="shared" si="97"/>
        <v>1.8048376764212328</v>
      </c>
      <c r="D3086" s="69">
        <f t="shared" si="98"/>
        <v>1.2309541697971451</v>
      </c>
    </row>
    <row r="3087" spans="2:4" ht="15" x14ac:dyDescent="0.15">
      <c r="B3087" s="68">
        <v>3075</v>
      </c>
      <c r="C3087" s="69">
        <f t="shared" si="97"/>
        <v>1.805490284681659</v>
      </c>
      <c r="D3087" s="69">
        <f t="shared" si="98"/>
        <v>1.2310466601547825</v>
      </c>
    </row>
    <row r="3088" spans="2:4" ht="15" x14ac:dyDescent="0.15">
      <c r="B3088" s="68">
        <v>3076</v>
      </c>
      <c r="C3088" s="69">
        <f t="shared" si="97"/>
        <v>1.8061429419790365</v>
      </c>
      <c r="D3088" s="69">
        <f t="shared" si="98"/>
        <v>1.2311391644123835</v>
      </c>
    </row>
    <row r="3089" spans="2:4" ht="15" x14ac:dyDescent="0.15">
      <c r="B3089" s="68">
        <v>3077</v>
      </c>
      <c r="C3089" s="69">
        <f t="shared" ref="C3089:C3152" si="99">20*LOG(D3089)</f>
        <v>1.806795648320735</v>
      </c>
      <c r="D3089" s="69">
        <f t="shared" ref="D3089:D3152" si="100">16384/(16384-B3089)</f>
        <v>1.2312316825730818</v>
      </c>
    </row>
    <row r="3090" spans="2:4" ht="15" x14ac:dyDescent="0.15">
      <c r="B3090" s="68">
        <v>3078</v>
      </c>
      <c r="C3090" s="69">
        <f t="shared" si="99"/>
        <v>1.8074484037141265</v>
      </c>
      <c r="D3090" s="69">
        <f t="shared" si="100"/>
        <v>1.2313242146400121</v>
      </c>
    </row>
    <row r="3091" spans="2:4" ht="15" x14ac:dyDescent="0.15">
      <c r="B3091" s="68">
        <v>3079</v>
      </c>
      <c r="C3091" s="69">
        <f t="shared" si="99"/>
        <v>1.8081012081665813</v>
      </c>
      <c r="D3091" s="69">
        <f t="shared" si="100"/>
        <v>1.2314167606163096</v>
      </c>
    </row>
    <row r="3092" spans="2:4" ht="15" x14ac:dyDescent="0.15">
      <c r="B3092" s="68">
        <v>3080</v>
      </c>
      <c r="C3092" s="69">
        <f t="shared" si="99"/>
        <v>1.8087540616854785</v>
      </c>
      <c r="D3092" s="69">
        <f t="shared" si="100"/>
        <v>1.2315093205051113</v>
      </c>
    </row>
    <row r="3093" spans="2:4" ht="15" x14ac:dyDescent="0.15">
      <c r="B3093" s="68">
        <v>3081</v>
      </c>
      <c r="C3093" s="69">
        <f t="shared" si="99"/>
        <v>1.8094069642781903</v>
      </c>
      <c r="D3093" s="69">
        <f t="shared" si="100"/>
        <v>1.2316018943095541</v>
      </c>
    </row>
    <row r="3094" spans="2:4" ht="15" x14ac:dyDescent="0.15">
      <c r="B3094" s="68">
        <v>3082</v>
      </c>
      <c r="C3094" s="69">
        <f t="shared" si="99"/>
        <v>1.8100599159520991</v>
      </c>
      <c r="D3094" s="69">
        <f t="shared" si="100"/>
        <v>1.2316944820327771</v>
      </c>
    </row>
    <row r="3095" spans="2:4" ht="15" x14ac:dyDescent="0.15">
      <c r="B3095" s="68">
        <v>3083</v>
      </c>
      <c r="C3095" s="69">
        <f t="shared" si="99"/>
        <v>1.810712916714581</v>
      </c>
      <c r="D3095" s="69">
        <f t="shared" si="100"/>
        <v>1.231787083677919</v>
      </c>
    </row>
    <row r="3096" spans="2:4" ht="15" x14ac:dyDescent="0.15">
      <c r="B3096" s="68">
        <v>3084</v>
      </c>
      <c r="C3096" s="69">
        <f t="shared" si="99"/>
        <v>1.8113659665730184</v>
      </c>
      <c r="D3096" s="69">
        <f t="shared" si="100"/>
        <v>1.2318796992481202</v>
      </c>
    </row>
    <row r="3097" spans="2:4" ht="15" x14ac:dyDescent="0.15">
      <c r="B3097" s="68">
        <v>3085</v>
      </c>
      <c r="C3097" s="69">
        <f t="shared" si="99"/>
        <v>1.8120190655347961</v>
      </c>
      <c r="D3097" s="69">
        <f t="shared" si="100"/>
        <v>1.2319723287465223</v>
      </c>
    </row>
    <row r="3098" spans="2:4" ht="15" x14ac:dyDescent="0.15">
      <c r="B3098" s="68">
        <v>3086</v>
      </c>
      <c r="C3098" s="69">
        <f t="shared" si="99"/>
        <v>1.8126722136072972</v>
      </c>
      <c r="D3098" s="69">
        <f t="shared" si="100"/>
        <v>1.2320649721762671</v>
      </c>
    </row>
    <row r="3099" spans="2:4" ht="15" x14ac:dyDescent="0.15">
      <c r="B3099" s="68">
        <v>3087</v>
      </c>
      <c r="C3099" s="69">
        <f t="shared" si="99"/>
        <v>1.8133254107979093</v>
      </c>
      <c r="D3099" s="69">
        <f t="shared" si="100"/>
        <v>1.2321576295404979</v>
      </c>
    </row>
    <row r="3100" spans="2:4" ht="15" x14ac:dyDescent="0.15">
      <c r="B3100" s="68">
        <v>3088</v>
      </c>
      <c r="C3100" s="69">
        <f t="shared" si="99"/>
        <v>1.8139786571140195</v>
      </c>
      <c r="D3100" s="69">
        <f t="shared" si="100"/>
        <v>1.2322503008423586</v>
      </c>
    </row>
    <row r="3101" spans="2:4" ht="15" x14ac:dyDescent="0.15">
      <c r="B3101" s="68">
        <v>3089</v>
      </c>
      <c r="C3101" s="69">
        <f t="shared" si="99"/>
        <v>1.8146319525630177</v>
      </c>
      <c r="D3101" s="69">
        <f t="shared" si="100"/>
        <v>1.2323429860849944</v>
      </c>
    </row>
    <row r="3102" spans="2:4" ht="15" x14ac:dyDescent="0.15">
      <c r="B3102" s="68">
        <v>3090</v>
      </c>
      <c r="C3102" s="69">
        <f t="shared" si="99"/>
        <v>1.8152852971522957</v>
      </c>
      <c r="D3102" s="69">
        <f t="shared" si="100"/>
        <v>1.232435685271551</v>
      </c>
    </row>
    <row r="3103" spans="2:4" ht="15" x14ac:dyDescent="0.15">
      <c r="B3103" s="68">
        <v>3091</v>
      </c>
      <c r="C3103" s="69">
        <f t="shared" si="99"/>
        <v>1.8159386908892468</v>
      </c>
      <c r="D3103" s="69">
        <f t="shared" si="100"/>
        <v>1.2325283984051756</v>
      </c>
    </row>
    <row r="3104" spans="2:4" ht="15" x14ac:dyDescent="0.15">
      <c r="B3104" s="68">
        <v>3092</v>
      </c>
      <c r="C3104" s="69">
        <f t="shared" si="99"/>
        <v>1.8165921337812669</v>
      </c>
      <c r="D3104" s="69">
        <f t="shared" si="100"/>
        <v>1.232621125489016</v>
      </c>
    </row>
    <row r="3105" spans="2:4" ht="15" x14ac:dyDescent="0.15">
      <c r="B3105" s="68">
        <v>3093</v>
      </c>
      <c r="C3105" s="69">
        <f t="shared" si="99"/>
        <v>1.8172456258357492</v>
      </c>
      <c r="D3105" s="69">
        <f t="shared" si="100"/>
        <v>1.2327138665262207</v>
      </c>
    </row>
    <row r="3106" spans="2:4" ht="15" x14ac:dyDescent="0.15">
      <c r="B3106" s="68">
        <v>3094</v>
      </c>
      <c r="C3106" s="69">
        <f t="shared" si="99"/>
        <v>1.8178991670600948</v>
      </c>
      <c r="D3106" s="69">
        <f t="shared" si="100"/>
        <v>1.2328066215199398</v>
      </c>
    </row>
    <row r="3107" spans="2:4" ht="15" x14ac:dyDescent="0.15">
      <c r="B3107" s="68">
        <v>3095</v>
      </c>
      <c r="C3107" s="69">
        <f t="shared" si="99"/>
        <v>1.8185527574617026</v>
      </c>
      <c r="D3107" s="69">
        <f t="shared" si="100"/>
        <v>1.2328993904733239</v>
      </c>
    </row>
    <row r="3108" spans="2:4" ht="15" x14ac:dyDescent="0.15">
      <c r="B3108" s="68">
        <v>3096</v>
      </c>
      <c r="C3108" s="69">
        <f t="shared" si="99"/>
        <v>1.8192063970479733</v>
      </c>
      <c r="D3108" s="69">
        <f t="shared" si="100"/>
        <v>1.2329921733895244</v>
      </c>
    </row>
    <row r="3109" spans="2:4" ht="15" x14ac:dyDescent="0.15">
      <c r="B3109" s="68">
        <v>3097</v>
      </c>
      <c r="C3109" s="69">
        <f t="shared" si="99"/>
        <v>1.8198600858263114</v>
      </c>
      <c r="D3109" s="69">
        <f t="shared" si="100"/>
        <v>1.2330849702716942</v>
      </c>
    </row>
    <row r="3110" spans="2:4" ht="15" x14ac:dyDescent="0.15">
      <c r="B3110" s="68">
        <v>3098</v>
      </c>
      <c r="C3110" s="69">
        <f t="shared" si="99"/>
        <v>1.8205138238041216</v>
      </c>
      <c r="D3110" s="69">
        <f t="shared" si="100"/>
        <v>1.2331777811229867</v>
      </c>
    </row>
    <row r="3111" spans="2:4" ht="15" x14ac:dyDescent="0.15">
      <c r="B3111" s="68">
        <v>3099</v>
      </c>
      <c r="C3111" s="69">
        <f t="shared" si="99"/>
        <v>1.8211676109888089</v>
      </c>
      <c r="D3111" s="69">
        <f t="shared" si="100"/>
        <v>1.2332706059465564</v>
      </c>
    </row>
    <row r="3112" spans="2:4" ht="15" x14ac:dyDescent="0.15">
      <c r="B3112" s="68">
        <v>3100</v>
      </c>
      <c r="C3112" s="69">
        <f t="shared" si="99"/>
        <v>1.8218214473877823</v>
      </c>
      <c r="D3112" s="69">
        <f t="shared" si="100"/>
        <v>1.2333634447455586</v>
      </c>
    </row>
    <row r="3113" spans="2:4" ht="15" x14ac:dyDescent="0.15">
      <c r="B3113" s="68">
        <v>3101</v>
      </c>
      <c r="C3113" s="69">
        <f t="shared" si="99"/>
        <v>1.8224753330084509</v>
      </c>
      <c r="D3113" s="69">
        <f t="shared" si="100"/>
        <v>1.2334562975231498</v>
      </c>
    </row>
    <row r="3114" spans="2:4" ht="15" x14ac:dyDescent="0.15">
      <c r="B3114" s="68">
        <v>3102</v>
      </c>
      <c r="C3114" s="69">
        <f t="shared" si="99"/>
        <v>1.8231292678582296</v>
      </c>
      <c r="D3114" s="69">
        <f t="shared" si="100"/>
        <v>1.2335491642824876</v>
      </c>
    </row>
    <row r="3115" spans="2:4" ht="15" x14ac:dyDescent="0.15">
      <c r="B3115" s="68">
        <v>3103</v>
      </c>
      <c r="C3115" s="69">
        <f t="shared" si="99"/>
        <v>1.8237832519445265</v>
      </c>
      <c r="D3115" s="69">
        <f t="shared" si="100"/>
        <v>1.2336420450267298</v>
      </c>
    </row>
    <row r="3116" spans="2:4" ht="15" x14ac:dyDescent="0.15">
      <c r="B3116" s="68">
        <v>3104</v>
      </c>
      <c r="C3116" s="69">
        <f t="shared" si="99"/>
        <v>1.8244372852747617</v>
      </c>
      <c r="D3116" s="69">
        <f t="shared" si="100"/>
        <v>1.2337349397590363</v>
      </c>
    </row>
    <row r="3117" spans="2:4" ht="15" x14ac:dyDescent="0.15">
      <c r="B3117" s="68">
        <v>3105</v>
      </c>
      <c r="C3117" s="69">
        <f t="shared" si="99"/>
        <v>1.8250913678563465</v>
      </c>
      <c r="D3117" s="69">
        <f t="shared" si="100"/>
        <v>1.2338278484825664</v>
      </c>
    </row>
    <row r="3118" spans="2:4" ht="15" x14ac:dyDescent="0.15">
      <c r="B3118" s="68">
        <v>3106</v>
      </c>
      <c r="C3118" s="69">
        <f t="shared" si="99"/>
        <v>1.8257454996967035</v>
      </c>
      <c r="D3118" s="69">
        <f t="shared" si="100"/>
        <v>1.233920771200482</v>
      </c>
    </row>
    <row r="3119" spans="2:4" ht="15" x14ac:dyDescent="0.15">
      <c r="B3119" s="68">
        <v>3107</v>
      </c>
      <c r="C3119" s="69">
        <f t="shared" si="99"/>
        <v>1.826399680803249</v>
      </c>
      <c r="D3119" s="69">
        <f t="shared" si="100"/>
        <v>1.2340137079159448</v>
      </c>
    </row>
    <row r="3120" spans="2:4" ht="15" x14ac:dyDescent="0.15">
      <c r="B3120" s="68">
        <v>3108</v>
      </c>
      <c r="C3120" s="69">
        <f t="shared" si="99"/>
        <v>1.8270539111834077</v>
      </c>
      <c r="D3120" s="69">
        <f t="shared" si="100"/>
        <v>1.2341066586321181</v>
      </c>
    </row>
    <row r="3121" spans="2:4" ht="15" x14ac:dyDescent="0.15">
      <c r="B3121" s="68">
        <v>3109</v>
      </c>
      <c r="C3121" s="69">
        <f t="shared" si="99"/>
        <v>1.8277081908446011</v>
      </c>
      <c r="D3121" s="69">
        <f t="shared" si="100"/>
        <v>1.2341996233521657</v>
      </c>
    </row>
    <row r="3122" spans="2:4" ht="15" x14ac:dyDescent="0.15">
      <c r="B3122" s="68">
        <v>3110</v>
      </c>
      <c r="C3122" s="69">
        <f t="shared" si="99"/>
        <v>1.8283625197942541</v>
      </c>
      <c r="D3122" s="69">
        <f t="shared" si="100"/>
        <v>1.2342926020792526</v>
      </c>
    </row>
    <row r="3123" spans="2:4" ht="15" x14ac:dyDescent="0.15">
      <c r="B3123" s="68">
        <v>3111</v>
      </c>
      <c r="C3123" s="69">
        <f t="shared" si="99"/>
        <v>1.8290168980397949</v>
      </c>
      <c r="D3123" s="69">
        <f t="shared" si="100"/>
        <v>1.234385594816545</v>
      </c>
    </row>
    <row r="3124" spans="2:4" ht="15" x14ac:dyDescent="0.15">
      <c r="B3124" s="68">
        <v>3112</v>
      </c>
      <c r="C3124" s="69">
        <f t="shared" si="99"/>
        <v>1.8296713255886488</v>
      </c>
      <c r="D3124" s="69">
        <f t="shared" si="100"/>
        <v>1.2344786015672091</v>
      </c>
    </row>
    <row r="3125" spans="2:4" ht="15" x14ac:dyDescent="0.15">
      <c r="B3125" s="68">
        <v>3113</v>
      </c>
      <c r="C3125" s="69">
        <f t="shared" si="99"/>
        <v>1.8303258024482489</v>
      </c>
      <c r="D3125" s="69">
        <f t="shared" si="100"/>
        <v>1.2345716223344134</v>
      </c>
    </row>
    <row r="3126" spans="2:4" ht="15" x14ac:dyDescent="0.15">
      <c r="B3126" s="68">
        <v>3114</v>
      </c>
      <c r="C3126" s="69">
        <f t="shared" si="99"/>
        <v>1.830980328626024</v>
      </c>
      <c r="D3126" s="69">
        <f t="shared" si="100"/>
        <v>1.2346646571213262</v>
      </c>
    </row>
    <row r="3127" spans="2:4" ht="15" x14ac:dyDescent="0.15">
      <c r="B3127" s="68">
        <v>3115</v>
      </c>
      <c r="C3127" s="69">
        <f t="shared" si="99"/>
        <v>1.8316349041294102</v>
      </c>
      <c r="D3127" s="69">
        <f t="shared" si="100"/>
        <v>1.2347577059311177</v>
      </c>
    </row>
    <row r="3128" spans="2:4" ht="15" x14ac:dyDescent="0.15">
      <c r="B3128" s="68">
        <v>3116</v>
      </c>
      <c r="C3128" s="69">
        <f t="shared" si="99"/>
        <v>1.8322895289658405</v>
      </c>
      <c r="D3128" s="69">
        <f t="shared" si="100"/>
        <v>1.2348507687669581</v>
      </c>
    </row>
    <row r="3129" spans="2:4" ht="15" x14ac:dyDescent="0.15">
      <c r="B3129" s="68">
        <v>3117</v>
      </c>
      <c r="C3129" s="69">
        <f t="shared" si="99"/>
        <v>1.8329442031427514</v>
      </c>
      <c r="D3129" s="69">
        <f t="shared" si="100"/>
        <v>1.2349438456320192</v>
      </c>
    </row>
    <row r="3130" spans="2:4" ht="15" x14ac:dyDescent="0.15">
      <c r="B3130" s="68">
        <v>3118</v>
      </c>
      <c r="C3130" s="69">
        <f t="shared" si="99"/>
        <v>1.8335989266675834</v>
      </c>
      <c r="D3130" s="69">
        <f t="shared" si="100"/>
        <v>1.2350369365294738</v>
      </c>
    </row>
    <row r="3131" spans="2:4" ht="15" x14ac:dyDescent="0.15">
      <c r="B3131" s="68">
        <v>3119</v>
      </c>
      <c r="C3131" s="69">
        <f t="shared" si="99"/>
        <v>1.8342536995477752</v>
      </c>
      <c r="D3131" s="69">
        <f t="shared" si="100"/>
        <v>1.2351300414624953</v>
      </c>
    </row>
    <row r="3132" spans="2:4" ht="15" x14ac:dyDescent="0.15">
      <c r="B3132" s="68">
        <v>3120</v>
      </c>
      <c r="C3132" s="69">
        <f t="shared" si="99"/>
        <v>1.8349085217907675</v>
      </c>
      <c r="D3132" s="69">
        <f t="shared" si="100"/>
        <v>1.2352231604342581</v>
      </c>
    </row>
    <row r="3133" spans="2:4" ht="15" x14ac:dyDescent="0.15">
      <c r="B3133" s="68">
        <v>3121</v>
      </c>
      <c r="C3133" s="69">
        <f t="shared" si="99"/>
        <v>1.8355633934040052</v>
      </c>
      <c r="D3133" s="69">
        <f t="shared" si="100"/>
        <v>1.2353162934479378</v>
      </c>
    </row>
    <row r="3134" spans="2:4" ht="15" x14ac:dyDescent="0.15">
      <c r="B3134" s="68">
        <v>3122</v>
      </c>
      <c r="C3134" s="69">
        <f t="shared" si="99"/>
        <v>1.8362183143949333</v>
      </c>
      <c r="D3134" s="69">
        <f t="shared" si="100"/>
        <v>1.2354094405067109</v>
      </c>
    </row>
    <row r="3135" spans="2:4" ht="15" x14ac:dyDescent="0.15">
      <c r="B3135" s="68">
        <v>3123</v>
      </c>
      <c r="C3135" s="69">
        <f t="shared" si="99"/>
        <v>1.8368732847709988</v>
      </c>
      <c r="D3135" s="69">
        <f t="shared" si="100"/>
        <v>1.2355026016137547</v>
      </c>
    </row>
    <row r="3136" spans="2:4" ht="15" x14ac:dyDescent="0.15">
      <c r="B3136" s="68">
        <v>3124</v>
      </c>
      <c r="C3136" s="69">
        <f t="shared" si="99"/>
        <v>1.8375283045396484</v>
      </c>
      <c r="D3136" s="69">
        <f t="shared" si="100"/>
        <v>1.2355957767722474</v>
      </c>
    </row>
    <row r="3137" spans="2:4" ht="15" x14ac:dyDescent="0.15">
      <c r="B3137" s="68">
        <v>3125</v>
      </c>
      <c r="C3137" s="69">
        <f t="shared" si="99"/>
        <v>1.8381833737083335</v>
      </c>
      <c r="D3137" s="69">
        <f t="shared" si="100"/>
        <v>1.2356889659853685</v>
      </c>
    </row>
    <row r="3138" spans="2:4" ht="15" x14ac:dyDescent="0.15">
      <c r="B3138" s="68">
        <v>3126</v>
      </c>
      <c r="C3138" s="69">
        <f t="shared" si="99"/>
        <v>1.8388384922845051</v>
      </c>
      <c r="D3138" s="69">
        <f t="shared" si="100"/>
        <v>1.235782169256298</v>
      </c>
    </row>
    <row r="3139" spans="2:4" ht="15" x14ac:dyDescent="0.15">
      <c r="B3139" s="68">
        <v>3127</v>
      </c>
      <c r="C3139" s="69">
        <f t="shared" si="99"/>
        <v>1.8394936602756187</v>
      </c>
      <c r="D3139" s="69">
        <f t="shared" si="100"/>
        <v>1.2358753865882175</v>
      </c>
    </row>
    <row r="3140" spans="2:4" ht="15" x14ac:dyDescent="0.15">
      <c r="B3140" s="68">
        <v>3128</v>
      </c>
      <c r="C3140" s="69">
        <f t="shared" si="99"/>
        <v>1.8401488776891284</v>
      </c>
      <c r="D3140" s="69">
        <f t="shared" si="100"/>
        <v>1.235968617984309</v>
      </c>
    </row>
    <row r="3141" spans="2:4" ht="15" x14ac:dyDescent="0.15">
      <c r="B3141" s="68">
        <v>3129</v>
      </c>
      <c r="C3141" s="69">
        <f t="shared" si="99"/>
        <v>1.8408041445324903</v>
      </c>
      <c r="D3141" s="69">
        <f t="shared" si="100"/>
        <v>1.2360618634477556</v>
      </c>
    </row>
    <row r="3142" spans="2:4" ht="15" x14ac:dyDescent="0.15">
      <c r="B3142" s="68">
        <v>3130</v>
      </c>
      <c r="C3142" s="69">
        <f t="shared" si="99"/>
        <v>1.8414594608131636</v>
      </c>
      <c r="D3142" s="69">
        <f t="shared" si="100"/>
        <v>1.2361551229817413</v>
      </c>
    </row>
    <row r="3143" spans="2:4" ht="15" x14ac:dyDescent="0.15">
      <c r="B3143" s="68">
        <v>3131</v>
      </c>
      <c r="C3143" s="69">
        <f t="shared" si="99"/>
        <v>1.8421148265386089</v>
      </c>
      <c r="D3143" s="69">
        <f t="shared" si="100"/>
        <v>1.2362483965894515</v>
      </c>
    </row>
    <row r="3144" spans="2:4" ht="15" x14ac:dyDescent="0.15">
      <c r="B3144" s="68">
        <v>3132</v>
      </c>
      <c r="C3144" s="69">
        <f t="shared" si="99"/>
        <v>1.8427702417162868</v>
      </c>
      <c r="D3144" s="69">
        <f t="shared" si="100"/>
        <v>1.2363416842740718</v>
      </c>
    </row>
    <row r="3145" spans="2:4" ht="15" x14ac:dyDescent="0.15">
      <c r="B3145" s="68">
        <v>3133</v>
      </c>
      <c r="C3145" s="69">
        <f t="shared" si="99"/>
        <v>1.8434257063536632</v>
      </c>
      <c r="D3145" s="69">
        <f t="shared" si="100"/>
        <v>1.2364349860387895</v>
      </c>
    </row>
    <row r="3146" spans="2:4" ht="15" x14ac:dyDescent="0.15">
      <c r="B3146" s="68">
        <v>3134</v>
      </c>
      <c r="C3146" s="69">
        <f t="shared" si="99"/>
        <v>1.8440812204582022</v>
      </c>
      <c r="D3146" s="69">
        <f t="shared" si="100"/>
        <v>1.2365283018867925</v>
      </c>
    </row>
    <row r="3147" spans="2:4" ht="15" x14ac:dyDescent="0.15">
      <c r="B3147" s="68">
        <v>3135</v>
      </c>
      <c r="C3147" s="69">
        <f t="shared" si="99"/>
        <v>1.8447367840373694</v>
      </c>
      <c r="D3147" s="69">
        <f t="shared" si="100"/>
        <v>1.2366216318212695</v>
      </c>
    </row>
    <row r="3148" spans="2:4" ht="15" x14ac:dyDescent="0.15">
      <c r="B3148" s="68">
        <v>3136</v>
      </c>
      <c r="C3148" s="69">
        <f t="shared" si="99"/>
        <v>1.8453923970986357</v>
      </c>
      <c r="D3148" s="69">
        <f t="shared" si="100"/>
        <v>1.2367149758454106</v>
      </c>
    </row>
    <row r="3149" spans="2:4" ht="15" x14ac:dyDescent="0.15">
      <c r="B3149" s="68">
        <v>3137</v>
      </c>
      <c r="C3149" s="69">
        <f t="shared" si="99"/>
        <v>1.8460480596494711</v>
      </c>
      <c r="D3149" s="69">
        <f t="shared" si="100"/>
        <v>1.2368083339624065</v>
      </c>
    </row>
    <row r="3150" spans="2:4" ht="15" x14ac:dyDescent="0.15">
      <c r="B3150" s="68">
        <v>3138</v>
      </c>
      <c r="C3150" s="69">
        <f t="shared" si="99"/>
        <v>1.8467037716973478</v>
      </c>
      <c r="D3150" s="69">
        <f t="shared" si="100"/>
        <v>1.2369017061754493</v>
      </c>
    </row>
    <row r="3151" spans="2:4" ht="15" x14ac:dyDescent="0.15">
      <c r="B3151" s="68">
        <v>3139</v>
      </c>
      <c r="C3151" s="69">
        <f t="shared" si="99"/>
        <v>1.847359533249739</v>
      </c>
      <c r="D3151" s="69">
        <f t="shared" si="100"/>
        <v>1.2369950924877313</v>
      </c>
    </row>
    <row r="3152" spans="2:4" ht="15" x14ac:dyDescent="0.15">
      <c r="B3152" s="68">
        <v>3140</v>
      </c>
      <c r="C3152" s="69">
        <f t="shared" si="99"/>
        <v>1.8480153443141187</v>
      </c>
      <c r="D3152" s="69">
        <f t="shared" si="100"/>
        <v>1.2370884929024464</v>
      </c>
    </row>
    <row r="3153" spans="2:4" ht="15" x14ac:dyDescent="0.15">
      <c r="B3153" s="68">
        <v>3141</v>
      </c>
      <c r="C3153" s="69">
        <f t="shared" ref="C3153:C3216" si="101">20*LOG(D3153)</f>
        <v>1.8486712048979672</v>
      </c>
      <c r="D3153" s="69">
        <f t="shared" ref="D3153:D3216" si="102">16384/(16384-B3153)</f>
        <v>1.2371819074227894</v>
      </c>
    </row>
    <row r="3154" spans="2:4" ht="15" x14ac:dyDescent="0.15">
      <c r="B3154" s="68">
        <v>3142</v>
      </c>
      <c r="C3154" s="69">
        <f t="shared" si="101"/>
        <v>1.8493271150087613</v>
      </c>
      <c r="D3154" s="69">
        <f t="shared" si="102"/>
        <v>1.2372753360519559</v>
      </c>
    </row>
    <row r="3155" spans="2:4" ht="15" x14ac:dyDescent="0.15">
      <c r="B3155" s="68">
        <v>3143</v>
      </c>
      <c r="C3155" s="69">
        <f t="shared" si="101"/>
        <v>1.8499830746539816</v>
      </c>
      <c r="D3155" s="69">
        <f t="shared" si="102"/>
        <v>1.2373687787931424</v>
      </c>
    </row>
    <row r="3156" spans="2:4" ht="15" x14ac:dyDescent="0.15">
      <c r="B3156" s="68">
        <v>3144</v>
      </c>
      <c r="C3156" s="69">
        <f t="shared" si="101"/>
        <v>1.8506390838411122</v>
      </c>
      <c r="D3156" s="69">
        <f t="shared" si="102"/>
        <v>1.2374622356495468</v>
      </c>
    </row>
    <row r="3157" spans="2:4" ht="15" x14ac:dyDescent="0.15">
      <c r="B3157" s="68">
        <v>3145</v>
      </c>
      <c r="C3157" s="69">
        <f t="shared" si="101"/>
        <v>1.8512951425776349</v>
      </c>
      <c r="D3157" s="69">
        <f t="shared" si="102"/>
        <v>1.2375557066243674</v>
      </c>
    </row>
    <row r="3158" spans="2:4" ht="15" x14ac:dyDescent="0.15">
      <c r="B3158" s="68">
        <v>3146</v>
      </c>
      <c r="C3158" s="69">
        <f t="shared" si="101"/>
        <v>1.8519512508710358</v>
      </c>
      <c r="D3158" s="69">
        <f t="shared" si="102"/>
        <v>1.2376491917208037</v>
      </c>
    </row>
    <row r="3159" spans="2:4" ht="15" x14ac:dyDescent="0.15">
      <c r="B3159" s="68">
        <v>3147</v>
      </c>
      <c r="C3159" s="69">
        <f t="shared" si="101"/>
        <v>1.8526074087288038</v>
      </c>
      <c r="D3159" s="69">
        <f t="shared" si="102"/>
        <v>1.2377426909420564</v>
      </c>
    </row>
    <row r="3160" spans="2:4" ht="15" x14ac:dyDescent="0.15">
      <c r="B3160" s="68">
        <v>3148</v>
      </c>
      <c r="C3160" s="69">
        <f t="shared" si="101"/>
        <v>1.8532636161584262</v>
      </c>
      <c r="D3160" s="69">
        <f t="shared" si="102"/>
        <v>1.2378362042913267</v>
      </c>
    </row>
    <row r="3161" spans="2:4" ht="15" x14ac:dyDescent="0.15">
      <c r="B3161" s="68">
        <v>3149</v>
      </c>
      <c r="C3161" s="69">
        <f t="shared" si="101"/>
        <v>1.8539198731673945</v>
      </c>
      <c r="D3161" s="69">
        <f t="shared" si="102"/>
        <v>1.2379297317718172</v>
      </c>
    </row>
    <row r="3162" spans="2:4" ht="15" x14ac:dyDescent="0.15">
      <c r="B3162" s="68">
        <v>3150</v>
      </c>
      <c r="C3162" s="69">
        <f t="shared" si="101"/>
        <v>1.8545761797632001</v>
      </c>
      <c r="D3162" s="69">
        <f t="shared" si="102"/>
        <v>1.2380232733867311</v>
      </c>
    </row>
    <row r="3163" spans="2:4" ht="15" x14ac:dyDescent="0.15">
      <c r="B3163" s="68">
        <v>3151</v>
      </c>
      <c r="C3163" s="69">
        <f t="shared" si="101"/>
        <v>1.855232535953339</v>
      </c>
      <c r="D3163" s="69">
        <f t="shared" si="102"/>
        <v>1.238116829139273</v>
      </c>
    </row>
    <row r="3164" spans="2:4" ht="15" x14ac:dyDescent="0.15">
      <c r="B3164" s="68">
        <v>3152</v>
      </c>
      <c r="C3164" s="69">
        <f t="shared" si="101"/>
        <v>1.8558889417453053</v>
      </c>
      <c r="D3164" s="69">
        <f t="shared" si="102"/>
        <v>1.2382103990326481</v>
      </c>
    </row>
    <row r="3165" spans="2:4" ht="15" x14ac:dyDescent="0.15">
      <c r="B3165" s="68">
        <v>3153</v>
      </c>
      <c r="C3165" s="69">
        <f t="shared" si="101"/>
        <v>1.8565453971465986</v>
      </c>
      <c r="D3165" s="69">
        <f t="shared" si="102"/>
        <v>1.2383039830700628</v>
      </c>
    </row>
    <row r="3166" spans="2:4" ht="15" x14ac:dyDescent="0.15">
      <c r="B3166" s="68">
        <v>3154</v>
      </c>
      <c r="C3166" s="69">
        <f t="shared" si="101"/>
        <v>1.8572019021647153</v>
      </c>
      <c r="D3166" s="69">
        <f t="shared" si="102"/>
        <v>1.2383975812547241</v>
      </c>
    </row>
    <row r="3167" spans="2:4" ht="15" x14ac:dyDescent="0.15">
      <c r="B3167" s="68">
        <v>3155</v>
      </c>
      <c r="C3167" s="69">
        <f t="shared" si="101"/>
        <v>1.857858456807159</v>
      </c>
      <c r="D3167" s="69">
        <f t="shared" si="102"/>
        <v>1.2384911935898406</v>
      </c>
    </row>
    <row r="3168" spans="2:4" ht="15" x14ac:dyDescent="0.15">
      <c r="B3168" s="68">
        <v>3156</v>
      </c>
      <c r="C3168" s="69">
        <f t="shared" si="101"/>
        <v>1.8585150610814298</v>
      </c>
      <c r="D3168" s="69">
        <f t="shared" si="102"/>
        <v>1.2385848200786211</v>
      </c>
    </row>
    <row r="3169" spans="2:4" ht="15" x14ac:dyDescent="0.15">
      <c r="B3169" s="68">
        <v>3157</v>
      </c>
      <c r="C3169" s="69">
        <f t="shared" si="101"/>
        <v>1.8591717149950335</v>
      </c>
      <c r="D3169" s="69">
        <f t="shared" si="102"/>
        <v>1.238678460724276</v>
      </c>
    </row>
    <row r="3170" spans="2:4" ht="15" x14ac:dyDescent="0.15">
      <c r="B3170" s="68">
        <v>3158</v>
      </c>
      <c r="C3170" s="69">
        <f t="shared" si="101"/>
        <v>1.8598284185554776</v>
      </c>
      <c r="D3170" s="69">
        <f t="shared" si="102"/>
        <v>1.2387721155300166</v>
      </c>
    </row>
    <row r="3171" spans="2:4" ht="15" x14ac:dyDescent="0.15">
      <c r="B3171" s="68">
        <v>3159</v>
      </c>
      <c r="C3171" s="69">
        <f t="shared" si="101"/>
        <v>1.8604851717702666</v>
      </c>
      <c r="D3171" s="69">
        <f t="shared" si="102"/>
        <v>1.2388657844990547</v>
      </c>
    </row>
    <row r="3172" spans="2:4" ht="15" x14ac:dyDescent="0.15">
      <c r="B3172" s="68">
        <v>3160</v>
      </c>
      <c r="C3172" s="69">
        <f t="shared" si="101"/>
        <v>1.861141974646914</v>
      </c>
      <c r="D3172" s="69">
        <f t="shared" si="102"/>
        <v>1.2389594676346039</v>
      </c>
    </row>
    <row r="3173" spans="2:4" ht="15" x14ac:dyDescent="0.15">
      <c r="B3173" s="68">
        <v>3161</v>
      </c>
      <c r="C3173" s="69">
        <f t="shared" si="101"/>
        <v>1.8617988271929264</v>
      </c>
      <c r="D3173" s="69">
        <f t="shared" si="102"/>
        <v>1.2390531649398775</v>
      </c>
    </row>
    <row r="3174" spans="2:4" ht="15" x14ac:dyDescent="0.15">
      <c r="B3174" s="68">
        <v>3162</v>
      </c>
      <c r="C3174" s="69">
        <f t="shared" si="101"/>
        <v>1.8624557294158195</v>
      </c>
      <c r="D3174" s="69">
        <f t="shared" si="102"/>
        <v>1.2391468764180911</v>
      </c>
    </row>
    <row r="3175" spans="2:4" ht="15" x14ac:dyDescent="0.15">
      <c r="B3175" s="68">
        <v>3163</v>
      </c>
      <c r="C3175" s="69">
        <f t="shared" si="101"/>
        <v>1.8631126813231071</v>
      </c>
      <c r="D3175" s="69">
        <f t="shared" si="102"/>
        <v>1.2392406020724605</v>
      </c>
    </row>
    <row r="3176" spans="2:4" ht="15" x14ac:dyDescent="0.15">
      <c r="B3176" s="68">
        <v>3164</v>
      </c>
      <c r="C3176" s="69">
        <f t="shared" si="101"/>
        <v>1.8637696829223052</v>
      </c>
      <c r="D3176" s="69">
        <f t="shared" si="102"/>
        <v>1.2393343419062026</v>
      </c>
    </row>
    <row r="3177" spans="2:4" ht="15" x14ac:dyDescent="0.15">
      <c r="B3177" s="68">
        <v>3165</v>
      </c>
      <c r="C3177" s="69">
        <f t="shared" si="101"/>
        <v>1.8644267342209331</v>
      </c>
      <c r="D3177" s="69">
        <f t="shared" si="102"/>
        <v>1.2394280959225357</v>
      </c>
    </row>
    <row r="3178" spans="2:4" ht="15" x14ac:dyDescent="0.15">
      <c r="B3178" s="68">
        <v>3166</v>
      </c>
      <c r="C3178" s="69">
        <f t="shared" si="101"/>
        <v>1.8650838352265104</v>
      </c>
      <c r="D3178" s="69">
        <f t="shared" si="102"/>
        <v>1.2395218641246786</v>
      </c>
    </row>
    <row r="3179" spans="2:4" ht="15" x14ac:dyDescent="0.15">
      <c r="B3179" s="68">
        <v>3167</v>
      </c>
      <c r="C3179" s="69">
        <f t="shared" si="101"/>
        <v>1.8657409859465555</v>
      </c>
      <c r="D3179" s="69">
        <f t="shared" si="102"/>
        <v>1.2396156465158508</v>
      </c>
    </row>
    <row r="3180" spans="2:4" ht="15" x14ac:dyDescent="0.15">
      <c r="B3180" s="68">
        <v>3168</v>
      </c>
      <c r="C3180" s="69">
        <f t="shared" si="101"/>
        <v>1.866398186388595</v>
      </c>
      <c r="D3180" s="69">
        <f t="shared" si="102"/>
        <v>1.2397094430992737</v>
      </c>
    </row>
    <row r="3181" spans="2:4" ht="15" x14ac:dyDescent="0.15">
      <c r="B3181" s="68">
        <v>3169</v>
      </c>
      <c r="C3181" s="69">
        <f t="shared" si="101"/>
        <v>1.8670554365601513</v>
      </c>
      <c r="D3181" s="69">
        <f t="shared" si="102"/>
        <v>1.2398032538781687</v>
      </c>
    </row>
    <row r="3182" spans="2:4" ht="15" x14ac:dyDescent="0.15">
      <c r="B3182" s="68">
        <v>3170</v>
      </c>
      <c r="C3182" s="69">
        <f t="shared" si="101"/>
        <v>1.8677127364687529</v>
      </c>
      <c r="D3182" s="69">
        <f t="shared" si="102"/>
        <v>1.2398970788557591</v>
      </c>
    </row>
    <row r="3183" spans="2:4" ht="15" x14ac:dyDescent="0.15">
      <c r="B3183" s="68">
        <v>3171</v>
      </c>
      <c r="C3183" s="69">
        <f t="shared" si="101"/>
        <v>1.868370086121927</v>
      </c>
      <c r="D3183" s="69">
        <f t="shared" si="102"/>
        <v>1.2399909180352684</v>
      </c>
    </row>
    <row r="3184" spans="2:4" ht="15" x14ac:dyDescent="0.15">
      <c r="B3184" s="68">
        <v>3172</v>
      </c>
      <c r="C3184" s="69">
        <f t="shared" si="101"/>
        <v>1.8690274855272024</v>
      </c>
      <c r="D3184" s="69">
        <f t="shared" si="102"/>
        <v>1.2400847714199212</v>
      </c>
    </row>
    <row r="3185" spans="2:4" ht="15" x14ac:dyDescent="0.15">
      <c r="B3185" s="68">
        <v>3173</v>
      </c>
      <c r="C3185" s="69">
        <f t="shared" si="101"/>
        <v>1.8696849346921125</v>
      </c>
      <c r="D3185" s="69">
        <f t="shared" si="102"/>
        <v>1.2401786390129437</v>
      </c>
    </row>
    <row r="3186" spans="2:4" ht="15" x14ac:dyDescent="0.15">
      <c r="B3186" s="68">
        <v>3174</v>
      </c>
      <c r="C3186" s="69">
        <f t="shared" si="101"/>
        <v>1.8703424336241905</v>
      </c>
      <c r="D3186" s="69">
        <f t="shared" si="102"/>
        <v>1.2402725208175625</v>
      </c>
    </row>
    <row r="3187" spans="2:4" ht="15" x14ac:dyDescent="0.15">
      <c r="B3187" s="68">
        <v>3175</v>
      </c>
      <c r="C3187" s="69">
        <f t="shared" si="101"/>
        <v>1.8709999823309702</v>
      </c>
      <c r="D3187" s="69">
        <f t="shared" si="102"/>
        <v>1.240366416837005</v>
      </c>
    </row>
    <row r="3188" spans="2:4" ht="15" x14ac:dyDescent="0.15">
      <c r="B3188" s="68">
        <v>3176</v>
      </c>
      <c r="C3188" s="69">
        <f t="shared" si="101"/>
        <v>1.87165758081999</v>
      </c>
      <c r="D3188" s="69">
        <f t="shared" si="102"/>
        <v>1.2404603270745003</v>
      </c>
    </row>
    <row r="3189" spans="2:4" ht="15" x14ac:dyDescent="0.15">
      <c r="B3189" s="68">
        <v>3177</v>
      </c>
      <c r="C3189" s="69">
        <f t="shared" si="101"/>
        <v>1.8723152290987868</v>
      </c>
      <c r="D3189" s="69">
        <f t="shared" si="102"/>
        <v>1.2405542515332777</v>
      </c>
    </row>
    <row r="3190" spans="2:4" ht="15" x14ac:dyDescent="0.15">
      <c r="B3190" s="68">
        <v>3178</v>
      </c>
      <c r="C3190" s="69">
        <f t="shared" si="101"/>
        <v>1.8729729271749029</v>
      </c>
      <c r="D3190" s="69">
        <f t="shared" si="102"/>
        <v>1.2406481902165682</v>
      </c>
    </row>
    <row r="3191" spans="2:4" ht="15" x14ac:dyDescent="0.15">
      <c r="B3191" s="68">
        <v>3179</v>
      </c>
      <c r="C3191" s="69">
        <f t="shared" si="101"/>
        <v>1.8736306750558773</v>
      </c>
      <c r="D3191" s="69">
        <f t="shared" si="102"/>
        <v>1.2407421431276031</v>
      </c>
    </row>
    <row r="3192" spans="2:4" ht="15" x14ac:dyDescent="0.15">
      <c r="B3192" s="68">
        <v>3180</v>
      </c>
      <c r="C3192" s="69">
        <f t="shared" si="101"/>
        <v>1.8742884727492561</v>
      </c>
      <c r="D3192" s="69">
        <f t="shared" si="102"/>
        <v>1.2408361102696153</v>
      </c>
    </row>
    <row r="3193" spans="2:4" ht="15" x14ac:dyDescent="0.15">
      <c r="B3193" s="68">
        <v>3181</v>
      </c>
      <c r="C3193" s="69">
        <f t="shared" si="101"/>
        <v>1.8749463202625838</v>
      </c>
      <c r="D3193" s="69">
        <f t="shared" si="102"/>
        <v>1.2409300916458381</v>
      </c>
    </row>
    <row r="3194" spans="2:4" ht="15" x14ac:dyDescent="0.15">
      <c r="B3194" s="68">
        <v>3182</v>
      </c>
      <c r="C3194" s="69">
        <f t="shared" si="101"/>
        <v>1.8756042176034071</v>
      </c>
      <c r="D3194" s="69">
        <f t="shared" si="102"/>
        <v>1.2410240872595062</v>
      </c>
    </row>
    <row r="3195" spans="2:4" ht="15" x14ac:dyDescent="0.15">
      <c r="B3195" s="68">
        <v>3183</v>
      </c>
      <c r="C3195" s="69">
        <f t="shared" si="101"/>
        <v>1.8762621647792739</v>
      </c>
      <c r="D3195" s="69">
        <f t="shared" si="102"/>
        <v>1.2411180971138549</v>
      </c>
    </row>
    <row r="3196" spans="2:4" ht="15" x14ac:dyDescent="0.15">
      <c r="B3196" s="68">
        <v>3184</v>
      </c>
      <c r="C3196" s="69">
        <f t="shared" si="101"/>
        <v>1.8769201617977374</v>
      </c>
      <c r="D3196" s="69">
        <f t="shared" si="102"/>
        <v>1.2412121212121212</v>
      </c>
    </row>
    <row r="3197" spans="2:4" ht="15" x14ac:dyDescent="0.15">
      <c r="B3197" s="68">
        <v>3185</v>
      </c>
      <c r="C3197" s="69">
        <f t="shared" si="101"/>
        <v>1.8775782086663479</v>
      </c>
      <c r="D3197" s="69">
        <f t="shared" si="102"/>
        <v>1.2413061595575423</v>
      </c>
    </row>
    <row r="3198" spans="2:4" ht="15" x14ac:dyDescent="0.15">
      <c r="B3198" s="68">
        <v>3186</v>
      </c>
      <c r="C3198" s="69">
        <f t="shared" si="101"/>
        <v>1.8782363053926581</v>
      </c>
      <c r="D3198" s="69">
        <f t="shared" si="102"/>
        <v>1.2414002121533565</v>
      </c>
    </row>
    <row r="3199" spans="2:4" ht="15" x14ac:dyDescent="0.15">
      <c r="B3199" s="68">
        <v>3187</v>
      </c>
      <c r="C3199" s="69">
        <f t="shared" si="101"/>
        <v>1.8788944519842266</v>
      </c>
      <c r="D3199" s="69">
        <f t="shared" si="102"/>
        <v>1.2414942790028036</v>
      </c>
    </row>
    <row r="3200" spans="2:4" ht="15" x14ac:dyDescent="0.15">
      <c r="B3200" s="68">
        <v>3188</v>
      </c>
      <c r="C3200" s="69">
        <f t="shared" si="101"/>
        <v>1.8795526484486094</v>
      </c>
      <c r="D3200" s="69">
        <f t="shared" si="102"/>
        <v>1.241588360109124</v>
      </c>
    </row>
    <row r="3201" spans="2:4" ht="15" x14ac:dyDescent="0.15">
      <c r="B3201" s="68">
        <v>3189</v>
      </c>
      <c r="C3201" s="69">
        <f t="shared" si="101"/>
        <v>1.8802108947933656</v>
      </c>
      <c r="D3201" s="69">
        <f t="shared" si="102"/>
        <v>1.241682455475559</v>
      </c>
    </row>
    <row r="3202" spans="2:4" ht="15" x14ac:dyDescent="0.15">
      <c r="B3202" s="68">
        <v>3190</v>
      </c>
      <c r="C3202" s="69">
        <f t="shared" si="101"/>
        <v>1.8808691910260547</v>
      </c>
      <c r="D3202" s="69">
        <f t="shared" si="102"/>
        <v>1.2417765651053509</v>
      </c>
    </row>
    <row r="3203" spans="2:4" ht="15" x14ac:dyDescent="0.15">
      <c r="B3203" s="68">
        <v>3191</v>
      </c>
      <c r="C3203" s="69">
        <f t="shared" si="101"/>
        <v>1.8815275371542397</v>
      </c>
      <c r="D3203" s="69">
        <f t="shared" si="102"/>
        <v>1.2418706890017432</v>
      </c>
    </row>
    <row r="3204" spans="2:4" ht="15" x14ac:dyDescent="0.15">
      <c r="B3204" s="68">
        <v>3192</v>
      </c>
      <c r="C3204" s="69">
        <f t="shared" si="101"/>
        <v>1.8821859331854875</v>
      </c>
      <c r="D3204" s="69">
        <f t="shared" si="102"/>
        <v>1.2419648271679806</v>
      </c>
    </row>
    <row r="3205" spans="2:4" ht="15" x14ac:dyDescent="0.15">
      <c r="B3205" s="68">
        <v>3193</v>
      </c>
      <c r="C3205" s="69">
        <f t="shared" si="101"/>
        <v>1.882844379127361</v>
      </c>
      <c r="D3205" s="69">
        <f t="shared" si="102"/>
        <v>1.242058979607308</v>
      </c>
    </row>
    <row r="3206" spans="2:4" ht="15" x14ac:dyDescent="0.15">
      <c r="B3206" s="68">
        <v>3194</v>
      </c>
      <c r="C3206" s="69">
        <f t="shared" si="101"/>
        <v>1.8835028749874292</v>
      </c>
      <c r="D3206" s="69">
        <f t="shared" si="102"/>
        <v>1.242153146322972</v>
      </c>
    </row>
    <row r="3207" spans="2:4" ht="15" x14ac:dyDescent="0.15">
      <c r="B3207" s="68">
        <v>3195</v>
      </c>
      <c r="C3207" s="69">
        <f t="shared" si="101"/>
        <v>1.8841614207732604</v>
      </c>
      <c r="D3207" s="69">
        <f t="shared" si="102"/>
        <v>1.2422473273182197</v>
      </c>
    </row>
    <row r="3208" spans="2:4" ht="15" x14ac:dyDescent="0.15">
      <c r="B3208" s="68">
        <v>3196</v>
      </c>
      <c r="C3208" s="69">
        <f t="shared" si="101"/>
        <v>1.8848200164924269</v>
      </c>
      <c r="D3208" s="69">
        <f t="shared" si="102"/>
        <v>1.2423415225962997</v>
      </c>
    </row>
    <row r="3209" spans="2:4" ht="15" x14ac:dyDescent="0.15">
      <c r="B3209" s="68">
        <v>3197</v>
      </c>
      <c r="C3209" s="69">
        <f t="shared" si="101"/>
        <v>1.885478662152501</v>
      </c>
      <c r="D3209" s="69">
        <f t="shared" si="102"/>
        <v>1.2424357321604611</v>
      </c>
    </row>
    <row r="3210" spans="2:4" ht="15" x14ac:dyDescent="0.15">
      <c r="B3210" s="68">
        <v>3198</v>
      </c>
      <c r="C3210" s="69">
        <f t="shared" si="101"/>
        <v>1.8861373577610574</v>
      </c>
      <c r="D3210" s="69">
        <f t="shared" si="102"/>
        <v>1.2425299560139542</v>
      </c>
    </row>
    <row r="3211" spans="2:4" ht="15" x14ac:dyDescent="0.15">
      <c r="B3211" s="68">
        <v>3199</v>
      </c>
      <c r="C3211" s="69">
        <f t="shared" si="101"/>
        <v>1.886796103325671</v>
      </c>
      <c r="D3211" s="69">
        <f t="shared" si="102"/>
        <v>1.2426241941600302</v>
      </c>
    </row>
    <row r="3212" spans="2:4" ht="15" x14ac:dyDescent="0.15">
      <c r="B3212" s="68">
        <v>3200</v>
      </c>
      <c r="C3212" s="69">
        <f t="shared" si="101"/>
        <v>1.8874548988539224</v>
      </c>
      <c r="D3212" s="69">
        <f t="shared" si="102"/>
        <v>1.2427184466019416</v>
      </c>
    </row>
    <row r="3213" spans="2:4" ht="15" x14ac:dyDescent="0.15">
      <c r="B3213" s="68">
        <v>3201</v>
      </c>
      <c r="C3213" s="69">
        <f t="shared" si="101"/>
        <v>1.8881137443533904</v>
      </c>
      <c r="D3213" s="69">
        <f t="shared" si="102"/>
        <v>1.2428127133429416</v>
      </c>
    </row>
    <row r="3214" spans="2:4" ht="15" x14ac:dyDescent="0.15">
      <c r="B3214" s="68">
        <v>3202</v>
      </c>
      <c r="C3214" s="69">
        <f t="shared" si="101"/>
        <v>1.8887726398316553</v>
      </c>
      <c r="D3214" s="69">
        <f t="shared" si="102"/>
        <v>1.2429069943862843</v>
      </c>
    </row>
    <row r="3215" spans="2:4" ht="15" x14ac:dyDescent="0.15">
      <c r="B3215" s="68">
        <v>3203</v>
      </c>
      <c r="C3215" s="69">
        <f t="shared" si="101"/>
        <v>1.8894315852963017</v>
      </c>
      <c r="D3215" s="69">
        <f t="shared" si="102"/>
        <v>1.2430012897352249</v>
      </c>
    </row>
    <row r="3216" spans="2:4" ht="15" x14ac:dyDescent="0.15">
      <c r="B3216" s="68">
        <v>3204</v>
      </c>
      <c r="C3216" s="69">
        <f t="shared" si="101"/>
        <v>1.8900905807549133</v>
      </c>
      <c r="D3216" s="69">
        <f t="shared" si="102"/>
        <v>1.2430955993930197</v>
      </c>
    </row>
    <row r="3217" spans="2:4" ht="15" x14ac:dyDescent="0.15">
      <c r="B3217" s="68">
        <v>3205</v>
      </c>
      <c r="C3217" s="69">
        <f t="shared" ref="C3217:C3280" si="103">20*LOG(D3217)</f>
        <v>1.8907496262150769</v>
      </c>
      <c r="D3217" s="69">
        <f t="shared" ref="D3217:D3280" si="104">16384/(16384-B3217)</f>
        <v>1.2431899233629258</v>
      </c>
    </row>
    <row r="3218" spans="2:4" ht="15" x14ac:dyDescent="0.15">
      <c r="B3218" s="68">
        <v>3206</v>
      </c>
      <c r="C3218" s="69">
        <f t="shared" si="103"/>
        <v>1.8914087216843827</v>
      </c>
      <c r="D3218" s="69">
        <f t="shared" si="104"/>
        <v>1.2432842616482016</v>
      </c>
    </row>
    <row r="3219" spans="2:4" ht="15" x14ac:dyDescent="0.15">
      <c r="B3219" s="68">
        <v>3207</v>
      </c>
      <c r="C3219" s="69">
        <f t="shared" si="103"/>
        <v>1.8920678671704176</v>
      </c>
      <c r="D3219" s="69">
        <f t="shared" si="104"/>
        <v>1.2433786142521059</v>
      </c>
    </row>
    <row r="3220" spans="2:4" ht="15" x14ac:dyDescent="0.15">
      <c r="B3220" s="68">
        <v>3208</v>
      </c>
      <c r="C3220" s="69">
        <f t="shared" si="103"/>
        <v>1.8927270626807766</v>
      </c>
      <c r="D3220" s="69">
        <f t="shared" si="104"/>
        <v>1.2434729811778993</v>
      </c>
    </row>
    <row r="3221" spans="2:4" ht="15" x14ac:dyDescent="0.15">
      <c r="B3221" s="68">
        <v>3209</v>
      </c>
      <c r="C3221" s="69">
        <f t="shared" si="103"/>
        <v>1.8933863082230509</v>
      </c>
      <c r="D3221" s="69">
        <f t="shared" si="104"/>
        <v>1.2435673624288426</v>
      </c>
    </row>
    <row r="3222" spans="2:4" ht="15" x14ac:dyDescent="0.15">
      <c r="B3222" s="68">
        <v>3210</v>
      </c>
      <c r="C3222" s="69">
        <f t="shared" si="103"/>
        <v>1.8940456038048352</v>
      </c>
      <c r="D3222" s="69">
        <f t="shared" si="104"/>
        <v>1.2436617580081979</v>
      </c>
    </row>
    <row r="3223" spans="2:4" ht="15" x14ac:dyDescent="0.15">
      <c r="B3223" s="68">
        <v>3211</v>
      </c>
      <c r="C3223" s="69">
        <f t="shared" si="103"/>
        <v>1.8947049494337307</v>
      </c>
      <c r="D3223" s="69">
        <f t="shared" si="104"/>
        <v>1.2437561679192288</v>
      </c>
    </row>
    <row r="3224" spans="2:4" ht="15" x14ac:dyDescent="0.15">
      <c r="B3224" s="68">
        <v>3212</v>
      </c>
      <c r="C3224" s="69">
        <f t="shared" si="103"/>
        <v>1.8953643451173319</v>
      </c>
      <c r="D3224" s="69">
        <f t="shared" si="104"/>
        <v>1.243850592165199</v>
      </c>
    </row>
    <row r="3225" spans="2:4" ht="15" x14ac:dyDescent="0.15">
      <c r="B3225" s="68">
        <v>3213</v>
      </c>
      <c r="C3225" s="69">
        <f t="shared" si="103"/>
        <v>1.8960237908632396</v>
      </c>
      <c r="D3225" s="69">
        <f t="shared" si="104"/>
        <v>1.2439450307493736</v>
      </c>
    </row>
    <row r="3226" spans="2:4" ht="15" x14ac:dyDescent="0.15">
      <c r="B3226" s="68">
        <v>3214</v>
      </c>
      <c r="C3226" s="69">
        <f t="shared" si="103"/>
        <v>1.8966832866790591</v>
      </c>
      <c r="D3226" s="69">
        <f t="shared" si="104"/>
        <v>1.244039483675019</v>
      </c>
    </row>
    <row r="3227" spans="2:4" ht="15" x14ac:dyDescent="0.15">
      <c r="B3227" s="68">
        <v>3215</v>
      </c>
      <c r="C3227" s="69">
        <f t="shared" si="103"/>
        <v>1.8973428325723909</v>
      </c>
      <c r="D3227" s="69">
        <f t="shared" si="104"/>
        <v>1.2441339509454021</v>
      </c>
    </row>
    <row r="3228" spans="2:4" ht="15" x14ac:dyDescent="0.15">
      <c r="B3228" s="68">
        <v>3216</v>
      </c>
      <c r="C3228" s="69">
        <f t="shared" si="103"/>
        <v>1.8980024285508414</v>
      </c>
      <c r="D3228" s="69">
        <f t="shared" si="104"/>
        <v>1.2442284325637909</v>
      </c>
    </row>
    <row r="3229" spans="2:4" ht="15" x14ac:dyDescent="0.15">
      <c r="B3229" s="68">
        <v>3217</v>
      </c>
      <c r="C3229" s="69">
        <f t="shared" si="103"/>
        <v>1.8986620746220213</v>
      </c>
      <c r="D3229" s="69">
        <f t="shared" si="104"/>
        <v>1.2443229285334549</v>
      </c>
    </row>
    <row r="3230" spans="2:4" ht="15" x14ac:dyDescent="0.15">
      <c r="B3230" s="68">
        <v>3218</v>
      </c>
      <c r="C3230" s="69">
        <f t="shared" si="103"/>
        <v>1.8993217707935344</v>
      </c>
      <c r="D3230" s="69">
        <f t="shared" si="104"/>
        <v>1.2444174388576636</v>
      </c>
    </row>
    <row r="3231" spans="2:4" ht="15" x14ac:dyDescent="0.15">
      <c r="B3231" s="68">
        <v>3219</v>
      </c>
      <c r="C3231" s="69">
        <f t="shared" si="103"/>
        <v>1.8999815170729959</v>
      </c>
      <c r="D3231" s="69">
        <f t="shared" si="104"/>
        <v>1.2445119635396886</v>
      </c>
    </row>
    <row r="3232" spans="2:4" ht="15" x14ac:dyDescent="0.15">
      <c r="B3232" s="68">
        <v>3220</v>
      </c>
      <c r="C3232" s="69">
        <f t="shared" si="103"/>
        <v>1.9006413134680147</v>
      </c>
      <c r="D3232" s="69">
        <f t="shared" si="104"/>
        <v>1.2446065025828015</v>
      </c>
    </row>
    <row r="3233" spans="2:4" ht="15" x14ac:dyDescent="0.15">
      <c r="B3233" s="68">
        <v>3221</v>
      </c>
      <c r="C3233" s="69">
        <f t="shared" si="103"/>
        <v>1.9013011599862093</v>
      </c>
      <c r="D3233" s="69">
        <f t="shared" si="104"/>
        <v>1.2447010559902758</v>
      </c>
    </row>
    <row r="3234" spans="2:4" ht="15" x14ac:dyDescent="0.15">
      <c r="B3234" s="68">
        <v>3222</v>
      </c>
      <c r="C3234" s="69">
        <f t="shared" si="103"/>
        <v>1.9019610566351925</v>
      </c>
      <c r="D3234" s="69">
        <f t="shared" si="104"/>
        <v>1.2447956237653852</v>
      </c>
    </row>
    <row r="3235" spans="2:4" ht="15" x14ac:dyDescent="0.15">
      <c r="B3235" s="68">
        <v>3223</v>
      </c>
      <c r="C3235" s="69">
        <f t="shared" si="103"/>
        <v>1.902621003422583</v>
      </c>
      <c r="D3235" s="69">
        <f t="shared" si="104"/>
        <v>1.2448902059114049</v>
      </c>
    </row>
    <row r="3236" spans="2:4" ht="15" x14ac:dyDescent="0.15">
      <c r="B3236" s="68">
        <v>3224</v>
      </c>
      <c r="C3236" s="69">
        <f t="shared" si="103"/>
        <v>1.9032810003560017</v>
      </c>
      <c r="D3236" s="69">
        <f t="shared" si="104"/>
        <v>1.244984802431611</v>
      </c>
    </row>
    <row r="3237" spans="2:4" ht="15" x14ac:dyDescent="0.15">
      <c r="B3237" s="68">
        <v>3225</v>
      </c>
      <c r="C3237" s="69">
        <f t="shared" si="103"/>
        <v>1.9039410474430674</v>
      </c>
      <c r="D3237" s="69">
        <f t="shared" si="104"/>
        <v>1.2450794133292804</v>
      </c>
    </row>
    <row r="3238" spans="2:4" ht="15" x14ac:dyDescent="0.15">
      <c r="B3238" s="68">
        <v>3226</v>
      </c>
      <c r="C3238" s="69">
        <f t="shared" si="103"/>
        <v>1.9046011446914035</v>
      </c>
      <c r="D3238" s="69">
        <f t="shared" si="104"/>
        <v>1.245174038607691</v>
      </c>
    </row>
    <row r="3239" spans="2:4" ht="15" x14ac:dyDescent="0.15">
      <c r="B3239" s="68">
        <v>3227</v>
      </c>
      <c r="C3239" s="69">
        <f t="shared" si="103"/>
        <v>1.9052612921086372</v>
      </c>
      <c r="D3239" s="69">
        <f t="shared" si="104"/>
        <v>1.2452686782701223</v>
      </c>
    </row>
    <row r="3240" spans="2:4" ht="15" x14ac:dyDescent="0.15">
      <c r="B3240" s="68">
        <v>3228</v>
      </c>
      <c r="C3240" s="69">
        <f t="shared" si="103"/>
        <v>1.9059214897023933</v>
      </c>
      <c r="D3240" s="69">
        <f t="shared" si="104"/>
        <v>1.2453633323198541</v>
      </c>
    </row>
    <row r="3241" spans="2:4" ht="15" x14ac:dyDescent="0.15">
      <c r="B3241" s="68">
        <v>3229</v>
      </c>
      <c r="C3241" s="69">
        <f t="shared" si="103"/>
        <v>1.9065817374802994</v>
      </c>
      <c r="D3241" s="69">
        <f t="shared" si="104"/>
        <v>1.2454580007601672</v>
      </c>
    </row>
    <row r="3242" spans="2:4" ht="15" x14ac:dyDescent="0.15">
      <c r="B3242" s="68">
        <v>3230</v>
      </c>
      <c r="C3242" s="69">
        <f t="shared" si="103"/>
        <v>1.9072420354499873</v>
      </c>
      <c r="D3242" s="69">
        <f t="shared" si="104"/>
        <v>1.245552683594344</v>
      </c>
    </row>
    <row r="3243" spans="2:4" ht="15" x14ac:dyDescent="0.15">
      <c r="B3243" s="68">
        <v>3231</v>
      </c>
      <c r="C3243" s="69">
        <f t="shared" si="103"/>
        <v>1.9079023836190863</v>
      </c>
      <c r="D3243" s="69">
        <f t="shared" si="104"/>
        <v>1.2456473808256672</v>
      </c>
    </row>
    <row r="3244" spans="2:4" ht="15" x14ac:dyDescent="0.15">
      <c r="B3244" s="68">
        <v>3232</v>
      </c>
      <c r="C3244" s="69">
        <f t="shared" si="103"/>
        <v>1.9085627819952313</v>
      </c>
      <c r="D3244" s="69">
        <f t="shared" si="104"/>
        <v>1.245742092457421</v>
      </c>
    </row>
    <row r="3245" spans="2:4" ht="15" x14ac:dyDescent="0.15">
      <c r="B3245" s="68">
        <v>3233</v>
      </c>
      <c r="C3245" s="69">
        <f t="shared" si="103"/>
        <v>1.9092232305860573</v>
      </c>
      <c r="D3245" s="69">
        <f t="shared" si="104"/>
        <v>1.2458368184928903</v>
      </c>
    </row>
    <row r="3246" spans="2:4" ht="15" x14ac:dyDescent="0.15">
      <c r="B3246" s="68">
        <v>3234</v>
      </c>
      <c r="C3246" s="69">
        <f t="shared" si="103"/>
        <v>1.9098837293992013</v>
      </c>
      <c r="D3246" s="69">
        <f t="shared" si="104"/>
        <v>1.2459315589353612</v>
      </c>
    </row>
    <row r="3247" spans="2:4" ht="15" x14ac:dyDescent="0.15">
      <c r="B3247" s="68">
        <v>3235</v>
      </c>
      <c r="C3247" s="69">
        <f t="shared" si="103"/>
        <v>1.910544278442301</v>
      </c>
      <c r="D3247" s="69">
        <f t="shared" si="104"/>
        <v>1.2460263137881207</v>
      </c>
    </row>
    <row r="3248" spans="2:4" ht="15" x14ac:dyDescent="0.15">
      <c r="B3248" s="68">
        <v>3236</v>
      </c>
      <c r="C3248" s="69">
        <f t="shared" si="103"/>
        <v>1.9112048777229989</v>
      </c>
      <c r="D3248" s="69">
        <f t="shared" si="104"/>
        <v>1.2461210830544569</v>
      </c>
    </row>
    <row r="3249" spans="2:4" ht="15" x14ac:dyDescent="0.15">
      <c r="B3249" s="68">
        <v>3237</v>
      </c>
      <c r="C3249" s="69">
        <f t="shared" si="103"/>
        <v>1.9118655272489362</v>
      </c>
      <c r="D3249" s="69">
        <f t="shared" si="104"/>
        <v>1.2462158667376588</v>
      </c>
    </row>
    <row r="3250" spans="2:4" ht="15" x14ac:dyDescent="0.15">
      <c r="B3250" s="68">
        <v>3238</v>
      </c>
      <c r="C3250" s="69">
        <f t="shared" si="103"/>
        <v>1.9125262270277557</v>
      </c>
      <c r="D3250" s="69">
        <f t="shared" si="104"/>
        <v>1.2463106648410163</v>
      </c>
    </row>
    <row r="3251" spans="2:4" ht="15" x14ac:dyDescent="0.15">
      <c r="B3251" s="68">
        <v>3239</v>
      </c>
      <c r="C3251" s="69">
        <f t="shared" si="103"/>
        <v>1.9131869770671033</v>
      </c>
      <c r="D3251" s="69">
        <f t="shared" si="104"/>
        <v>1.2464054773678204</v>
      </c>
    </row>
    <row r="3252" spans="2:4" ht="15" x14ac:dyDescent="0.15">
      <c r="B3252" s="68">
        <v>3240</v>
      </c>
      <c r="C3252" s="69">
        <f t="shared" si="103"/>
        <v>1.9138477773746287</v>
      </c>
      <c r="D3252" s="69">
        <f t="shared" si="104"/>
        <v>1.2465003043213634</v>
      </c>
    </row>
    <row r="3253" spans="2:4" ht="15" x14ac:dyDescent="0.15">
      <c r="B3253" s="68">
        <v>3241</v>
      </c>
      <c r="C3253" s="69">
        <f t="shared" si="103"/>
        <v>1.9145086279579782</v>
      </c>
      <c r="D3253" s="69">
        <f t="shared" si="104"/>
        <v>1.246595145704938</v>
      </c>
    </row>
    <row r="3254" spans="2:4" ht="15" x14ac:dyDescent="0.15">
      <c r="B3254" s="68">
        <v>3242</v>
      </c>
      <c r="C3254" s="69">
        <f t="shared" si="103"/>
        <v>1.915169528824803</v>
      </c>
      <c r="D3254" s="69">
        <f t="shared" si="104"/>
        <v>1.2466900015218383</v>
      </c>
    </row>
    <row r="3255" spans="2:4" ht="15" x14ac:dyDescent="0.15">
      <c r="B3255" s="68">
        <v>3243</v>
      </c>
      <c r="C3255" s="69">
        <f t="shared" si="103"/>
        <v>1.9158304799827581</v>
      </c>
      <c r="D3255" s="69">
        <f t="shared" si="104"/>
        <v>1.2467848717753596</v>
      </c>
    </row>
    <row r="3256" spans="2:4" ht="15" x14ac:dyDescent="0.15">
      <c r="B3256" s="68">
        <v>3244</v>
      </c>
      <c r="C3256" s="69">
        <f t="shared" si="103"/>
        <v>1.916491481439496</v>
      </c>
      <c r="D3256" s="69">
        <f t="shared" si="104"/>
        <v>1.2468797564687977</v>
      </c>
    </row>
    <row r="3257" spans="2:4" ht="15" x14ac:dyDescent="0.15">
      <c r="B3257" s="68">
        <v>3245</v>
      </c>
      <c r="C3257" s="69">
        <f t="shared" si="103"/>
        <v>1.9171525332026724</v>
      </c>
      <c r="D3257" s="69">
        <f t="shared" si="104"/>
        <v>1.2469746556054495</v>
      </c>
    </row>
    <row r="3258" spans="2:4" ht="15" x14ac:dyDescent="0.15">
      <c r="B3258" s="68">
        <v>3246</v>
      </c>
      <c r="C3258" s="69">
        <f t="shared" si="103"/>
        <v>1.9178136352799449</v>
      </c>
      <c r="D3258" s="69">
        <f t="shared" si="104"/>
        <v>1.2470695691886131</v>
      </c>
    </row>
    <row r="3259" spans="2:4" ht="15" x14ac:dyDescent="0.15">
      <c r="B3259" s="68">
        <v>3247</v>
      </c>
      <c r="C3259" s="69">
        <f t="shared" si="103"/>
        <v>1.9184747876789752</v>
      </c>
      <c r="D3259" s="69">
        <f t="shared" si="104"/>
        <v>1.2471644972215878</v>
      </c>
    </row>
    <row r="3260" spans="2:4" ht="15" x14ac:dyDescent="0.15">
      <c r="B3260" s="68">
        <v>3248</v>
      </c>
      <c r="C3260" s="69">
        <f t="shared" si="103"/>
        <v>1.9191359904074232</v>
      </c>
      <c r="D3260" s="69">
        <f t="shared" si="104"/>
        <v>1.2472594397076735</v>
      </c>
    </row>
    <row r="3261" spans="2:4" ht="15" x14ac:dyDescent="0.15">
      <c r="B3261" s="68">
        <v>3249</v>
      </c>
      <c r="C3261" s="69">
        <f t="shared" si="103"/>
        <v>1.9197972434729524</v>
      </c>
      <c r="D3261" s="69">
        <f t="shared" si="104"/>
        <v>1.2473543966501712</v>
      </c>
    </row>
    <row r="3262" spans="2:4" ht="15" x14ac:dyDescent="0.15">
      <c r="B3262" s="68">
        <v>3250</v>
      </c>
      <c r="C3262" s="69">
        <f t="shared" si="103"/>
        <v>1.9204585468832276</v>
      </c>
      <c r="D3262" s="69">
        <f t="shared" si="104"/>
        <v>1.247449368052383</v>
      </c>
    </row>
    <row r="3263" spans="2:4" ht="15" x14ac:dyDescent="0.15">
      <c r="B3263" s="68">
        <v>3251</v>
      </c>
      <c r="C3263" s="69">
        <f t="shared" si="103"/>
        <v>1.9211199006459159</v>
      </c>
      <c r="D3263" s="69">
        <f t="shared" si="104"/>
        <v>1.2475443539176121</v>
      </c>
    </row>
    <row r="3264" spans="2:4" ht="15" x14ac:dyDescent="0.15">
      <c r="B3264" s="68">
        <v>3252</v>
      </c>
      <c r="C3264" s="69">
        <f t="shared" si="103"/>
        <v>1.9217813047686851</v>
      </c>
      <c r="D3264" s="69">
        <f t="shared" si="104"/>
        <v>1.2476393542491624</v>
      </c>
    </row>
    <row r="3265" spans="2:4" ht="15" x14ac:dyDescent="0.15">
      <c r="B3265" s="68">
        <v>3253</v>
      </c>
      <c r="C3265" s="69">
        <f t="shared" si="103"/>
        <v>1.9224427592592046</v>
      </c>
      <c r="D3265" s="69">
        <f t="shared" si="104"/>
        <v>1.2477343690503389</v>
      </c>
    </row>
    <row r="3266" spans="2:4" ht="15" x14ac:dyDescent="0.15">
      <c r="B3266" s="68">
        <v>3254</v>
      </c>
      <c r="C3266" s="69">
        <f t="shared" si="103"/>
        <v>1.923104264125147</v>
      </c>
      <c r="D3266" s="69">
        <f t="shared" si="104"/>
        <v>1.2478293983244477</v>
      </c>
    </row>
    <row r="3267" spans="2:4" ht="15" x14ac:dyDescent="0.15">
      <c r="B3267" s="68">
        <v>3255</v>
      </c>
      <c r="C3267" s="69">
        <f t="shared" si="103"/>
        <v>1.923765819374188</v>
      </c>
      <c r="D3267" s="69">
        <f t="shared" si="104"/>
        <v>1.2479244420747964</v>
      </c>
    </row>
    <row r="3268" spans="2:4" ht="15" x14ac:dyDescent="0.15">
      <c r="B3268" s="68">
        <v>3256</v>
      </c>
      <c r="C3268" s="69">
        <f t="shared" si="103"/>
        <v>1.9244274250139992</v>
      </c>
      <c r="D3268" s="69">
        <f t="shared" si="104"/>
        <v>1.2480195003046923</v>
      </c>
    </row>
    <row r="3269" spans="2:4" ht="15" x14ac:dyDescent="0.15">
      <c r="B3269" s="68">
        <v>3257</v>
      </c>
      <c r="C3269" s="69">
        <f t="shared" si="103"/>
        <v>1.9250890810522594</v>
      </c>
      <c r="D3269" s="69">
        <f t="shared" si="104"/>
        <v>1.248114573017445</v>
      </c>
    </row>
    <row r="3270" spans="2:4" ht="15" x14ac:dyDescent="0.15">
      <c r="B3270" s="68">
        <v>3258</v>
      </c>
      <c r="C3270" s="69">
        <f t="shared" si="103"/>
        <v>1.9257507874966471</v>
      </c>
      <c r="D3270" s="69">
        <f t="shared" si="104"/>
        <v>1.2482096602163644</v>
      </c>
    </row>
    <row r="3271" spans="2:4" ht="15" x14ac:dyDescent="0.15">
      <c r="B3271" s="68">
        <v>3259</v>
      </c>
      <c r="C3271" s="69">
        <f t="shared" si="103"/>
        <v>1.9264125443548441</v>
      </c>
      <c r="D3271" s="69">
        <f t="shared" si="104"/>
        <v>1.2483047619047618</v>
      </c>
    </row>
    <row r="3272" spans="2:4" ht="15" x14ac:dyDescent="0.15">
      <c r="B3272" s="68">
        <v>3260</v>
      </c>
      <c r="C3272" s="69">
        <f t="shared" si="103"/>
        <v>1.9270743516345326</v>
      </c>
      <c r="D3272" s="69">
        <f t="shared" si="104"/>
        <v>1.2483998780859493</v>
      </c>
    </row>
    <row r="3273" spans="2:4" ht="15" x14ac:dyDescent="0.15">
      <c r="B3273" s="68">
        <v>3261</v>
      </c>
      <c r="C3273" s="69">
        <f t="shared" si="103"/>
        <v>1.9277362093433958</v>
      </c>
      <c r="D3273" s="69">
        <f t="shared" si="104"/>
        <v>1.24849500876324</v>
      </c>
    </row>
    <row r="3274" spans="2:4" ht="15" x14ac:dyDescent="0.15">
      <c r="B3274" s="68">
        <v>3262</v>
      </c>
      <c r="C3274" s="69">
        <f t="shared" si="103"/>
        <v>1.9283981174891209</v>
      </c>
      <c r="D3274" s="69">
        <f t="shared" si="104"/>
        <v>1.2485901539399482</v>
      </c>
    </row>
    <row r="3275" spans="2:4" ht="15" x14ac:dyDescent="0.15">
      <c r="B3275" s="68">
        <v>3263</v>
      </c>
      <c r="C3275" s="69">
        <f t="shared" si="103"/>
        <v>1.9290600760793937</v>
      </c>
      <c r="D3275" s="69">
        <f t="shared" si="104"/>
        <v>1.2486853136193887</v>
      </c>
    </row>
    <row r="3276" spans="2:4" ht="15" x14ac:dyDescent="0.15">
      <c r="B3276" s="68">
        <v>3264</v>
      </c>
      <c r="C3276" s="69">
        <f t="shared" si="103"/>
        <v>1.9297220851219052</v>
      </c>
      <c r="D3276" s="69">
        <f t="shared" si="104"/>
        <v>1.248780487804878</v>
      </c>
    </row>
    <row r="3277" spans="2:4" ht="15" x14ac:dyDescent="0.15">
      <c r="B3277" s="68">
        <v>3265</v>
      </c>
      <c r="C3277" s="69">
        <f t="shared" si="103"/>
        <v>1.9303841446243466</v>
      </c>
      <c r="D3277" s="69">
        <f t="shared" si="104"/>
        <v>1.2488756764997333</v>
      </c>
    </row>
    <row r="3278" spans="2:4" ht="15" x14ac:dyDescent="0.15">
      <c r="B3278" s="68">
        <v>3266</v>
      </c>
      <c r="C3278" s="69">
        <f t="shared" si="103"/>
        <v>1.9310462545944094</v>
      </c>
      <c r="D3278" s="69">
        <f t="shared" si="104"/>
        <v>1.2489708797072725</v>
      </c>
    </row>
    <row r="3279" spans="2:4" ht="15" x14ac:dyDescent="0.15">
      <c r="B3279" s="68">
        <v>3267</v>
      </c>
      <c r="C3279" s="69">
        <f t="shared" si="103"/>
        <v>1.931708415039789</v>
      </c>
      <c r="D3279" s="69">
        <f t="shared" si="104"/>
        <v>1.249066097430815</v>
      </c>
    </row>
    <row r="3280" spans="2:4" ht="15" x14ac:dyDescent="0.15">
      <c r="B3280" s="68">
        <v>3268</v>
      </c>
      <c r="C3280" s="69">
        <f t="shared" si="103"/>
        <v>1.9323706259681823</v>
      </c>
      <c r="D3280" s="69">
        <f t="shared" si="104"/>
        <v>1.249161329673681</v>
      </c>
    </row>
    <row r="3281" spans="2:4" ht="15" x14ac:dyDescent="0.15">
      <c r="B3281" s="68">
        <v>3269</v>
      </c>
      <c r="C3281" s="69">
        <f t="shared" ref="C3281:C3344" si="105">20*LOG(D3281)</f>
        <v>1.933032887387288</v>
      </c>
      <c r="D3281" s="69">
        <f t="shared" ref="D3281:D3344" si="106">16384/(16384-B3281)</f>
        <v>1.2492565764391919</v>
      </c>
    </row>
    <row r="3282" spans="2:4" ht="15" x14ac:dyDescent="0.15">
      <c r="B3282" s="68">
        <v>3270</v>
      </c>
      <c r="C3282" s="69">
        <f t="shared" si="105"/>
        <v>1.9336951993048046</v>
      </c>
      <c r="D3282" s="69">
        <f t="shared" si="106"/>
        <v>1.2493518377306696</v>
      </c>
    </row>
    <row r="3283" spans="2:4" ht="15" x14ac:dyDescent="0.15">
      <c r="B3283" s="68">
        <v>3271</v>
      </c>
      <c r="C3283" s="69">
        <f t="shared" si="105"/>
        <v>1.9343575617284348</v>
      </c>
      <c r="D3283" s="69">
        <f t="shared" si="106"/>
        <v>1.2494471135514376</v>
      </c>
    </row>
    <row r="3284" spans="2:4" ht="15" x14ac:dyDescent="0.15">
      <c r="B3284" s="68">
        <v>3272</v>
      </c>
      <c r="C3284" s="69">
        <f t="shared" si="105"/>
        <v>1.9350199746658812</v>
      </c>
      <c r="D3284" s="69">
        <f t="shared" si="106"/>
        <v>1.24954240390482</v>
      </c>
    </row>
    <row r="3285" spans="2:4" ht="15" x14ac:dyDescent="0.15">
      <c r="B3285" s="68">
        <v>3273</v>
      </c>
      <c r="C3285" s="69">
        <f t="shared" si="105"/>
        <v>1.935682438124851</v>
      </c>
      <c r="D3285" s="69">
        <f t="shared" si="106"/>
        <v>1.2496377087941424</v>
      </c>
    </row>
    <row r="3286" spans="2:4" ht="15" x14ac:dyDescent="0.15">
      <c r="B3286" s="68">
        <v>3274</v>
      </c>
      <c r="C3286" s="69">
        <f t="shared" si="105"/>
        <v>1.9363449521130496</v>
      </c>
      <c r="D3286" s="69">
        <f t="shared" si="106"/>
        <v>1.2497330282227308</v>
      </c>
    </row>
    <row r="3287" spans="2:4" ht="15" x14ac:dyDescent="0.15">
      <c r="B3287" s="68">
        <v>3275</v>
      </c>
      <c r="C3287" s="69">
        <f t="shared" si="105"/>
        <v>1.9370075166381855</v>
      </c>
      <c r="D3287" s="69">
        <f t="shared" si="106"/>
        <v>1.2498283621939126</v>
      </c>
    </row>
    <row r="3288" spans="2:4" ht="15" x14ac:dyDescent="0.15">
      <c r="B3288" s="68">
        <v>3276</v>
      </c>
      <c r="C3288" s="69">
        <f t="shared" si="105"/>
        <v>1.9376701317079705</v>
      </c>
      <c r="D3288" s="69">
        <f t="shared" si="106"/>
        <v>1.2499237107110162</v>
      </c>
    </row>
    <row r="3289" spans="2:4" ht="15" x14ac:dyDescent="0.15">
      <c r="B3289" s="68">
        <v>3277</v>
      </c>
      <c r="C3289" s="69">
        <f t="shared" si="105"/>
        <v>1.9383327973301165</v>
      </c>
      <c r="D3289" s="69">
        <f t="shared" si="106"/>
        <v>1.2500190737773709</v>
      </c>
    </row>
    <row r="3290" spans="2:4" ht="15" x14ac:dyDescent="0.15">
      <c r="B3290" s="68">
        <v>3278</v>
      </c>
      <c r="C3290" s="69">
        <f t="shared" si="105"/>
        <v>1.9389955135123369</v>
      </c>
      <c r="D3290" s="69">
        <f t="shared" si="106"/>
        <v>1.2501144513963069</v>
      </c>
    </row>
    <row r="3291" spans="2:4" ht="15" x14ac:dyDescent="0.15">
      <c r="B3291" s="68">
        <v>3279</v>
      </c>
      <c r="C3291" s="69">
        <f t="shared" si="105"/>
        <v>1.9396582802623485</v>
      </c>
      <c r="D3291" s="69">
        <f t="shared" si="106"/>
        <v>1.2502098435711559</v>
      </c>
    </row>
    <row r="3292" spans="2:4" ht="15" x14ac:dyDescent="0.15">
      <c r="B3292" s="68">
        <v>3280</v>
      </c>
      <c r="C3292" s="69">
        <f t="shared" si="105"/>
        <v>1.9403210975878695</v>
      </c>
      <c r="D3292" s="69">
        <f t="shared" si="106"/>
        <v>1.2503052503052503</v>
      </c>
    </row>
    <row r="3293" spans="2:4" ht="15" x14ac:dyDescent="0.15">
      <c r="B3293" s="68">
        <v>3281</v>
      </c>
      <c r="C3293" s="69">
        <f t="shared" si="105"/>
        <v>1.940983965496617</v>
      </c>
      <c r="D3293" s="69">
        <f t="shared" si="106"/>
        <v>1.2504006716019231</v>
      </c>
    </row>
    <row r="3294" spans="2:4" ht="15" x14ac:dyDescent="0.15">
      <c r="B3294" s="68">
        <v>3282</v>
      </c>
      <c r="C3294" s="69">
        <f t="shared" si="105"/>
        <v>1.9416468839963155</v>
      </c>
      <c r="D3294" s="69">
        <f t="shared" si="106"/>
        <v>1.2504961074645093</v>
      </c>
    </row>
    <row r="3295" spans="2:4" ht="15" x14ac:dyDescent="0.15">
      <c r="B3295" s="68">
        <v>3283</v>
      </c>
      <c r="C3295" s="69">
        <f t="shared" si="105"/>
        <v>1.9423098530946838</v>
      </c>
      <c r="D3295" s="69">
        <f t="shared" si="106"/>
        <v>1.2505915578963438</v>
      </c>
    </row>
    <row r="3296" spans="2:4" ht="15" x14ac:dyDescent="0.15">
      <c r="B3296" s="68">
        <v>3284</v>
      </c>
      <c r="C3296" s="69">
        <f t="shared" si="105"/>
        <v>1.9429728727994497</v>
      </c>
      <c r="D3296" s="69">
        <f t="shared" si="106"/>
        <v>1.2506870229007634</v>
      </c>
    </row>
    <row r="3297" spans="2:4" ht="15" x14ac:dyDescent="0.15">
      <c r="B3297" s="68">
        <v>3285</v>
      </c>
      <c r="C3297" s="69">
        <f t="shared" si="105"/>
        <v>1.9436359431183383</v>
      </c>
      <c r="D3297" s="69">
        <f t="shared" si="106"/>
        <v>1.2507825024811055</v>
      </c>
    </row>
    <row r="3298" spans="2:4" ht="15" x14ac:dyDescent="0.15">
      <c r="B3298" s="68">
        <v>3286</v>
      </c>
      <c r="C3298" s="69">
        <f t="shared" si="105"/>
        <v>1.9442990640590776</v>
      </c>
      <c r="D3298" s="69">
        <f t="shared" si="106"/>
        <v>1.2508779966407084</v>
      </c>
    </row>
    <row r="3299" spans="2:4" ht="15" x14ac:dyDescent="0.15">
      <c r="B3299" s="68">
        <v>3287</v>
      </c>
      <c r="C3299" s="69">
        <f t="shared" si="105"/>
        <v>1.9449622356293994</v>
      </c>
      <c r="D3299" s="69">
        <f t="shared" si="106"/>
        <v>1.2509735053829121</v>
      </c>
    </row>
    <row r="3300" spans="2:4" ht="15" x14ac:dyDescent="0.15">
      <c r="B3300" s="68">
        <v>3288</v>
      </c>
      <c r="C3300" s="69">
        <f t="shared" si="105"/>
        <v>1.9456254578370344</v>
      </c>
      <c r="D3300" s="69">
        <f t="shared" si="106"/>
        <v>1.2510690287110569</v>
      </c>
    </row>
    <row r="3301" spans="2:4" ht="15" x14ac:dyDescent="0.15">
      <c r="B3301" s="68">
        <v>3289</v>
      </c>
      <c r="C3301" s="69">
        <f t="shared" si="105"/>
        <v>1.9462887306897148</v>
      </c>
      <c r="D3301" s="69">
        <f t="shared" si="106"/>
        <v>1.2511645666284841</v>
      </c>
    </row>
    <row r="3302" spans="2:4" ht="15" x14ac:dyDescent="0.15">
      <c r="B3302" s="68">
        <v>3290</v>
      </c>
      <c r="C3302" s="69">
        <f t="shared" si="105"/>
        <v>1.9469520541951777</v>
      </c>
      <c r="D3302" s="69">
        <f t="shared" si="106"/>
        <v>1.2512601191385366</v>
      </c>
    </row>
    <row r="3303" spans="2:4" ht="15" x14ac:dyDescent="0.15">
      <c r="B3303" s="68">
        <v>3291</v>
      </c>
      <c r="C3303" s="69">
        <f t="shared" si="105"/>
        <v>1.94761542836116</v>
      </c>
      <c r="D3303" s="69">
        <f t="shared" si="106"/>
        <v>1.2513556862445581</v>
      </c>
    </row>
    <row r="3304" spans="2:4" ht="15" x14ac:dyDescent="0.15">
      <c r="B3304" s="68">
        <v>3292</v>
      </c>
      <c r="C3304" s="69">
        <f t="shared" si="105"/>
        <v>1.9482788531954003</v>
      </c>
      <c r="D3304" s="69">
        <f t="shared" si="106"/>
        <v>1.251451267949893</v>
      </c>
    </row>
    <row r="3305" spans="2:4" ht="15" x14ac:dyDescent="0.15">
      <c r="B3305" s="68">
        <v>3293</v>
      </c>
      <c r="C3305" s="69">
        <f t="shared" si="105"/>
        <v>1.9489423287056389</v>
      </c>
      <c r="D3305" s="69">
        <f t="shared" si="106"/>
        <v>1.2515468642578871</v>
      </c>
    </row>
    <row r="3306" spans="2:4" ht="15" x14ac:dyDescent="0.15">
      <c r="B3306" s="68">
        <v>3294</v>
      </c>
      <c r="C3306" s="69">
        <f t="shared" si="105"/>
        <v>1.9496058548996182</v>
      </c>
      <c r="D3306" s="69">
        <f t="shared" si="106"/>
        <v>1.2516424751718869</v>
      </c>
    </row>
    <row r="3307" spans="2:4" ht="15" x14ac:dyDescent="0.15">
      <c r="B3307" s="68">
        <v>3295</v>
      </c>
      <c r="C3307" s="69">
        <f t="shared" si="105"/>
        <v>1.9502694317850842</v>
      </c>
      <c r="D3307" s="69">
        <f t="shared" si="106"/>
        <v>1.2517381006952404</v>
      </c>
    </row>
    <row r="3308" spans="2:4" ht="15" x14ac:dyDescent="0.15">
      <c r="B3308" s="68">
        <v>3296</v>
      </c>
      <c r="C3308" s="69">
        <f t="shared" si="105"/>
        <v>1.9509330593697791</v>
      </c>
      <c r="D3308" s="69">
        <f t="shared" si="106"/>
        <v>1.2518337408312958</v>
      </c>
    </row>
    <row r="3309" spans="2:4" ht="15" x14ac:dyDescent="0.15">
      <c r="B3309" s="68">
        <v>3297</v>
      </c>
      <c r="C3309" s="69">
        <f t="shared" si="105"/>
        <v>1.951596737661454</v>
      </c>
      <c r="D3309" s="69">
        <f t="shared" si="106"/>
        <v>1.2519293955834034</v>
      </c>
    </row>
    <row r="3310" spans="2:4" ht="15" x14ac:dyDescent="0.15">
      <c r="B3310" s="68">
        <v>3298</v>
      </c>
      <c r="C3310" s="69">
        <f t="shared" si="105"/>
        <v>1.9522604666678565</v>
      </c>
      <c r="D3310" s="69">
        <f t="shared" si="106"/>
        <v>1.2520250649549136</v>
      </c>
    </row>
    <row r="3311" spans="2:4" ht="15" x14ac:dyDescent="0.15">
      <c r="B3311" s="68">
        <v>3299</v>
      </c>
      <c r="C3311" s="69">
        <f t="shared" si="105"/>
        <v>1.9529242463967385</v>
      </c>
      <c r="D3311" s="69">
        <f t="shared" si="106"/>
        <v>1.2521207489491784</v>
      </c>
    </row>
    <row r="3312" spans="2:4" ht="15" x14ac:dyDescent="0.15">
      <c r="B3312" s="68">
        <v>3300</v>
      </c>
      <c r="C3312" s="69">
        <f t="shared" si="105"/>
        <v>1.953588076855854</v>
      </c>
      <c r="D3312" s="69">
        <f t="shared" si="106"/>
        <v>1.2522164475695505</v>
      </c>
    </row>
    <row r="3313" spans="2:4" ht="15" x14ac:dyDescent="0.15">
      <c r="B3313" s="68">
        <v>3301</v>
      </c>
      <c r="C3313" s="69">
        <f t="shared" si="105"/>
        <v>1.9542519580529569</v>
      </c>
      <c r="D3313" s="69">
        <f t="shared" si="106"/>
        <v>1.2523121608193839</v>
      </c>
    </row>
    <row r="3314" spans="2:4" ht="15" x14ac:dyDescent="0.15">
      <c r="B3314" s="68">
        <v>3302</v>
      </c>
      <c r="C3314" s="69">
        <f t="shared" si="105"/>
        <v>1.9549158899958039</v>
      </c>
      <c r="D3314" s="69">
        <f t="shared" si="106"/>
        <v>1.2524078887020333</v>
      </c>
    </row>
    <row r="3315" spans="2:4" ht="15" x14ac:dyDescent="0.15">
      <c r="B3315" s="68">
        <v>3303</v>
      </c>
      <c r="C3315" s="69">
        <f t="shared" si="105"/>
        <v>1.9555798726921527</v>
      </c>
      <c r="D3315" s="69">
        <f t="shared" si="106"/>
        <v>1.2525036312208546</v>
      </c>
    </row>
    <row r="3316" spans="2:4" ht="15" x14ac:dyDescent="0.15">
      <c r="B3316" s="68">
        <v>3304</v>
      </c>
      <c r="C3316" s="69">
        <f t="shared" si="105"/>
        <v>1.956243906149765</v>
      </c>
      <c r="D3316" s="69">
        <f t="shared" si="106"/>
        <v>1.2525993883792048</v>
      </c>
    </row>
    <row r="3317" spans="2:4" ht="15" x14ac:dyDescent="0.15">
      <c r="B3317" s="68">
        <v>3305</v>
      </c>
      <c r="C3317" s="69">
        <f t="shared" si="105"/>
        <v>1.9569079903764022</v>
      </c>
      <c r="D3317" s="69">
        <f t="shared" si="106"/>
        <v>1.2526951601804419</v>
      </c>
    </row>
    <row r="3318" spans="2:4" ht="15" x14ac:dyDescent="0.15">
      <c r="B3318" s="68">
        <v>3306</v>
      </c>
      <c r="C3318" s="69">
        <f t="shared" si="105"/>
        <v>1.9575721253798275</v>
      </c>
      <c r="D3318" s="69">
        <f t="shared" si="106"/>
        <v>1.2527909466279248</v>
      </c>
    </row>
    <row r="3319" spans="2:4" ht="15" x14ac:dyDescent="0.15">
      <c r="B3319" s="68">
        <v>3307</v>
      </c>
      <c r="C3319" s="69">
        <f t="shared" si="105"/>
        <v>1.9582363111678067</v>
      </c>
      <c r="D3319" s="69">
        <f t="shared" si="106"/>
        <v>1.2528867477250134</v>
      </c>
    </row>
    <row r="3320" spans="2:4" ht="15" x14ac:dyDescent="0.15">
      <c r="B3320" s="68">
        <v>3308</v>
      </c>
      <c r="C3320" s="69">
        <f t="shared" si="105"/>
        <v>1.9589005477481072</v>
      </c>
      <c r="D3320" s="69">
        <f t="shared" si="106"/>
        <v>1.2529825634750689</v>
      </c>
    </row>
    <row r="3321" spans="2:4" ht="15" x14ac:dyDescent="0.15">
      <c r="B3321" s="68">
        <v>3309</v>
      </c>
      <c r="C3321" s="69">
        <f t="shared" si="105"/>
        <v>1.9595648351284976</v>
      </c>
      <c r="D3321" s="69">
        <f t="shared" si="106"/>
        <v>1.2530783938814531</v>
      </c>
    </row>
    <row r="3322" spans="2:4" ht="15" x14ac:dyDescent="0.15">
      <c r="B3322" s="68">
        <v>3310</v>
      </c>
      <c r="C3322" s="69">
        <f t="shared" si="105"/>
        <v>1.9602291733167503</v>
      </c>
      <c r="D3322" s="69">
        <f t="shared" si="106"/>
        <v>1.2531742389475296</v>
      </c>
    </row>
    <row r="3323" spans="2:4" ht="15" x14ac:dyDescent="0.15">
      <c r="B3323" s="68">
        <v>3311</v>
      </c>
      <c r="C3323" s="69">
        <f t="shared" si="105"/>
        <v>1.9608935623206354</v>
      </c>
      <c r="D3323" s="69">
        <f t="shared" si="106"/>
        <v>1.2532700986766618</v>
      </c>
    </row>
    <row r="3324" spans="2:4" ht="15" x14ac:dyDescent="0.15">
      <c r="B3324" s="68">
        <v>3312</v>
      </c>
      <c r="C3324" s="69">
        <f t="shared" si="105"/>
        <v>1.9615580021479284</v>
      </c>
      <c r="D3324" s="69">
        <f t="shared" si="106"/>
        <v>1.2533659730722153</v>
      </c>
    </row>
    <row r="3325" spans="2:4" ht="15" x14ac:dyDescent="0.15">
      <c r="B3325" s="68">
        <v>3313</v>
      </c>
      <c r="C3325" s="69">
        <f t="shared" si="105"/>
        <v>1.9622224928064074</v>
      </c>
      <c r="D3325" s="69">
        <f t="shared" si="106"/>
        <v>1.2534618621375564</v>
      </c>
    </row>
    <row r="3326" spans="2:4" ht="15" x14ac:dyDescent="0.15">
      <c r="B3326" s="68">
        <v>3314</v>
      </c>
      <c r="C3326" s="69">
        <f t="shared" si="105"/>
        <v>1.9628870343038483</v>
      </c>
      <c r="D3326" s="69">
        <f t="shared" si="106"/>
        <v>1.2535577658760519</v>
      </c>
    </row>
    <row r="3327" spans="2:4" ht="15" x14ac:dyDescent="0.15">
      <c r="B3327" s="68">
        <v>3315</v>
      </c>
      <c r="C3327" s="69">
        <f t="shared" si="105"/>
        <v>1.9635516266480313</v>
      </c>
      <c r="D3327" s="69">
        <f t="shared" si="106"/>
        <v>1.2536536842910704</v>
      </c>
    </row>
    <row r="3328" spans="2:4" ht="15" x14ac:dyDescent="0.15">
      <c r="B3328" s="68">
        <v>3316</v>
      </c>
      <c r="C3328" s="69">
        <f t="shared" si="105"/>
        <v>1.9642162698467389</v>
      </c>
      <c r="D3328" s="69">
        <f t="shared" si="106"/>
        <v>1.253749617385981</v>
      </c>
    </row>
    <row r="3329" spans="2:4" ht="15" x14ac:dyDescent="0.15">
      <c r="B3329" s="68">
        <v>3317</v>
      </c>
      <c r="C3329" s="69">
        <f t="shared" si="105"/>
        <v>1.9648809639077536</v>
      </c>
      <c r="D3329" s="69">
        <f t="shared" si="106"/>
        <v>1.253845565164154</v>
      </c>
    </row>
    <row r="3330" spans="2:4" ht="15" x14ac:dyDescent="0.15">
      <c r="B3330" s="68">
        <v>3318</v>
      </c>
      <c r="C3330" s="69">
        <f t="shared" si="105"/>
        <v>1.9655457088388604</v>
      </c>
      <c r="D3330" s="69">
        <f t="shared" si="106"/>
        <v>1.2539415276289607</v>
      </c>
    </row>
    <row r="3331" spans="2:4" ht="15" x14ac:dyDescent="0.15">
      <c r="B3331" s="68">
        <v>3319</v>
      </c>
      <c r="C3331" s="69">
        <f t="shared" si="105"/>
        <v>1.9662105046478462</v>
      </c>
      <c r="D3331" s="69">
        <f t="shared" si="106"/>
        <v>1.2540375047837735</v>
      </c>
    </row>
    <row r="3332" spans="2:4" ht="15" x14ac:dyDescent="0.15">
      <c r="B3332" s="68">
        <v>3320</v>
      </c>
      <c r="C3332" s="69">
        <f t="shared" si="105"/>
        <v>1.9668753513424997</v>
      </c>
      <c r="D3332" s="69">
        <f t="shared" si="106"/>
        <v>1.2541334966319657</v>
      </c>
    </row>
    <row r="3333" spans="2:4" ht="15" x14ac:dyDescent="0.15">
      <c r="B3333" s="68">
        <v>3321</v>
      </c>
      <c r="C3333" s="69">
        <f t="shared" si="105"/>
        <v>1.9675402489306126</v>
      </c>
      <c r="D3333" s="69">
        <f t="shared" si="106"/>
        <v>1.254229503176912</v>
      </c>
    </row>
    <row r="3334" spans="2:4" ht="15" x14ac:dyDescent="0.15">
      <c r="B3334" s="68">
        <v>3322</v>
      </c>
      <c r="C3334" s="69">
        <f t="shared" si="105"/>
        <v>1.9682051974199757</v>
      </c>
      <c r="D3334" s="69">
        <f t="shared" si="106"/>
        <v>1.2543255244219875</v>
      </c>
    </row>
    <row r="3335" spans="2:4" ht="15" x14ac:dyDescent="0.15">
      <c r="B3335" s="68">
        <v>3323</v>
      </c>
      <c r="C3335" s="69">
        <f t="shared" si="105"/>
        <v>1.9688701968183833</v>
      </c>
      <c r="D3335" s="69">
        <f t="shared" si="106"/>
        <v>1.2544215603705688</v>
      </c>
    </row>
    <row r="3336" spans="2:4" ht="15" x14ac:dyDescent="0.15">
      <c r="B3336" s="68">
        <v>3324</v>
      </c>
      <c r="C3336" s="69">
        <f t="shared" si="105"/>
        <v>1.9695352471336318</v>
      </c>
      <c r="D3336" s="69">
        <f t="shared" si="106"/>
        <v>1.2545176110260337</v>
      </c>
    </row>
    <row r="3337" spans="2:4" ht="15" x14ac:dyDescent="0.15">
      <c r="B3337" s="68">
        <v>3325</v>
      </c>
      <c r="C3337" s="69">
        <f t="shared" si="105"/>
        <v>1.9702003483735204</v>
      </c>
      <c r="D3337" s="69">
        <f t="shared" si="106"/>
        <v>1.2546136763917606</v>
      </c>
    </row>
    <row r="3338" spans="2:4" ht="15" x14ac:dyDescent="0.15">
      <c r="B3338" s="68">
        <v>3326</v>
      </c>
      <c r="C3338" s="69">
        <f t="shared" si="105"/>
        <v>1.9708655005458442</v>
      </c>
      <c r="D3338" s="69">
        <f t="shared" si="106"/>
        <v>1.2547097564711287</v>
      </c>
    </row>
    <row r="3339" spans="2:4" ht="15" x14ac:dyDescent="0.15">
      <c r="B3339" s="68">
        <v>3327</v>
      </c>
      <c r="C3339" s="69">
        <f t="shared" si="105"/>
        <v>1.9715307036584093</v>
      </c>
      <c r="D3339" s="69">
        <f t="shared" si="106"/>
        <v>1.2548058512675193</v>
      </c>
    </row>
    <row r="3340" spans="2:4" ht="15" x14ac:dyDescent="0.15">
      <c r="B3340" s="68">
        <v>3328</v>
      </c>
      <c r="C3340" s="69">
        <f t="shared" si="105"/>
        <v>1.972195957719016</v>
      </c>
      <c r="D3340" s="69">
        <f t="shared" si="106"/>
        <v>1.2549019607843137</v>
      </c>
    </row>
    <row r="3341" spans="2:4" ht="15" x14ac:dyDescent="0.15">
      <c r="B3341" s="68">
        <v>3329</v>
      </c>
      <c r="C3341" s="69">
        <f t="shared" si="105"/>
        <v>1.9728612627354702</v>
      </c>
      <c r="D3341" s="69">
        <f t="shared" si="106"/>
        <v>1.2549980850248947</v>
      </c>
    </row>
    <row r="3342" spans="2:4" ht="15" x14ac:dyDescent="0.15">
      <c r="B3342" s="68">
        <v>3330</v>
      </c>
      <c r="C3342" s="69">
        <f t="shared" si="105"/>
        <v>1.9735266187155773</v>
      </c>
      <c r="D3342" s="69">
        <f t="shared" si="106"/>
        <v>1.2550942239926459</v>
      </c>
    </row>
    <row r="3343" spans="2:4" ht="15" x14ac:dyDescent="0.15">
      <c r="B3343" s="68">
        <v>3331</v>
      </c>
      <c r="C3343" s="69">
        <f t="shared" si="105"/>
        <v>1.9741920256671472</v>
      </c>
      <c r="D3343" s="69">
        <f t="shared" si="106"/>
        <v>1.2551903776909523</v>
      </c>
    </row>
    <row r="3344" spans="2:4" ht="15" x14ac:dyDescent="0.15">
      <c r="B3344" s="68">
        <v>3332</v>
      </c>
      <c r="C3344" s="69">
        <f t="shared" si="105"/>
        <v>1.9748574835979882</v>
      </c>
      <c r="D3344" s="69">
        <f t="shared" si="106"/>
        <v>1.2552865461231995</v>
      </c>
    </row>
    <row r="3345" spans="2:4" ht="15" x14ac:dyDescent="0.15">
      <c r="B3345" s="68">
        <v>3333</v>
      </c>
      <c r="C3345" s="69">
        <f t="shared" ref="C3345:C3408" si="107">20*LOG(D3345)</f>
        <v>1.9755229925159143</v>
      </c>
      <c r="D3345" s="69">
        <f t="shared" ref="D3345:D3408" si="108">16384/(16384-B3345)</f>
        <v>1.2553827292927744</v>
      </c>
    </row>
    <row r="3346" spans="2:4" ht="15" x14ac:dyDescent="0.15">
      <c r="B3346" s="68">
        <v>3334</v>
      </c>
      <c r="C3346" s="69">
        <f t="shared" si="107"/>
        <v>1.976188552428739</v>
      </c>
      <c r="D3346" s="69">
        <f t="shared" si="108"/>
        <v>1.2554789272030651</v>
      </c>
    </row>
    <row r="3347" spans="2:4" ht="15" x14ac:dyDescent="0.15">
      <c r="B3347" s="68">
        <v>3335</v>
      </c>
      <c r="C3347" s="69">
        <f t="shared" si="107"/>
        <v>1.976854163344278</v>
      </c>
      <c r="D3347" s="69">
        <f t="shared" si="108"/>
        <v>1.2555751398574604</v>
      </c>
    </row>
    <row r="3348" spans="2:4" ht="15" x14ac:dyDescent="0.15">
      <c r="B3348" s="68">
        <v>3336</v>
      </c>
      <c r="C3348" s="69">
        <f t="shared" si="107"/>
        <v>1.9775198252703463</v>
      </c>
      <c r="D3348" s="69">
        <f t="shared" si="108"/>
        <v>1.25567136725935</v>
      </c>
    </row>
    <row r="3349" spans="2:4" ht="15" x14ac:dyDescent="0.15">
      <c r="B3349" s="68">
        <v>3337</v>
      </c>
      <c r="C3349" s="69">
        <f t="shared" si="107"/>
        <v>1.9781855382147659</v>
      </c>
      <c r="D3349" s="69">
        <f t="shared" si="108"/>
        <v>1.2557676094121253</v>
      </c>
    </row>
    <row r="3350" spans="2:4" ht="15" x14ac:dyDescent="0.15">
      <c r="B3350" s="68">
        <v>3338</v>
      </c>
      <c r="C3350" s="69">
        <f t="shared" si="107"/>
        <v>1.9788513021853582</v>
      </c>
      <c r="D3350" s="69">
        <f t="shared" si="108"/>
        <v>1.2558638663191783</v>
      </c>
    </row>
    <row r="3351" spans="2:4" ht="15" x14ac:dyDescent="0.15">
      <c r="B3351" s="68">
        <v>3339</v>
      </c>
      <c r="C3351" s="69">
        <f t="shared" si="107"/>
        <v>1.9795171171899428</v>
      </c>
      <c r="D3351" s="69">
        <f t="shared" si="108"/>
        <v>1.2559601379839018</v>
      </c>
    </row>
    <row r="3352" spans="2:4" ht="15" x14ac:dyDescent="0.15">
      <c r="B3352" s="68">
        <v>3340</v>
      </c>
      <c r="C3352" s="69">
        <f t="shared" si="107"/>
        <v>1.9801829832363476</v>
      </c>
      <c r="D3352" s="69">
        <f t="shared" si="108"/>
        <v>1.2560564244096903</v>
      </c>
    </row>
    <row r="3353" spans="2:4" ht="15" x14ac:dyDescent="0.15">
      <c r="B3353" s="68">
        <v>3341</v>
      </c>
      <c r="C3353" s="69">
        <f t="shared" si="107"/>
        <v>1.980848900332397</v>
      </c>
      <c r="D3353" s="69">
        <f t="shared" si="108"/>
        <v>1.2561527255999387</v>
      </c>
    </row>
    <row r="3354" spans="2:4" ht="15" x14ac:dyDescent="0.15">
      <c r="B3354" s="68">
        <v>3342</v>
      </c>
      <c r="C3354" s="69">
        <f t="shared" si="107"/>
        <v>1.9815148684859187</v>
      </c>
      <c r="D3354" s="69">
        <f t="shared" si="108"/>
        <v>1.2562490415580432</v>
      </c>
    </row>
    <row r="3355" spans="2:4" ht="15" x14ac:dyDescent="0.15">
      <c r="B3355" s="68">
        <v>3343</v>
      </c>
      <c r="C3355" s="69">
        <f t="shared" si="107"/>
        <v>1.9821808877047449</v>
      </c>
      <c r="D3355" s="69">
        <f t="shared" si="108"/>
        <v>1.2563453722874012</v>
      </c>
    </row>
    <row r="3356" spans="2:4" ht="15" x14ac:dyDescent="0.15">
      <c r="B3356" s="68">
        <v>3344</v>
      </c>
      <c r="C3356" s="69">
        <f t="shared" si="107"/>
        <v>1.9828469579967072</v>
      </c>
      <c r="D3356" s="69">
        <f t="shared" si="108"/>
        <v>1.2564417177914111</v>
      </c>
    </row>
    <row r="3357" spans="2:4" ht="15" x14ac:dyDescent="0.15">
      <c r="B3357" s="68">
        <v>3345</v>
      </c>
      <c r="C3357" s="69">
        <f t="shared" si="107"/>
        <v>1.9835130793696365</v>
      </c>
      <c r="D3357" s="69">
        <f t="shared" si="108"/>
        <v>1.2565380780734718</v>
      </c>
    </row>
    <row r="3358" spans="2:4" ht="15" x14ac:dyDescent="0.15">
      <c r="B3358" s="68">
        <v>3346</v>
      </c>
      <c r="C3358" s="69">
        <f t="shared" si="107"/>
        <v>1.984179251831371</v>
      </c>
      <c r="D3358" s="69">
        <f t="shared" si="108"/>
        <v>1.2566344531369842</v>
      </c>
    </row>
    <row r="3359" spans="2:4" ht="15" x14ac:dyDescent="0.15">
      <c r="B3359" s="68">
        <v>3347</v>
      </c>
      <c r="C3359" s="69">
        <f t="shared" si="107"/>
        <v>1.9848454753897471</v>
      </c>
      <c r="D3359" s="69">
        <f t="shared" si="108"/>
        <v>1.2567308429853494</v>
      </c>
    </row>
    <row r="3360" spans="2:4" ht="15" x14ac:dyDescent="0.15">
      <c r="B3360" s="68">
        <v>3348</v>
      </c>
      <c r="C3360" s="69">
        <f t="shared" si="107"/>
        <v>1.9855117500526032</v>
      </c>
      <c r="D3360" s="69">
        <f t="shared" si="108"/>
        <v>1.25682724762197</v>
      </c>
    </row>
    <row r="3361" spans="2:4" ht="15" x14ac:dyDescent="0.15">
      <c r="B3361" s="68">
        <v>3349</v>
      </c>
      <c r="C3361" s="69">
        <f t="shared" si="107"/>
        <v>1.9861780758277801</v>
      </c>
      <c r="D3361" s="69">
        <f t="shared" si="108"/>
        <v>1.2569236670502493</v>
      </c>
    </row>
    <row r="3362" spans="2:4" ht="15" x14ac:dyDescent="0.15">
      <c r="B3362" s="68">
        <v>3350</v>
      </c>
      <c r="C3362" s="69">
        <f t="shared" si="107"/>
        <v>1.9868444527231222</v>
      </c>
      <c r="D3362" s="69">
        <f t="shared" si="108"/>
        <v>1.2570201012735922</v>
      </c>
    </row>
    <row r="3363" spans="2:4" ht="15" x14ac:dyDescent="0.15">
      <c r="B3363" s="68">
        <v>3351</v>
      </c>
      <c r="C3363" s="69">
        <f t="shared" si="107"/>
        <v>1.9875108807464716</v>
      </c>
      <c r="D3363" s="69">
        <f t="shared" si="108"/>
        <v>1.257116550295404</v>
      </c>
    </row>
    <row r="3364" spans="2:4" ht="15" x14ac:dyDescent="0.15">
      <c r="B3364" s="68">
        <v>3352</v>
      </c>
      <c r="C3364" s="69">
        <f t="shared" si="107"/>
        <v>1.9881773599056745</v>
      </c>
      <c r="D3364" s="69">
        <f t="shared" si="108"/>
        <v>1.2572130141190914</v>
      </c>
    </row>
    <row r="3365" spans="2:4" ht="15" x14ac:dyDescent="0.15">
      <c r="B3365" s="68">
        <v>3353</v>
      </c>
      <c r="C3365" s="69">
        <f t="shared" si="107"/>
        <v>1.9888438902085823</v>
      </c>
      <c r="D3365" s="69">
        <f t="shared" si="108"/>
        <v>1.2573094927480624</v>
      </c>
    </row>
    <row r="3366" spans="2:4" ht="15" x14ac:dyDescent="0.15">
      <c r="B3366" s="68">
        <v>3354</v>
      </c>
      <c r="C3366" s="69">
        <f t="shared" si="107"/>
        <v>1.9895104716630405</v>
      </c>
      <c r="D3366" s="69">
        <f t="shared" si="108"/>
        <v>1.2574059861857252</v>
      </c>
    </row>
    <row r="3367" spans="2:4" ht="15" x14ac:dyDescent="0.15">
      <c r="B3367" s="68">
        <v>3355</v>
      </c>
      <c r="C3367" s="69">
        <f t="shared" si="107"/>
        <v>1.9901771042769034</v>
      </c>
      <c r="D3367" s="69">
        <f t="shared" si="108"/>
        <v>1.25750249443549</v>
      </c>
    </row>
    <row r="3368" spans="2:4" ht="15" x14ac:dyDescent="0.15">
      <c r="B3368" s="68">
        <v>3356</v>
      </c>
      <c r="C3368" s="69">
        <f t="shared" si="107"/>
        <v>1.990843788058025</v>
      </c>
      <c r="D3368" s="69">
        <f t="shared" si="108"/>
        <v>1.2575990175007676</v>
      </c>
    </row>
    <row r="3369" spans="2:4" ht="15" x14ac:dyDescent="0.15">
      <c r="B3369" s="68">
        <v>3357</v>
      </c>
      <c r="C3369" s="69">
        <f t="shared" si="107"/>
        <v>1.9915105230142571</v>
      </c>
      <c r="D3369" s="69">
        <f t="shared" si="108"/>
        <v>1.2576955553849696</v>
      </c>
    </row>
    <row r="3370" spans="2:4" ht="15" x14ac:dyDescent="0.15">
      <c r="B3370" s="68">
        <v>3358</v>
      </c>
      <c r="C3370" s="69">
        <f t="shared" si="107"/>
        <v>1.9921773091534611</v>
      </c>
      <c r="D3370" s="69">
        <f t="shared" si="108"/>
        <v>1.2577921080915093</v>
      </c>
    </row>
    <row r="3371" spans="2:4" ht="15" x14ac:dyDescent="0.15">
      <c r="B3371" s="68">
        <v>3359</v>
      </c>
      <c r="C3371" s="69">
        <f t="shared" si="107"/>
        <v>1.9928441464834927</v>
      </c>
      <c r="D3371" s="69">
        <f t="shared" si="108"/>
        <v>1.2578886756238004</v>
      </c>
    </row>
    <row r="3372" spans="2:4" ht="15" x14ac:dyDescent="0.15">
      <c r="B3372" s="68">
        <v>3360</v>
      </c>
      <c r="C3372" s="69">
        <f t="shared" si="107"/>
        <v>1.9935110350122143</v>
      </c>
      <c r="D3372" s="69">
        <f t="shared" si="108"/>
        <v>1.257985257985258</v>
      </c>
    </row>
    <row r="3373" spans="2:4" ht="15" x14ac:dyDescent="0.15">
      <c r="B3373" s="68">
        <v>3361</v>
      </c>
      <c r="C3373" s="69">
        <f t="shared" si="107"/>
        <v>1.9941779747474886</v>
      </c>
      <c r="D3373" s="69">
        <f t="shared" si="108"/>
        <v>1.2580818551792983</v>
      </c>
    </row>
    <row r="3374" spans="2:4" ht="15" x14ac:dyDescent="0.15">
      <c r="B3374" s="68">
        <v>3362</v>
      </c>
      <c r="C3374" s="69">
        <f t="shared" si="107"/>
        <v>1.9948449656971778</v>
      </c>
      <c r="D3374" s="69">
        <f t="shared" si="108"/>
        <v>1.2581784672093381</v>
      </c>
    </row>
    <row r="3375" spans="2:4" ht="15" x14ac:dyDescent="0.15">
      <c r="B3375" s="68">
        <v>3363</v>
      </c>
      <c r="C3375" s="69">
        <f t="shared" si="107"/>
        <v>1.9955120078691502</v>
      </c>
      <c r="D3375" s="69">
        <f t="shared" si="108"/>
        <v>1.2582750940787959</v>
      </c>
    </row>
    <row r="3376" spans="2:4" ht="15" x14ac:dyDescent="0.15">
      <c r="B3376" s="68">
        <v>3364</v>
      </c>
      <c r="C3376" s="69">
        <f t="shared" si="107"/>
        <v>1.9961791012712717</v>
      </c>
      <c r="D3376" s="69">
        <f t="shared" si="108"/>
        <v>1.2583717357910906</v>
      </c>
    </row>
    <row r="3377" spans="2:4" ht="15" x14ac:dyDescent="0.15">
      <c r="B3377" s="68">
        <v>3365</v>
      </c>
      <c r="C3377" s="69">
        <f t="shared" si="107"/>
        <v>1.9968462459114149</v>
      </c>
      <c r="D3377" s="69">
        <f t="shared" si="108"/>
        <v>1.2584683923496429</v>
      </c>
    </row>
    <row r="3378" spans="2:4" ht="15" x14ac:dyDescent="0.15">
      <c r="B3378" s="68">
        <v>3366</v>
      </c>
      <c r="C3378" s="69">
        <f t="shared" si="107"/>
        <v>1.9975134417974492</v>
      </c>
      <c r="D3378" s="69">
        <f t="shared" si="108"/>
        <v>1.2585650637578738</v>
      </c>
    </row>
    <row r="3379" spans="2:4" ht="15" x14ac:dyDescent="0.15">
      <c r="B3379" s="68">
        <v>3367</v>
      </c>
      <c r="C3379" s="69">
        <f t="shared" si="107"/>
        <v>1.9981806889372478</v>
      </c>
      <c r="D3379" s="69">
        <f t="shared" si="108"/>
        <v>1.2586617500192057</v>
      </c>
    </row>
    <row r="3380" spans="2:4" ht="15" x14ac:dyDescent="0.15">
      <c r="B3380" s="68">
        <v>3368</v>
      </c>
      <c r="C3380" s="69">
        <f t="shared" si="107"/>
        <v>1.9988479873386864</v>
      </c>
      <c r="D3380" s="69">
        <f t="shared" si="108"/>
        <v>1.258758451137062</v>
      </c>
    </row>
    <row r="3381" spans="2:4" ht="15" x14ac:dyDescent="0.15">
      <c r="B3381" s="68">
        <v>3369</v>
      </c>
      <c r="C3381" s="69">
        <f t="shared" si="107"/>
        <v>1.9995153370096448</v>
      </c>
      <c r="D3381" s="69">
        <f t="shared" si="108"/>
        <v>1.2588551671148676</v>
      </c>
    </row>
    <row r="3382" spans="2:4" ht="15" x14ac:dyDescent="0.15">
      <c r="B3382" s="68">
        <v>3370</v>
      </c>
      <c r="C3382" s="69">
        <f t="shared" si="107"/>
        <v>2.0001827379579962</v>
      </c>
      <c r="D3382" s="69">
        <f t="shared" si="108"/>
        <v>1.2589518979560472</v>
      </c>
    </row>
    <row r="3383" spans="2:4" ht="15" x14ac:dyDescent="0.15">
      <c r="B3383" s="68">
        <v>3371</v>
      </c>
      <c r="C3383" s="69">
        <f t="shared" si="107"/>
        <v>2.0008501901916262</v>
      </c>
      <c r="D3383" s="69">
        <f t="shared" si="108"/>
        <v>1.2590486436640282</v>
      </c>
    </row>
    <row r="3384" spans="2:4" ht="15" x14ac:dyDescent="0.15">
      <c r="B3384" s="68">
        <v>3372</v>
      </c>
      <c r="C3384" s="69">
        <f t="shared" si="107"/>
        <v>2.0015176937184149</v>
      </c>
      <c r="D3384" s="69">
        <f t="shared" si="108"/>
        <v>1.2591454042422379</v>
      </c>
    </row>
    <row r="3385" spans="2:4" ht="15" x14ac:dyDescent="0.15">
      <c r="B3385" s="68">
        <v>3373</v>
      </c>
      <c r="C3385" s="69">
        <f t="shared" si="107"/>
        <v>2.002185248546247</v>
      </c>
      <c r="D3385" s="69">
        <f t="shared" si="108"/>
        <v>1.2592421796941049</v>
      </c>
    </row>
    <row r="3386" spans="2:4" ht="15" x14ac:dyDescent="0.15">
      <c r="B3386" s="68">
        <v>3374</v>
      </c>
      <c r="C3386" s="69">
        <f t="shared" si="107"/>
        <v>2.00285285468301</v>
      </c>
      <c r="D3386" s="69">
        <f t="shared" si="108"/>
        <v>1.2593389700230593</v>
      </c>
    </row>
    <row r="3387" spans="2:4" ht="15" x14ac:dyDescent="0.15">
      <c r="B3387" s="68">
        <v>3375</v>
      </c>
      <c r="C3387" s="69">
        <f t="shared" si="107"/>
        <v>2.0035205121365891</v>
      </c>
      <c r="D3387" s="69">
        <f t="shared" si="108"/>
        <v>1.2594357752325314</v>
      </c>
    </row>
    <row r="3388" spans="2:4" ht="15" x14ac:dyDescent="0.15">
      <c r="B3388" s="68">
        <v>3376</v>
      </c>
      <c r="C3388" s="69">
        <f t="shared" si="107"/>
        <v>2.0041882209148758</v>
      </c>
      <c r="D3388" s="69">
        <f t="shared" si="108"/>
        <v>1.2595325953259533</v>
      </c>
    </row>
    <row r="3389" spans="2:4" ht="15" x14ac:dyDescent="0.15">
      <c r="B3389" s="68">
        <v>3377</v>
      </c>
      <c r="C3389" s="69">
        <f t="shared" si="107"/>
        <v>2.0048559810257611</v>
      </c>
      <c r="D3389" s="69">
        <f t="shared" si="108"/>
        <v>1.2596294303067579</v>
      </c>
    </row>
    <row r="3390" spans="2:4" ht="15" x14ac:dyDescent="0.15">
      <c r="B3390" s="68">
        <v>3378</v>
      </c>
      <c r="C3390" s="69">
        <f t="shared" si="107"/>
        <v>2.0055237924771392</v>
      </c>
      <c r="D3390" s="69">
        <f t="shared" si="108"/>
        <v>1.2597262801783793</v>
      </c>
    </row>
    <row r="3391" spans="2:4" ht="15" x14ac:dyDescent="0.15">
      <c r="B3391" s="68">
        <v>3379</v>
      </c>
      <c r="C3391" s="69">
        <f t="shared" si="107"/>
        <v>2.0061916552769046</v>
      </c>
      <c r="D3391" s="69">
        <f t="shared" si="108"/>
        <v>1.2598231449442523</v>
      </c>
    </row>
    <row r="3392" spans="2:4" ht="15" x14ac:dyDescent="0.15">
      <c r="B3392" s="68">
        <v>3380</v>
      </c>
      <c r="C3392" s="69">
        <f t="shared" si="107"/>
        <v>2.0068595694329536</v>
      </c>
      <c r="D3392" s="69">
        <f t="shared" si="108"/>
        <v>1.259920024607813</v>
      </c>
    </row>
    <row r="3393" spans="2:4" ht="15" x14ac:dyDescent="0.15">
      <c r="B3393" s="68">
        <v>3381</v>
      </c>
      <c r="C3393" s="69">
        <f t="shared" si="107"/>
        <v>2.0075275349531858</v>
      </c>
      <c r="D3393" s="69">
        <f t="shared" si="108"/>
        <v>1.2600169191724986</v>
      </c>
    </row>
    <row r="3394" spans="2:4" ht="15" x14ac:dyDescent="0.15">
      <c r="B3394" s="68">
        <v>3382</v>
      </c>
      <c r="C3394" s="69">
        <f t="shared" si="107"/>
        <v>2.0081955518455032</v>
      </c>
      <c r="D3394" s="69">
        <f t="shared" si="108"/>
        <v>1.2601138286417475</v>
      </c>
    </row>
    <row r="3395" spans="2:4" ht="15" x14ac:dyDescent="0.15">
      <c r="B3395" s="68">
        <v>3383</v>
      </c>
      <c r="C3395" s="69">
        <f t="shared" si="107"/>
        <v>2.0088636201178058</v>
      </c>
      <c r="D3395" s="69">
        <f t="shared" si="108"/>
        <v>1.2602107530189985</v>
      </c>
    </row>
    <row r="3396" spans="2:4" ht="15" x14ac:dyDescent="0.15">
      <c r="B3396" s="68">
        <v>3384</v>
      </c>
      <c r="C3396" s="69">
        <f t="shared" si="107"/>
        <v>2.0095317397779997</v>
      </c>
      <c r="D3396" s="69">
        <f t="shared" si="108"/>
        <v>1.2603076923076924</v>
      </c>
    </row>
    <row r="3397" spans="2:4" ht="15" x14ac:dyDescent="0.15">
      <c r="B3397" s="68">
        <v>3385</v>
      </c>
      <c r="C3397" s="69">
        <f t="shared" si="107"/>
        <v>2.0101999108339901</v>
      </c>
      <c r="D3397" s="69">
        <f t="shared" si="108"/>
        <v>1.2604046465112702</v>
      </c>
    </row>
    <row r="3398" spans="2:4" ht="15" x14ac:dyDescent="0.15">
      <c r="B3398" s="68">
        <v>3386</v>
      </c>
      <c r="C3398" s="69">
        <f t="shared" si="107"/>
        <v>2.0108681332936849</v>
      </c>
      <c r="D3398" s="69">
        <f t="shared" si="108"/>
        <v>1.2605016156331743</v>
      </c>
    </row>
    <row r="3399" spans="2:4" ht="15" x14ac:dyDescent="0.15">
      <c r="B3399" s="68">
        <v>3387</v>
      </c>
      <c r="C3399" s="69">
        <f t="shared" si="107"/>
        <v>2.011536407164995</v>
      </c>
      <c r="D3399" s="69">
        <f t="shared" si="108"/>
        <v>1.2605985996768485</v>
      </c>
    </row>
    <row r="3400" spans="2:4" ht="15" x14ac:dyDescent="0.15">
      <c r="B3400" s="68">
        <v>3388</v>
      </c>
      <c r="C3400" s="69">
        <f t="shared" si="107"/>
        <v>2.0122047324558308</v>
      </c>
      <c r="D3400" s="69">
        <f t="shared" si="108"/>
        <v>1.2606955986457371</v>
      </c>
    </row>
    <row r="3401" spans="2:4" ht="15" x14ac:dyDescent="0.15">
      <c r="B3401" s="68">
        <v>3389</v>
      </c>
      <c r="C3401" s="69">
        <f t="shared" si="107"/>
        <v>2.0128731091741061</v>
      </c>
      <c r="D3401" s="69">
        <f t="shared" si="108"/>
        <v>1.2607926125432858</v>
      </c>
    </row>
    <row r="3402" spans="2:4" ht="15" x14ac:dyDescent="0.15">
      <c r="B3402" s="68">
        <v>3390</v>
      </c>
      <c r="C3402" s="69">
        <f t="shared" si="107"/>
        <v>2.013541537327737</v>
      </c>
      <c r="D3402" s="69">
        <f t="shared" si="108"/>
        <v>1.2608896413729413</v>
      </c>
    </row>
    <row r="3403" spans="2:4" ht="15" x14ac:dyDescent="0.15">
      <c r="B3403" s="68">
        <v>3391</v>
      </c>
      <c r="C3403" s="69">
        <f t="shared" si="107"/>
        <v>2.0142100169246389</v>
      </c>
      <c r="D3403" s="69">
        <f t="shared" si="108"/>
        <v>1.2609866851381513</v>
      </c>
    </row>
    <row r="3404" spans="2:4" ht="15" x14ac:dyDescent="0.15">
      <c r="B3404" s="68">
        <v>3392</v>
      </c>
      <c r="C3404" s="69">
        <f t="shared" si="107"/>
        <v>2.0148785479727329</v>
      </c>
      <c r="D3404" s="69">
        <f t="shared" si="108"/>
        <v>1.2610837438423645</v>
      </c>
    </row>
    <row r="3405" spans="2:4" ht="15" x14ac:dyDescent="0.15">
      <c r="B3405" s="68">
        <v>3393</v>
      </c>
      <c r="C3405" s="69">
        <f t="shared" si="107"/>
        <v>2.0155471304799382</v>
      </c>
      <c r="D3405" s="69">
        <f t="shared" si="108"/>
        <v>1.2611808174890309</v>
      </c>
    </row>
    <row r="3406" spans="2:4" ht="15" x14ac:dyDescent="0.15">
      <c r="B3406" s="68">
        <v>3394</v>
      </c>
      <c r="C3406" s="69">
        <f t="shared" si="107"/>
        <v>2.0162157644541776</v>
      </c>
      <c r="D3406" s="69">
        <f t="shared" si="108"/>
        <v>1.2612779060816013</v>
      </c>
    </row>
    <row r="3407" spans="2:4" ht="15" x14ac:dyDescent="0.15">
      <c r="B3407" s="68">
        <v>3395</v>
      </c>
      <c r="C3407" s="69">
        <f t="shared" si="107"/>
        <v>2.0168844499033751</v>
      </c>
      <c r="D3407" s="69">
        <f t="shared" si="108"/>
        <v>1.2613750096235277</v>
      </c>
    </row>
    <row r="3408" spans="2:4" ht="15" x14ac:dyDescent="0.15">
      <c r="B3408" s="68">
        <v>3396</v>
      </c>
      <c r="C3408" s="69">
        <f t="shared" si="107"/>
        <v>2.0175531868354577</v>
      </c>
      <c r="D3408" s="69">
        <f t="shared" si="108"/>
        <v>1.261472128118263</v>
      </c>
    </row>
    <row r="3409" spans="2:4" ht="15" x14ac:dyDescent="0.15">
      <c r="B3409" s="68">
        <v>3397</v>
      </c>
      <c r="C3409" s="69">
        <f t="shared" ref="C3409:C3472" si="109">20*LOG(D3409)</f>
        <v>2.0182219752583528</v>
      </c>
      <c r="D3409" s="69">
        <f t="shared" ref="D3409:D3472" si="110">16384/(16384-B3409)</f>
        <v>1.2615692615692615</v>
      </c>
    </row>
    <row r="3410" spans="2:4" ht="15" x14ac:dyDescent="0.15">
      <c r="B3410" s="68">
        <v>3398</v>
      </c>
      <c r="C3410" s="69">
        <f t="shared" si="109"/>
        <v>2.0188908151799909</v>
      </c>
      <c r="D3410" s="69">
        <f t="shared" si="110"/>
        <v>1.2616664099799784</v>
      </c>
    </row>
    <row r="3411" spans="2:4" ht="15" x14ac:dyDescent="0.15">
      <c r="B3411" s="68">
        <v>3399</v>
      </c>
      <c r="C3411" s="69">
        <f t="shared" si="109"/>
        <v>2.0195597066083049</v>
      </c>
      <c r="D3411" s="69">
        <f t="shared" si="110"/>
        <v>1.2617635733538699</v>
      </c>
    </row>
    <row r="3412" spans="2:4" ht="15" x14ac:dyDescent="0.15">
      <c r="B3412" s="68">
        <v>3400</v>
      </c>
      <c r="C3412" s="69">
        <f t="shared" si="109"/>
        <v>2.0202286495512261</v>
      </c>
      <c r="D3412" s="69">
        <f t="shared" si="110"/>
        <v>1.2618607516943932</v>
      </c>
    </row>
    <row r="3413" spans="2:4" ht="15" x14ac:dyDescent="0.15">
      <c r="B3413" s="68">
        <v>3401</v>
      </c>
      <c r="C3413" s="69">
        <f t="shared" si="109"/>
        <v>2.0208976440166895</v>
      </c>
      <c r="D3413" s="69">
        <f t="shared" si="110"/>
        <v>1.2619579450050065</v>
      </c>
    </row>
    <row r="3414" spans="2:4" ht="15" x14ac:dyDescent="0.15">
      <c r="B3414" s="68">
        <v>3402</v>
      </c>
      <c r="C3414" s="69">
        <f t="shared" si="109"/>
        <v>2.0215666900126363</v>
      </c>
      <c r="D3414" s="69">
        <f t="shared" si="110"/>
        <v>1.2620551532891697</v>
      </c>
    </row>
    <row r="3415" spans="2:4" ht="15" x14ac:dyDescent="0.15">
      <c r="B3415" s="68">
        <v>3403</v>
      </c>
      <c r="C3415" s="69">
        <f t="shared" si="109"/>
        <v>2.0222357875470007</v>
      </c>
      <c r="D3415" s="69">
        <f t="shared" si="110"/>
        <v>1.2621523765503428</v>
      </c>
    </row>
    <row r="3416" spans="2:4" ht="15" x14ac:dyDescent="0.15">
      <c r="B3416" s="68">
        <v>3404</v>
      </c>
      <c r="C3416" s="69">
        <f t="shared" si="109"/>
        <v>2.0229049366277261</v>
      </c>
      <c r="D3416" s="69">
        <f t="shared" si="110"/>
        <v>1.2622496147919877</v>
      </c>
    </row>
    <row r="3417" spans="2:4" ht="15" x14ac:dyDescent="0.15">
      <c r="B3417" s="68">
        <v>3405</v>
      </c>
      <c r="C3417" s="69">
        <f t="shared" si="109"/>
        <v>2.0235741372627558</v>
      </c>
      <c r="D3417" s="69">
        <f t="shared" si="110"/>
        <v>1.2623468680175669</v>
      </c>
    </row>
    <row r="3418" spans="2:4" ht="15" x14ac:dyDescent="0.15">
      <c r="B3418" s="68">
        <v>3406</v>
      </c>
      <c r="C3418" s="69">
        <f t="shared" si="109"/>
        <v>2.0242433894600333</v>
      </c>
      <c r="D3418" s="69">
        <f t="shared" si="110"/>
        <v>1.2624441362305441</v>
      </c>
    </row>
    <row r="3419" spans="2:4" ht="15" x14ac:dyDescent="0.15">
      <c r="B3419" s="68">
        <v>3407</v>
      </c>
      <c r="C3419" s="69">
        <f t="shared" si="109"/>
        <v>2.0249126932275034</v>
      </c>
      <c r="D3419" s="69">
        <f t="shared" si="110"/>
        <v>1.2625414194343838</v>
      </c>
    </row>
    <row r="3420" spans="2:4" ht="15" x14ac:dyDescent="0.15">
      <c r="B3420" s="68">
        <v>3408</v>
      </c>
      <c r="C3420" s="69">
        <f t="shared" si="109"/>
        <v>2.0255820485731184</v>
      </c>
      <c r="D3420" s="69">
        <f t="shared" si="110"/>
        <v>1.2626387176325524</v>
      </c>
    </row>
    <row r="3421" spans="2:4" ht="15" x14ac:dyDescent="0.15">
      <c r="B3421" s="68">
        <v>3409</v>
      </c>
      <c r="C3421" s="69">
        <f t="shared" si="109"/>
        <v>2.0262514555048261</v>
      </c>
      <c r="D3421" s="69">
        <f t="shared" si="110"/>
        <v>1.2627360308285165</v>
      </c>
    </row>
    <row r="3422" spans="2:4" ht="15" x14ac:dyDescent="0.15">
      <c r="B3422" s="68">
        <v>3410</v>
      </c>
      <c r="C3422" s="69">
        <f t="shared" si="109"/>
        <v>2.0269209140305779</v>
      </c>
      <c r="D3422" s="69">
        <f t="shared" si="110"/>
        <v>1.2628333590257439</v>
      </c>
    </row>
    <row r="3423" spans="2:4" ht="15" x14ac:dyDescent="0.15">
      <c r="B3423" s="68">
        <v>3411</v>
      </c>
      <c r="C3423" s="69">
        <f t="shared" si="109"/>
        <v>2.0275904241583267</v>
      </c>
      <c r="D3423" s="69">
        <f t="shared" si="110"/>
        <v>1.2629307022277036</v>
      </c>
    </row>
    <row r="3424" spans="2:4" ht="15" x14ac:dyDescent="0.15">
      <c r="B3424" s="68">
        <v>3412</v>
      </c>
      <c r="C3424" s="69">
        <f t="shared" si="109"/>
        <v>2.0282599858960308</v>
      </c>
      <c r="D3424" s="69">
        <f t="shared" si="110"/>
        <v>1.2630280604378661</v>
      </c>
    </row>
    <row r="3425" spans="2:4" ht="15" x14ac:dyDescent="0.15">
      <c r="B3425" s="68">
        <v>3413</v>
      </c>
      <c r="C3425" s="69">
        <f t="shared" si="109"/>
        <v>2.0289295992516467</v>
      </c>
      <c r="D3425" s="69">
        <f t="shared" si="110"/>
        <v>1.2631254336597024</v>
      </c>
    </row>
    <row r="3426" spans="2:4" ht="15" x14ac:dyDescent="0.15">
      <c r="B3426" s="68">
        <v>3414</v>
      </c>
      <c r="C3426" s="69">
        <f t="shared" si="109"/>
        <v>2.0295992642331324</v>
      </c>
      <c r="D3426" s="69">
        <f t="shared" si="110"/>
        <v>1.2632228218966846</v>
      </c>
    </row>
    <row r="3427" spans="2:4" ht="15" x14ac:dyDescent="0.15">
      <c r="B3427" s="68">
        <v>3415</v>
      </c>
      <c r="C3427" s="69">
        <f t="shared" si="109"/>
        <v>2.0302689808484504</v>
      </c>
      <c r="D3427" s="69">
        <f t="shared" si="110"/>
        <v>1.2633202251522861</v>
      </c>
    </row>
    <row r="3428" spans="2:4" ht="15" x14ac:dyDescent="0.15">
      <c r="B3428" s="68">
        <v>3416</v>
      </c>
      <c r="C3428" s="69">
        <f t="shared" si="109"/>
        <v>2.0309387491055646</v>
      </c>
      <c r="D3428" s="69">
        <f t="shared" si="110"/>
        <v>1.2634176434299815</v>
      </c>
    </row>
    <row r="3429" spans="2:4" ht="15" x14ac:dyDescent="0.15">
      <c r="B3429" s="68">
        <v>3417</v>
      </c>
      <c r="C3429" s="69">
        <f t="shared" si="109"/>
        <v>2.0316085690124366</v>
      </c>
      <c r="D3429" s="69">
        <f t="shared" si="110"/>
        <v>1.2635150767332459</v>
      </c>
    </row>
    <row r="3430" spans="2:4" ht="15" x14ac:dyDescent="0.15">
      <c r="B3430" s="68">
        <v>3418</v>
      </c>
      <c r="C3430" s="69">
        <f t="shared" si="109"/>
        <v>2.0322784405770355</v>
      </c>
      <c r="D3430" s="69">
        <f t="shared" si="110"/>
        <v>1.2636125250655561</v>
      </c>
    </row>
    <row r="3431" spans="2:4" ht="15" x14ac:dyDescent="0.15">
      <c r="B3431" s="68">
        <v>3419</v>
      </c>
      <c r="C3431" s="69">
        <f t="shared" si="109"/>
        <v>2.0329483638073289</v>
      </c>
      <c r="D3431" s="69">
        <f t="shared" si="110"/>
        <v>1.2637099884303895</v>
      </c>
    </row>
    <row r="3432" spans="2:4" ht="15" x14ac:dyDescent="0.15">
      <c r="B3432" s="68">
        <v>3420</v>
      </c>
      <c r="C3432" s="69">
        <f t="shared" si="109"/>
        <v>2.0336183387112876</v>
      </c>
      <c r="D3432" s="69">
        <f t="shared" si="110"/>
        <v>1.2638074668312249</v>
      </c>
    </row>
    <row r="3433" spans="2:4" ht="15" x14ac:dyDescent="0.15">
      <c r="B3433" s="68">
        <v>3421</v>
      </c>
      <c r="C3433" s="69">
        <f t="shared" si="109"/>
        <v>2.0342883652968826</v>
      </c>
      <c r="D3433" s="69">
        <f t="shared" si="110"/>
        <v>1.263904960271542</v>
      </c>
    </row>
    <row r="3434" spans="2:4" ht="15" x14ac:dyDescent="0.15">
      <c r="B3434" s="68">
        <v>3422</v>
      </c>
      <c r="C3434" s="69">
        <f t="shared" si="109"/>
        <v>2.0349584435720898</v>
      </c>
      <c r="D3434" s="69">
        <f t="shared" si="110"/>
        <v>1.2640024687548217</v>
      </c>
    </row>
    <row r="3435" spans="2:4" ht="15" x14ac:dyDescent="0.15">
      <c r="B3435" s="68">
        <v>3423</v>
      </c>
      <c r="C3435" s="69">
        <f t="shared" si="109"/>
        <v>2.0356285735448849</v>
      </c>
      <c r="D3435" s="69">
        <f t="shared" si="110"/>
        <v>1.2640999922845459</v>
      </c>
    </row>
    <row r="3436" spans="2:4" ht="15" x14ac:dyDescent="0.15">
      <c r="B3436" s="68">
        <v>3424</v>
      </c>
      <c r="C3436" s="69">
        <f t="shared" si="109"/>
        <v>2.0362987552232439</v>
      </c>
      <c r="D3436" s="69">
        <f t="shared" si="110"/>
        <v>1.2641975308641975</v>
      </c>
    </row>
    <row r="3437" spans="2:4" ht="15" x14ac:dyDescent="0.15">
      <c r="B3437" s="68">
        <v>3425</v>
      </c>
      <c r="C3437" s="69">
        <f t="shared" si="109"/>
        <v>2.0369689886151483</v>
      </c>
      <c r="D3437" s="69">
        <f t="shared" si="110"/>
        <v>1.2642950844972607</v>
      </c>
    </row>
    <row r="3438" spans="2:4" ht="15" x14ac:dyDescent="0.15">
      <c r="B3438" s="68">
        <v>3426</v>
      </c>
      <c r="C3438" s="69">
        <f t="shared" si="109"/>
        <v>2.0376392737285771</v>
      </c>
      <c r="D3438" s="69">
        <f t="shared" si="110"/>
        <v>1.2643926531872203</v>
      </c>
    </row>
    <row r="3439" spans="2:4" ht="15" x14ac:dyDescent="0.15">
      <c r="B3439" s="68">
        <v>3427</v>
      </c>
      <c r="C3439" s="69">
        <f t="shared" si="109"/>
        <v>2.0383096105715164</v>
      </c>
      <c r="D3439" s="69">
        <f t="shared" si="110"/>
        <v>1.2644902369375628</v>
      </c>
    </row>
    <row r="3440" spans="2:4" ht="15" x14ac:dyDescent="0.15">
      <c r="B3440" s="68">
        <v>3428</v>
      </c>
      <c r="C3440" s="69">
        <f t="shared" si="109"/>
        <v>2.0389799991519482</v>
      </c>
      <c r="D3440" s="69">
        <f t="shared" si="110"/>
        <v>1.2645878357517752</v>
      </c>
    </row>
    <row r="3441" spans="2:4" ht="15" x14ac:dyDescent="0.15">
      <c r="B3441" s="68">
        <v>3429</v>
      </c>
      <c r="C3441" s="69">
        <f t="shared" si="109"/>
        <v>2.0396504394778621</v>
      </c>
      <c r="D3441" s="69">
        <f t="shared" si="110"/>
        <v>1.2646854496333462</v>
      </c>
    </row>
    <row r="3442" spans="2:4" ht="15" x14ac:dyDescent="0.15">
      <c r="B3442" s="68">
        <v>3430</v>
      </c>
      <c r="C3442" s="69">
        <f t="shared" si="109"/>
        <v>2.0403209315572459</v>
      </c>
      <c r="D3442" s="69">
        <f t="shared" si="110"/>
        <v>1.264783078585765</v>
      </c>
    </row>
    <row r="3443" spans="2:4" ht="15" x14ac:dyDescent="0.15">
      <c r="B3443" s="68">
        <v>3431</v>
      </c>
      <c r="C3443" s="69">
        <f t="shared" si="109"/>
        <v>2.0409914753980911</v>
      </c>
      <c r="D3443" s="69">
        <f t="shared" si="110"/>
        <v>1.2648807226125223</v>
      </c>
    </row>
    <row r="3444" spans="2:4" ht="15" x14ac:dyDescent="0.15">
      <c r="B3444" s="68">
        <v>3432</v>
      </c>
      <c r="C3444" s="69">
        <f t="shared" si="109"/>
        <v>2.041662071008389</v>
      </c>
      <c r="D3444" s="69">
        <f t="shared" si="110"/>
        <v>1.2649783817171094</v>
      </c>
    </row>
    <row r="3445" spans="2:4" ht="15" x14ac:dyDescent="0.15">
      <c r="B3445" s="68">
        <v>3433</v>
      </c>
      <c r="C3445" s="69">
        <f t="shared" si="109"/>
        <v>2.0423327183961328</v>
      </c>
      <c r="D3445" s="69">
        <f t="shared" si="110"/>
        <v>1.265076055903019</v>
      </c>
    </row>
    <row r="3446" spans="2:4" ht="15" x14ac:dyDescent="0.15">
      <c r="B3446" s="68">
        <v>3434</v>
      </c>
      <c r="C3446" s="69">
        <f t="shared" si="109"/>
        <v>2.0430034175693228</v>
      </c>
      <c r="D3446" s="69">
        <f t="shared" si="110"/>
        <v>1.2651737451737453</v>
      </c>
    </row>
    <row r="3447" spans="2:4" ht="15" x14ac:dyDescent="0.15">
      <c r="B3447" s="68">
        <v>3435</v>
      </c>
      <c r="C3447" s="69">
        <f t="shared" si="109"/>
        <v>2.0436741685359521</v>
      </c>
      <c r="D3447" s="69">
        <f t="shared" si="110"/>
        <v>1.2652714495327824</v>
      </c>
    </row>
    <row r="3448" spans="2:4" ht="15" x14ac:dyDescent="0.15">
      <c r="B3448" s="68">
        <v>3436</v>
      </c>
      <c r="C3448" s="69">
        <f t="shared" si="109"/>
        <v>2.0443449713040249</v>
      </c>
      <c r="D3448" s="69">
        <f t="shared" si="110"/>
        <v>1.2653691689836268</v>
      </c>
    </row>
    <row r="3449" spans="2:4" ht="15" x14ac:dyDescent="0.15">
      <c r="B3449" s="68">
        <v>3437</v>
      </c>
      <c r="C3449" s="69">
        <f t="shared" si="109"/>
        <v>2.0450158258815399</v>
      </c>
      <c r="D3449" s="69">
        <f t="shared" si="110"/>
        <v>1.2654669035297752</v>
      </c>
    </row>
    <row r="3450" spans="2:4" ht="15" x14ac:dyDescent="0.15">
      <c r="B3450" s="68">
        <v>3438</v>
      </c>
      <c r="C3450" s="69">
        <f t="shared" si="109"/>
        <v>2.0456867322765024</v>
      </c>
      <c r="D3450" s="69">
        <f t="shared" si="110"/>
        <v>1.2655646531747258</v>
      </c>
    </row>
    <row r="3451" spans="2:4" ht="15" x14ac:dyDescent="0.15">
      <c r="B3451" s="68">
        <v>3439</v>
      </c>
      <c r="C3451" s="69">
        <f t="shared" si="109"/>
        <v>2.0463576904969174</v>
      </c>
      <c r="D3451" s="69">
        <f t="shared" si="110"/>
        <v>1.2656624179219775</v>
      </c>
    </row>
    <row r="3452" spans="2:4" ht="15" x14ac:dyDescent="0.15">
      <c r="B3452" s="68">
        <v>3440</v>
      </c>
      <c r="C3452" s="69">
        <f t="shared" si="109"/>
        <v>2.0470287005507921</v>
      </c>
      <c r="D3452" s="69">
        <f t="shared" si="110"/>
        <v>1.2657601977750308</v>
      </c>
    </row>
    <row r="3453" spans="2:4" ht="15" x14ac:dyDescent="0.15">
      <c r="B3453" s="68">
        <v>3441</v>
      </c>
      <c r="C3453" s="69">
        <f t="shared" si="109"/>
        <v>2.0476997624461371</v>
      </c>
      <c r="D3453" s="69">
        <f t="shared" si="110"/>
        <v>1.265857992737387</v>
      </c>
    </row>
    <row r="3454" spans="2:4" ht="15" x14ac:dyDescent="0.15">
      <c r="B3454" s="68">
        <v>3442</v>
      </c>
      <c r="C3454" s="69">
        <f t="shared" si="109"/>
        <v>2.0483708761909618</v>
      </c>
      <c r="D3454" s="69">
        <f t="shared" si="110"/>
        <v>1.2659558028125484</v>
      </c>
    </row>
    <row r="3455" spans="2:4" ht="15" x14ac:dyDescent="0.15">
      <c r="B3455" s="68">
        <v>3443</v>
      </c>
      <c r="C3455" s="69">
        <f t="shared" si="109"/>
        <v>2.0490420417932782</v>
      </c>
      <c r="D3455" s="69">
        <f t="shared" si="110"/>
        <v>1.2660536280040182</v>
      </c>
    </row>
    <row r="3456" spans="2:4" ht="15" x14ac:dyDescent="0.15">
      <c r="B3456" s="68">
        <v>3444</v>
      </c>
      <c r="C3456" s="69">
        <f t="shared" si="109"/>
        <v>2.0497132592611034</v>
      </c>
      <c r="D3456" s="69">
        <f t="shared" si="110"/>
        <v>1.2661514683153015</v>
      </c>
    </row>
    <row r="3457" spans="2:4" ht="15" x14ac:dyDescent="0.15">
      <c r="B3457" s="68">
        <v>3445</v>
      </c>
      <c r="C3457" s="69">
        <f t="shared" si="109"/>
        <v>2.0503845286024518</v>
      </c>
      <c r="D3457" s="69">
        <f t="shared" si="110"/>
        <v>1.2662493237499033</v>
      </c>
    </row>
    <row r="3458" spans="2:4" ht="15" x14ac:dyDescent="0.15">
      <c r="B3458" s="68">
        <v>3446</v>
      </c>
      <c r="C3458" s="69">
        <f t="shared" si="109"/>
        <v>2.0510558498253442</v>
      </c>
      <c r="D3458" s="69">
        <f t="shared" si="110"/>
        <v>1.2663471943113309</v>
      </c>
    </row>
    <row r="3459" spans="2:4" ht="15" x14ac:dyDescent="0.15">
      <c r="B3459" s="68">
        <v>3447</v>
      </c>
      <c r="C3459" s="69">
        <f t="shared" si="109"/>
        <v>2.0517272229377999</v>
      </c>
      <c r="D3459" s="69">
        <f t="shared" si="110"/>
        <v>1.266445080003092</v>
      </c>
    </row>
    <row r="3460" spans="2:4" ht="15" x14ac:dyDescent="0.15">
      <c r="B3460" s="68">
        <v>3448</v>
      </c>
      <c r="C3460" s="69">
        <f t="shared" si="109"/>
        <v>2.0523986479478409</v>
      </c>
      <c r="D3460" s="69">
        <f t="shared" si="110"/>
        <v>1.2665429808286952</v>
      </c>
    </row>
    <row r="3461" spans="2:4" ht="15" x14ac:dyDescent="0.15">
      <c r="B3461" s="68">
        <v>3449</v>
      </c>
      <c r="C3461" s="69">
        <f t="shared" si="109"/>
        <v>2.0530701248634897</v>
      </c>
      <c r="D3461" s="69">
        <f t="shared" si="110"/>
        <v>1.2666408967916505</v>
      </c>
    </row>
    <row r="3462" spans="2:4" ht="15" x14ac:dyDescent="0.15">
      <c r="B3462" s="68">
        <v>3450</v>
      </c>
      <c r="C3462" s="69">
        <f t="shared" si="109"/>
        <v>2.0537416536927751</v>
      </c>
      <c r="D3462" s="69">
        <f t="shared" si="110"/>
        <v>1.2667388278954692</v>
      </c>
    </row>
    <row r="3463" spans="2:4" ht="15" x14ac:dyDescent="0.15">
      <c r="B3463" s="68">
        <v>3451</v>
      </c>
      <c r="C3463" s="69">
        <f t="shared" si="109"/>
        <v>2.0544132344437238</v>
      </c>
      <c r="D3463" s="69">
        <f t="shared" si="110"/>
        <v>1.2668367741436635</v>
      </c>
    </row>
    <row r="3464" spans="2:4" ht="15" x14ac:dyDescent="0.15">
      <c r="B3464" s="68">
        <v>3452</v>
      </c>
      <c r="C3464" s="69">
        <f t="shared" si="109"/>
        <v>2.0550848671243656</v>
      </c>
      <c r="D3464" s="69">
        <f t="shared" si="110"/>
        <v>1.2669347355397464</v>
      </c>
    </row>
    <row r="3465" spans="2:4" ht="15" x14ac:dyDescent="0.15">
      <c r="B3465" s="68">
        <v>3453</v>
      </c>
      <c r="C3465" s="69">
        <f t="shared" si="109"/>
        <v>2.0557565517427308</v>
      </c>
      <c r="D3465" s="69">
        <f t="shared" si="110"/>
        <v>1.2670327120872322</v>
      </c>
    </row>
    <row r="3466" spans="2:4" ht="15" x14ac:dyDescent="0.15">
      <c r="B3466" s="68">
        <v>3454</v>
      </c>
      <c r="C3466" s="69">
        <f t="shared" si="109"/>
        <v>2.0564282883068534</v>
      </c>
      <c r="D3466" s="69">
        <f t="shared" si="110"/>
        <v>1.2671307037896364</v>
      </c>
    </row>
    <row r="3467" spans="2:4" ht="15" x14ac:dyDescent="0.15">
      <c r="B3467" s="68">
        <v>3455</v>
      </c>
      <c r="C3467" s="69">
        <f t="shared" si="109"/>
        <v>2.0571000768247694</v>
      </c>
      <c r="D3467" s="69">
        <f t="shared" si="110"/>
        <v>1.2672287106504756</v>
      </c>
    </row>
    <row r="3468" spans="2:4" ht="15" x14ac:dyDescent="0.15">
      <c r="B3468" s="68">
        <v>3456</v>
      </c>
      <c r="C3468" s="69">
        <f t="shared" si="109"/>
        <v>2.0577719173045157</v>
      </c>
      <c r="D3468" s="69">
        <f t="shared" si="110"/>
        <v>1.2673267326732673</v>
      </c>
    </row>
    <row r="3469" spans="2:4" ht="15" x14ac:dyDescent="0.15">
      <c r="B3469" s="68">
        <v>3457</v>
      </c>
      <c r="C3469" s="69">
        <f t="shared" si="109"/>
        <v>2.0584438097541309</v>
      </c>
      <c r="D3469" s="69">
        <f t="shared" si="110"/>
        <v>1.2674247698615302</v>
      </c>
    </row>
    <row r="3470" spans="2:4" ht="15" x14ac:dyDescent="0.15">
      <c r="B3470" s="68">
        <v>3458</v>
      </c>
      <c r="C3470" s="69">
        <f t="shared" si="109"/>
        <v>2.0591157541816547</v>
      </c>
      <c r="D3470" s="69">
        <f t="shared" si="110"/>
        <v>1.2675228222187838</v>
      </c>
    </row>
    <row r="3471" spans="2:4" ht="15" x14ac:dyDescent="0.15">
      <c r="B3471" s="68">
        <v>3459</v>
      </c>
      <c r="C3471" s="69">
        <f t="shared" si="109"/>
        <v>2.0597877505951319</v>
      </c>
      <c r="D3471" s="69">
        <f t="shared" si="110"/>
        <v>1.2676208897485493</v>
      </c>
    </row>
    <row r="3472" spans="2:4" ht="15" x14ac:dyDescent="0.15">
      <c r="B3472" s="68">
        <v>3460</v>
      </c>
      <c r="C3472" s="69">
        <f t="shared" si="109"/>
        <v>2.0604597990026061</v>
      </c>
      <c r="D3472" s="69">
        <f t="shared" si="110"/>
        <v>1.2677189724543485</v>
      </c>
    </row>
    <row r="3473" spans="2:4" ht="15" x14ac:dyDescent="0.15">
      <c r="B3473" s="68">
        <v>3461</v>
      </c>
      <c r="C3473" s="69">
        <f t="shared" ref="C3473:C3536" si="111">20*LOG(D3473)</f>
        <v>2.0611318994121244</v>
      </c>
      <c r="D3473" s="69">
        <f t="shared" ref="D3473:D3536" si="112">16384/(16384-B3473)</f>
        <v>1.2678170703397045</v>
      </c>
    </row>
    <row r="3474" spans="2:4" ht="15" x14ac:dyDescent="0.15">
      <c r="B3474" s="68">
        <v>3462</v>
      </c>
      <c r="C3474" s="69">
        <f t="shared" si="111"/>
        <v>2.061804051831734</v>
      </c>
      <c r="D3474" s="69">
        <f t="shared" si="112"/>
        <v>1.2679151834081412</v>
      </c>
    </row>
    <row r="3475" spans="2:4" ht="15" x14ac:dyDescent="0.15">
      <c r="B3475" s="68">
        <v>3463</v>
      </c>
      <c r="C3475" s="69">
        <f t="shared" si="111"/>
        <v>2.0624762562694841</v>
      </c>
      <c r="D3475" s="69">
        <f t="shared" si="112"/>
        <v>1.268013311663184</v>
      </c>
    </row>
    <row r="3476" spans="2:4" ht="15" x14ac:dyDescent="0.15">
      <c r="B3476" s="68">
        <v>3464</v>
      </c>
      <c r="C3476" s="69">
        <f t="shared" si="111"/>
        <v>2.0631485127334295</v>
      </c>
      <c r="D3476" s="69">
        <f t="shared" si="112"/>
        <v>1.2681114551083592</v>
      </c>
    </row>
    <row r="3477" spans="2:4" ht="15" x14ac:dyDescent="0.15">
      <c r="B3477" s="68">
        <v>3465</v>
      </c>
      <c r="C3477" s="69">
        <f t="shared" si="111"/>
        <v>2.063820821231622</v>
      </c>
      <c r="D3477" s="69">
        <f t="shared" si="112"/>
        <v>1.2682096137471941</v>
      </c>
    </row>
    <row r="3478" spans="2:4" ht="15" x14ac:dyDescent="0.15">
      <c r="B3478" s="68">
        <v>3466</v>
      </c>
      <c r="C3478" s="69">
        <f t="shared" si="111"/>
        <v>2.0644931817721179</v>
      </c>
      <c r="D3478" s="69">
        <f t="shared" si="112"/>
        <v>1.2683077875832172</v>
      </c>
    </row>
    <row r="3479" spans="2:4" ht="15" x14ac:dyDescent="0.15">
      <c r="B3479" s="68">
        <v>3467</v>
      </c>
      <c r="C3479" s="69">
        <f t="shared" si="111"/>
        <v>2.0651655943629761</v>
      </c>
      <c r="D3479" s="69">
        <f t="shared" si="112"/>
        <v>1.2684059766199582</v>
      </c>
    </row>
    <row r="3480" spans="2:4" ht="15" x14ac:dyDescent="0.15">
      <c r="B3480" s="68">
        <v>3468</v>
      </c>
      <c r="C3480" s="69">
        <f t="shared" si="111"/>
        <v>2.065838059012254</v>
      </c>
      <c r="D3480" s="69">
        <f t="shared" si="112"/>
        <v>1.2685041808609476</v>
      </c>
    </row>
    <row r="3481" spans="2:4" ht="15" x14ac:dyDescent="0.15">
      <c r="B3481" s="68">
        <v>3469</v>
      </c>
      <c r="C3481" s="69">
        <f t="shared" si="111"/>
        <v>2.0665105757280147</v>
      </c>
      <c r="D3481" s="69">
        <f t="shared" si="112"/>
        <v>1.2686024003097174</v>
      </c>
    </row>
    <row r="3482" spans="2:4" ht="15" x14ac:dyDescent="0.15">
      <c r="B3482" s="68">
        <v>3470</v>
      </c>
      <c r="C3482" s="69">
        <f t="shared" si="111"/>
        <v>2.0671831445183204</v>
      </c>
      <c r="D3482" s="69">
        <f t="shared" si="112"/>
        <v>1.2687006349698002</v>
      </c>
    </row>
    <row r="3483" spans="2:4" ht="15" x14ac:dyDescent="0.15">
      <c r="B3483" s="68">
        <v>3471</v>
      </c>
      <c r="C3483" s="69">
        <f t="shared" si="111"/>
        <v>2.0678557653912359</v>
      </c>
      <c r="D3483" s="69">
        <f t="shared" si="112"/>
        <v>1.26879888484473</v>
      </c>
    </row>
    <row r="3484" spans="2:4" ht="15" x14ac:dyDescent="0.15">
      <c r="B3484" s="68">
        <v>3472</v>
      </c>
      <c r="C3484" s="69">
        <f t="shared" si="111"/>
        <v>2.0685284383548308</v>
      </c>
      <c r="D3484" s="69">
        <f t="shared" si="112"/>
        <v>1.2688971499380421</v>
      </c>
    </row>
    <row r="3485" spans="2:4" ht="15" x14ac:dyDescent="0.15">
      <c r="B3485" s="68">
        <v>3473</v>
      </c>
      <c r="C3485" s="69">
        <f t="shared" si="111"/>
        <v>2.069201163417171</v>
      </c>
      <c r="D3485" s="69">
        <f t="shared" si="112"/>
        <v>1.2689954302532724</v>
      </c>
    </row>
    <row r="3486" spans="2:4" ht="15" x14ac:dyDescent="0.15">
      <c r="B3486" s="68">
        <v>3474</v>
      </c>
      <c r="C3486" s="69">
        <f t="shared" si="111"/>
        <v>2.0698739405863278</v>
      </c>
      <c r="D3486" s="69">
        <f t="shared" si="112"/>
        <v>1.2690937257939581</v>
      </c>
    </row>
    <row r="3487" spans="2:4" ht="15" x14ac:dyDescent="0.15">
      <c r="B3487" s="68">
        <v>3475</v>
      </c>
      <c r="C3487" s="69">
        <f t="shared" si="111"/>
        <v>2.0705467698703757</v>
      </c>
      <c r="D3487" s="69">
        <f t="shared" si="112"/>
        <v>1.2691920365636378</v>
      </c>
    </row>
    <row r="3488" spans="2:4" ht="15" x14ac:dyDescent="0.15">
      <c r="B3488" s="68">
        <v>3476</v>
      </c>
      <c r="C3488" s="69">
        <f t="shared" si="111"/>
        <v>2.0712196512773877</v>
      </c>
      <c r="D3488" s="69">
        <f t="shared" si="112"/>
        <v>1.2692903625658507</v>
      </c>
    </row>
    <row r="3489" spans="2:4" ht="15" x14ac:dyDescent="0.15">
      <c r="B3489" s="68">
        <v>3477</v>
      </c>
      <c r="C3489" s="69">
        <f t="shared" si="111"/>
        <v>2.0718925848154401</v>
      </c>
      <c r="D3489" s="69">
        <f t="shared" si="112"/>
        <v>1.2693887038041374</v>
      </c>
    </row>
    <row r="3490" spans="2:4" ht="15" x14ac:dyDescent="0.15">
      <c r="B3490" s="68">
        <v>3478</v>
      </c>
      <c r="C3490" s="69">
        <f t="shared" si="111"/>
        <v>2.0725655704926109</v>
      </c>
      <c r="D3490" s="69">
        <f t="shared" si="112"/>
        <v>1.2694870602820394</v>
      </c>
    </row>
    <row r="3491" spans="2:4" ht="15" x14ac:dyDescent="0.15">
      <c r="B3491" s="68">
        <v>3479</v>
      </c>
      <c r="C3491" s="69">
        <f t="shared" si="111"/>
        <v>2.0732386083169803</v>
      </c>
      <c r="D3491" s="69">
        <f t="shared" si="112"/>
        <v>1.2695854320030995</v>
      </c>
    </row>
    <row r="3492" spans="2:4" ht="15" x14ac:dyDescent="0.15">
      <c r="B3492" s="68">
        <v>3480</v>
      </c>
      <c r="C3492" s="69">
        <f t="shared" si="111"/>
        <v>2.0739116982966319</v>
      </c>
      <c r="D3492" s="69">
        <f t="shared" si="112"/>
        <v>1.2696838189708617</v>
      </c>
    </row>
    <row r="3493" spans="2:4" ht="15" x14ac:dyDescent="0.15">
      <c r="B3493" s="68">
        <v>3481</v>
      </c>
      <c r="C3493" s="69">
        <f t="shared" si="111"/>
        <v>2.0745848404396487</v>
      </c>
      <c r="D3493" s="69">
        <f t="shared" si="112"/>
        <v>1.2697822211888707</v>
      </c>
    </row>
    <row r="3494" spans="2:4" ht="15" x14ac:dyDescent="0.15">
      <c r="B3494" s="68">
        <v>3482</v>
      </c>
      <c r="C3494" s="69">
        <f t="shared" si="111"/>
        <v>2.0752580347541154</v>
      </c>
      <c r="D3494" s="69">
        <f t="shared" si="112"/>
        <v>1.2698806386606727</v>
      </c>
    </row>
    <row r="3495" spans="2:4" ht="15" x14ac:dyDescent="0.15">
      <c r="B3495" s="68">
        <v>3483</v>
      </c>
      <c r="C3495" s="69">
        <f t="shared" si="111"/>
        <v>2.0759312812481214</v>
      </c>
      <c r="D3495" s="69">
        <f t="shared" si="112"/>
        <v>1.2699790713898147</v>
      </c>
    </row>
    <row r="3496" spans="2:4" ht="15" x14ac:dyDescent="0.15">
      <c r="B3496" s="68">
        <v>3484</v>
      </c>
      <c r="C3496" s="69">
        <f t="shared" si="111"/>
        <v>2.0766045799297559</v>
      </c>
      <c r="D3496" s="69">
        <f t="shared" si="112"/>
        <v>1.270077519379845</v>
      </c>
    </row>
    <row r="3497" spans="2:4" ht="15" x14ac:dyDescent="0.15">
      <c r="B3497" s="68">
        <v>3485</v>
      </c>
      <c r="C3497" s="69">
        <f t="shared" si="111"/>
        <v>2.0772779308071074</v>
      </c>
      <c r="D3497" s="69">
        <f t="shared" si="112"/>
        <v>1.2701759826343126</v>
      </c>
    </row>
    <row r="3498" spans="2:4" ht="15" x14ac:dyDescent="0.15">
      <c r="B3498" s="68">
        <v>3486</v>
      </c>
      <c r="C3498" s="69">
        <f t="shared" si="111"/>
        <v>2.077951333888274</v>
      </c>
      <c r="D3498" s="69">
        <f t="shared" si="112"/>
        <v>1.2702744611567685</v>
      </c>
    </row>
    <row r="3499" spans="2:4" ht="15" x14ac:dyDescent="0.15">
      <c r="B3499" s="68">
        <v>3487</v>
      </c>
      <c r="C3499" s="69">
        <f t="shared" si="111"/>
        <v>2.078624789181347</v>
      </c>
      <c r="D3499" s="69">
        <f t="shared" si="112"/>
        <v>1.2703729549507636</v>
      </c>
    </row>
    <row r="3500" spans="2:4" ht="15" x14ac:dyDescent="0.15">
      <c r="B3500" s="68">
        <v>3488</v>
      </c>
      <c r="C3500" s="69">
        <f t="shared" si="111"/>
        <v>2.079298296694426</v>
      </c>
      <c r="D3500" s="69">
        <f t="shared" si="112"/>
        <v>1.2704714640198511</v>
      </c>
    </row>
    <row r="3501" spans="2:4" ht="15" x14ac:dyDescent="0.15">
      <c r="B3501" s="68">
        <v>3489</v>
      </c>
      <c r="C3501" s="69">
        <f t="shared" si="111"/>
        <v>2.0799718564356082</v>
      </c>
      <c r="D3501" s="69">
        <f t="shared" si="112"/>
        <v>1.2705699883675843</v>
      </c>
    </row>
    <row r="3502" spans="2:4" ht="15" x14ac:dyDescent="0.15">
      <c r="B3502" s="68">
        <v>3490</v>
      </c>
      <c r="C3502" s="69">
        <f t="shared" si="111"/>
        <v>2.080645468412996</v>
      </c>
      <c r="D3502" s="69">
        <f t="shared" si="112"/>
        <v>1.2706685279975183</v>
      </c>
    </row>
    <row r="3503" spans="2:4" ht="15" x14ac:dyDescent="0.15">
      <c r="B3503" s="68">
        <v>3491</v>
      </c>
      <c r="C3503" s="69">
        <f t="shared" si="111"/>
        <v>2.0813191326346905</v>
      </c>
      <c r="D3503" s="69">
        <f t="shared" si="112"/>
        <v>1.2707670829132087</v>
      </c>
    </row>
    <row r="3504" spans="2:4" ht="15" x14ac:dyDescent="0.15">
      <c r="B3504" s="68">
        <v>3492</v>
      </c>
      <c r="C3504" s="69">
        <f t="shared" si="111"/>
        <v>2.0819928491087962</v>
      </c>
      <c r="D3504" s="69">
        <f t="shared" si="112"/>
        <v>1.2708656531182128</v>
      </c>
    </row>
    <row r="3505" spans="2:4" ht="15" x14ac:dyDescent="0.15">
      <c r="B3505" s="68">
        <v>3493</v>
      </c>
      <c r="C3505" s="69">
        <f t="shared" si="111"/>
        <v>2.0826666178434214</v>
      </c>
      <c r="D3505" s="69">
        <f t="shared" si="112"/>
        <v>1.2709642386160886</v>
      </c>
    </row>
    <row r="3506" spans="2:4" ht="15" x14ac:dyDescent="0.15">
      <c r="B3506" s="68">
        <v>3494</v>
      </c>
      <c r="C3506" s="69">
        <f t="shared" si="111"/>
        <v>2.0833404388466734</v>
      </c>
      <c r="D3506" s="69">
        <f t="shared" si="112"/>
        <v>1.2710628394103956</v>
      </c>
    </row>
    <row r="3507" spans="2:4" ht="15" x14ac:dyDescent="0.15">
      <c r="B3507" s="68">
        <v>3495</v>
      </c>
      <c r="C3507" s="69">
        <f t="shared" si="111"/>
        <v>2.0840143121266634</v>
      </c>
      <c r="D3507" s="69">
        <f t="shared" si="112"/>
        <v>1.2711614555046939</v>
      </c>
    </row>
    <row r="3508" spans="2:4" ht="15" x14ac:dyDescent="0.15">
      <c r="B3508" s="68">
        <v>3496</v>
      </c>
      <c r="C3508" s="69">
        <f t="shared" si="111"/>
        <v>2.0846882376915019</v>
      </c>
      <c r="D3508" s="69">
        <f t="shared" si="112"/>
        <v>1.271260086902545</v>
      </c>
    </row>
    <row r="3509" spans="2:4" ht="15" x14ac:dyDescent="0.15">
      <c r="B3509" s="68">
        <v>3497</v>
      </c>
      <c r="C3509" s="69">
        <f t="shared" si="111"/>
        <v>2.0853622155493037</v>
      </c>
      <c r="D3509" s="69">
        <f t="shared" si="112"/>
        <v>1.2713587336075114</v>
      </c>
    </row>
    <row r="3510" spans="2:4" ht="15" x14ac:dyDescent="0.15">
      <c r="B3510" s="68">
        <v>3498</v>
      </c>
      <c r="C3510" s="69">
        <f t="shared" si="111"/>
        <v>2.0860362457081858</v>
      </c>
      <c r="D3510" s="69">
        <f t="shared" si="112"/>
        <v>1.271457395623157</v>
      </c>
    </row>
    <row r="3511" spans="2:4" ht="15" x14ac:dyDescent="0.15">
      <c r="B3511" s="68">
        <v>3499</v>
      </c>
      <c r="C3511" s="69">
        <f t="shared" si="111"/>
        <v>2.086710328176264</v>
      </c>
      <c r="D3511" s="69">
        <f t="shared" si="112"/>
        <v>1.2715560729530462</v>
      </c>
    </row>
    <row r="3512" spans="2:4" ht="15" x14ac:dyDescent="0.15">
      <c r="B3512" s="68">
        <v>3500</v>
      </c>
      <c r="C3512" s="69">
        <f t="shared" si="111"/>
        <v>2.0873844629616589</v>
      </c>
      <c r="D3512" s="69">
        <f t="shared" si="112"/>
        <v>1.2716547656007451</v>
      </c>
    </row>
    <row r="3513" spans="2:4" ht="15" x14ac:dyDescent="0.15">
      <c r="B3513" s="68">
        <v>3501</v>
      </c>
      <c r="C3513" s="69">
        <f t="shared" si="111"/>
        <v>2.088058650072492</v>
      </c>
      <c r="D3513" s="69">
        <f t="shared" si="112"/>
        <v>1.2717534735698206</v>
      </c>
    </row>
    <row r="3514" spans="2:4" ht="15" x14ac:dyDescent="0.15">
      <c r="B3514" s="68">
        <v>3502</v>
      </c>
      <c r="C3514" s="69">
        <f t="shared" si="111"/>
        <v>2.088732889516888</v>
      </c>
      <c r="D3514" s="69">
        <f t="shared" si="112"/>
        <v>1.271852196863841</v>
      </c>
    </row>
    <row r="3515" spans="2:4" ht="15" x14ac:dyDescent="0.15">
      <c r="B3515" s="68">
        <v>3503</v>
      </c>
      <c r="C3515" s="69">
        <f t="shared" si="111"/>
        <v>2.0894071813029718</v>
      </c>
      <c r="D3515" s="69">
        <f t="shared" si="112"/>
        <v>1.2719509354863754</v>
      </c>
    </row>
    <row r="3516" spans="2:4" ht="15" x14ac:dyDescent="0.15">
      <c r="B3516" s="68">
        <v>3504</v>
      </c>
      <c r="C3516" s="69">
        <f t="shared" si="111"/>
        <v>2.0900815254388689</v>
      </c>
      <c r="D3516" s="69">
        <f t="shared" si="112"/>
        <v>1.2720496894409938</v>
      </c>
    </row>
    <row r="3517" spans="2:4" ht="15" x14ac:dyDescent="0.15">
      <c r="B3517" s="68">
        <v>3505</v>
      </c>
      <c r="C3517" s="69">
        <f t="shared" si="111"/>
        <v>2.0907559219327099</v>
      </c>
      <c r="D3517" s="69">
        <f t="shared" si="112"/>
        <v>1.2721484587312679</v>
      </c>
    </row>
    <row r="3518" spans="2:4" ht="15" x14ac:dyDescent="0.15">
      <c r="B3518" s="68">
        <v>3506</v>
      </c>
      <c r="C3518" s="69">
        <f t="shared" si="111"/>
        <v>2.0914303707926263</v>
      </c>
      <c r="D3518" s="69">
        <f t="shared" si="112"/>
        <v>1.2722472433607703</v>
      </c>
    </row>
    <row r="3519" spans="2:4" ht="15" x14ac:dyDescent="0.15">
      <c r="B3519" s="68">
        <v>3507</v>
      </c>
      <c r="C3519" s="69">
        <f t="shared" si="111"/>
        <v>2.0921048720267494</v>
      </c>
      <c r="D3519" s="69">
        <f t="shared" si="112"/>
        <v>1.2723460433330744</v>
      </c>
    </row>
    <row r="3520" spans="2:4" ht="15" x14ac:dyDescent="0.15">
      <c r="B3520" s="68">
        <v>3508</v>
      </c>
      <c r="C3520" s="69">
        <f t="shared" si="111"/>
        <v>2.092779425643216</v>
      </c>
      <c r="D3520" s="69">
        <f t="shared" si="112"/>
        <v>1.2724448586517552</v>
      </c>
    </row>
    <row r="3521" spans="2:4" ht="15" x14ac:dyDescent="0.15">
      <c r="B3521" s="68">
        <v>3509</v>
      </c>
      <c r="C3521" s="69">
        <f t="shared" si="111"/>
        <v>2.093454031650162</v>
      </c>
      <c r="D3521" s="69">
        <f t="shared" si="112"/>
        <v>1.2725436893203883</v>
      </c>
    </row>
    <row r="3522" spans="2:4" ht="15" x14ac:dyDescent="0.15">
      <c r="B3522" s="68">
        <v>3510</v>
      </c>
      <c r="C3522" s="69">
        <f t="shared" si="111"/>
        <v>2.0941286900557254</v>
      </c>
      <c r="D3522" s="69">
        <f t="shared" si="112"/>
        <v>1.2726425353425508</v>
      </c>
    </row>
    <row r="3523" spans="2:4" ht="15" x14ac:dyDescent="0.15">
      <c r="B3523" s="68">
        <v>3511</v>
      </c>
      <c r="C3523" s="69">
        <f t="shared" si="111"/>
        <v>2.0948034008680487</v>
      </c>
      <c r="D3523" s="69">
        <f t="shared" si="112"/>
        <v>1.2727413967218209</v>
      </c>
    </row>
    <row r="3524" spans="2:4" ht="15" x14ac:dyDescent="0.15">
      <c r="B3524" s="68">
        <v>3512</v>
      </c>
      <c r="C3524" s="69">
        <f t="shared" si="111"/>
        <v>2.0954781640952715</v>
      </c>
      <c r="D3524" s="69">
        <f t="shared" si="112"/>
        <v>1.2728402734617774</v>
      </c>
    </row>
    <row r="3525" spans="2:4" ht="15" x14ac:dyDescent="0.15">
      <c r="B3525" s="68">
        <v>3513</v>
      </c>
      <c r="C3525" s="69">
        <f t="shared" si="111"/>
        <v>2.0961529797455416</v>
      </c>
      <c r="D3525" s="69">
        <f t="shared" si="112"/>
        <v>1.2729391655660012</v>
      </c>
    </row>
    <row r="3526" spans="2:4" ht="15" x14ac:dyDescent="0.15">
      <c r="B3526" s="68">
        <v>3514</v>
      </c>
      <c r="C3526" s="69">
        <f t="shared" si="111"/>
        <v>2.0968278478270008</v>
      </c>
      <c r="D3526" s="69">
        <f t="shared" si="112"/>
        <v>1.273038073038073</v>
      </c>
    </row>
    <row r="3527" spans="2:4" ht="15" x14ac:dyDescent="0.15">
      <c r="B3527" s="68">
        <v>3515</v>
      </c>
      <c r="C3527" s="69">
        <f t="shared" si="111"/>
        <v>2.0975027683478014</v>
      </c>
      <c r="D3527" s="69">
        <f t="shared" si="112"/>
        <v>1.2731369958815759</v>
      </c>
    </row>
    <row r="3528" spans="2:4" ht="15" x14ac:dyDescent="0.15">
      <c r="B3528" s="68">
        <v>3516</v>
      </c>
      <c r="C3528" s="69">
        <f t="shared" si="111"/>
        <v>2.09817774131609</v>
      </c>
      <c r="D3528" s="69">
        <f t="shared" si="112"/>
        <v>1.2732359341000932</v>
      </c>
    </row>
    <row r="3529" spans="2:4" ht="15" x14ac:dyDescent="0.15">
      <c r="B3529" s="68">
        <v>3517</v>
      </c>
      <c r="C3529" s="69">
        <f t="shared" si="111"/>
        <v>2.0988527667400221</v>
      </c>
      <c r="D3529" s="69">
        <f t="shared" si="112"/>
        <v>1.2733348876972099</v>
      </c>
    </row>
    <row r="3530" spans="2:4" ht="15" x14ac:dyDescent="0.15">
      <c r="B3530" s="68">
        <v>3518</v>
      </c>
      <c r="C3530" s="69">
        <f t="shared" si="111"/>
        <v>2.0995278446277492</v>
      </c>
      <c r="D3530" s="69">
        <f t="shared" si="112"/>
        <v>1.2734338566765118</v>
      </c>
    </row>
    <row r="3531" spans="2:4" ht="15" x14ac:dyDescent="0.15">
      <c r="B3531" s="68">
        <v>3519</v>
      </c>
      <c r="C3531" s="69">
        <f t="shared" si="111"/>
        <v>2.1002029749874263</v>
      </c>
      <c r="D3531" s="69">
        <f t="shared" si="112"/>
        <v>1.2735328410415856</v>
      </c>
    </row>
    <row r="3532" spans="2:4" ht="15" x14ac:dyDescent="0.15">
      <c r="B3532" s="68">
        <v>3520</v>
      </c>
      <c r="C3532" s="69">
        <f t="shared" si="111"/>
        <v>2.1008781578272138</v>
      </c>
      <c r="D3532" s="69">
        <f t="shared" si="112"/>
        <v>1.2736318407960199</v>
      </c>
    </row>
    <row r="3533" spans="2:4" ht="15" x14ac:dyDescent="0.15">
      <c r="B3533" s="68">
        <v>3521</v>
      </c>
      <c r="C3533" s="69">
        <f t="shared" si="111"/>
        <v>2.1015533931552688</v>
      </c>
      <c r="D3533" s="69">
        <f t="shared" si="112"/>
        <v>1.2737308559434035</v>
      </c>
    </row>
    <row r="3534" spans="2:4" ht="15" x14ac:dyDescent="0.15">
      <c r="B3534" s="68">
        <v>3522</v>
      </c>
      <c r="C3534" s="69">
        <f t="shared" si="111"/>
        <v>2.1022286809797541</v>
      </c>
      <c r="D3534" s="69">
        <f t="shared" si="112"/>
        <v>1.273829886487327</v>
      </c>
    </row>
    <row r="3535" spans="2:4" ht="15" x14ac:dyDescent="0.15">
      <c r="B3535" s="68">
        <v>3523</v>
      </c>
      <c r="C3535" s="69">
        <f t="shared" si="111"/>
        <v>2.1029040213088321</v>
      </c>
      <c r="D3535" s="69">
        <f t="shared" si="112"/>
        <v>1.2739289324313816</v>
      </c>
    </row>
    <row r="3536" spans="2:4" ht="15" x14ac:dyDescent="0.15">
      <c r="B3536" s="68">
        <v>3524</v>
      </c>
      <c r="C3536" s="69">
        <f t="shared" si="111"/>
        <v>2.1035794141506687</v>
      </c>
      <c r="D3536" s="69">
        <f t="shared" si="112"/>
        <v>1.2740279937791601</v>
      </c>
    </row>
    <row r="3537" spans="2:4" ht="15" x14ac:dyDescent="0.15">
      <c r="B3537" s="68">
        <v>3525</v>
      </c>
      <c r="C3537" s="69">
        <f t="shared" ref="C3537:C3600" si="113">20*LOG(D3537)</f>
        <v>2.1042548595134321</v>
      </c>
      <c r="D3537" s="69">
        <f t="shared" ref="D3537:D3600" si="114">16384/(16384-B3537)</f>
        <v>1.2741270705342562</v>
      </c>
    </row>
    <row r="3538" spans="2:4" ht="15" x14ac:dyDescent="0.15">
      <c r="B3538" s="68">
        <v>3526</v>
      </c>
      <c r="C3538" s="69">
        <f t="shared" si="113"/>
        <v>2.1049303574052889</v>
      </c>
      <c r="D3538" s="69">
        <f t="shared" si="114"/>
        <v>1.2742261627002645</v>
      </c>
    </row>
    <row r="3539" spans="2:4" ht="15" x14ac:dyDescent="0.15">
      <c r="B3539" s="68">
        <v>3527</v>
      </c>
      <c r="C3539" s="69">
        <f t="shared" si="113"/>
        <v>2.1056059078344105</v>
      </c>
      <c r="D3539" s="69">
        <f t="shared" si="114"/>
        <v>1.2743252702807808</v>
      </c>
    </row>
    <row r="3540" spans="2:4" ht="15" x14ac:dyDescent="0.15">
      <c r="B3540" s="68">
        <v>3528</v>
      </c>
      <c r="C3540" s="69">
        <f t="shared" si="113"/>
        <v>2.1062815108089721</v>
      </c>
      <c r="D3540" s="69">
        <f t="shared" si="114"/>
        <v>1.2744243932794026</v>
      </c>
    </row>
    <row r="3541" spans="2:4" ht="15" x14ac:dyDescent="0.15">
      <c r="B3541" s="68">
        <v>3529</v>
      </c>
      <c r="C3541" s="69">
        <f t="shared" si="113"/>
        <v>2.1069571663371458</v>
      </c>
      <c r="D3541" s="69">
        <f t="shared" si="114"/>
        <v>1.2745235316997277</v>
      </c>
    </row>
    <row r="3542" spans="2:4" ht="15" x14ac:dyDescent="0.15">
      <c r="B3542" s="68">
        <v>3530</v>
      </c>
      <c r="C3542" s="69">
        <f t="shared" si="113"/>
        <v>2.1076328744271104</v>
      </c>
      <c r="D3542" s="69">
        <f t="shared" si="114"/>
        <v>1.2746226855453555</v>
      </c>
    </row>
    <row r="3543" spans="2:4" ht="15" x14ac:dyDescent="0.15">
      <c r="B3543" s="68">
        <v>3531</v>
      </c>
      <c r="C3543" s="69">
        <f t="shared" si="113"/>
        <v>2.1083086350870435</v>
      </c>
      <c r="D3543" s="69">
        <f t="shared" si="114"/>
        <v>1.2747218548198864</v>
      </c>
    </row>
    <row r="3544" spans="2:4" ht="15" x14ac:dyDescent="0.15">
      <c r="B3544" s="68">
        <v>3532</v>
      </c>
      <c r="C3544" s="69">
        <f t="shared" si="113"/>
        <v>2.1089844483251259</v>
      </c>
      <c r="D3544" s="69">
        <f t="shared" si="114"/>
        <v>1.2748210395269219</v>
      </c>
    </row>
    <row r="3545" spans="2:4" ht="15" x14ac:dyDescent="0.15">
      <c r="B3545" s="68">
        <v>3533</v>
      </c>
      <c r="C3545" s="69">
        <f t="shared" si="113"/>
        <v>2.1096603141495383</v>
      </c>
      <c r="D3545" s="69">
        <f t="shared" si="114"/>
        <v>1.2749202396700645</v>
      </c>
    </row>
    <row r="3546" spans="2:4" ht="15" x14ac:dyDescent="0.15">
      <c r="B3546" s="68">
        <v>3534</v>
      </c>
      <c r="C3546" s="69">
        <f t="shared" si="113"/>
        <v>2.1103362325684687</v>
      </c>
      <c r="D3546" s="69">
        <f t="shared" si="114"/>
        <v>1.2750194552529184</v>
      </c>
    </row>
    <row r="3547" spans="2:4" ht="15" x14ac:dyDescent="0.15">
      <c r="B3547" s="68">
        <v>3535</v>
      </c>
      <c r="C3547" s="69">
        <f t="shared" si="113"/>
        <v>2.1110122035900996</v>
      </c>
      <c r="D3547" s="69">
        <f t="shared" si="114"/>
        <v>1.275118686279088</v>
      </c>
    </row>
    <row r="3548" spans="2:4" ht="15" x14ac:dyDescent="0.15">
      <c r="B3548" s="68">
        <v>3536</v>
      </c>
      <c r="C3548" s="69">
        <f t="shared" si="113"/>
        <v>2.1116882272226203</v>
      </c>
      <c r="D3548" s="69">
        <f t="shared" si="114"/>
        <v>1.2752179327521793</v>
      </c>
    </row>
    <row r="3549" spans="2:4" ht="15" x14ac:dyDescent="0.15">
      <c r="B3549" s="68">
        <v>3537</v>
      </c>
      <c r="C3549" s="69">
        <f t="shared" si="113"/>
        <v>2.1123643034742212</v>
      </c>
      <c r="D3549" s="69">
        <f t="shared" si="114"/>
        <v>1.2753171946757997</v>
      </c>
    </row>
    <row r="3550" spans="2:4" ht="15" x14ac:dyDescent="0.15">
      <c r="B3550" s="68">
        <v>3538</v>
      </c>
      <c r="C3550" s="69">
        <f t="shared" si="113"/>
        <v>2.1130404323530949</v>
      </c>
      <c r="D3550" s="69">
        <f t="shared" si="114"/>
        <v>1.2754164720535575</v>
      </c>
    </row>
    <row r="3551" spans="2:4" ht="15" x14ac:dyDescent="0.15">
      <c r="B3551" s="68">
        <v>3539</v>
      </c>
      <c r="C3551" s="69">
        <f t="shared" si="113"/>
        <v>2.1137166138674344</v>
      </c>
      <c r="D3551" s="69">
        <f t="shared" si="114"/>
        <v>1.2755157648890618</v>
      </c>
    </row>
    <row r="3552" spans="2:4" ht="15" x14ac:dyDescent="0.15">
      <c r="B3552" s="68">
        <v>3540</v>
      </c>
      <c r="C3552" s="69">
        <f t="shared" si="113"/>
        <v>2.1143928480254375</v>
      </c>
      <c r="D3552" s="69">
        <f t="shared" si="114"/>
        <v>1.2756150731859235</v>
      </c>
    </row>
    <row r="3553" spans="2:4" ht="15" x14ac:dyDescent="0.15">
      <c r="B3553" s="68">
        <v>3541</v>
      </c>
      <c r="C3553" s="69">
        <f t="shared" si="113"/>
        <v>2.1150691348352977</v>
      </c>
      <c r="D3553" s="69">
        <f t="shared" si="114"/>
        <v>1.2757143969477536</v>
      </c>
    </row>
    <row r="3554" spans="2:4" ht="15" x14ac:dyDescent="0.15">
      <c r="B3554" s="68">
        <v>3542</v>
      </c>
      <c r="C3554" s="69">
        <f t="shared" si="113"/>
        <v>2.1157454743052186</v>
      </c>
      <c r="D3554" s="69">
        <f t="shared" si="114"/>
        <v>1.2758137361781654</v>
      </c>
    </row>
    <row r="3555" spans="2:4" ht="15" x14ac:dyDescent="0.15">
      <c r="B3555" s="68">
        <v>3543</v>
      </c>
      <c r="C3555" s="69">
        <f t="shared" si="113"/>
        <v>2.1164218664433996</v>
      </c>
      <c r="D3555" s="69">
        <f t="shared" si="114"/>
        <v>1.2759130908807725</v>
      </c>
    </row>
    <row r="3556" spans="2:4" ht="15" x14ac:dyDescent="0.15">
      <c r="B3556" s="68">
        <v>3544</v>
      </c>
      <c r="C3556" s="69">
        <f t="shared" si="113"/>
        <v>2.1170983112580459</v>
      </c>
      <c r="D3556" s="69">
        <f t="shared" si="114"/>
        <v>1.2760124610591901</v>
      </c>
    </row>
    <row r="3557" spans="2:4" ht="15" x14ac:dyDescent="0.15">
      <c r="B3557" s="68">
        <v>3545</v>
      </c>
      <c r="C3557" s="69">
        <f t="shared" si="113"/>
        <v>2.1177748087573605</v>
      </c>
      <c r="D3557" s="69">
        <f t="shared" si="114"/>
        <v>1.276111846717034</v>
      </c>
    </row>
    <row r="3558" spans="2:4" ht="15" x14ac:dyDescent="0.15">
      <c r="B3558" s="68">
        <v>3546</v>
      </c>
      <c r="C3558" s="69">
        <f t="shared" si="113"/>
        <v>2.1184513589495517</v>
      </c>
      <c r="D3558" s="69">
        <f t="shared" si="114"/>
        <v>1.2762112478579217</v>
      </c>
    </row>
    <row r="3559" spans="2:4" ht="15" x14ac:dyDescent="0.15">
      <c r="B3559" s="68">
        <v>3547</v>
      </c>
      <c r="C3559" s="69">
        <f t="shared" si="113"/>
        <v>2.1191279618428296</v>
      </c>
      <c r="D3559" s="69">
        <f t="shared" si="114"/>
        <v>1.2763106644854716</v>
      </c>
    </row>
    <row r="3560" spans="2:4" ht="15" x14ac:dyDescent="0.15">
      <c r="B3560" s="68">
        <v>3548</v>
      </c>
      <c r="C3560" s="69">
        <f t="shared" si="113"/>
        <v>2.1198046174454053</v>
      </c>
      <c r="D3560" s="69">
        <f t="shared" si="114"/>
        <v>1.2764100966033032</v>
      </c>
    </row>
    <row r="3561" spans="2:4" ht="15" x14ac:dyDescent="0.15">
      <c r="B3561" s="68">
        <v>3549</v>
      </c>
      <c r="C3561" s="69">
        <f t="shared" si="113"/>
        <v>2.1204813257654904</v>
      </c>
      <c r="D3561" s="69">
        <f t="shared" si="114"/>
        <v>1.2765095442150369</v>
      </c>
    </row>
    <row r="3562" spans="2:4" ht="15" x14ac:dyDescent="0.15">
      <c r="B3562" s="68">
        <v>3550</v>
      </c>
      <c r="C3562" s="69">
        <f t="shared" si="113"/>
        <v>2.121158086811302</v>
      </c>
      <c r="D3562" s="69">
        <f t="shared" si="114"/>
        <v>1.2766090073242948</v>
      </c>
    </row>
    <row r="3563" spans="2:4" ht="15" x14ac:dyDescent="0.15">
      <c r="B3563" s="68">
        <v>3551</v>
      </c>
      <c r="C3563" s="69">
        <f t="shared" si="113"/>
        <v>2.1218349005910548</v>
      </c>
      <c r="D3563" s="69">
        <f t="shared" si="114"/>
        <v>1.2767084859346995</v>
      </c>
    </row>
    <row r="3564" spans="2:4" ht="15" x14ac:dyDescent="0.15">
      <c r="B3564" s="68">
        <v>3552</v>
      </c>
      <c r="C3564" s="69">
        <f t="shared" si="113"/>
        <v>2.1225117671129685</v>
      </c>
      <c r="D3564" s="69">
        <f t="shared" si="114"/>
        <v>1.2768079800498753</v>
      </c>
    </row>
    <row r="3565" spans="2:4" ht="15" x14ac:dyDescent="0.15">
      <c r="B3565" s="68">
        <v>3553</v>
      </c>
      <c r="C3565" s="69">
        <f t="shared" si="113"/>
        <v>2.1231886863852649</v>
      </c>
      <c r="D3565" s="69">
        <f t="shared" si="114"/>
        <v>1.2769074896734471</v>
      </c>
    </row>
    <row r="3566" spans="2:4" ht="15" x14ac:dyDescent="0.15">
      <c r="B3566" s="68">
        <v>3554</v>
      </c>
      <c r="C3566" s="69">
        <f t="shared" si="113"/>
        <v>2.1238656584161646</v>
      </c>
      <c r="D3566" s="69">
        <f t="shared" si="114"/>
        <v>1.2770070148090413</v>
      </c>
    </row>
    <row r="3567" spans="2:4" ht="15" x14ac:dyDescent="0.15">
      <c r="B3567" s="68">
        <v>3555</v>
      </c>
      <c r="C3567" s="69">
        <f t="shared" si="113"/>
        <v>2.1245426832138943</v>
      </c>
      <c r="D3567" s="69">
        <f t="shared" si="114"/>
        <v>1.2771065554602854</v>
      </c>
    </row>
    <row r="3568" spans="2:4" ht="15" x14ac:dyDescent="0.15">
      <c r="B3568" s="68">
        <v>3556</v>
      </c>
      <c r="C3568" s="69">
        <f t="shared" si="113"/>
        <v>2.1252197607866776</v>
      </c>
      <c r="D3568" s="69">
        <f t="shared" si="114"/>
        <v>1.2772061116308076</v>
      </c>
    </row>
    <row r="3569" spans="2:4" ht="15" x14ac:dyDescent="0.15">
      <c r="B3569" s="68">
        <v>3557</v>
      </c>
      <c r="C3569" s="69">
        <f t="shared" si="113"/>
        <v>2.1258968911427463</v>
      </c>
      <c r="D3569" s="69">
        <f t="shared" si="114"/>
        <v>1.277305683324238</v>
      </c>
    </row>
    <row r="3570" spans="2:4" ht="15" x14ac:dyDescent="0.15">
      <c r="B3570" s="68">
        <v>3558</v>
      </c>
      <c r="C3570" s="69">
        <f t="shared" si="113"/>
        <v>2.1265740742903287</v>
      </c>
      <c r="D3570" s="69">
        <f t="shared" si="114"/>
        <v>1.2774052705442072</v>
      </c>
    </row>
    <row r="3571" spans="2:4" ht="15" x14ac:dyDescent="0.15">
      <c r="B3571" s="68">
        <v>3559</v>
      </c>
      <c r="C3571" s="69">
        <f t="shared" si="113"/>
        <v>2.1272513102376571</v>
      </c>
      <c r="D3571" s="69">
        <f t="shared" si="114"/>
        <v>1.277504873294347</v>
      </c>
    </row>
    <row r="3572" spans="2:4" ht="15" x14ac:dyDescent="0.15">
      <c r="B3572" s="68">
        <v>3560</v>
      </c>
      <c r="C3572" s="69">
        <f t="shared" si="113"/>
        <v>2.1279285989929662</v>
      </c>
      <c r="D3572" s="69">
        <f t="shared" si="114"/>
        <v>1.2776044915782907</v>
      </c>
    </row>
    <row r="3573" spans="2:4" ht="15" x14ac:dyDescent="0.15">
      <c r="B3573" s="68">
        <v>3561</v>
      </c>
      <c r="C3573" s="69">
        <f t="shared" si="113"/>
        <v>2.1286059405644924</v>
      </c>
      <c r="D3573" s="69">
        <f t="shared" si="114"/>
        <v>1.2777041253996724</v>
      </c>
    </row>
    <row r="3574" spans="2:4" ht="15" x14ac:dyDescent="0.15">
      <c r="B3574" s="68">
        <v>3562</v>
      </c>
      <c r="C3574" s="69">
        <f t="shared" si="113"/>
        <v>2.1292833349604736</v>
      </c>
      <c r="D3574" s="69">
        <f t="shared" si="114"/>
        <v>1.2778037747621276</v>
      </c>
    </row>
    <row r="3575" spans="2:4" ht="15" x14ac:dyDescent="0.15">
      <c r="B3575" s="68">
        <v>3563</v>
      </c>
      <c r="C3575" s="69">
        <f t="shared" si="113"/>
        <v>2.1299607821891495</v>
      </c>
      <c r="D3575" s="69">
        <f t="shared" si="114"/>
        <v>1.2779034396692925</v>
      </c>
    </row>
    <row r="3576" spans="2:4" ht="15" x14ac:dyDescent="0.15">
      <c r="B3576" s="68">
        <v>3564</v>
      </c>
      <c r="C3576" s="69">
        <f t="shared" si="113"/>
        <v>2.1306382822587624</v>
      </c>
      <c r="D3576" s="69">
        <f t="shared" si="114"/>
        <v>1.278003120124805</v>
      </c>
    </row>
    <row r="3577" spans="2:4" ht="15" x14ac:dyDescent="0.15">
      <c r="B3577" s="68">
        <v>3565</v>
      </c>
      <c r="C3577" s="69">
        <f t="shared" si="113"/>
        <v>2.1313158351775554</v>
      </c>
      <c r="D3577" s="69">
        <f t="shared" si="114"/>
        <v>1.2781028161323036</v>
      </c>
    </row>
    <row r="3578" spans="2:4" ht="15" x14ac:dyDescent="0.15">
      <c r="B3578" s="68">
        <v>3566</v>
      </c>
      <c r="C3578" s="69">
        <f t="shared" si="113"/>
        <v>2.1319934409537749</v>
      </c>
      <c r="D3578" s="69">
        <f t="shared" si="114"/>
        <v>1.2782025276954283</v>
      </c>
    </row>
    <row r="3579" spans="2:4" ht="15" x14ac:dyDescent="0.15">
      <c r="B3579" s="68">
        <v>3567</v>
      </c>
      <c r="C3579" s="69">
        <f t="shared" si="113"/>
        <v>2.1326710995956679</v>
      </c>
      <c r="D3579" s="69">
        <f t="shared" si="114"/>
        <v>1.27830225481782</v>
      </c>
    </row>
    <row r="3580" spans="2:4" ht="15" x14ac:dyDescent="0.15">
      <c r="B3580" s="68">
        <v>3568</v>
      </c>
      <c r="C3580" s="69">
        <f t="shared" si="113"/>
        <v>2.1333488111114858</v>
      </c>
      <c r="D3580" s="69">
        <f t="shared" si="114"/>
        <v>1.2784019975031211</v>
      </c>
    </row>
    <row r="3581" spans="2:4" ht="15" x14ac:dyDescent="0.15">
      <c r="B3581" s="68">
        <v>3569</v>
      </c>
      <c r="C3581" s="69">
        <f t="shared" si="113"/>
        <v>2.1340265755094787</v>
      </c>
      <c r="D3581" s="69">
        <f t="shared" si="114"/>
        <v>1.2785017557549747</v>
      </c>
    </row>
    <row r="3582" spans="2:4" ht="15" x14ac:dyDescent="0.15">
      <c r="B3582" s="68">
        <v>3570</v>
      </c>
      <c r="C3582" s="69">
        <f t="shared" si="113"/>
        <v>2.1347043927979001</v>
      </c>
      <c r="D3582" s="69">
        <f t="shared" si="114"/>
        <v>1.2786015295770252</v>
      </c>
    </row>
    <row r="3583" spans="2:4" ht="15" x14ac:dyDescent="0.15">
      <c r="B3583" s="68">
        <v>3571</v>
      </c>
      <c r="C3583" s="69">
        <f t="shared" si="113"/>
        <v>2.1353822629850052</v>
      </c>
      <c r="D3583" s="69">
        <f t="shared" si="114"/>
        <v>1.2787013189729182</v>
      </c>
    </row>
    <row r="3584" spans="2:4" ht="15" x14ac:dyDescent="0.15">
      <c r="B3584" s="68">
        <v>3572</v>
      </c>
      <c r="C3584" s="69">
        <f t="shared" si="113"/>
        <v>2.1360601860790522</v>
      </c>
      <c r="D3584" s="69">
        <f t="shared" si="114"/>
        <v>1.2788011239463004</v>
      </c>
    </row>
    <row r="3585" spans="2:4" ht="15" x14ac:dyDescent="0.15">
      <c r="B3585" s="68">
        <v>3573</v>
      </c>
      <c r="C3585" s="69">
        <f t="shared" si="113"/>
        <v>2.1367381620882995</v>
      </c>
      <c r="D3585" s="69">
        <f t="shared" si="114"/>
        <v>1.2789009445008197</v>
      </c>
    </row>
    <row r="3586" spans="2:4" ht="15" x14ac:dyDescent="0.15">
      <c r="B3586" s="68">
        <v>3574</v>
      </c>
      <c r="C3586" s="69">
        <f t="shared" si="113"/>
        <v>2.1374161910210083</v>
      </c>
      <c r="D3586" s="69">
        <f t="shared" si="114"/>
        <v>1.2790007806401249</v>
      </c>
    </row>
    <row r="3587" spans="2:4" ht="15" x14ac:dyDescent="0.15">
      <c r="B3587" s="68">
        <v>3575</v>
      </c>
      <c r="C3587" s="69">
        <f t="shared" si="113"/>
        <v>2.1380942728854437</v>
      </c>
      <c r="D3587" s="69">
        <f t="shared" si="114"/>
        <v>1.2791006323678664</v>
      </c>
    </row>
    <row r="3588" spans="2:4" ht="15" x14ac:dyDescent="0.15">
      <c r="B3588" s="68">
        <v>3576</v>
      </c>
      <c r="C3588" s="69">
        <f t="shared" si="113"/>
        <v>2.138772407689868</v>
      </c>
      <c r="D3588" s="69">
        <f t="shared" si="114"/>
        <v>1.2792004996876951</v>
      </c>
    </row>
    <row r="3589" spans="2:4" ht="15" x14ac:dyDescent="0.15">
      <c r="B3589" s="68">
        <v>3577</v>
      </c>
      <c r="C3589" s="69">
        <f t="shared" si="113"/>
        <v>2.1394505954425505</v>
      </c>
      <c r="D3589" s="69">
        <f t="shared" si="114"/>
        <v>1.2793003826032638</v>
      </c>
    </row>
    <row r="3590" spans="2:4" ht="15" x14ac:dyDescent="0.15">
      <c r="B3590" s="68">
        <v>3578</v>
      </c>
      <c r="C3590" s="69">
        <f t="shared" si="113"/>
        <v>2.1401288361517596</v>
      </c>
      <c r="D3590" s="69">
        <f t="shared" si="114"/>
        <v>1.2794002811182259</v>
      </c>
    </row>
    <row r="3591" spans="2:4" ht="15" x14ac:dyDescent="0.15">
      <c r="B3591" s="68">
        <v>3579</v>
      </c>
      <c r="C3591" s="69">
        <f t="shared" si="113"/>
        <v>2.1408071298257654</v>
      </c>
      <c r="D3591" s="69">
        <f t="shared" si="114"/>
        <v>1.2795001952362359</v>
      </c>
    </row>
    <row r="3592" spans="2:4" ht="15" x14ac:dyDescent="0.15">
      <c r="B3592" s="68">
        <v>3580</v>
      </c>
      <c r="C3592" s="69">
        <f t="shared" si="113"/>
        <v>2.1414854764728402</v>
      </c>
      <c r="D3592" s="69">
        <f t="shared" si="114"/>
        <v>1.2796001249609497</v>
      </c>
    </row>
    <row r="3593" spans="2:4" ht="15" x14ac:dyDescent="0.15">
      <c r="B3593" s="68">
        <v>3581</v>
      </c>
      <c r="C3593" s="69">
        <f t="shared" si="113"/>
        <v>2.1421638761012609</v>
      </c>
      <c r="D3593" s="69">
        <f t="shared" si="114"/>
        <v>1.2797000702960244</v>
      </c>
    </row>
    <row r="3594" spans="2:4" ht="15" x14ac:dyDescent="0.15">
      <c r="B3594" s="68">
        <v>3582</v>
      </c>
      <c r="C3594" s="69">
        <f t="shared" si="113"/>
        <v>2.1428423287193024</v>
      </c>
      <c r="D3594" s="69">
        <f t="shared" si="114"/>
        <v>1.2798000312451179</v>
      </c>
    </row>
    <row r="3595" spans="2:4" ht="15" x14ac:dyDescent="0.15">
      <c r="B3595" s="68">
        <v>3583</v>
      </c>
      <c r="C3595" s="69">
        <f t="shared" si="113"/>
        <v>2.1435208343352441</v>
      </c>
      <c r="D3595" s="69">
        <f t="shared" si="114"/>
        <v>1.2799000078118896</v>
      </c>
    </row>
    <row r="3596" spans="2:4" ht="15" x14ac:dyDescent="0.15">
      <c r="B3596" s="68">
        <v>3584</v>
      </c>
      <c r="C3596" s="69">
        <f t="shared" si="113"/>
        <v>2.1441993929573675</v>
      </c>
      <c r="D3596" s="69">
        <f t="shared" si="114"/>
        <v>1.28</v>
      </c>
    </row>
    <row r="3597" spans="2:4" ht="15" x14ac:dyDescent="0.15">
      <c r="B3597" s="68">
        <v>3585</v>
      </c>
      <c r="C3597" s="69">
        <f t="shared" si="113"/>
        <v>2.1448780045939535</v>
      </c>
      <c r="D3597" s="69">
        <f t="shared" si="114"/>
        <v>1.2801000078131104</v>
      </c>
    </row>
    <row r="3598" spans="2:4" ht="15" x14ac:dyDescent="0.15">
      <c r="B3598" s="68">
        <v>3586</v>
      </c>
      <c r="C3598" s="69">
        <f t="shared" si="113"/>
        <v>2.145556669253287</v>
      </c>
      <c r="D3598" s="69">
        <f t="shared" si="114"/>
        <v>1.2802000312548836</v>
      </c>
    </row>
    <row r="3599" spans="2:4" ht="15" x14ac:dyDescent="0.15">
      <c r="B3599" s="68">
        <v>3587</v>
      </c>
      <c r="C3599" s="69">
        <f t="shared" si="113"/>
        <v>2.1462353869436548</v>
      </c>
      <c r="D3599" s="69">
        <f t="shared" si="114"/>
        <v>1.2803000703289833</v>
      </c>
    </row>
    <row r="3600" spans="2:4" ht="15" x14ac:dyDescent="0.15">
      <c r="B3600" s="68">
        <v>3588</v>
      </c>
      <c r="C3600" s="69">
        <f t="shared" si="113"/>
        <v>2.1469141576733453</v>
      </c>
      <c r="D3600" s="69">
        <f t="shared" si="114"/>
        <v>1.2804001250390746</v>
      </c>
    </row>
    <row r="3601" spans="2:4" ht="15" x14ac:dyDescent="0.15">
      <c r="B3601" s="68">
        <v>3589</v>
      </c>
      <c r="C3601" s="69">
        <f t="shared" ref="C3601:C3664" si="115">20*LOG(D3601)</f>
        <v>2.1475929814506491</v>
      </c>
      <c r="D3601" s="69">
        <f t="shared" ref="D3601:D3664" si="116">16384/(16384-B3601)</f>
        <v>1.2805001953888238</v>
      </c>
    </row>
    <row r="3602" spans="2:4" ht="15" x14ac:dyDescent="0.15">
      <c r="B3602" s="68">
        <v>3590</v>
      </c>
      <c r="C3602" s="69">
        <f t="shared" si="115"/>
        <v>2.1482718582838576</v>
      </c>
      <c r="D3602" s="69">
        <f t="shared" si="116"/>
        <v>1.2806002813818977</v>
      </c>
    </row>
    <row r="3603" spans="2:4" ht="15" x14ac:dyDescent="0.15">
      <c r="B3603" s="68">
        <v>3591</v>
      </c>
      <c r="C3603" s="69">
        <f t="shared" si="115"/>
        <v>2.1489507881812662</v>
      </c>
      <c r="D3603" s="69">
        <f t="shared" si="116"/>
        <v>1.2807003830219652</v>
      </c>
    </row>
    <row r="3604" spans="2:4" ht="15" x14ac:dyDescent="0.15">
      <c r="B3604" s="68">
        <v>3592</v>
      </c>
      <c r="C3604" s="69">
        <f t="shared" si="115"/>
        <v>2.1496297711511687</v>
      </c>
      <c r="D3604" s="69">
        <f t="shared" si="116"/>
        <v>1.2808005003126954</v>
      </c>
    </row>
    <row r="3605" spans="2:4" ht="15" x14ac:dyDescent="0.15">
      <c r="B3605" s="68">
        <v>3593</v>
      </c>
      <c r="C3605" s="69">
        <f t="shared" si="115"/>
        <v>2.1503088072018652</v>
      </c>
      <c r="D3605" s="69">
        <f t="shared" si="116"/>
        <v>1.2809006332577593</v>
      </c>
    </row>
    <row r="3606" spans="2:4" ht="15" x14ac:dyDescent="0.15">
      <c r="B3606" s="68">
        <v>3594</v>
      </c>
      <c r="C3606" s="69">
        <f t="shared" si="115"/>
        <v>2.1509878963416553</v>
      </c>
      <c r="D3606" s="69">
        <f t="shared" si="116"/>
        <v>1.2810007818608287</v>
      </c>
    </row>
    <row r="3607" spans="2:4" ht="15" x14ac:dyDescent="0.15">
      <c r="B3607" s="68">
        <v>3595</v>
      </c>
      <c r="C3607" s="69">
        <f t="shared" si="115"/>
        <v>2.1516670385788421</v>
      </c>
      <c r="D3607" s="69">
        <f t="shared" si="116"/>
        <v>1.2811009461255767</v>
      </c>
    </row>
    <row r="3608" spans="2:4" ht="15" x14ac:dyDescent="0.15">
      <c r="B3608" s="68">
        <v>3596</v>
      </c>
      <c r="C3608" s="69">
        <f t="shared" si="115"/>
        <v>2.1523462339217279</v>
      </c>
      <c r="D3608" s="69">
        <f t="shared" si="116"/>
        <v>1.2812011260556773</v>
      </c>
    </row>
    <row r="3609" spans="2:4" ht="15" x14ac:dyDescent="0.15">
      <c r="B3609" s="68">
        <v>3597</v>
      </c>
      <c r="C3609" s="69">
        <f t="shared" si="115"/>
        <v>2.1530254823786188</v>
      </c>
      <c r="D3609" s="69">
        <f t="shared" si="116"/>
        <v>1.2813013216548057</v>
      </c>
    </row>
    <row r="3610" spans="2:4" ht="15" x14ac:dyDescent="0.15">
      <c r="B3610" s="68">
        <v>3598</v>
      </c>
      <c r="C3610" s="69">
        <f t="shared" si="115"/>
        <v>2.1537047839578234</v>
      </c>
      <c r="D3610" s="69">
        <f t="shared" si="116"/>
        <v>1.2814015329266386</v>
      </c>
    </row>
    <row r="3611" spans="2:4" ht="15" x14ac:dyDescent="0.15">
      <c r="B3611" s="68">
        <v>3599</v>
      </c>
      <c r="C3611" s="69">
        <f t="shared" si="115"/>
        <v>2.1543841386676492</v>
      </c>
      <c r="D3611" s="69">
        <f t="shared" si="116"/>
        <v>1.2815017598748533</v>
      </c>
    </row>
    <row r="3612" spans="2:4" ht="15" x14ac:dyDescent="0.15">
      <c r="B3612" s="68">
        <v>3600</v>
      </c>
      <c r="C3612" s="69">
        <f t="shared" si="115"/>
        <v>2.1550635465164114</v>
      </c>
      <c r="D3612" s="69">
        <f t="shared" si="116"/>
        <v>1.2816020025031289</v>
      </c>
    </row>
    <row r="3613" spans="2:4" ht="15" x14ac:dyDescent="0.15">
      <c r="B3613" s="68">
        <v>3601</v>
      </c>
      <c r="C3613" s="69">
        <f t="shared" si="115"/>
        <v>2.1557430075124215</v>
      </c>
      <c r="D3613" s="69">
        <f t="shared" si="116"/>
        <v>1.2817022608151452</v>
      </c>
    </row>
    <row r="3614" spans="2:4" ht="15" x14ac:dyDescent="0.15">
      <c r="B3614" s="68">
        <v>3602</v>
      </c>
      <c r="C3614" s="69">
        <f t="shared" si="115"/>
        <v>2.1564225216639947</v>
      </c>
      <c r="D3614" s="69">
        <f t="shared" si="116"/>
        <v>1.281802534814583</v>
      </c>
    </row>
    <row r="3615" spans="2:4" ht="15" x14ac:dyDescent="0.15">
      <c r="B3615" s="68">
        <v>3603</v>
      </c>
      <c r="C3615" s="69">
        <f t="shared" si="115"/>
        <v>2.1571020889794505</v>
      </c>
      <c r="D3615" s="69">
        <f t="shared" si="116"/>
        <v>1.2819028245051247</v>
      </c>
    </row>
    <row r="3616" spans="2:4" ht="15" x14ac:dyDescent="0.15">
      <c r="B3616" s="68">
        <v>3604</v>
      </c>
      <c r="C3616" s="69">
        <f t="shared" si="115"/>
        <v>2.1577817094671068</v>
      </c>
      <c r="D3616" s="69">
        <f t="shared" si="116"/>
        <v>1.2820031298904537</v>
      </c>
    </row>
    <row r="3617" spans="2:4" ht="15" x14ac:dyDescent="0.15">
      <c r="B3617" s="68">
        <v>3605</v>
      </c>
      <c r="C3617" s="69">
        <f t="shared" si="115"/>
        <v>2.1584613831352866</v>
      </c>
      <c r="D3617" s="69">
        <f t="shared" si="116"/>
        <v>1.2821034509742546</v>
      </c>
    </row>
    <row r="3618" spans="2:4" ht="15" x14ac:dyDescent="0.15">
      <c r="B3618" s="68">
        <v>3606</v>
      </c>
      <c r="C3618" s="69">
        <f t="shared" si="115"/>
        <v>2.1591411099923121</v>
      </c>
      <c r="D3618" s="69">
        <f t="shared" si="116"/>
        <v>1.2822037877602128</v>
      </c>
    </row>
    <row r="3619" spans="2:4" ht="15" x14ac:dyDescent="0.15">
      <c r="B3619" s="68">
        <v>3607</v>
      </c>
      <c r="C3619" s="69">
        <f t="shared" si="115"/>
        <v>2.1598208900465097</v>
      </c>
      <c r="D3619" s="69">
        <f t="shared" si="116"/>
        <v>1.2823041402520154</v>
      </c>
    </row>
    <row r="3620" spans="2:4" ht="15" x14ac:dyDescent="0.15">
      <c r="B3620" s="68">
        <v>3608</v>
      </c>
      <c r="C3620" s="69">
        <f t="shared" si="115"/>
        <v>2.1605007233062037</v>
      </c>
      <c r="D3620" s="69">
        <f t="shared" si="116"/>
        <v>1.28240450845335</v>
      </c>
    </row>
    <row r="3621" spans="2:4" ht="15" x14ac:dyDescent="0.15">
      <c r="B3621" s="68">
        <v>3609</v>
      </c>
      <c r="C3621" s="69">
        <f t="shared" si="115"/>
        <v>2.1611806097797279</v>
      </c>
      <c r="D3621" s="69">
        <f t="shared" si="116"/>
        <v>1.2825048923679061</v>
      </c>
    </row>
    <row r="3622" spans="2:4" ht="15" x14ac:dyDescent="0.15">
      <c r="B3622" s="68">
        <v>3610</v>
      </c>
      <c r="C3622" s="69">
        <f t="shared" si="115"/>
        <v>2.1618605494754113</v>
      </c>
      <c r="D3622" s="69">
        <f t="shared" si="116"/>
        <v>1.2826052919993738</v>
      </c>
    </row>
    <row r="3623" spans="2:4" ht="15" x14ac:dyDescent="0.15">
      <c r="B3623" s="68">
        <v>3611</v>
      </c>
      <c r="C3623" s="69">
        <f t="shared" si="115"/>
        <v>2.1625405424015867</v>
      </c>
      <c r="D3623" s="69">
        <f t="shared" si="116"/>
        <v>1.2827057073514445</v>
      </c>
    </row>
    <row r="3624" spans="2:4" ht="15" x14ac:dyDescent="0.15">
      <c r="B3624" s="68">
        <v>3612</v>
      </c>
      <c r="C3624" s="69">
        <f t="shared" si="115"/>
        <v>2.1632205885665896</v>
      </c>
      <c r="D3624" s="69">
        <f t="shared" si="116"/>
        <v>1.2828061384278109</v>
      </c>
    </row>
    <row r="3625" spans="2:4" ht="15" x14ac:dyDescent="0.15">
      <c r="B3625" s="68">
        <v>3613</v>
      </c>
      <c r="C3625" s="69">
        <f t="shared" si="115"/>
        <v>2.163900687978757</v>
      </c>
      <c r="D3625" s="69">
        <f t="shared" si="116"/>
        <v>1.2829065852321666</v>
      </c>
    </row>
    <row r="3626" spans="2:4" ht="15" x14ac:dyDescent="0.15">
      <c r="B3626" s="68">
        <v>3614</v>
      </c>
      <c r="C3626" s="69">
        <f t="shared" si="115"/>
        <v>2.1645808406464289</v>
      </c>
      <c r="D3626" s="69">
        <f t="shared" si="116"/>
        <v>1.2830070477682067</v>
      </c>
    </row>
    <row r="3627" spans="2:4" ht="15" x14ac:dyDescent="0.15">
      <c r="B3627" s="68">
        <v>3615</v>
      </c>
      <c r="C3627" s="69">
        <f t="shared" si="115"/>
        <v>2.1652610465779456</v>
      </c>
      <c r="D3627" s="69">
        <f t="shared" si="116"/>
        <v>1.2831075260396272</v>
      </c>
    </row>
    <row r="3628" spans="2:4" ht="15" x14ac:dyDescent="0.15">
      <c r="B3628" s="68">
        <v>3616</v>
      </c>
      <c r="C3628" s="69">
        <f t="shared" si="115"/>
        <v>2.1659413057816499</v>
      </c>
      <c r="D3628" s="69">
        <f t="shared" si="116"/>
        <v>1.2832080200501252</v>
      </c>
    </row>
    <row r="3629" spans="2:4" ht="15" x14ac:dyDescent="0.15">
      <c r="B3629" s="68">
        <v>3617</v>
      </c>
      <c r="C3629" s="69">
        <f t="shared" si="115"/>
        <v>2.1666216182658888</v>
      </c>
      <c r="D3629" s="69">
        <f t="shared" si="116"/>
        <v>1.2833085298033995</v>
      </c>
    </row>
    <row r="3630" spans="2:4" ht="15" x14ac:dyDescent="0.15">
      <c r="B3630" s="68">
        <v>3618</v>
      </c>
      <c r="C3630" s="69">
        <f t="shared" si="115"/>
        <v>2.167301984039006</v>
      </c>
      <c r="D3630" s="69">
        <f t="shared" si="116"/>
        <v>1.283409055303149</v>
      </c>
    </row>
    <row r="3631" spans="2:4" ht="15" x14ac:dyDescent="0.15">
      <c r="B3631" s="68">
        <v>3619</v>
      </c>
      <c r="C3631" s="69">
        <f t="shared" si="115"/>
        <v>2.1679824031093515</v>
      </c>
      <c r="D3631" s="69">
        <f t="shared" si="116"/>
        <v>1.2835095965530747</v>
      </c>
    </row>
    <row r="3632" spans="2:4" ht="15" x14ac:dyDescent="0.15">
      <c r="B3632" s="68">
        <v>3620</v>
      </c>
      <c r="C3632" s="69">
        <f t="shared" si="115"/>
        <v>2.1686628754852779</v>
      </c>
      <c r="D3632" s="69">
        <f t="shared" si="116"/>
        <v>1.2836101535568787</v>
      </c>
    </row>
    <row r="3633" spans="2:4" ht="15" x14ac:dyDescent="0.15">
      <c r="B3633" s="68">
        <v>3621</v>
      </c>
      <c r="C3633" s="69">
        <f t="shared" si="115"/>
        <v>2.1693434011751362</v>
      </c>
      <c r="D3633" s="69">
        <f t="shared" si="116"/>
        <v>1.2837107263182637</v>
      </c>
    </row>
    <row r="3634" spans="2:4" ht="15" x14ac:dyDescent="0.15">
      <c r="B3634" s="68">
        <v>3622</v>
      </c>
      <c r="C3634" s="69">
        <f t="shared" si="115"/>
        <v>2.1700239801872825</v>
      </c>
      <c r="D3634" s="69">
        <f t="shared" si="116"/>
        <v>1.283811314840934</v>
      </c>
    </row>
    <row r="3635" spans="2:4" ht="15" x14ac:dyDescent="0.15">
      <c r="B3635" s="68">
        <v>3623</v>
      </c>
      <c r="C3635" s="69">
        <f t="shared" si="115"/>
        <v>2.1707046125300726</v>
      </c>
      <c r="D3635" s="69">
        <f t="shared" si="116"/>
        <v>1.283911919128595</v>
      </c>
    </row>
    <row r="3636" spans="2:4" ht="15" x14ac:dyDescent="0.15">
      <c r="B3636" s="68">
        <v>3624</v>
      </c>
      <c r="C3636" s="69">
        <f t="shared" si="115"/>
        <v>2.1713852982118649</v>
      </c>
      <c r="D3636" s="69">
        <f t="shared" si="116"/>
        <v>1.2840125391849531</v>
      </c>
    </row>
    <row r="3637" spans="2:4" ht="15" x14ac:dyDescent="0.15">
      <c r="B3637" s="68">
        <v>3625</v>
      </c>
      <c r="C3637" s="69">
        <f t="shared" si="115"/>
        <v>2.1720660372410201</v>
      </c>
      <c r="D3637" s="69">
        <f t="shared" si="116"/>
        <v>1.2841131750137158</v>
      </c>
    </row>
    <row r="3638" spans="2:4" ht="15" x14ac:dyDescent="0.15">
      <c r="B3638" s="68">
        <v>3626</v>
      </c>
      <c r="C3638" s="69">
        <f t="shared" si="115"/>
        <v>2.1727468296259018</v>
      </c>
      <c r="D3638" s="69">
        <f t="shared" si="116"/>
        <v>1.2842138266185923</v>
      </c>
    </row>
    <row r="3639" spans="2:4" ht="15" x14ac:dyDescent="0.15">
      <c r="B3639" s="68">
        <v>3627</v>
      </c>
      <c r="C3639" s="69">
        <f t="shared" si="115"/>
        <v>2.1734276753748731</v>
      </c>
      <c r="D3639" s="69">
        <f t="shared" si="116"/>
        <v>1.2843144940032922</v>
      </c>
    </row>
    <row r="3640" spans="2:4" ht="15" x14ac:dyDescent="0.15">
      <c r="B3640" s="68">
        <v>3628</v>
      </c>
      <c r="C3640" s="69">
        <f t="shared" si="115"/>
        <v>2.1741085744963025</v>
      </c>
      <c r="D3640" s="69">
        <f t="shared" si="116"/>
        <v>1.2844151771715271</v>
      </c>
    </row>
    <row r="3641" spans="2:4" ht="15" x14ac:dyDescent="0.15">
      <c r="B3641" s="68">
        <v>3629</v>
      </c>
      <c r="C3641" s="69">
        <f t="shared" si="115"/>
        <v>2.1747895269985578</v>
      </c>
      <c r="D3641" s="69">
        <f t="shared" si="116"/>
        <v>1.284515876127009</v>
      </c>
    </row>
    <row r="3642" spans="2:4" ht="15" x14ac:dyDescent="0.15">
      <c r="B3642" s="68">
        <v>3630</v>
      </c>
      <c r="C3642" s="69">
        <f t="shared" si="115"/>
        <v>2.1754705328900092</v>
      </c>
      <c r="D3642" s="69">
        <f t="shared" si="116"/>
        <v>1.2846165908734515</v>
      </c>
    </row>
    <row r="3643" spans="2:4" ht="15" x14ac:dyDescent="0.15">
      <c r="B3643" s="68">
        <v>3631</v>
      </c>
      <c r="C3643" s="69">
        <f t="shared" si="115"/>
        <v>2.1761515921790284</v>
      </c>
      <c r="D3643" s="69">
        <f t="shared" si="116"/>
        <v>1.2847173214145691</v>
      </c>
    </row>
    <row r="3644" spans="2:4" ht="15" x14ac:dyDescent="0.15">
      <c r="B3644" s="68">
        <v>3632</v>
      </c>
      <c r="C3644" s="69">
        <f t="shared" si="115"/>
        <v>2.1768327048739913</v>
      </c>
      <c r="D3644" s="69">
        <f t="shared" si="116"/>
        <v>1.2848180677540777</v>
      </c>
    </row>
    <row r="3645" spans="2:4" ht="15" x14ac:dyDescent="0.15">
      <c r="B3645" s="68">
        <v>3633</v>
      </c>
      <c r="C3645" s="69">
        <f t="shared" si="115"/>
        <v>2.1775138709832742</v>
      </c>
      <c r="D3645" s="69">
        <f t="shared" si="116"/>
        <v>1.2849188298956944</v>
      </c>
    </row>
    <row r="3646" spans="2:4" ht="15" x14ac:dyDescent="0.15">
      <c r="B3646" s="68">
        <v>3634</v>
      </c>
      <c r="C3646" s="69">
        <f t="shared" si="115"/>
        <v>2.1781950905152554</v>
      </c>
      <c r="D3646" s="69">
        <f t="shared" si="116"/>
        <v>1.2850196078431373</v>
      </c>
    </row>
    <row r="3647" spans="2:4" ht="15" x14ac:dyDescent="0.15">
      <c r="B3647" s="68">
        <v>3635</v>
      </c>
      <c r="C3647" s="69">
        <f t="shared" si="115"/>
        <v>2.1788763634783135</v>
      </c>
      <c r="D3647" s="69">
        <f t="shared" si="116"/>
        <v>1.2851204016001254</v>
      </c>
    </row>
    <row r="3648" spans="2:4" ht="15" x14ac:dyDescent="0.15">
      <c r="B3648" s="68">
        <v>3636</v>
      </c>
      <c r="C3648" s="69">
        <f t="shared" si="115"/>
        <v>2.1795576898808329</v>
      </c>
      <c r="D3648" s="69">
        <f t="shared" si="116"/>
        <v>1.2852212111703796</v>
      </c>
    </row>
    <row r="3649" spans="2:4" ht="15" x14ac:dyDescent="0.15">
      <c r="B3649" s="68">
        <v>3637</v>
      </c>
      <c r="C3649" s="69">
        <f t="shared" si="115"/>
        <v>2.180239069731198</v>
      </c>
      <c r="D3649" s="69">
        <f t="shared" si="116"/>
        <v>1.2853220365576215</v>
      </c>
    </row>
    <row r="3650" spans="2:4" ht="15" x14ac:dyDescent="0.15">
      <c r="B3650" s="68">
        <v>3638</v>
      </c>
      <c r="C3650" s="69">
        <f t="shared" si="115"/>
        <v>2.1809205030377941</v>
      </c>
      <c r="D3650" s="69">
        <f t="shared" si="116"/>
        <v>1.2854228777655736</v>
      </c>
    </row>
    <row r="3651" spans="2:4" ht="15" x14ac:dyDescent="0.15">
      <c r="B3651" s="68">
        <v>3639</v>
      </c>
      <c r="C3651" s="69">
        <f t="shared" si="115"/>
        <v>2.1816019898090082</v>
      </c>
      <c r="D3651" s="69">
        <f t="shared" si="116"/>
        <v>1.28552373479796</v>
      </c>
    </row>
    <row r="3652" spans="2:4" ht="15" x14ac:dyDescent="0.15">
      <c r="B3652" s="68">
        <v>3640</v>
      </c>
      <c r="C3652" s="69">
        <f t="shared" si="115"/>
        <v>2.1822835300532337</v>
      </c>
      <c r="D3652" s="69">
        <f t="shared" si="116"/>
        <v>1.2856246076585061</v>
      </c>
    </row>
    <row r="3653" spans="2:4" ht="15" x14ac:dyDescent="0.15">
      <c r="B3653" s="68">
        <v>3641</v>
      </c>
      <c r="C3653" s="69">
        <f t="shared" si="115"/>
        <v>2.182965123778859</v>
      </c>
      <c r="D3653" s="69">
        <f t="shared" si="116"/>
        <v>1.2857254963509377</v>
      </c>
    </row>
    <row r="3654" spans="2:4" ht="15" x14ac:dyDescent="0.15">
      <c r="B3654" s="68">
        <v>3642</v>
      </c>
      <c r="C3654" s="69">
        <f t="shared" si="115"/>
        <v>2.1836467709942817</v>
      </c>
      <c r="D3654" s="69">
        <f t="shared" si="116"/>
        <v>1.2858264008789828</v>
      </c>
    </row>
    <row r="3655" spans="2:4" ht="15" x14ac:dyDescent="0.15">
      <c r="B3655" s="68">
        <v>3643</v>
      </c>
      <c r="C3655" s="69">
        <f t="shared" si="115"/>
        <v>2.184328471707897</v>
      </c>
      <c r="D3655" s="69">
        <f t="shared" si="116"/>
        <v>1.28592732124637</v>
      </c>
    </row>
    <row r="3656" spans="2:4" ht="15" x14ac:dyDescent="0.15">
      <c r="B3656" s="68">
        <v>3644</v>
      </c>
      <c r="C3656" s="69">
        <f t="shared" si="115"/>
        <v>2.1850102259281021</v>
      </c>
      <c r="D3656" s="69">
        <f t="shared" si="116"/>
        <v>1.2860282574568289</v>
      </c>
    </row>
    <row r="3657" spans="2:4" ht="15" x14ac:dyDescent="0.15">
      <c r="B3657" s="68">
        <v>3645</v>
      </c>
      <c r="C3657" s="69">
        <f t="shared" si="115"/>
        <v>2.1856920336632979</v>
      </c>
      <c r="D3657" s="69">
        <f t="shared" si="116"/>
        <v>1.2861292095140906</v>
      </c>
    </row>
    <row r="3658" spans="2:4" ht="15" x14ac:dyDescent="0.15">
      <c r="B3658" s="68">
        <v>3646</v>
      </c>
      <c r="C3658" s="69">
        <f t="shared" si="115"/>
        <v>2.1863738949218852</v>
      </c>
      <c r="D3658" s="69">
        <f t="shared" si="116"/>
        <v>1.2862301774218872</v>
      </c>
    </row>
    <row r="3659" spans="2:4" ht="15" x14ac:dyDescent="0.15">
      <c r="B3659" s="68">
        <v>3647</v>
      </c>
      <c r="C3659" s="69">
        <f t="shared" si="115"/>
        <v>2.187055809712271</v>
      </c>
      <c r="D3659" s="69">
        <f t="shared" si="116"/>
        <v>1.2863311611839523</v>
      </c>
    </row>
    <row r="3660" spans="2:4" ht="15" x14ac:dyDescent="0.15">
      <c r="B3660" s="68">
        <v>3648</v>
      </c>
      <c r="C3660" s="69">
        <f t="shared" si="115"/>
        <v>2.1877377780428584</v>
      </c>
      <c r="D3660" s="69">
        <f t="shared" si="116"/>
        <v>1.2864321608040201</v>
      </c>
    </row>
    <row r="3661" spans="2:4" ht="15" x14ac:dyDescent="0.15">
      <c r="B3661" s="68">
        <v>3649</v>
      </c>
      <c r="C3661" s="69">
        <f t="shared" si="115"/>
        <v>2.1884197999220567</v>
      </c>
      <c r="D3661" s="69">
        <f t="shared" si="116"/>
        <v>1.2865331762858265</v>
      </c>
    </row>
    <row r="3662" spans="2:4" ht="15" x14ac:dyDescent="0.15">
      <c r="B3662" s="68">
        <v>3650</v>
      </c>
      <c r="C3662" s="69">
        <f t="shared" si="115"/>
        <v>2.1891018753582756</v>
      </c>
      <c r="D3662" s="69">
        <f t="shared" si="116"/>
        <v>1.2866342076331083</v>
      </c>
    </row>
    <row r="3663" spans="2:4" ht="15" x14ac:dyDescent="0.15">
      <c r="B3663" s="68">
        <v>3651</v>
      </c>
      <c r="C3663" s="69">
        <f t="shared" si="115"/>
        <v>2.1897840043599266</v>
      </c>
      <c r="D3663" s="69">
        <f t="shared" si="116"/>
        <v>1.2867352548496034</v>
      </c>
    </row>
    <row r="3664" spans="2:4" ht="15" x14ac:dyDescent="0.15">
      <c r="B3664" s="68">
        <v>3652</v>
      </c>
      <c r="C3664" s="69">
        <f t="shared" si="115"/>
        <v>2.1904661869354243</v>
      </c>
      <c r="D3664" s="69">
        <f t="shared" si="116"/>
        <v>1.2868363179390512</v>
      </c>
    </row>
    <row r="3665" spans="2:4" ht="15" x14ac:dyDescent="0.15">
      <c r="B3665" s="68">
        <v>3653</v>
      </c>
      <c r="C3665" s="69">
        <f t="shared" ref="C3665:C3728" si="117">20*LOG(D3665)</f>
        <v>2.1911484230931855</v>
      </c>
      <c r="D3665" s="69">
        <f t="shared" ref="D3665:D3728" si="118">16384/(16384-B3665)</f>
        <v>1.286937396905192</v>
      </c>
    </row>
    <row r="3666" spans="2:4" ht="15" x14ac:dyDescent="0.15">
      <c r="B3666" s="68">
        <v>3654</v>
      </c>
      <c r="C3666" s="69">
        <f t="shared" si="117"/>
        <v>2.1918307128416266</v>
      </c>
      <c r="D3666" s="69">
        <f t="shared" si="118"/>
        <v>1.2870384917517674</v>
      </c>
    </row>
    <row r="3667" spans="2:4" ht="15" x14ac:dyDescent="0.15">
      <c r="B3667" s="68">
        <v>3655</v>
      </c>
      <c r="C3667" s="69">
        <f t="shared" si="117"/>
        <v>2.1925130561891679</v>
      </c>
      <c r="D3667" s="69">
        <f t="shared" si="118"/>
        <v>1.2871396024825201</v>
      </c>
    </row>
    <row r="3668" spans="2:4" ht="15" x14ac:dyDescent="0.15">
      <c r="B3668" s="68">
        <v>3656</v>
      </c>
      <c r="C3668" s="69">
        <f t="shared" si="117"/>
        <v>2.1931954531442326</v>
      </c>
      <c r="D3668" s="69">
        <f t="shared" si="118"/>
        <v>1.2872407291011942</v>
      </c>
    </row>
    <row r="3669" spans="2:4" ht="15" x14ac:dyDescent="0.15">
      <c r="B3669" s="68">
        <v>3657</v>
      </c>
      <c r="C3669" s="69">
        <f t="shared" si="117"/>
        <v>2.1938779037152432</v>
      </c>
      <c r="D3669" s="69">
        <f t="shared" si="118"/>
        <v>1.2873418716115346</v>
      </c>
    </row>
    <row r="3670" spans="2:4" ht="15" x14ac:dyDescent="0.15">
      <c r="B3670" s="68">
        <v>3658</v>
      </c>
      <c r="C3670" s="69">
        <f t="shared" si="117"/>
        <v>2.1945604079106253</v>
      </c>
      <c r="D3670" s="69">
        <f t="shared" si="118"/>
        <v>1.2874430300172874</v>
      </c>
    </row>
    <row r="3671" spans="2:4" ht="15" x14ac:dyDescent="0.15">
      <c r="B3671" s="68">
        <v>3659</v>
      </c>
      <c r="C3671" s="69">
        <f t="shared" si="117"/>
        <v>2.1952429657388066</v>
      </c>
      <c r="D3671" s="69">
        <f t="shared" si="118"/>
        <v>1.2875442043222003</v>
      </c>
    </row>
    <row r="3672" spans="2:4" ht="15" x14ac:dyDescent="0.15">
      <c r="B3672" s="68">
        <v>3660</v>
      </c>
      <c r="C3672" s="69">
        <f t="shared" si="117"/>
        <v>2.1959255772082193</v>
      </c>
      <c r="D3672" s="69">
        <f t="shared" si="118"/>
        <v>1.2876453945300219</v>
      </c>
    </row>
    <row r="3673" spans="2:4" ht="15" x14ac:dyDescent="0.15">
      <c r="B3673" s="68">
        <v>3661</v>
      </c>
      <c r="C3673" s="69">
        <f t="shared" si="117"/>
        <v>2.1966082423272941</v>
      </c>
      <c r="D3673" s="69">
        <f t="shared" si="118"/>
        <v>1.2877466006445022</v>
      </c>
    </row>
    <row r="3674" spans="2:4" ht="15" x14ac:dyDescent="0.15">
      <c r="B3674" s="68">
        <v>3662</v>
      </c>
      <c r="C3674" s="69">
        <f t="shared" si="117"/>
        <v>2.1972909611044638</v>
      </c>
      <c r="D3674" s="69">
        <f t="shared" si="118"/>
        <v>1.2878478226693917</v>
      </c>
    </row>
    <row r="3675" spans="2:4" ht="15" x14ac:dyDescent="0.15">
      <c r="B3675" s="68">
        <v>3663</v>
      </c>
      <c r="C3675" s="69">
        <f t="shared" si="117"/>
        <v>2.1979737335481633</v>
      </c>
      <c r="D3675" s="69">
        <f t="shared" si="118"/>
        <v>1.2879490606084427</v>
      </c>
    </row>
    <row r="3676" spans="2:4" ht="15" x14ac:dyDescent="0.15">
      <c r="B3676" s="68">
        <v>3664</v>
      </c>
      <c r="C3676" s="69">
        <f t="shared" si="117"/>
        <v>2.1986565596668326</v>
      </c>
      <c r="D3676" s="69">
        <f t="shared" si="118"/>
        <v>1.2880503144654087</v>
      </c>
    </row>
    <row r="3677" spans="2:4" ht="15" x14ac:dyDescent="0.15">
      <c r="B3677" s="68">
        <v>3665</v>
      </c>
      <c r="C3677" s="69">
        <f t="shared" si="117"/>
        <v>2.1993394394689116</v>
      </c>
      <c r="D3677" s="69">
        <f t="shared" si="118"/>
        <v>1.2881515842440443</v>
      </c>
    </row>
    <row r="3678" spans="2:4" ht="15" x14ac:dyDescent="0.15">
      <c r="B3678" s="68">
        <v>3666</v>
      </c>
      <c r="C3678" s="69">
        <f t="shared" si="117"/>
        <v>2.2000223729628412</v>
      </c>
      <c r="D3678" s="69">
        <f t="shared" si="118"/>
        <v>1.2882528699481051</v>
      </c>
    </row>
    <row r="3679" spans="2:4" ht="15" x14ac:dyDescent="0.15">
      <c r="B3679" s="68">
        <v>3667</v>
      </c>
      <c r="C3679" s="69">
        <f t="shared" si="117"/>
        <v>2.2007053601570652</v>
      </c>
      <c r="D3679" s="69">
        <f t="shared" si="118"/>
        <v>1.2883541715813478</v>
      </c>
    </row>
    <row r="3680" spans="2:4" ht="15" x14ac:dyDescent="0.15">
      <c r="B3680" s="68">
        <v>3668</v>
      </c>
      <c r="C3680" s="69">
        <f t="shared" si="117"/>
        <v>2.2013884010600284</v>
      </c>
      <c r="D3680" s="69">
        <f t="shared" si="118"/>
        <v>1.2884554891475306</v>
      </c>
    </row>
    <row r="3681" spans="2:4" ht="15" x14ac:dyDescent="0.15">
      <c r="B3681" s="68">
        <v>3669</v>
      </c>
      <c r="C3681" s="69">
        <f t="shared" si="117"/>
        <v>2.202071495680181</v>
      </c>
      <c r="D3681" s="69">
        <f t="shared" si="118"/>
        <v>1.2885568226504129</v>
      </c>
    </row>
    <row r="3682" spans="2:4" ht="15" x14ac:dyDescent="0.15">
      <c r="B3682" s="68">
        <v>3670</v>
      </c>
      <c r="C3682" s="69">
        <f t="shared" si="117"/>
        <v>2.20275464402597</v>
      </c>
      <c r="D3682" s="69">
        <f t="shared" si="118"/>
        <v>1.2886581720937549</v>
      </c>
    </row>
    <row r="3683" spans="2:4" ht="15" x14ac:dyDescent="0.15">
      <c r="B3683" s="68">
        <v>3671</v>
      </c>
      <c r="C3683" s="69">
        <f t="shared" si="117"/>
        <v>2.2034378461058495</v>
      </c>
      <c r="D3683" s="69">
        <f t="shared" si="118"/>
        <v>1.2887595374813183</v>
      </c>
    </row>
    <row r="3684" spans="2:4" ht="15" x14ac:dyDescent="0.15">
      <c r="B3684" s="68">
        <v>3672</v>
      </c>
      <c r="C3684" s="69">
        <f t="shared" si="117"/>
        <v>2.2041211019282727</v>
      </c>
      <c r="D3684" s="69">
        <f t="shared" si="118"/>
        <v>1.288860918816866</v>
      </c>
    </row>
    <row r="3685" spans="2:4" ht="15" x14ac:dyDescent="0.15">
      <c r="B3685" s="68">
        <v>3673</v>
      </c>
      <c r="C3685" s="69">
        <f t="shared" si="117"/>
        <v>2.2048044115016925</v>
      </c>
      <c r="D3685" s="69">
        <f t="shared" si="118"/>
        <v>1.2889623161041617</v>
      </c>
    </row>
    <row r="3686" spans="2:4" ht="15" x14ac:dyDescent="0.15">
      <c r="B3686" s="68">
        <v>3674</v>
      </c>
      <c r="C3686" s="69">
        <f t="shared" si="117"/>
        <v>2.2054877748345709</v>
      </c>
      <c r="D3686" s="69">
        <f t="shared" si="118"/>
        <v>1.2890637293469709</v>
      </c>
    </row>
    <row r="3687" spans="2:4" ht="15" x14ac:dyDescent="0.15">
      <c r="B3687" s="68">
        <v>3675</v>
      </c>
      <c r="C3687" s="69">
        <f t="shared" si="117"/>
        <v>2.2061711919353661</v>
      </c>
      <c r="D3687" s="69">
        <f t="shared" si="118"/>
        <v>1.2891651585490598</v>
      </c>
    </row>
    <row r="3688" spans="2:4" ht="15" x14ac:dyDescent="0.15">
      <c r="B3688" s="68">
        <v>3676</v>
      </c>
      <c r="C3688" s="69">
        <f t="shared" si="117"/>
        <v>2.2068546628125381</v>
      </c>
      <c r="D3688" s="69">
        <f t="shared" si="118"/>
        <v>1.2892666037141958</v>
      </c>
    </row>
    <row r="3689" spans="2:4" ht="15" x14ac:dyDescent="0.15">
      <c r="B3689" s="68">
        <v>3677</v>
      </c>
      <c r="C3689" s="69">
        <f t="shared" si="117"/>
        <v>2.2075381874745528</v>
      </c>
      <c r="D3689" s="69">
        <f t="shared" si="118"/>
        <v>1.2893680648461479</v>
      </c>
    </row>
    <row r="3690" spans="2:4" ht="15" x14ac:dyDescent="0.15">
      <c r="B3690" s="68">
        <v>3678</v>
      </c>
      <c r="C3690" s="69">
        <f t="shared" si="117"/>
        <v>2.2082217659298746</v>
      </c>
      <c r="D3690" s="69">
        <f t="shared" si="118"/>
        <v>1.2894695419486857</v>
      </c>
    </row>
    <row r="3691" spans="2:4" ht="15" x14ac:dyDescent="0.15">
      <c r="B3691" s="68">
        <v>3679</v>
      </c>
      <c r="C3691" s="69">
        <f t="shared" si="117"/>
        <v>2.2089053981869715</v>
      </c>
      <c r="D3691" s="69">
        <f t="shared" si="118"/>
        <v>1.2895710350255805</v>
      </c>
    </row>
    <row r="3692" spans="2:4" ht="15" x14ac:dyDescent="0.15">
      <c r="B3692" s="68">
        <v>3680</v>
      </c>
      <c r="C3692" s="69">
        <f t="shared" si="117"/>
        <v>2.2095890842543136</v>
      </c>
      <c r="D3692" s="69">
        <f t="shared" si="118"/>
        <v>1.2896725440806045</v>
      </c>
    </row>
    <row r="3693" spans="2:4" ht="15" x14ac:dyDescent="0.15">
      <c r="B3693" s="68">
        <v>3681</v>
      </c>
      <c r="C3693" s="69">
        <f t="shared" si="117"/>
        <v>2.2102728241403726</v>
      </c>
      <c r="D3693" s="69">
        <f t="shared" si="118"/>
        <v>1.2897740691175312</v>
      </c>
    </row>
    <row r="3694" spans="2:4" ht="15" x14ac:dyDescent="0.15">
      <c r="B3694" s="68">
        <v>3682</v>
      </c>
      <c r="C3694" s="69">
        <f t="shared" si="117"/>
        <v>2.210956617853622</v>
      </c>
      <c r="D3694" s="69">
        <f t="shared" si="118"/>
        <v>1.2898756101401354</v>
      </c>
    </row>
    <row r="3695" spans="2:4" ht="15" x14ac:dyDescent="0.15">
      <c r="B3695" s="68">
        <v>3683</v>
      </c>
      <c r="C3695" s="69">
        <f t="shared" si="117"/>
        <v>2.2116404654025374</v>
      </c>
      <c r="D3695" s="69">
        <f t="shared" si="118"/>
        <v>1.2899771671521927</v>
      </c>
    </row>
    <row r="3696" spans="2:4" ht="15" x14ac:dyDescent="0.15">
      <c r="B3696" s="68">
        <v>3684</v>
      </c>
      <c r="C3696" s="69">
        <f t="shared" si="117"/>
        <v>2.2123243667955967</v>
      </c>
      <c r="D3696" s="69">
        <f t="shared" si="118"/>
        <v>1.2900787401574803</v>
      </c>
    </row>
    <row r="3697" spans="2:4" ht="15" x14ac:dyDescent="0.15">
      <c r="B3697" s="68">
        <v>3685</v>
      </c>
      <c r="C3697" s="69">
        <f t="shared" si="117"/>
        <v>2.2130083220412811</v>
      </c>
      <c r="D3697" s="69">
        <f t="shared" si="118"/>
        <v>1.2901803291597764</v>
      </c>
    </row>
    <row r="3698" spans="2:4" ht="15" x14ac:dyDescent="0.15">
      <c r="B3698" s="68">
        <v>3686</v>
      </c>
      <c r="C3698" s="69">
        <f t="shared" si="117"/>
        <v>2.2136923311480681</v>
      </c>
      <c r="D3698" s="69">
        <f t="shared" si="118"/>
        <v>1.2902819341628602</v>
      </c>
    </row>
    <row r="3699" spans="2:4" ht="15" x14ac:dyDescent="0.15">
      <c r="B3699" s="68">
        <v>3687</v>
      </c>
      <c r="C3699" s="69">
        <f t="shared" si="117"/>
        <v>2.214376394124447</v>
      </c>
      <c r="D3699" s="69">
        <f t="shared" si="118"/>
        <v>1.2903835551705127</v>
      </c>
    </row>
    <row r="3700" spans="2:4" ht="15" x14ac:dyDescent="0.15">
      <c r="B3700" s="68">
        <v>3688</v>
      </c>
      <c r="C3700" s="69">
        <f t="shared" si="117"/>
        <v>2.2150605109788994</v>
      </c>
      <c r="D3700" s="69">
        <f t="shared" si="118"/>
        <v>1.2904851921865155</v>
      </c>
    </row>
    <row r="3701" spans="2:4" ht="15" x14ac:dyDescent="0.15">
      <c r="B3701" s="68">
        <v>3689</v>
      </c>
      <c r="C3701" s="69">
        <f t="shared" si="117"/>
        <v>2.2157446817199138</v>
      </c>
      <c r="D3701" s="69">
        <f t="shared" si="118"/>
        <v>1.2905868452146514</v>
      </c>
    </row>
    <row r="3702" spans="2:4" ht="15" x14ac:dyDescent="0.15">
      <c r="B3702" s="68">
        <v>3690</v>
      </c>
      <c r="C3702" s="69">
        <f t="shared" si="117"/>
        <v>2.2164289063559823</v>
      </c>
      <c r="D3702" s="69">
        <f t="shared" si="118"/>
        <v>1.290688514258705</v>
      </c>
    </row>
    <row r="3703" spans="2:4" ht="15" x14ac:dyDescent="0.15">
      <c r="B3703" s="68">
        <v>3691</v>
      </c>
      <c r="C3703" s="69">
        <f t="shared" si="117"/>
        <v>2.2171131848955934</v>
      </c>
      <c r="D3703" s="69">
        <f t="shared" si="118"/>
        <v>1.2907901993224613</v>
      </c>
    </row>
    <row r="3704" spans="2:4" ht="15" x14ac:dyDescent="0.15">
      <c r="B3704" s="68">
        <v>3692</v>
      </c>
      <c r="C3704" s="69">
        <f t="shared" si="117"/>
        <v>2.2177975173472415</v>
      </c>
      <c r="D3704" s="69">
        <f t="shared" si="118"/>
        <v>1.2908919004097068</v>
      </c>
    </row>
    <row r="3705" spans="2:4" ht="15" x14ac:dyDescent="0.15">
      <c r="B3705" s="68">
        <v>3693</v>
      </c>
      <c r="C3705" s="69">
        <f t="shared" si="117"/>
        <v>2.2184819037194252</v>
      </c>
      <c r="D3705" s="69">
        <f t="shared" si="118"/>
        <v>1.2909936175242298</v>
      </c>
    </row>
    <row r="3706" spans="2:4" ht="15" x14ac:dyDescent="0.15">
      <c r="B3706" s="68">
        <v>3694</v>
      </c>
      <c r="C3706" s="69">
        <f t="shared" si="117"/>
        <v>2.2191663440206395</v>
      </c>
      <c r="D3706" s="69">
        <f t="shared" si="118"/>
        <v>1.2910953506698188</v>
      </c>
    </row>
    <row r="3707" spans="2:4" ht="15" x14ac:dyDescent="0.15">
      <c r="B3707" s="68">
        <v>3695</v>
      </c>
      <c r="C3707" s="69">
        <f t="shared" si="117"/>
        <v>2.2198508382593842</v>
      </c>
      <c r="D3707" s="69">
        <f t="shared" si="118"/>
        <v>1.291197099850264</v>
      </c>
    </row>
    <row r="3708" spans="2:4" ht="15" x14ac:dyDescent="0.15">
      <c r="B3708" s="68">
        <v>3696</v>
      </c>
      <c r="C3708" s="69">
        <f t="shared" si="117"/>
        <v>2.2205353864441628</v>
      </c>
      <c r="D3708" s="69">
        <f t="shared" si="118"/>
        <v>1.2912988650693569</v>
      </c>
    </row>
    <row r="3709" spans="2:4" ht="15" x14ac:dyDescent="0.15">
      <c r="B3709" s="68">
        <v>3697</v>
      </c>
      <c r="C3709" s="69">
        <f t="shared" si="117"/>
        <v>2.2212199885834778</v>
      </c>
      <c r="D3709" s="69">
        <f t="shared" si="118"/>
        <v>1.2914006463308898</v>
      </c>
    </row>
    <row r="3710" spans="2:4" ht="15" x14ac:dyDescent="0.15">
      <c r="B3710" s="68">
        <v>3698</v>
      </c>
      <c r="C3710" s="69">
        <f t="shared" si="117"/>
        <v>2.2219046446858366</v>
      </c>
      <c r="D3710" s="69">
        <f t="shared" si="118"/>
        <v>1.2915024436386568</v>
      </c>
    </row>
    <row r="3711" spans="2:4" ht="15" x14ac:dyDescent="0.15">
      <c r="B3711" s="68">
        <v>3699</v>
      </c>
      <c r="C3711" s="69">
        <f t="shared" si="117"/>
        <v>2.2225893547597444</v>
      </c>
      <c r="D3711" s="69">
        <f t="shared" si="118"/>
        <v>1.2916042569964525</v>
      </c>
    </row>
    <row r="3712" spans="2:4" ht="15" x14ac:dyDescent="0.15">
      <c r="B3712" s="68">
        <v>3700</v>
      </c>
      <c r="C3712" s="69">
        <f t="shared" si="117"/>
        <v>2.2232741188137126</v>
      </c>
      <c r="D3712" s="69">
        <f t="shared" si="118"/>
        <v>1.2917060864080732</v>
      </c>
    </row>
    <row r="3713" spans="2:4" ht="15" x14ac:dyDescent="0.15">
      <c r="B3713" s="68">
        <v>3701</v>
      </c>
      <c r="C3713" s="69">
        <f t="shared" si="117"/>
        <v>2.2239589368562536</v>
      </c>
      <c r="D3713" s="69">
        <f t="shared" si="118"/>
        <v>1.2918079318773161</v>
      </c>
    </row>
    <row r="3714" spans="2:4" ht="15" x14ac:dyDescent="0.15">
      <c r="B3714" s="68">
        <v>3702</v>
      </c>
      <c r="C3714" s="69">
        <f t="shared" si="117"/>
        <v>2.2246438088958795</v>
      </c>
      <c r="D3714" s="69">
        <f t="shared" si="118"/>
        <v>1.2919097934079797</v>
      </c>
    </row>
    <row r="3715" spans="2:4" ht="15" x14ac:dyDescent="0.15">
      <c r="B3715" s="68">
        <v>3703</v>
      </c>
      <c r="C3715" s="69">
        <f t="shared" si="117"/>
        <v>2.2253287349411086</v>
      </c>
      <c r="D3715" s="69">
        <f t="shared" si="118"/>
        <v>1.292011671003864</v>
      </c>
    </row>
    <row r="3716" spans="2:4" ht="15" x14ac:dyDescent="0.15">
      <c r="B3716" s="68">
        <v>3704</v>
      </c>
      <c r="C3716" s="69">
        <f t="shared" si="117"/>
        <v>2.2260137150004575</v>
      </c>
      <c r="D3716" s="69">
        <f t="shared" si="118"/>
        <v>1.2921135646687698</v>
      </c>
    </row>
    <row r="3717" spans="2:4" ht="15" x14ac:dyDescent="0.15">
      <c r="B3717" s="68">
        <v>3705</v>
      </c>
      <c r="C3717" s="69">
        <f t="shared" si="117"/>
        <v>2.2266987490824444</v>
      </c>
      <c r="D3717" s="69">
        <f t="shared" si="118"/>
        <v>1.2922154744064989</v>
      </c>
    </row>
    <row r="3718" spans="2:4" ht="15" x14ac:dyDescent="0.15">
      <c r="B3718" s="68">
        <v>3706</v>
      </c>
      <c r="C3718" s="69">
        <f t="shared" si="117"/>
        <v>2.2273838371955947</v>
      </c>
      <c r="D3718" s="69">
        <f t="shared" si="118"/>
        <v>1.2923174002208551</v>
      </c>
    </row>
    <row r="3719" spans="2:4" ht="15" x14ac:dyDescent="0.15">
      <c r="B3719" s="68">
        <v>3707</v>
      </c>
      <c r="C3719" s="69">
        <f t="shared" si="117"/>
        <v>2.2280689793484294</v>
      </c>
      <c r="D3719" s="69">
        <f t="shared" si="118"/>
        <v>1.2924193421156425</v>
      </c>
    </row>
    <row r="3720" spans="2:4" ht="15" x14ac:dyDescent="0.15">
      <c r="B3720" s="68">
        <v>3708</v>
      </c>
      <c r="C3720" s="69">
        <f t="shared" si="117"/>
        <v>2.2287541755494771</v>
      </c>
      <c r="D3720" s="69">
        <f t="shared" si="118"/>
        <v>1.2925213000946671</v>
      </c>
    </row>
    <row r="3721" spans="2:4" ht="15" x14ac:dyDescent="0.15">
      <c r="B3721" s="68">
        <v>3709</v>
      </c>
      <c r="C3721" s="69">
        <f t="shared" si="117"/>
        <v>2.2294394258072625</v>
      </c>
      <c r="D3721" s="69">
        <f t="shared" si="118"/>
        <v>1.2926232741617356</v>
      </c>
    </row>
    <row r="3722" spans="2:4" ht="15" x14ac:dyDescent="0.15">
      <c r="B3722" s="68">
        <v>3710</v>
      </c>
      <c r="C3722" s="69">
        <f t="shared" si="117"/>
        <v>2.230124730130318</v>
      </c>
      <c r="D3722" s="69">
        <f t="shared" si="118"/>
        <v>1.2927252643206564</v>
      </c>
    </row>
    <row r="3723" spans="2:4" ht="15" x14ac:dyDescent="0.15">
      <c r="B3723" s="68">
        <v>3711</v>
      </c>
      <c r="C3723" s="69">
        <f t="shared" si="117"/>
        <v>2.2308100885271758</v>
      </c>
      <c r="D3723" s="69">
        <f t="shared" si="118"/>
        <v>1.2928272705752386</v>
      </c>
    </row>
    <row r="3724" spans="2:4" ht="15" x14ac:dyDescent="0.15">
      <c r="B3724" s="68">
        <v>3712</v>
      </c>
      <c r="C3724" s="69">
        <f t="shared" si="117"/>
        <v>2.2314955010063695</v>
      </c>
      <c r="D3724" s="69">
        <f t="shared" si="118"/>
        <v>1.292929292929293</v>
      </c>
    </row>
    <row r="3725" spans="2:4" ht="15" x14ac:dyDescent="0.15">
      <c r="B3725" s="68">
        <v>3713</v>
      </c>
      <c r="C3725" s="69">
        <f t="shared" si="117"/>
        <v>2.2321809675764333</v>
      </c>
      <c r="D3725" s="69">
        <f t="shared" si="118"/>
        <v>1.2930313313866308</v>
      </c>
    </row>
    <row r="3726" spans="2:4" ht="15" x14ac:dyDescent="0.15">
      <c r="B3726" s="68">
        <v>3714</v>
      </c>
      <c r="C3726" s="69">
        <f t="shared" si="117"/>
        <v>2.2328664882459073</v>
      </c>
      <c r="D3726" s="69">
        <f t="shared" si="118"/>
        <v>1.2931333859510654</v>
      </c>
    </row>
    <row r="3727" spans="2:4" ht="15" x14ac:dyDescent="0.15">
      <c r="B3727" s="68">
        <v>3715</v>
      </c>
      <c r="C3727" s="69">
        <f t="shared" si="117"/>
        <v>2.2335520630233314</v>
      </c>
      <c r="D3727" s="69">
        <f t="shared" si="118"/>
        <v>1.2932354566264108</v>
      </c>
    </row>
    <row r="3728" spans="2:4" ht="15" x14ac:dyDescent="0.15">
      <c r="B3728" s="68">
        <v>3716</v>
      </c>
      <c r="C3728" s="69">
        <f t="shared" si="117"/>
        <v>2.2342376919172477</v>
      </c>
      <c r="D3728" s="69">
        <f t="shared" si="118"/>
        <v>1.2933375434164824</v>
      </c>
    </row>
    <row r="3729" spans="2:4" ht="15" x14ac:dyDescent="0.15">
      <c r="B3729" s="68">
        <v>3717</v>
      </c>
      <c r="C3729" s="69">
        <f t="shared" ref="C3729:C3792" si="119">20*LOG(D3729)</f>
        <v>2.2349233749362005</v>
      </c>
      <c r="D3729" s="69">
        <f t="shared" ref="D3729:D3792" si="120">16384/(16384-B3729)</f>
        <v>1.2934396463250968</v>
      </c>
    </row>
    <row r="3730" spans="2:4" ht="15" x14ac:dyDescent="0.15">
      <c r="B3730" s="68">
        <v>3718</v>
      </c>
      <c r="C3730" s="69">
        <f t="shared" si="119"/>
        <v>2.2356091120887349</v>
      </c>
      <c r="D3730" s="69">
        <f t="shared" si="120"/>
        <v>1.2935417653560715</v>
      </c>
    </row>
    <row r="3731" spans="2:4" ht="15" x14ac:dyDescent="0.15">
      <c r="B3731" s="68">
        <v>3719</v>
      </c>
      <c r="C3731" s="69">
        <f t="shared" si="119"/>
        <v>2.2362949033833992</v>
      </c>
      <c r="D3731" s="69">
        <f t="shared" si="120"/>
        <v>1.2936439005132254</v>
      </c>
    </row>
    <row r="3732" spans="2:4" ht="15" x14ac:dyDescent="0.15">
      <c r="B3732" s="68">
        <v>3720</v>
      </c>
      <c r="C3732" s="69">
        <f t="shared" si="119"/>
        <v>2.2369807488287439</v>
      </c>
      <c r="D3732" s="69">
        <f t="shared" si="120"/>
        <v>1.2937460518003789</v>
      </c>
    </row>
    <row r="3733" spans="2:4" ht="15" x14ac:dyDescent="0.15">
      <c r="B3733" s="68">
        <v>3721</v>
      </c>
      <c r="C3733" s="69">
        <f t="shared" si="119"/>
        <v>2.2376666484333234</v>
      </c>
      <c r="D3733" s="69">
        <f t="shared" si="120"/>
        <v>1.2938482192213536</v>
      </c>
    </row>
    <row r="3734" spans="2:4" ht="15" x14ac:dyDescent="0.15">
      <c r="B3734" s="68">
        <v>3722</v>
      </c>
      <c r="C3734" s="69">
        <f t="shared" si="119"/>
        <v>2.2383526022056883</v>
      </c>
      <c r="D3734" s="69">
        <f t="shared" si="120"/>
        <v>1.2939504027799715</v>
      </c>
    </row>
    <row r="3735" spans="2:4" ht="15" x14ac:dyDescent="0.15">
      <c r="B3735" s="68">
        <v>3723</v>
      </c>
      <c r="C3735" s="69">
        <f t="shared" si="119"/>
        <v>2.2390386101543984</v>
      </c>
      <c r="D3735" s="69">
        <f t="shared" si="120"/>
        <v>1.2940526024800569</v>
      </c>
    </row>
    <row r="3736" spans="2:4" ht="15" x14ac:dyDescent="0.15">
      <c r="B3736" s="68">
        <v>3724</v>
      </c>
      <c r="C3736" s="69">
        <f t="shared" si="119"/>
        <v>2.2397246722880078</v>
      </c>
      <c r="D3736" s="69">
        <f t="shared" si="120"/>
        <v>1.2941548183254343</v>
      </c>
    </row>
    <row r="3737" spans="2:4" ht="15" x14ac:dyDescent="0.15">
      <c r="B3737" s="68">
        <v>3725</v>
      </c>
      <c r="C3737" s="69">
        <f t="shared" si="119"/>
        <v>2.2404107886150815</v>
      </c>
      <c r="D3737" s="69">
        <f t="shared" si="120"/>
        <v>1.2942570503199304</v>
      </c>
    </row>
    <row r="3738" spans="2:4" ht="15" x14ac:dyDescent="0.15">
      <c r="B3738" s="68">
        <v>3726</v>
      </c>
      <c r="C3738" s="69">
        <f t="shared" si="119"/>
        <v>2.2410969591441794</v>
      </c>
      <c r="D3738" s="69">
        <f t="shared" si="120"/>
        <v>1.2943592984673724</v>
      </c>
    </row>
    <row r="3739" spans="2:4" ht="15" x14ac:dyDescent="0.15">
      <c r="B3739" s="68">
        <v>3727</v>
      </c>
      <c r="C3739" s="69">
        <f t="shared" si="119"/>
        <v>2.2417831838838653</v>
      </c>
      <c r="D3739" s="69">
        <f t="shared" si="120"/>
        <v>1.2944615627715887</v>
      </c>
    </row>
    <row r="3740" spans="2:4" ht="15" x14ac:dyDescent="0.15">
      <c r="B3740" s="68">
        <v>3728</v>
      </c>
      <c r="C3740" s="69">
        <f t="shared" si="119"/>
        <v>2.2424694628427084</v>
      </c>
      <c r="D3740" s="69">
        <f t="shared" si="120"/>
        <v>1.2945638432364097</v>
      </c>
    </row>
    <row r="3741" spans="2:4" ht="15" x14ac:dyDescent="0.15">
      <c r="B3741" s="68">
        <v>3729</v>
      </c>
      <c r="C3741" s="69">
        <f t="shared" si="119"/>
        <v>2.2431557960292743</v>
      </c>
      <c r="D3741" s="69">
        <f t="shared" si="120"/>
        <v>1.2946661398656658</v>
      </c>
    </row>
    <row r="3742" spans="2:4" ht="15" x14ac:dyDescent="0.15">
      <c r="B3742" s="68">
        <v>3730</v>
      </c>
      <c r="C3742" s="69">
        <f t="shared" si="119"/>
        <v>2.2438421834521343</v>
      </c>
      <c r="D3742" s="69">
        <f t="shared" si="120"/>
        <v>1.2947684526631895</v>
      </c>
    </row>
    <row r="3743" spans="2:4" ht="15" x14ac:dyDescent="0.15">
      <c r="B3743" s="68">
        <v>3731</v>
      </c>
      <c r="C3743" s="69">
        <f t="shared" si="119"/>
        <v>2.244528625119862</v>
      </c>
      <c r="D3743" s="69">
        <f t="shared" si="120"/>
        <v>1.2948707816328144</v>
      </c>
    </row>
    <row r="3744" spans="2:4" ht="15" x14ac:dyDescent="0.15">
      <c r="B3744" s="68">
        <v>3732</v>
      </c>
      <c r="C3744" s="69">
        <f t="shared" si="119"/>
        <v>2.2452151210410305</v>
      </c>
      <c r="D3744" s="69">
        <f t="shared" si="120"/>
        <v>1.2949731267783751</v>
      </c>
    </row>
    <row r="3745" spans="2:4" ht="15" x14ac:dyDescent="0.15">
      <c r="B3745" s="68">
        <v>3733</v>
      </c>
      <c r="C3745" s="69">
        <f t="shared" si="119"/>
        <v>2.2459016712242166</v>
      </c>
      <c r="D3745" s="69">
        <f t="shared" si="120"/>
        <v>1.2950754881037072</v>
      </c>
    </row>
    <row r="3746" spans="2:4" ht="15" x14ac:dyDescent="0.15">
      <c r="B3746" s="68">
        <v>3734</v>
      </c>
      <c r="C3746" s="69">
        <f t="shared" si="119"/>
        <v>2.2465882756780005</v>
      </c>
      <c r="D3746" s="69">
        <f t="shared" si="120"/>
        <v>1.2951778656126482</v>
      </c>
    </row>
    <row r="3747" spans="2:4" ht="15" x14ac:dyDescent="0.15">
      <c r="B3747" s="68">
        <v>3735</v>
      </c>
      <c r="C3747" s="69">
        <f t="shared" si="119"/>
        <v>2.2472749344109606</v>
      </c>
      <c r="D3747" s="69">
        <f t="shared" si="120"/>
        <v>1.2952802593090362</v>
      </c>
    </row>
    <row r="3748" spans="2:4" ht="15" x14ac:dyDescent="0.15">
      <c r="B3748" s="68">
        <v>3736</v>
      </c>
      <c r="C3748" s="69">
        <f t="shared" si="119"/>
        <v>2.2479616474316821</v>
      </c>
      <c r="D3748" s="69">
        <f t="shared" si="120"/>
        <v>1.295382669196711</v>
      </c>
    </row>
    <row r="3749" spans="2:4" ht="15" x14ac:dyDescent="0.15">
      <c r="B3749" s="68">
        <v>3737</v>
      </c>
      <c r="C3749" s="69">
        <f t="shared" si="119"/>
        <v>2.248648414748748</v>
      </c>
      <c r="D3749" s="69">
        <f t="shared" si="120"/>
        <v>1.2954850952795129</v>
      </c>
    </row>
    <row r="3750" spans="2:4" ht="15" x14ac:dyDescent="0.15">
      <c r="B3750" s="68">
        <v>3738</v>
      </c>
      <c r="C3750" s="69">
        <f t="shared" si="119"/>
        <v>2.2493352363707455</v>
      </c>
      <c r="D3750" s="69">
        <f t="shared" si="120"/>
        <v>1.2955875375612842</v>
      </c>
    </row>
    <row r="3751" spans="2:4" ht="15" x14ac:dyDescent="0.15">
      <c r="B3751" s="68">
        <v>3739</v>
      </c>
      <c r="C3751" s="69">
        <f t="shared" si="119"/>
        <v>2.2500221123062629</v>
      </c>
      <c r="D3751" s="69">
        <f t="shared" si="120"/>
        <v>1.2956899960458679</v>
      </c>
    </row>
    <row r="3752" spans="2:4" ht="15" x14ac:dyDescent="0.15">
      <c r="B3752" s="68">
        <v>3740</v>
      </c>
      <c r="C3752" s="69">
        <f t="shared" si="119"/>
        <v>2.250709042563892</v>
      </c>
      <c r="D3752" s="69">
        <f t="shared" si="120"/>
        <v>1.2957924707371085</v>
      </c>
    </row>
    <row r="3753" spans="2:4" ht="15" x14ac:dyDescent="0.15">
      <c r="B3753" s="68">
        <v>3741</v>
      </c>
      <c r="C3753" s="69">
        <f t="shared" si="119"/>
        <v>2.2513960271522255</v>
      </c>
      <c r="D3753" s="69">
        <f t="shared" si="120"/>
        <v>1.2958949616388515</v>
      </c>
    </row>
    <row r="3754" spans="2:4" ht="15" x14ac:dyDescent="0.15">
      <c r="B3754" s="68">
        <v>3742</v>
      </c>
      <c r="C3754" s="69">
        <f t="shared" si="119"/>
        <v>2.2520830660798579</v>
      </c>
      <c r="D3754" s="69">
        <f t="shared" si="120"/>
        <v>1.2959974687549438</v>
      </c>
    </row>
    <row r="3755" spans="2:4" ht="15" x14ac:dyDescent="0.15">
      <c r="B3755" s="68">
        <v>3743</v>
      </c>
      <c r="C3755" s="69">
        <f t="shared" si="119"/>
        <v>2.2527701593553875</v>
      </c>
      <c r="D3755" s="69">
        <f t="shared" si="120"/>
        <v>1.2960999920892335</v>
      </c>
    </row>
    <row r="3756" spans="2:4" ht="15" x14ac:dyDescent="0.15">
      <c r="B3756" s="68">
        <v>3744</v>
      </c>
      <c r="C3756" s="69">
        <f t="shared" si="119"/>
        <v>2.2534573069874106</v>
      </c>
      <c r="D3756" s="69">
        <f t="shared" si="120"/>
        <v>1.2962025316455696</v>
      </c>
    </row>
    <row r="3757" spans="2:4" ht="15" x14ac:dyDescent="0.15">
      <c r="B3757" s="68">
        <v>3745</v>
      </c>
      <c r="C3757" s="69">
        <f t="shared" si="119"/>
        <v>2.2541445089845302</v>
      </c>
      <c r="D3757" s="69">
        <f t="shared" si="120"/>
        <v>1.2963050874278028</v>
      </c>
    </row>
    <row r="3758" spans="2:4" ht="15" x14ac:dyDescent="0.15">
      <c r="B3758" s="68">
        <v>3746</v>
      </c>
      <c r="C3758" s="69">
        <f t="shared" si="119"/>
        <v>2.25483176535535</v>
      </c>
      <c r="D3758" s="69">
        <f t="shared" si="120"/>
        <v>1.2964076594397849</v>
      </c>
    </row>
    <row r="3759" spans="2:4" ht="15" x14ac:dyDescent="0.15">
      <c r="B3759" s="68">
        <v>3747</v>
      </c>
      <c r="C3759" s="69">
        <f t="shared" si="119"/>
        <v>2.255519076108472</v>
      </c>
      <c r="D3759" s="69">
        <f t="shared" si="120"/>
        <v>1.2965102476853683</v>
      </c>
    </row>
    <row r="3760" spans="2:4" ht="15" x14ac:dyDescent="0.15">
      <c r="B3760" s="68">
        <v>3748</v>
      </c>
      <c r="C3760" s="69">
        <f t="shared" si="119"/>
        <v>2.2562064412525076</v>
      </c>
      <c r="D3760" s="69">
        <f t="shared" si="120"/>
        <v>1.2966128521684077</v>
      </c>
    </row>
    <row r="3761" spans="2:4" ht="15" x14ac:dyDescent="0.15">
      <c r="B3761" s="68">
        <v>3749</v>
      </c>
      <c r="C3761" s="69">
        <f t="shared" si="119"/>
        <v>2.2568938607960627</v>
      </c>
      <c r="D3761" s="69">
        <f t="shared" si="120"/>
        <v>1.2967154728927581</v>
      </c>
    </row>
    <row r="3762" spans="2:4" ht="15" x14ac:dyDescent="0.15">
      <c r="B3762" s="68">
        <v>3750</v>
      </c>
      <c r="C3762" s="69">
        <f t="shared" si="119"/>
        <v>2.2575813347477514</v>
      </c>
      <c r="D3762" s="69">
        <f t="shared" si="120"/>
        <v>1.2968181098622764</v>
      </c>
    </row>
    <row r="3763" spans="2:4" ht="15" x14ac:dyDescent="0.15">
      <c r="B3763" s="68">
        <v>3751</v>
      </c>
      <c r="C3763" s="69">
        <f t="shared" si="119"/>
        <v>2.2582688631161849</v>
      </c>
      <c r="D3763" s="69">
        <f t="shared" si="120"/>
        <v>1.2969207630808202</v>
      </c>
    </row>
    <row r="3764" spans="2:4" ht="15" x14ac:dyDescent="0.15">
      <c r="B3764" s="68">
        <v>3752</v>
      </c>
      <c r="C3764" s="69">
        <f t="shared" si="119"/>
        <v>2.2589564459099782</v>
      </c>
      <c r="D3764" s="69">
        <f t="shared" si="120"/>
        <v>1.2970234325522483</v>
      </c>
    </row>
    <row r="3765" spans="2:4" ht="15" x14ac:dyDescent="0.15">
      <c r="B3765" s="68">
        <v>3753</v>
      </c>
      <c r="C3765" s="69">
        <f t="shared" si="119"/>
        <v>2.2596440831377507</v>
      </c>
      <c r="D3765" s="69">
        <f t="shared" si="120"/>
        <v>1.2971261182804212</v>
      </c>
    </row>
    <row r="3766" spans="2:4" ht="15" x14ac:dyDescent="0.15">
      <c r="B3766" s="68">
        <v>3754</v>
      </c>
      <c r="C3766" s="69">
        <f t="shared" si="119"/>
        <v>2.2603317748081202</v>
      </c>
      <c r="D3766" s="69">
        <f t="shared" si="120"/>
        <v>1.2972288202692004</v>
      </c>
    </row>
    <row r="3767" spans="2:4" ht="15" x14ac:dyDescent="0.15">
      <c r="B3767" s="68">
        <v>3755</v>
      </c>
      <c r="C3767" s="69">
        <f t="shared" si="119"/>
        <v>2.2610195209297093</v>
      </c>
      <c r="D3767" s="69">
        <f t="shared" si="120"/>
        <v>1.2973315385224484</v>
      </c>
    </row>
    <row r="3768" spans="2:4" ht="15" x14ac:dyDescent="0.15">
      <c r="B3768" s="68">
        <v>3756</v>
      </c>
      <c r="C3768" s="69">
        <f t="shared" si="119"/>
        <v>2.2617073215111394</v>
      </c>
      <c r="D3768" s="69">
        <f t="shared" si="120"/>
        <v>1.2974342730440291</v>
      </c>
    </row>
    <row r="3769" spans="2:4" ht="15" x14ac:dyDescent="0.15">
      <c r="B3769" s="68">
        <v>3757</v>
      </c>
      <c r="C3769" s="69">
        <f t="shared" si="119"/>
        <v>2.2623951765610388</v>
      </c>
      <c r="D3769" s="69">
        <f t="shared" si="120"/>
        <v>1.2975370238378079</v>
      </c>
    </row>
    <row r="3770" spans="2:4" ht="15" x14ac:dyDescent="0.15">
      <c r="B3770" s="68">
        <v>3758</v>
      </c>
      <c r="C3770" s="69">
        <f t="shared" si="119"/>
        <v>2.2630830860880344</v>
      </c>
      <c r="D3770" s="69">
        <f t="shared" si="120"/>
        <v>1.2976397909076509</v>
      </c>
    </row>
    <row r="3771" spans="2:4" ht="15" x14ac:dyDescent="0.15">
      <c r="B3771" s="68">
        <v>3759</v>
      </c>
      <c r="C3771" s="69">
        <f t="shared" si="119"/>
        <v>2.2637710501007553</v>
      </c>
      <c r="D3771" s="69">
        <f t="shared" si="120"/>
        <v>1.2977425742574258</v>
      </c>
    </row>
    <row r="3772" spans="2:4" ht="15" x14ac:dyDescent="0.15">
      <c r="B3772" s="68">
        <v>3760</v>
      </c>
      <c r="C3772" s="69">
        <f t="shared" si="119"/>
        <v>2.2644590686078323</v>
      </c>
      <c r="D3772" s="69">
        <f t="shared" si="120"/>
        <v>1.2978453738910012</v>
      </c>
    </row>
    <row r="3773" spans="2:4" ht="15" x14ac:dyDescent="0.15">
      <c r="B3773" s="68">
        <v>3761</v>
      </c>
      <c r="C3773" s="69">
        <f t="shared" si="119"/>
        <v>2.2651471416179025</v>
      </c>
      <c r="D3773" s="69">
        <f t="shared" si="120"/>
        <v>1.2979481898122476</v>
      </c>
    </row>
    <row r="3774" spans="2:4" ht="15" x14ac:dyDescent="0.15">
      <c r="B3774" s="68">
        <v>3762</v>
      </c>
      <c r="C3774" s="69">
        <f t="shared" si="119"/>
        <v>2.2658352691395982</v>
      </c>
      <c r="D3774" s="69">
        <f t="shared" si="120"/>
        <v>1.2980510220250356</v>
      </c>
    </row>
    <row r="3775" spans="2:4" ht="15" x14ac:dyDescent="0.15">
      <c r="B3775" s="68">
        <v>3763</v>
      </c>
      <c r="C3775" s="69">
        <f t="shared" si="119"/>
        <v>2.2665234511815591</v>
      </c>
      <c r="D3775" s="69">
        <f t="shared" si="120"/>
        <v>1.2981538705332383</v>
      </c>
    </row>
    <row r="3776" spans="2:4" ht="15" x14ac:dyDescent="0.15">
      <c r="B3776" s="68">
        <v>3764</v>
      </c>
      <c r="C3776" s="69">
        <f t="shared" si="119"/>
        <v>2.2672116877524249</v>
      </c>
      <c r="D3776" s="69">
        <f t="shared" si="120"/>
        <v>1.2982567353407291</v>
      </c>
    </row>
    <row r="3777" spans="2:4" ht="15" x14ac:dyDescent="0.15">
      <c r="B3777" s="68">
        <v>3765</v>
      </c>
      <c r="C3777" s="69">
        <f t="shared" si="119"/>
        <v>2.2678999788608372</v>
      </c>
      <c r="D3777" s="69">
        <f t="shared" si="120"/>
        <v>1.2983596164513829</v>
      </c>
    </row>
    <row r="3778" spans="2:4" ht="15" x14ac:dyDescent="0.15">
      <c r="B3778" s="68">
        <v>3766</v>
      </c>
      <c r="C3778" s="69">
        <f t="shared" si="119"/>
        <v>2.2685883245154406</v>
      </c>
      <c r="D3778" s="69">
        <f t="shared" si="120"/>
        <v>1.298462513869076</v>
      </c>
    </row>
    <row r="3779" spans="2:4" ht="15" x14ac:dyDescent="0.15">
      <c r="B3779" s="68">
        <v>3767</v>
      </c>
      <c r="C3779" s="69">
        <f t="shared" si="119"/>
        <v>2.2692767247248806</v>
      </c>
      <c r="D3779" s="69">
        <f t="shared" si="120"/>
        <v>1.2985654275976857</v>
      </c>
    </row>
    <row r="3780" spans="2:4" ht="15" x14ac:dyDescent="0.15">
      <c r="B3780" s="68">
        <v>3768</v>
      </c>
      <c r="C3780" s="69">
        <f t="shared" si="119"/>
        <v>2.2699651794978055</v>
      </c>
      <c r="D3780" s="69">
        <f t="shared" si="120"/>
        <v>1.2986683576410907</v>
      </c>
    </row>
    <row r="3781" spans="2:4" ht="15" x14ac:dyDescent="0.15">
      <c r="B3781" s="68">
        <v>3769</v>
      </c>
      <c r="C3781" s="69">
        <f t="shared" si="119"/>
        <v>2.2706536888428657</v>
      </c>
      <c r="D3781" s="69">
        <f t="shared" si="120"/>
        <v>1.2987713040031708</v>
      </c>
    </row>
    <row r="3782" spans="2:4" ht="15" x14ac:dyDescent="0.15">
      <c r="B3782" s="68">
        <v>3770</v>
      </c>
      <c r="C3782" s="69">
        <f t="shared" si="119"/>
        <v>2.271342252768715</v>
      </c>
      <c r="D3782" s="69">
        <f t="shared" si="120"/>
        <v>1.2988742666878073</v>
      </c>
    </row>
    <row r="3783" spans="2:4" ht="15" x14ac:dyDescent="0.15">
      <c r="B3783" s="68">
        <v>3771</v>
      </c>
      <c r="C3783" s="69">
        <f t="shared" si="119"/>
        <v>2.2720308712840054</v>
      </c>
      <c r="D3783" s="69">
        <f t="shared" si="120"/>
        <v>1.2989772456988822</v>
      </c>
    </row>
    <row r="3784" spans="2:4" ht="15" x14ac:dyDescent="0.15">
      <c r="B3784" s="68">
        <v>3772</v>
      </c>
      <c r="C3784" s="69">
        <f t="shared" si="119"/>
        <v>2.2727195443973933</v>
      </c>
      <c r="D3784" s="69">
        <f t="shared" si="120"/>
        <v>1.2990802410402791</v>
      </c>
    </row>
    <row r="3785" spans="2:4" ht="15" x14ac:dyDescent="0.15">
      <c r="B3785" s="68">
        <v>3773</v>
      </c>
      <c r="C3785" s="69">
        <f t="shared" si="119"/>
        <v>2.2734082721175386</v>
      </c>
      <c r="D3785" s="69">
        <f t="shared" si="120"/>
        <v>1.2991832527158829</v>
      </c>
    </row>
    <row r="3786" spans="2:4" ht="15" x14ac:dyDescent="0.15">
      <c r="B3786" s="68">
        <v>3774</v>
      </c>
      <c r="C3786" s="69">
        <f t="shared" si="119"/>
        <v>2.2740970544531027</v>
      </c>
      <c r="D3786" s="69">
        <f t="shared" si="120"/>
        <v>1.2992862807295797</v>
      </c>
    </row>
    <row r="3787" spans="2:4" ht="15" x14ac:dyDescent="0.15">
      <c r="B3787" s="68">
        <v>3775</v>
      </c>
      <c r="C3787" s="69">
        <f t="shared" si="119"/>
        <v>2.2747858914127455</v>
      </c>
      <c r="D3787" s="69">
        <f t="shared" si="120"/>
        <v>1.2993893250852566</v>
      </c>
    </row>
    <row r="3788" spans="2:4" ht="15" x14ac:dyDescent="0.15">
      <c r="B3788" s="68">
        <v>3776</v>
      </c>
      <c r="C3788" s="69">
        <f t="shared" si="119"/>
        <v>2.2754747830051318</v>
      </c>
      <c r="D3788" s="69">
        <f t="shared" si="120"/>
        <v>1.2994923857868019</v>
      </c>
    </row>
    <row r="3789" spans="2:4" ht="15" x14ac:dyDescent="0.15">
      <c r="B3789" s="68">
        <v>3777</v>
      </c>
      <c r="C3789" s="69">
        <f t="shared" si="119"/>
        <v>2.2761637292389318</v>
      </c>
      <c r="D3789" s="69">
        <f t="shared" si="120"/>
        <v>1.2995954628381059</v>
      </c>
    </row>
    <row r="3790" spans="2:4" ht="15" x14ac:dyDescent="0.15">
      <c r="B3790" s="68">
        <v>3778</v>
      </c>
      <c r="C3790" s="69">
        <f t="shared" si="119"/>
        <v>2.276852730122811</v>
      </c>
      <c r="D3790" s="69">
        <f t="shared" si="120"/>
        <v>1.299698556243059</v>
      </c>
    </row>
    <row r="3791" spans="2:4" ht="15" x14ac:dyDescent="0.15">
      <c r="B3791" s="68">
        <v>3779</v>
      </c>
      <c r="C3791" s="69">
        <f t="shared" si="119"/>
        <v>2.2775417856654405</v>
      </c>
      <c r="D3791" s="69">
        <f t="shared" si="120"/>
        <v>1.2998016660055534</v>
      </c>
    </row>
    <row r="3792" spans="2:4" ht="15" x14ac:dyDescent="0.15">
      <c r="B3792" s="68">
        <v>3780</v>
      </c>
      <c r="C3792" s="69">
        <f t="shared" si="119"/>
        <v>2.2782308958754935</v>
      </c>
      <c r="D3792" s="69">
        <f t="shared" si="120"/>
        <v>1.2999047921294826</v>
      </c>
    </row>
    <row r="3793" spans="2:4" ht="15" x14ac:dyDescent="0.15">
      <c r="B3793" s="68">
        <v>3781</v>
      </c>
      <c r="C3793" s="69">
        <f t="shared" ref="C3793:C3856" si="121">20*LOG(D3793)</f>
        <v>2.2789200607616471</v>
      </c>
      <c r="D3793" s="69">
        <f t="shared" ref="D3793:D3856" si="122">16384/(16384-B3793)</f>
        <v>1.3000079346187416</v>
      </c>
    </row>
    <row r="3794" spans="2:4" ht="15" x14ac:dyDescent="0.15">
      <c r="B3794" s="68">
        <v>3782</v>
      </c>
      <c r="C3794" s="69">
        <f t="shared" si="121"/>
        <v>2.2796092803325738</v>
      </c>
      <c r="D3794" s="69">
        <f t="shared" si="122"/>
        <v>1.3001110934772258</v>
      </c>
    </row>
    <row r="3795" spans="2:4" ht="15" x14ac:dyDescent="0.15">
      <c r="B3795" s="68">
        <v>3783</v>
      </c>
      <c r="C3795" s="69">
        <f t="shared" si="121"/>
        <v>2.2802985545969583</v>
      </c>
      <c r="D3795" s="69">
        <f t="shared" si="122"/>
        <v>1.3002142687088327</v>
      </c>
    </row>
    <row r="3796" spans="2:4" ht="15" x14ac:dyDescent="0.15">
      <c r="B3796" s="68">
        <v>3784</v>
      </c>
      <c r="C3796" s="69">
        <f t="shared" si="121"/>
        <v>2.2809878835634767</v>
      </c>
      <c r="D3796" s="69">
        <f t="shared" si="122"/>
        <v>1.3003174603174603</v>
      </c>
    </row>
    <row r="3797" spans="2:4" ht="15" x14ac:dyDescent="0.15">
      <c r="B3797" s="68">
        <v>3785</v>
      </c>
      <c r="C3797" s="69">
        <f t="shared" si="121"/>
        <v>2.2816772672408154</v>
      </c>
      <c r="D3797" s="69">
        <f t="shared" si="122"/>
        <v>1.3004206683070085</v>
      </c>
    </row>
    <row r="3798" spans="2:4" ht="15" x14ac:dyDescent="0.15">
      <c r="B3798" s="68">
        <v>3786</v>
      </c>
      <c r="C3798" s="69">
        <f t="shared" si="121"/>
        <v>2.2823667056376582</v>
      </c>
      <c r="D3798" s="69">
        <f t="shared" si="122"/>
        <v>1.300523892681378</v>
      </c>
    </row>
    <row r="3799" spans="2:4" ht="15" x14ac:dyDescent="0.15">
      <c r="B3799" s="68">
        <v>3787</v>
      </c>
      <c r="C3799" s="69">
        <f t="shared" si="121"/>
        <v>2.2830561987626936</v>
      </c>
      <c r="D3799" s="69">
        <f t="shared" si="122"/>
        <v>1.300627133444471</v>
      </c>
    </row>
    <row r="3800" spans="2:4" ht="15" x14ac:dyDescent="0.15">
      <c r="B3800" s="68">
        <v>3788</v>
      </c>
      <c r="C3800" s="69">
        <f t="shared" si="121"/>
        <v>2.2837457466246089</v>
      </c>
      <c r="D3800" s="69">
        <f t="shared" si="122"/>
        <v>1.3007303906001906</v>
      </c>
    </row>
    <row r="3801" spans="2:4" ht="15" x14ac:dyDescent="0.15">
      <c r="B3801" s="68">
        <v>3789</v>
      </c>
      <c r="C3801" s="69">
        <f t="shared" si="121"/>
        <v>2.2844353492320977</v>
      </c>
      <c r="D3801" s="69">
        <f t="shared" si="122"/>
        <v>1.3008336641524414</v>
      </c>
    </row>
    <row r="3802" spans="2:4" ht="15" x14ac:dyDescent="0.15">
      <c r="B3802" s="68">
        <v>3790</v>
      </c>
      <c r="C3802" s="69">
        <f t="shared" si="121"/>
        <v>2.2851250065938533</v>
      </c>
      <c r="D3802" s="69">
        <f t="shared" si="122"/>
        <v>1.3009369541051294</v>
      </c>
    </row>
    <row r="3803" spans="2:4" ht="15" x14ac:dyDescent="0.15">
      <c r="B3803" s="68">
        <v>3791</v>
      </c>
      <c r="C3803" s="69">
        <f t="shared" si="121"/>
        <v>2.2858147187185711</v>
      </c>
      <c r="D3803" s="69">
        <f t="shared" si="122"/>
        <v>1.3010402604621616</v>
      </c>
    </row>
    <row r="3804" spans="2:4" ht="15" x14ac:dyDescent="0.15">
      <c r="B3804" s="68">
        <v>3792</v>
      </c>
      <c r="C3804" s="69">
        <f t="shared" si="121"/>
        <v>2.2865044856149481</v>
      </c>
      <c r="D3804" s="69">
        <f t="shared" si="122"/>
        <v>1.3011435832274461</v>
      </c>
    </row>
    <row r="3805" spans="2:4" ht="15" x14ac:dyDescent="0.15">
      <c r="B3805" s="68">
        <v>3793</v>
      </c>
      <c r="C3805" s="69">
        <f t="shared" si="121"/>
        <v>2.2871943072916845</v>
      </c>
      <c r="D3805" s="69">
        <f t="shared" si="122"/>
        <v>1.3012469224048924</v>
      </c>
    </row>
    <row r="3806" spans="2:4" ht="15" x14ac:dyDescent="0.15">
      <c r="B3806" s="68">
        <v>3794</v>
      </c>
      <c r="C3806" s="69">
        <f t="shared" si="121"/>
        <v>2.2878841837574826</v>
      </c>
      <c r="D3806" s="69">
        <f t="shared" si="122"/>
        <v>1.3013502779984114</v>
      </c>
    </row>
    <row r="3807" spans="2:4" ht="15" x14ac:dyDescent="0.15">
      <c r="B3807" s="68">
        <v>3795</v>
      </c>
      <c r="C3807" s="69">
        <f t="shared" si="121"/>
        <v>2.2885741150210461</v>
      </c>
      <c r="D3807" s="69">
        <f t="shared" si="122"/>
        <v>1.3014536500119152</v>
      </c>
    </row>
    <row r="3808" spans="2:4" ht="15" x14ac:dyDescent="0.15">
      <c r="B3808" s="68">
        <v>3796</v>
      </c>
      <c r="C3808" s="69">
        <f t="shared" si="121"/>
        <v>2.2892641010910815</v>
      </c>
      <c r="D3808" s="69">
        <f t="shared" si="122"/>
        <v>1.3015570384493169</v>
      </c>
    </row>
    <row r="3809" spans="2:4" ht="15" x14ac:dyDescent="0.15">
      <c r="B3809" s="68">
        <v>3797</v>
      </c>
      <c r="C3809" s="69">
        <f t="shared" si="121"/>
        <v>2.2899541419762954</v>
      </c>
      <c r="D3809" s="69">
        <f t="shared" si="122"/>
        <v>1.3016604433145309</v>
      </c>
    </row>
    <row r="3810" spans="2:4" ht="15" x14ac:dyDescent="0.15">
      <c r="B3810" s="68">
        <v>3798</v>
      </c>
      <c r="C3810" s="69">
        <f t="shared" si="121"/>
        <v>2.2906442376853988</v>
      </c>
      <c r="D3810" s="69">
        <f t="shared" si="122"/>
        <v>1.3017638646114731</v>
      </c>
    </row>
    <row r="3811" spans="2:4" ht="15" x14ac:dyDescent="0.15">
      <c r="B3811" s="68">
        <v>3799</v>
      </c>
      <c r="C3811" s="69">
        <f t="shared" si="121"/>
        <v>2.2913343882271038</v>
      </c>
      <c r="D3811" s="69">
        <f t="shared" si="122"/>
        <v>1.3018673023440603</v>
      </c>
    </row>
    <row r="3812" spans="2:4" ht="15" x14ac:dyDescent="0.15">
      <c r="B3812" s="68">
        <v>3800</v>
      </c>
      <c r="C3812" s="69">
        <f t="shared" si="121"/>
        <v>2.292024593610126</v>
      </c>
      <c r="D3812" s="69">
        <f t="shared" si="122"/>
        <v>1.3019707565162111</v>
      </c>
    </row>
    <row r="3813" spans="2:4" ht="15" x14ac:dyDescent="0.15">
      <c r="B3813" s="68">
        <v>3801</v>
      </c>
      <c r="C3813" s="69">
        <f t="shared" si="121"/>
        <v>2.2927148538431803</v>
      </c>
      <c r="D3813" s="69">
        <f t="shared" si="122"/>
        <v>1.3020742271318446</v>
      </c>
    </row>
    <row r="3814" spans="2:4" ht="15" x14ac:dyDescent="0.15">
      <c r="B3814" s="68">
        <v>3802</v>
      </c>
      <c r="C3814" s="69">
        <f t="shared" si="121"/>
        <v>2.293405168934985</v>
      </c>
      <c r="D3814" s="69">
        <f t="shared" si="122"/>
        <v>1.3021777141948816</v>
      </c>
    </row>
    <row r="3815" spans="2:4" ht="15" x14ac:dyDescent="0.15">
      <c r="B3815" s="68">
        <v>3803</v>
      </c>
      <c r="C3815" s="69">
        <f t="shared" si="121"/>
        <v>2.2940955388942608</v>
      </c>
      <c r="D3815" s="69">
        <f t="shared" si="122"/>
        <v>1.302281217709244</v>
      </c>
    </row>
    <row r="3816" spans="2:4" ht="15" x14ac:dyDescent="0.15">
      <c r="B3816" s="68">
        <v>3804</v>
      </c>
      <c r="C3816" s="69">
        <f t="shared" si="121"/>
        <v>2.2947859637297321</v>
      </c>
      <c r="D3816" s="69">
        <f t="shared" si="122"/>
        <v>1.3023847376788553</v>
      </c>
    </row>
    <row r="3817" spans="2:4" ht="15" x14ac:dyDescent="0.15">
      <c r="B3817" s="68">
        <v>3805</v>
      </c>
      <c r="C3817" s="69">
        <f t="shared" si="121"/>
        <v>2.2954764434501223</v>
      </c>
      <c r="D3817" s="69">
        <f t="shared" si="122"/>
        <v>1.3024882741076398</v>
      </c>
    </row>
    <row r="3818" spans="2:4" ht="15" x14ac:dyDescent="0.15">
      <c r="B3818" s="68">
        <v>3806</v>
      </c>
      <c r="C3818" s="69">
        <f t="shared" si="121"/>
        <v>2.2961669780641563</v>
      </c>
      <c r="D3818" s="69">
        <f t="shared" si="122"/>
        <v>1.3025918269995229</v>
      </c>
    </row>
    <row r="3819" spans="2:4" ht="15" x14ac:dyDescent="0.15">
      <c r="B3819" s="68">
        <v>3807</v>
      </c>
      <c r="C3819" s="69">
        <f t="shared" si="121"/>
        <v>2.2968575675805663</v>
      </c>
      <c r="D3819" s="69">
        <f t="shared" si="122"/>
        <v>1.302695396358432</v>
      </c>
    </row>
    <row r="3820" spans="2:4" ht="15" x14ac:dyDescent="0.15">
      <c r="B3820" s="68">
        <v>3808</v>
      </c>
      <c r="C3820" s="69">
        <f t="shared" si="121"/>
        <v>2.2975482120080817</v>
      </c>
      <c r="D3820" s="69">
        <f t="shared" si="122"/>
        <v>1.3027989821882953</v>
      </c>
    </row>
    <row r="3821" spans="2:4" ht="15" x14ac:dyDescent="0.15">
      <c r="B3821" s="68">
        <v>3809</v>
      </c>
      <c r="C3821" s="69">
        <f t="shared" si="121"/>
        <v>2.2982389113554342</v>
      </c>
      <c r="D3821" s="69">
        <f t="shared" si="122"/>
        <v>1.3029025844930417</v>
      </c>
    </row>
    <row r="3822" spans="2:4" ht="15" x14ac:dyDescent="0.15">
      <c r="B3822" s="68">
        <v>3810</v>
      </c>
      <c r="C3822" s="69">
        <f t="shared" si="121"/>
        <v>2.2989296656313614</v>
      </c>
      <c r="D3822" s="69">
        <f t="shared" si="122"/>
        <v>1.3030062032766025</v>
      </c>
    </row>
    <row r="3823" spans="2:4" ht="15" x14ac:dyDescent="0.15">
      <c r="B3823" s="68">
        <v>3811</v>
      </c>
      <c r="C3823" s="69">
        <f t="shared" si="121"/>
        <v>2.2996204748445987</v>
      </c>
      <c r="D3823" s="69">
        <f t="shared" si="122"/>
        <v>1.3031098385429094</v>
      </c>
    </row>
    <row r="3824" spans="2:4" ht="15" x14ac:dyDescent="0.15">
      <c r="B3824" s="68">
        <v>3812</v>
      </c>
      <c r="C3824" s="69">
        <f t="shared" si="121"/>
        <v>2.3003113390038865</v>
      </c>
      <c r="D3824" s="69">
        <f t="shared" si="122"/>
        <v>1.3032134902958956</v>
      </c>
    </row>
    <row r="3825" spans="2:4" ht="15" x14ac:dyDescent="0.15">
      <c r="B3825" s="68">
        <v>3813</v>
      </c>
      <c r="C3825" s="69">
        <f t="shared" si="121"/>
        <v>2.3010022581179652</v>
      </c>
      <c r="D3825" s="69">
        <f t="shared" si="122"/>
        <v>1.3033171585394956</v>
      </c>
    </row>
    <row r="3826" spans="2:4" ht="15" x14ac:dyDescent="0.15">
      <c r="B3826" s="68">
        <v>3814</v>
      </c>
      <c r="C3826" s="69">
        <f t="shared" si="121"/>
        <v>2.3016932321955803</v>
      </c>
      <c r="D3826" s="69">
        <f t="shared" si="122"/>
        <v>1.3034208432776453</v>
      </c>
    </row>
    <row r="3827" spans="2:4" ht="15" x14ac:dyDescent="0.15">
      <c r="B3827" s="68">
        <v>3815</v>
      </c>
      <c r="C3827" s="69">
        <f t="shared" si="121"/>
        <v>2.3023842612454737</v>
      </c>
      <c r="D3827" s="69">
        <f t="shared" si="122"/>
        <v>1.3035245445142811</v>
      </c>
    </row>
    <row r="3828" spans="2:4" ht="15" x14ac:dyDescent="0.15">
      <c r="B3828" s="68">
        <v>3816</v>
      </c>
      <c r="C3828" s="69">
        <f t="shared" si="121"/>
        <v>2.3030753452763957</v>
      </c>
      <c r="D3828" s="69">
        <f t="shared" si="122"/>
        <v>1.3036282622533417</v>
      </c>
    </row>
    <row r="3829" spans="2:4" ht="15" x14ac:dyDescent="0.15">
      <c r="B3829" s="68">
        <v>3817</v>
      </c>
      <c r="C3829" s="69">
        <f t="shared" si="121"/>
        <v>2.3037664842970962</v>
      </c>
      <c r="D3829" s="69">
        <f t="shared" si="122"/>
        <v>1.3037319964987666</v>
      </c>
    </row>
    <row r="3830" spans="2:4" ht="15" x14ac:dyDescent="0.15">
      <c r="B3830" s="68">
        <v>3818</v>
      </c>
      <c r="C3830" s="69">
        <f t="shared" si="121"/>
        <v>2.3044576783163269</v>
      </c>
      <c r="D3830" s="69">
        <f t="shared" si="122"/>
        <v>1.3038357472544964</v>
      </c>
    </row>
    <row r="3831" spans="2:4" ht="15" x14ac:dyDescent="0.15">
      <c r="B3831" s="68">
        <v>3819</v>
      </c>
      <c r="C3831" s="69">
        <f t="shared" si="121"/>
        <v>2.3051489273428389</v>
      </c>
      <c r="D3831" s="69">
        <f t="shared" si="122"/>
        <v>1.3039395145244728</v>
      </c>
    </row>
    <row r="3832" spans="2:4" ht="15" x14ac:dyDescent="0.15">
      <c r="B3832" s="68">
        <v>3820</v>
      </c>
      <c r="C3832" s="69">
        <f t="shared" si="121"/>
        <v>2.3058402313853916</v>
      </c>
      <c r="D3832" s="69">
        <f t="shared" si="122"/>
        <v>1.3040432983126393</v>
      </c>
    </row>
    <row r="3833" spans="2:4" ht="15" x14ac:dyDescent="0.15">
      <c r="B3833" s="68">
        <v>3821</v>
      </c>
      <c r="C3833" s="69">
        <f t="shared" si="121"/>
        <v>2.3065315904527415</v>
      </c>
      <c r="D3833" s="69">
        <f t="shared" si="122"/>
        <v>1.3041470986229404</v>
      </c>
    </row>
    <row r="3834" spans="2:4" ht="15" x14ac:dyDescent="0.15">
      <c r="B3834" s="68">
        <v>3822</v>
      </c>
      <c r="C3834" s="69">
        <f t="shared" si="121"/>
        <v>2.3072230045536495</v>
      </c>
      <c r="D3834" s="69">
        <f t="shared" si="122"/>
        <v>1.3042509154593218</v>
      </c>
    </row>
    <row r="3835" spans="2:4" ht="15" x14ac:dyDescent="0.15">
      <c r="B3835" s="68">
        <v>3823</v>
      </c>
      <c r="C3835" s="69">
        <f t="shared" si="121"/>
        <v>2.3079144736968757</v>
      </c>
      <c r="D3835" s="69">
        <f t="shared" si="122"/>
        <v>1.3043547488257303</v>
      </c>
    </row>
    <row r="3836" spans="2:4" ht="15" x14ac:dyDescent="0.15">
      <c r="B3836" s="68">
        <v>3824</v>
      </c>
      <c r="C3836" s="69">
        <f t="shared" si="121"/>
        <v>2.3086059978911875</v>
      </c>
      <c r="D3836" s="69">
        <f t="shared" si="122"/>
        <v>1.3044585987261146</v>
      </c>
    </row>
    <row r="3837" spans="2:4" ht="15" x14ac:dyDescent="0.15">
      <c r="B3837" s="68">
        <v>3825</v>
      </c>
      <c r="C3837" s="69">
        <f t="shared" si="121"/>
        <v>2.3092975771453501</v>
      </c>
      <c r="D3837" s="69">
        <f t="shared" si="122"/>
        <v>1.3045624651644239</v>
      </c>
    </row>
    <row r="3838" spans="2:4" ht="15" x14ac:dyDescent="0.15">
      <c r="B3838" s="68">
        <v>3826</v>
      </c>
      <c r="C3838" s="69">
        <f t="shared" si="121"/>
        <v>2.3099892114681326</v>
      </c>
      <c r="D3838" s="69">
        <f t="shared" si="122"/>
        <v>1.304666348144609</v>
      </c>
    </row>
    <row r="3839" spans="2:4" ht="15" x14ac:dyDescent="0.15">
      <c r="B3839" s="68">
        <v>3827</v>
      </c>
      <c r="C3839" s="69">
        <f t="shared" si="121"/>
        <v>2.3106809008683045</v>
      </c>
      <c r="D3839" s="69">
        <f t="shared" si="122"/>
        <v>1.304770247670622</v>
      </c>
    </row>
    <row r="3840" spans="2:4" ht="15" x14ac:dyDescent="0.15">
      <c r="B3840" s="68">
        <v>3828</v>
      </c>
      <c r="C3840" s="69">
        <f t="shared" si="121"/>
        <v>2.3113726453546386</v>
      </c>
      <c r="D3840" s="69">
        <f t="shared" si="122"/>
        <v>1.3048741637464161</v>
      </c>
    </row>
    <row r="3841" spans="2:4" ht="15" x14ac:dyDescent="0.15">
      <c r="B3841" s="68">
        <v>3829</v>
      </c>
      <c r="C3841" s="69">
        <f t="shared" si="121"/>
        <v>2.3120644449359102</v>
      </c>
      <c r="D3841" s="69">
        <f t="shared" si="122"/>
        <v>1.3049780963759459</v>
      </c>
    </row>
    <row r="3842" spans="2:4" ht="15" x14ac:dyDescent="0.15">
      <c r="B3842" s="68">
        <v>3830</v>
      </c>
      <c r="C3842" s="69">
        <f t="shared" si="121"/>
        <v>2.3127562996208959</v>
      </c>
      <c r="D3842" s="69">
        <f t="shared" si="122"/>
        <v>1.3050820455631671</v>
      </c>
    </row>
    <row r="3843" spans="2:4" ht="15" x14ac:dyDescent="0.15">
      <c r="B3843" s="68">
        <v>3831</v>
      </c>
      <c r="C3843" s="69">
        <f t="shared" si="121"/>
        <v>2.3134482094183757</v>
      </c>
      <c r="D3843" s="69">
        <f t="shared" si="122"/>
        <v>1.305186011312037</v>
      </c>
    </row>
    <row r="3844" spans="2:4" ht="15" x14ac:dyDescent="0.15">
      <c r="B3844" s="68">
        <v>3832</v>
      </c>
      <c r="C3844" s="69">
        <f t="shared" si="121"/>
        <v>2.3141401743371288</v>
      </c>
      <c r="D3844" s="69">
        <f t="shared" si="122"/>
        <v>1.3052899936265137</v>
      </c>
    </row>
    <row r="3845" spans="2:4" ht="15" x14ac:dyDescent="0.15">
      <c r="B3845" s="68">
        <v>3833</v>
      </c>
      <c r="C3845" s="69">
        <f t="shared" si="121"/>
        <v>2.3148321943859407</v>
      </c>
      <c r="D3845" s="69">
        <f t="shared" si="122"/>
        <v>1.3053939925105569</v>
      </c>
    </row>
    <row r="3846" spans="2:4" ht="15" x14ac:dyDescent="0.15">
      <c r="B3846" s="68">
        <v>3834</v>
      </c>
      <c r="C3846" s="69">
        <f t="shared" si="121"/>
        <v>2.3155242695735962</v>
      </c>
      <c r="D3846" s="69">
        <f t="shared" si="122"/>
        <v>1.3054980079681275</v>
      </c>
    </row>
    <row r="3847" spans="2:4" ht="15" x14ac:dyDescent="0.15">
      <c r="B3847" s="68">
        <v>3835</v>
      </c>
      <c r="C3847" s="69">
        <f t="shared" si="121"/>
        <v>2.3162163999088814</v>
      </c>
      <c r="D3847" s="69">
        <f t="shared" si="122"/>
        <v>1.3056020400031876</v>
      </c>
    </row>
    <row r="3848" spans="2:4" ht="15" x14ac:dyDescent="0.15">
      <c r="B3848" s="68">
        <v>3836</v>
      </c>
      <c r="C3848" s="69">
        <f t="shared" si="121"/>
        <v>2.3169085854005855</v>
      </c>
      <c r="D3848" s="69">
        <f t="shared" si="122"/>
        <v>1.3057060886197003</v>
      </c>
    </row>
    <row r="3849" spans="2:4" ht="15" x14ac:dyDescent="0.15">
      <c r="B3849" s="68">
        <v>3837</v>
      </c>
      <c r="C3849" s="69">
        <f t="shared" si="121"/>
        <v>2.3176008260575029</v>
      </c>
      <c r="D3849" s="69">
        <f t="shared" si="122"/>
        <v>1.3058101538216307</v>
      </c>
    </row>
    <row r="3850" spans="2:4" ht="15" x14ac:dyDescent="0.15">
      <c r="B3850" s="68">
        <v>3838</v>
      </c>
      <c r="C3850" s="69">
        <f t="shared" si="121"/>
        <v>2.3182931218884244</v>
      </c>
      <c r="D3850" s="69">
        <f t="shared" si="122"/>
        <v>1.3059142356129443</v>
      </c>
    </row>
    <row r="3851" spans="2:4" ht="15" x14ac:dyDescent="0.15">
      <c r="B3851" s="68">
        <v>3839</v>
      </c>
      <c r="C3851" s="69">
        <f t="shared" si="121"/>
        <v>2.3189854729021477</v>
      </c>
      <c r="D3851" s="69">
        <f t="shared" si="122"/>
        <v>1.3060183339976086</v>
      </c>
    </row>
    <row r="3852" spans="2:4" ht="15" x14ac:dyDescent="0.15">
      <c r="B3852" s="68">
        <v>3840</v>
      </c>
      <c r="C3852" s="69">
        <f t="shared" si="121"/>
        <v>2.3196778791074695</v>
      </c>
      <c r="D3852" s="69">
        <f t="shared" si="122"/>
        <v>1.3061224489795917</v>
      </c>
    </row>
    <row r="3853" spans="2:4" ht="15" x14ac:dyDescent="0.15">
      <c r="B3853" s="68">
        <v>3841</v>
      </c>
      <c r="C3853" s="69">
        <f t="shared" si="121"/>
        <v>2.320370340513191</v>
      </c>
      <c r="D3853" s="69">
        <f t="shared" si="122"/>
        <v>1.3062265805628637</v>
      </c>
    </row>
    <row r="3854" spans="2:4" ht="15" x14ac:dyDescent="0.15">
      <c r="B3854" s="68">
        <v>3842</v>
      </c>
      <c r="C3854" s="69">
        <f t="shared" si="121"/>
        <v>2.3210628571281138</v>
      </c>
      <c r="D3854" s="69">
        <f t="shared" si="122"/>
        <v>1.3063307287513952</v>
      </c>
    </row>
    <row r="3855" spans="2:4" ht="15" x14ac:dyDescent="0.15">
      <c r="B3855" s="68">
        <v>3843</v>
      </c>
      <c r="C3855" s="69">
        <f t="shared" si="121"/>
        <v>2.3217554289610423</v>
      </c>
      <c r="D3855" s="69">
        <f t="shared" si="122"/>
        <v>1.3064348935491588</v>
      </c>
    </row>
    <row r="3856" spans="2:4" ht="15" x14ac:dyDescent="0.15">
      <c r="B3856" s="68">
        <v>3844</v>
      </c>
      <c r="C3856" s="69">
        <f t="shared" si="121"/>
        <v>2.3224480560207814</v>
      </c>
      <c r="D3856" s="69">
        <f t="shared" si="122"/>
        <v>1.3065390749601276</v>
      </c>
    </row>
    <row r="3857" spans="2:4" ht="15" x14ac:dyDescent="0.15">
      <c r="B3857" s="68">
        <v>3845</v>
      </c>
      <c r="C3857" s="69">
        <f t="shared" ref="C3857:C3920" si="123">20*LOG(D3857)</f>
        <v>2.3231407383161424</v>
      </c>
      <c r="D3857" s="69">
        <f t="shared" ref="D3857:D3920" si="124">16384/(16384-B3857)</f>
        <v>1.3066432729882766</v>
      </c>
    </row>
    <row r="3858" spans="2:4" ht="15" x14ac:dyDescent="0.15">
      <c r="B3858" s="68">
        <v>3846</v>
      </c>
      <c r="C3858" s="69">
        <f t="shared" si="123"/>
        <v>2.3238334758559329</v>
      </c>
      <c r="D3858" s="69">
        <f t="shared" si="124"/>
        <v>1.3067474876375818</v>
      </c>
    </row>
    <row r="3859" spans="2:4" ht="15" x14ac:dyDescent="0.15">
      <c r="B3859" s="68">
        <v>3847</v>
      </c>
      <c r="C3859" s="69">
        <f t="shared" si="123"/>
        <v>2.3245262686489672</v>
      </c>
      <c r="D3859" s="69">
        <f t="shared" si="124"/>
        <v>1.3068517189120203</v>
      </c>
    </row>
    <row r="3860" spans="2:4" ht="15" x14ac:dyDescent="0.15">
      <c r="B3860" s="68">
        <v>3848</v>
      </c>
      <c r="C3860" s="69">
        <f t="shared" si="123"/>
        <v>2.3252191167040608</v>
      </c>
      <c r="D3860" s="69">
        <f t="shared" si="124"/>
        <v>1.3069559668155712</v>
      </c>
    </row>
    <row r="3861" spans="2:4" ht="15" x14ac:dyDescent="0.15">
      <c r="B3861" s="68">
        <v>3849</v>
      </c>
      <c r="C3861" s="69">
        <f t="shared" si="123"/>
        <v>2.3259120200300276</v>
      </c>
      <c r="D3861" s="69">
        <f t="shared" si="124"/>
        <v>1.3070602313522137</v>
      </c>
    </row>
    <row r="3862" spans="2:4" ht="15" x14ac:dyDescent="0.15">
      <c r="B3862" s="68">
        <v>3850</v>
      </c>
      <c r="C3862" s="69">
        <f t="shared" si="123"/>
        <v>2.3266049786356904</v>
      </c>
      <c r="D3862" s="69">
        <f t="shared" si="124"/>
        <v>1.3071645125259295</v>
      </c>
    </row>
    <row r="3863" spans="2:4" ht="15" x14ac:dyDescent="0.15">
      <c r="B3863" s="68">
        <v>3851</v>
      </c>
      <c r="C3863" s="69">
        <f t="shared" si="123"/>
        <v>2.3272979925298682</v>
      </c>
      <c r="D3863" s="69">
        <f t="shared" si="124"/>
        <v>1.3072688103407006</v>
      </c>
    </row>
    <row r="3864" spans="2:4" ht="15" x14ac:dyDescent="0.15">
      <c r="B3864" s="68">
        <v>3852</v>
      </c>
      <c r="C3864" s="69">
        <f t="shared" si="123"/>
        <v>2.3279910617213839</v>
      </c>
      <c r="D3864" s="69">
        <f t="shared" si="124"/>
        <v>1.3073731248005107</v>
      </c>
    </row>
    <row r="3865" spans="2:4" ht="15" x14ac:dyDescent="0.15">
      <c r="B3865" s="68">
        <v>3853</v>
      </c>
      <c r="C3865" s="69">
        <f t="shared" si="123"/>
        <v>2.3286841862190628</v>
      </c>
      <c r="D3865" s="69">
        <f t="shared" si="124"/>
        <v>1.3074774559093447</v>
      </c>
    </row>
    <row r="3866" spans="2:4" ht="15" x14ac:dyDescent="0.15">
      <c r="B3866" s="68">
        <v>3854</v>
      </c>
      <c r="C3866" s="69">
        <f t="shared" si="123"/>
        <v>2.3293773660317338</v>
      </c>
      <c r="D3866" s="69">
        <f t="shared" si="124"/>
        <v>1.307581803671189</v>
      </c>
    </row>
    <row r="3867" spans="2:4" ht="15" x14ac:dyDescent="0.15">
      <c r="B3867" s="68">
        <v>3855</v>
      </c>
      <c r="C3867" s="69">
        <f t="shared" si="123"/>
        <v>2.3300706011682264</v>
      </c>
      <c r="D3867" s="69">
        <f t="shared" si="124"/>
        <v>1.3076861680900311</v>
      </c>
    </row>
    <row r="3868" spans="2:4" ht="15" x14ac:dyDescent="0.15">
      <c r="B3868" s="68">
        <v>3856</v>
      </c>
      <c r="C3868" s="69">
        <f t="shared" si="123"/>
        <v>2.3307638916373716</v>
      </c>
      <c r="D3868" s="69">
        <f t="shared" si="124"/>
        <v>1.3077905491698596</v>
      </c>
    </row>
    <row r="3869" spans="2:4" ht="15" x14ac:dyDescent="0.15">
      <c r="B3869" s="68">
        <v>3857</v>
      </c>
      <c r="C3869" s="69">
        <f t="shared" si="123"/>
        <v>2.331457237448002</v>
      </c>
      <c r="D3869" s="69">
        <f t="shared" si="124"/>
        <v>1.3078949469146643</v>
      </c>
    </row>
    <row r="3870" spans="2:4" ht="15" x14ac:dyDescent="0.15">
      <c r="B3870" s="68">
        <v>3858</v>
      </c>
      <c r="C3870" s="69">
        <f t="shared" si="123"/>
        <v>2.332150638608955</v>
      </c>
      <c r="D3870" s="69">
        <f t="shared" si="124"/>
        <v>1.3079993613284369</v>
      </c>
    </row>
    <row r="3871" spans="2:4" ht="15" x14ac:dyDescent="0.15">
      <c r="B3871" s="68">
        <v>3859</v>
      </c>
      <c r="C3871" s="69">
        <f t="shared" si="123"/>
        <v>2.3328440951290688</v>
      </c>
      <c r="D3871" s="69">
        <f t="shared" si="124"/>
        <v>1.3081037924151697</v>
      </c>
    </row>
    <row r="3872" spans="2:4" ht="15" x14ac:dyDescent="0.15">
      <c r="B3872" s="68">
        <v>3860</v>
      </c>
      <c r="C3872" s="69">
        <f t="shared" si="123"/>
        <v>2.333537607017182</v>
      </c>
      <c r="D3872" s="69">
        <f t="shared" si="124"/>
        <v>1.3082082401788566</v>
      </c>
    </row>
    <row r="3873" spans="2:4" ht="15" x14ac:dyDescent="0.15">
      <c r="B3873" s="68">
        <v>3861</v>
      </c>
      <c r="C3873" s="69">
        <f t="shared" si="123"/>
        <v>2.3342311742821384</v>
      </c>
      <c r="D3873" s="69">
        <f t="shared" si="124"/>
        <v>1.3083127046234928</v>
      </c>
    </row>
    <row r="3874" spans="2:4" ht="15" x14ac:dyDescent="0.15">
      <c r="B3874" s="68">
        <v>3862</v>
      </c>
      <c r="C3874" s="69">
        <f t="shared" si="123"/>
        <v>2.3349247969327815</v>
      </c>
      <c r="D3874" s="69">
        <f t="shared" si="124"/>
        <v>1.3084171857530746</v>
      </c>
    </row>
    <row r="3875" spans="2:4" ht="15" x14ac:dyDescent="0.15">
      <c r="B3875" s="68">
        <v>3863</v>
      </c>
      <c r="C3875" s="69">
        <f t="shared" si="123"/>
        <v>2.3356184749779589</v>
      </c>
      <c r="D3875" s="69">
        <f t="shared" si="124"/>
        <v>1.3085216835715998</v>
      </c>
    </row>
    <row r="3876" spans="2:4" ht="15" x14ac:dyDescent="0.15">
      <c r="B3876" s="68">
        <v>3864</v>
      </c>
      <c r="C3876" s="69">
        <f t="shared" si="123"/>
        <v>2.3363122084265173</v>
      </c>
      <c r="D3876" s="69">
        <f t="shared" si="124"/>
        <v>1.3086261980830671</v>
      </c>
    </row>
    <row r="3877" spans="2:4" ht="15" x14ac:dyDescent="0.15">
      <c r="B3877" s="68">
        <v>3865</v>
      </c>
      <c r="C3877" s="69">
        <f t="shared" si="123"/>
        <v>2.3370059972873087</v>
      </c>
      <c r="D3877" s="69">
        <f t="shared" si="124"/>
        <v>1.3087307292914769</v>
      </c>
    </row>
    <row r="3878" spans="2:4" ht="15" x14ac:dyDescent="0.15">
      <c r="B3878" s="68">
        <v>3866</v>
      </c>
      <c r="C3878" s="69">
        <f t="shared" si="123"/>
        <v>2.3376998415691856</v>
      </c>
      <c r="D3878" s="69">
        <f t="shared" si="124"/>
        <v>1.3088352772008307</v>
      </c>
    </row>
    <row r="3879" spans="2:4" ht="15" x14ac:dyDescent="0.15">
      <c r="B3879" s="68">
        <v>3867</v>
      </c>
      <c r="C3879" s="69">
        <f t="shared" si="123"/>
        <v>2.338393741281005</v>
      </c>
      <c r="D3879" s="69">
        <f t="shared" si="124"/>
        <v>1.3089398418151315</v>
      </c>
    </row>
    <row r="3880" spans="2:4" ht="15" x14ac:dyDescent="0.15">
      <c r="B3880" s="68">
        <v>3868</v>
      </c>
      <c r="C3880" s="69">
        <f t="shared" si="123"/>
        <v>2.3390876964316205</v>
      </c>
      <c r="D3880" s="69">
        <f t="shared" si="124"/>
        <v>1.3090444231383829</v>
      </c>
    </row>
    <row r="3881" spans="2:4" ht="15" x14ac:dyDescent="0.15">
      <c r="B3881" s="68">
        <v>3869</v>
      </c>
      <c r="C3881" s="69">
        <f t="shared" si="123"/>
        <v>2.3397817070298932</v>
      </c>
      <c r="D3881" s="69">
        <f t="shared" si="124"/>
        <v>1.3091490211745904</v>
      </c>
    </row>
    <row r="3882" spans="2:4" ht="15" x14ac:dyDescent="0.15">
      <c r="B3882" s="68">
        <v>3870</v>
      </c>
      <c r="C3882" s="69">
        <f t="shared" si="123"/>
        <v>2.3404757730846852</v>
      </c>
      <c r="D3882" s="69">
        <f t="shared" si="124"/>
        <v>1.3092536359277609</v>
      </c>
    </row>
    <row r="3883" spans="2:4" ht="15" x14ac:dyDescent="0.15">
      <c r="B3883" s="68">
        <v>3871</v>
      </c>
      <c r="C3883" s="69">
        <f t="shared" si="123"/>
        <v>2.341169894604858</v>
      </c>
      <c r="D3883" s="69">
        <f t="shared" si="124"/>
        <v>1.309358267401902</v>
      </c>
    </row>
    <row r="3884" spans="2:4" ht="15" x14ac:dyDescent="0.15">
      <c r="B3884" s="68">
        <v>3872</v>
      </c>
      <c r="C3884" s="69">
        <f t="shared" si="123"/>
        <v>2.3418640715992796</v>
      </c>
      <c r="D3884" s="69">
        <f t="shared" si="124"/>
        <v>1.3094629156010231</v>
      </c>
    </row>
    <row r="3885" spans="2:4" ht="15" x14ac:dyDescent="0.15">
      <c r="B3885" s="68">
        <v>3873</v>
      </c>
      <c r="C3885" s="69">
        <f t="shared" si="123"/>
        <v>2.3425583040768156</v>
      </c>
      <c r="D3885" s="69">
        <f t="shared" si="124"/>
        <v>1.3095675805291345</v>
      </c>
    </row>
    <row r="3886" spans="2:4" ht="15" x14ac:dyDescent="0.15">
      <c r="B3886" s="68">
        <v>3874</v>
      </c>
      <c r="C3886" s="69">
        <f t="shared" si="123"/>
        <v>2.3432525920463361</v>
      </c>
      <c r="D3886" s="69">
        <f t="shared" si="124"/>
        <v>1.3096722621902479</v>
      </c>
    </row>
    <row r="3887" spans="2:4" ht="15" x14ac:dyDescent="0.15">
      <c r="B3887" s="68">
        <v>3875</v>
      </c>
      <c r="C3887" s="69">
        <f t="shared" si="123"/>
        <v>2.3439469355167137</v>
      </c>
      <c r="D3887" s="69">
        <f t="shared" si="124"/>
        <v>1.3097769605883764</v>
      </c>
    </row>
    <row r="3888" spans="2:4" ht="15" x14ac:dyDescent="0.15">
      <c r="B3888" s="68">
        <v>3876</v>
      </c>
      <c r="C3888" s="69">
        <f t="shared" si="123"/>
        <v>2.3446413344968224</v>
      </c>
      <c r="D3888" s="69">
        <f t="shared" si="124"/>
        <v>1.3098816757275344</v>
      </c>
    </row>
    <row r="3889" spans="2:4" ht="15" x14ac:dyDescent="0.15">
      <c r="B3889" s="68">
        <v>3877</v>
      </c>
      <c r="C3889" s="69">
        <f t="shared" si="123"/>
        <v>2.3453357889955377</v>
      </c>
      <c r="D3889" s="69">
        <f t="shared" si="124"/>
        <v>1.3099864076117373</v>
      </c>
    </row>
    <row r="3890" spans="2:4" ht="15" x14ac:dyDescent="0.15">
      <c r="B3890" s="68">
        <v>3878</v>
      </c>
      <c r="C3890" s="69">
        <f t="shared" si="123"/>
        <v>2.3460302990217401</v>
      </c>
      <c r="D3890" s="69">
        <f t="shared" si="124"/>
        <v>1.3100911562450024</v>
      </c>
    </row>
    <row r="3891" spans="2:4" ht="15" x14ac:dyDescent="0.15">
      <c r="B3891" s="68">
        <v>3879</v>
      </c>
      <c r="C3891" s="69">
        <f t="shared" si="123"/>
        <v>2.3467248645843082</v>
      </c>
      <c r="D3891" s="69">
        <f t="shared" si="124"/>
        <v>1.3101959216313475</v>
      </c>
    </row>
    <row r="3892" spans="2:4" ht="15" x14ac:dyDescent="0.15">
      <c r="B3892" s="68">
        <v>3880</v>
      </c>
      <c r="C3892" s="69">
        <f t="shared" si="123"/>
        <v>2.3474194856921242</v>
      </c>
      <c r="D3892" s="69">
        <f t="shared" si="124"/>
        <v>1.310300703774792</v>
      </c>
    </row>
    <row r="3893" spans="2:4" ht="15" x14ac:dyDescent="0.15">
      <c r="B3893" s="68">
        <v>3881</v>
      </c>
      <c r="C3893" s="69">
        <f t="shared" si="123"/>
        <v>2.3481141623540744</v>
      </c>
      <c r="D3893" s="69">
        <f t="shared" si="124"/>
        <v>1.3104055026793568</v>
      </c>
    </row>
    <row r="3894" spans="2:4" ht="15" x14ac:dyDescent="0.15">
      <c r="B3894" s="68">
        <v>3882</v>
      </c>
      <c r="C3894" s="69">
        <f t="shared" si="123"/>
        <v>2.3488088945790451</v>
      </c>
      <c r="D3894" s="69">
        <f t="shared" si="124"/>
        <v>1.3105103183490641</v>
      </c>
    </row>
    <row r="3895" spans="2:4" ht="15" x14ac:dyDescent="0.15">
      <c r="B3895" s="68">
        <v>3883</v>
      </c>
      <c r="C3895" s="69">
        <f t="shared" si="123"/>
        <v>2.349503682375925</v>
      </c>
      <c r="D3895" s="69">
        <f t="shared" si="124"/>
        <v>1.3106151507879369</v>
      </c>
    </row>
    <row r="3896" spans="2:4" ht="15" x14ac:dyDescent="0.15">
      <c r="B3896" s="68">
        <v>3884</v>
      </c>
      <c r="C3896" s="69">
        <f t="shared" si="123"/>
        <v>2.3501985257536071</v>
      </c>
      <c r="D3896" s="69">
        <f t="shared" si="124"/>
        <v>1.3107200000000001</v>
      </c>
    </row>
    <row r="3897" spans="2:4" ht="15" x14ac:dyDescent="0.15">
      <c r="B3897" s="68">
        <v>3885</v>
      </c>
      <c r="C3897" s="69">
        <f t="shared" si="123"/>
        <v>2.3508934247209812</v>
      </c>
      <c r="D3897" s="69">
        <f t="shared" si="124"/>
        <v>1.3108248659892792</v>
      </c>
    </row>
    <row r="3898" spans="2:4" ht="15" x14ac:dyDescent="0.15">
      <c r="B3898" s="68">
        <v>3886</v>
      </c>
      <c r="C3898" s="69">
        <f t="shared" si="123"/>
        <v>2.3515883792869445</v>
      </c>
      <c r="D3898" s="69">
        <f t="shared" si="124"/>
        <v>1.3109297487598015</v>
      </c>
    </row>
    <row r="3899" spans="2:4" ht="15" x14ac:dyDescent="0.15">
      <c r="B3899" s="68">
        <v>3887</v>
      </c>
      <c r="C3899" s="69">
        <f t="shared" si="123"/>
        <v>2.3522833894603949</v>
      </c>
      <c r="D3899" s="69">
        <f t="shared" si="124"/>
        <v>1.3110346483155957</v>
      </c>
    </row>
    <row r="3900" spans="2:4" ht="15" x14ac:dyDescent="0.15">
      <c r="B3900" s="68">
        <v>3888</v>
      </c>
      <c r="C3900" s="69">
        <f t="shared" si="123"/>
        <v>2.3529784552502324</v>
      </c>
      <c r="D3900" s="69">
        <f t="shared" si="124"/>
        <v>1.3111395646606914</v>
      </c>
    </row>
    <row r="3901" spans="2:4" ht="15" x14ac:dyDescent="0.15">
      <c r="B3901" s="68">
        <v>3889</v>
      </c>
      <c r="C3901" s="69">
        <f t="shared" si="123"/>
        <v>2.3536735766653574</v>
      </c>
      <c r="D3901" s="69">
        <f t="shared" si="124"/>
        <v>1.3112444977991196</v>
      </c>
    </row>
    <row r="3902" spans="2:4" ht="15" x14ac:dyDescent="0.15">
      <c r="B3902" s="68">
        <v>3890</v>
      </c>
      <c r="C3902" s="69">
        <f t="shared" si="123"/>
        <v>2.3543687537146765</v>
      </c>
      <c r="D3902" s="69">
        <f t="shared" si="124"/>
        <v>1.3113494477349128</v>
      </c>
    </row>
    <row r="3903" spans="2:4" ht="15" x14ac:dyDescent="0.15">
      <c r="B3903" s="68">
        <v>3891</v>
      </c>
      <c r="C3903" s="69">
        <f t="shared" si="123"/>
        <v>2.3550639864070915</v>
      </c>
      <c r="D3903" s="69">
        <f t="shared" si="124"/>
        <v>1.3114544144721043</v>
      </c>
    </row>
    <row r="3904" spans="2:4" ht="15" x14ac:dyDescent="0.15">
      <c r="B3904" s="68">
        <v>3892</v>
      </c>
      <c r="C3904" s="69">
        <f t="shared" si="123"/>
        <v>2.3557592747515144</v>
      </c>
      <c r="D3904" s="69">
        <f t="shared" si="124"/>
        <v>1.3115593980147293</v>
      </c>
    </row>
    <row r="3905" spans="2:4" ht="15" x14ac:dyDescent="0.15">
      <c r="B3905" s="68">
        <v>3893</v>
      </c>
      <c r="C3905" s="69">
        <f t="shared" si="123"/>
        <v>2.3564546187568549</v>
      </c>
      <c r="D3905" s="69">
        <f t="shared" si="124"/>
        <v>1.3116643983668241</v>
      </c>
    </row>
    <row r="3906" spans="2:4" ht="15" x14ac:dyDescent="0.15">
      <c r="B3906" s="68">
        <v>3894</v>
      </c>
      <c r="C3906" s="69">
        <f t="shared" si="123"/>
        <v>2.3571500184320247</v>
      </c>
      <c r="D3906" s="69">
        <f t="shared" si="124"/>
        <v>1.311769415532426</v>
      </c>
    </row>
    <row r="3907" spans="2:4" ht="15" x14ac:dyDescent="0.15">
      <c r="B3907" s="68">
        <v>3895</v>
      </c>
      <c r="C3907" s="69">
        <f t="shared" si="123"/>
        <v>2.3578454737859378</v>
      </c>
      <c r="D3907" s="69">
        <f t="shared" si="124"/>
        <v>1.3118744495155736</v>
      </c>
    </row>
    <row r="3908" spans="2:4" ht="15" x14ac:dyDescent="0.15">
      <c r="B3908" s="68">
        <v>3896</v>
      </c>
      <c r="C3908" s="69">
        <f t="shared" si="123"/>
        <v>2.3585409848275125</v>
      </c>
      <c r="D3908" s="69">
        <f t="shared" si="124"/>
        <v>1.3119795003203074</v>
      </c>
    </row>
    <row r="3909" spans="2:4" ht="15" x14ac:dyDescent="0.15">
      <c r="B3909" s="68">
        <v>3897</v>
      </c>
      <c r="C3909" s="69">
        <f t="shared" si="123"/>
        <v>2.3592365515656679</v>
      </c>
      <c r="D3909" s="69">
        <f t="shared" si="124"/>
        <v>1.3120845679506687</v>
      </c>
    </row>
    <row r="3910" spans="2:4" ht="15" x14ac:dyDescent="0.15">
      <c r="B3910" s="68">
        <v>3898</v>
      </c>
      <c r="C3910" s="69">
        <f t="shared" si="123"/>
        <v>2.3599321740093231</v>
      </c>
      <c r="D3910" s="69">
        <f t="shared" si="124"/>
        <v>1.3121896524107</v>
      </c>
    </row>
    <row r="3911" spans="2:4" ht="15" x14ac:dyDescent="0.15">
      <c r="B3911" s="68">
        <v>3899</v>
      </c>
      <c r="C3911" s="69">
        <f t="shared" si="123"/>
        <v>2.3606278521674038</v>
      </c>
      <c r="D3911" s="69">
        <f t="shared" si="124"/>
        <v>1.3122947537044454</v>
      </c>
    </row>
    <row r="3912" spans="2:4" ht="15" x14ac:dyDescent="0.15">
      <c r="B3912" s="68">
        <v>3900</v>
      </c>
      <c r="C3912" s="69">
        <f t="shared" si="123"/>
        <v>2.3613235860488326</v>
      </c>
      <c r="D3912" s="69">
        <f t="shared" si="124"/>
        <v>1.31239987183595</v>
      </c>
    </row>
    <row r="3913" spans="2:4" ht="15" x14ac:dyDescent="0.15">
      <c r="B3913" s="68">
        <v>3901</v>
      </c>
      <c r="C3913" s="69">
        <f t="shared" si="123"/>
        <v>2.3620193756625394</v>
      </c>
      <c r="D3913" s="69">
        <f t="shared" si="124"/>
        <v>1.3125050068092605</v>
      </c>
    </row>
    <row r="3914" spans="2:4" ht="15" x14ac:dyDescent="0.15">
      <c r="B3914" s="68">
        <v>3902</v>
      </c>
      <c r="C3914" s="69">
        <f t="shared" si="123"/>
        <v>2.3627152210174533</v>
      </c>
      <c r="D3914" s="69">
        <f t="shared" si="124"/>
        <v>1.3126101586284249</v>
      </c>
    </row>
    <row r="3915" spans="2:4" ht="15" x14ac:dyDescent="0.15">
      <c r="B3915" s="68">
        <v>3903</v>
      </c>
      <c r="C3915" s="69">
        <f t="shared" si="123"/>
        <v>2.3634111221225069</v>
      </c>
      <c r="D3915" s="69">
        <f t="shared" si="124"/>
        <v>1.3127153272974923</v>
      </c>
    </row>
    <row r="3916" spans="2:4" ht="15" x14ac:dyDescent="0.15">
      <c r="B3916" s="68">
        <v>3904</v>
      </c>
      <c r="C3916" s="69">
        <f t="shared" si="123"/>
        <v>2.3641070789866312</v>
      </c>
      <c r="D3916" s="69">
        <f t="shared" si="124"/>
        <v>1.3128205128205128</v>
      </c>
    </row>
    <row r="3917" spans="2:4" ht="15" x14ac:dyDescent="0.15">
      <c r="B3917" s="68">
        <v>3905</v>
      </c>
      <c r="C3917" s="69">
        <f t="shared" si="123"/>
        <v>2.3648030916187643</v>
      </c>
      <c r="D3917" s="69">
        <f t="shared" si="124"/>
        <v>1.3129257152015386</v>
      </c>
    </row>
    <row r="3918" spans="2:4" ht="15" x14ac:dyDescent="0.15">
      <c r="B3918" s="68">
        <v>3906</v>
      </c>
      <c r="C3918" s="69">
        <f t="shared" si="123"/>
        <v>2.365499160027845</v>
      </c>
      <c r="D3918" s="69">
        <f t="shared" si="124"/>
        <v>1.3130309344446225</v>
      </c>
    </row>
    <row r="3919" spans="2:4" ht="15" x14ac:dyDescent="0.15">
      <c r="B3919" s="68">
        <v>3907</v>
      </c>
      <c r="C3919" s="69">
        <f t="shared" si="123"/>
        <v>2.3661952842228127</v>
      </c>
      <c r="D3919" s="69">
        <f t="shared" si="124"/>
        <v>1.3131361705538189</v>
      </c>
    </row>
    <row r="3920" spans="2:4" ht="15" x14ac:dyDescent="0.15">
      <c r="B3920" s="68">
        <v>3908</v>
      </c>
      <c r="C3920" s="69">
        <f t="shared" si="123"/>
        <v>2.3668914642126118</v>
      </c>
      <c r="D3920" s="69">
        <f t="shared" si="124"/>
        <v>1.3132414235331837</v>
      </c>
    </row>
    <row r="3921" spans="2:4" ht="15" x14ac:dyDescent="0.15">
      <c r="B3921" s="68">
        <v>3909</v>
      </c>
      <c r="C3921" s="69">
        <f t="shared" ref="C3921:C3984" si="125">20*LOG(D3921)</f>
        <v>2.3675877000061836</v>
      </c>
      <c r="D3921" s="69">
        <f t="shared" ref="D3921:D3984" si="126">16384/(16384-B3921)</f>
        <v>1.3133466933867735</v>
      </c>
    </row>
    <row r="3922" spans="2:4" ht="15" x14ac:dyDescent="0.15">
      <c r="B3922" s="68">
        <v>3910</v>
      </c>
      <c r="C3922" s="69">
        <f t="shared" si="125"/>
        <v>2.3682839916124787</v>
      </c>
      <c r="D3922" s="69">
        <f t="shared" si="126"/>
        <v>1.3134519801186468</v>
      </c>
    </row>
    <row r="3923" spans="2:4" ht="15" x14ac:dyDescent="0.15">
      <c r="B3923" s="68">
        <v>3911</v>
      </c>
      <c r="C3923" s="69">
        <f t="shared" si="125"/>
        <v>2.3689803390404434</v>
      </c>
      <c r="D3923" s="69">
        <f t="shared" si="126"/>
        <v>1.3135572837328631</v>
      </c>
    </row>
    <row r="3924" spans="2:4" ht="15" x14ac:dyDescent="0.15">
      <c r="B3924" s="68">
        <v>3912</v>
      </c>
      <c r="C3924" s="69">
        <f t="shared" si="125"/>
        <v>2.3696767422990286</v>
      </c>
      <c r="D3924" s="69">
        <f t="shared" si="126"/>
        <v>1.3136626042334829</v>
      </c>
    </row>
    <row r="3925" spans="2:4" ht="15" x14ac:dyDescent="0.15">
      <c r="B3925" s="68">
        <v>3913</v>
      </c>
      <c r="C3925" s="69">
        <f t="shared" si="125"/>
        <v>2.3703732013971899</v>
      </c>
      <c r="D3925" s="69">
        <f t="shared" si="126"/>
        <v>1.3137679416245689</v>
      </c>
    </row>
    <row r="3926" spans="2:4" ht="15" x14ac:dyDescent="0.15">
      <c r="B3926" s="68">
        <v>3914</v>
      </c>
      <c r="C3926" s="69">
        <f t="shared" si="125"/>
        <v>2.3710697163438823</v>
      </c>
      <c r="D3926" s="69">
        <f t="shared" si="126"/>
        <v>1.3138732959101844</v>
      </c>
    </row>
    <row r="3927" spans="2:4" ht="15" x14ac:dyDescent="0.15">
      <c r="B3927" s="68">
        <v>3915</v>
      </c>
      <c r="C3927" s="69">
        <f t="shared" si="125"/>
        <v>2.3717662871480618</v>
      </c>
      <c r="D3927" s="69">
        <f t="shared" si="126"/>
        <v>1.313978667094394</v>
      </c>
    </row>
    <row r="3928" spans="2:4" ht="15" x14ac:dyDescent="0.15">
      <c r="B3928" s="68">
        <v>3916</v>
      </c>
      <c r="C3928" s="69">
        <f t="shared" si="125"/>
        <v>2.3724629138186897</v>
      </c>
      <c r="D3928" s="69">
        <f t="shared" si="126"/>
        <v>1.314084055181264</v>
      </c>
    </row>
    <row r="3929" spans="2:4" ht="15" x14ac:dyDescent="0.15">
      <c r="B3929" s="68">
        <v>3917</v>
      </c>
      <c r="C3929" s="69">
        <f t="shared" si="125"/>
        <v>2.3731595963647272</v>
      </c>
      <c r="D3929" s="69">
        <f t="shared" si="126"/>
        <v>1.3141894601748616</v>
      </c>
    </row>
    <row r="3930" spans="2:4" ht="15" x14ac:dyDescent="0.15">
      <c r="B3930" s="68">
        <v>3918</v>
      </c>
      <c r="C3930" s="69">
        <f t="shared" si="125"/>
        <v>2.3738563347951382</v>
      </c>
      <c r="D3930" s="69">
        <f t="shared" si="126"/>
        <v>1.3142948820792555</v>
      </c>
    </row>
    <row r="3931" spans="2:4" ht="15" x14ac:dyDescent="0.15">
      <c r="B3931" s="68">
        <v>3919</v>
      </c>
      <c r="C3931" s="69">
        <f t="shared" si="125"/>
        <v>2.3745531291188895</v>
      </c>
      <c r="D3931" s="69">
        <f t="shared" si="126"/>
        <v>1.3144003208985158</v>
      </c>
    </row>
    <row r="3932" spans="2:4" ht="15" x14ac:dyDescent="0.15">
      <c r="B3932" s="68">
        <v>3920</v>
      </c>
      <c r="C3932" s="69">
        <f t="shared" si="125"/>
        <v>2.3752499793449493</v>
      </c>
      <c r="D3932" s="69">
        <f t="shared" si="126"/>
        <v>1.3145057766367136</v>
      </c>
    </row>
    <row r="3933" spans="2:4" ht="15" x14ac:dyDescent="0.15">
      <c r="B3933" s="68">
        <v>3921</v>
      </c>
      <c r="C3933" s="69">
        <f t="shared" si="125"/>
        <v>2.3759468854822887</v>
      </c>
      <c r="D3933" s="69">
        <f t="shared" si="126"/>
        <v>1.3146112492979218</v>
      </c>
    </row>
    <row r="3934" spans="2:4" ht="15" x14ac:dyDescent="0.15">
      <c r="B3934" s="68">
        <v>3922</v>
      </c>
      <c r="C3934" s="69">
        <f t="shared" si="125"/>
        <v>2.3766438475398792</v>
      </c>
      <c r="D3934" s="69">
        <f t="shared" si="126"/>
        <v>1.314716738886214</v>
      </c>
    </row>
    <row r="3935" spans="2:4" ht="15" x14ac:dyDescent="0.15">
      <c r="B3935" s="68">
        <v>3923</v>
      </c>
      <c r="C3935" s="69">
        <f t="shared" si="125"/>
        <v>2.3773408655266977</v>
      </c>
      <c r="D3935" s="69">
        <f t="shared" si="126"/>
        <v>1.3148222454056657</v>
      </c>
    </row>
    <row r="3936" spans="2:4" ht="15" x14ac:dyDescent="0.15">
      <c r="B3936" s="68">
        <v>3924</v>
      </c>
      <c r="C3936" s="69">
        <f t="shared" si="125"/>
        <v>2.3780379394517186</v>
      </c>
      <c r="D3936" s="69">
        <f t="shared" si="126"/>
        <v>1.3149277688603531</v>
      </c>
    </row>
    <row r="3937" spans="2:4" ht="15" x14ac:dyDescent="0.15">
      <c r="B3937" s="68">
        <v>3925</v>
      </c>
      <c r="C3937" s="69">
        <f t="shared" si="125"/>
        <v>2.3787350693239224</v>
      </c>
      <c r="D3937" s="69">
        <f t="shared" si="126"/>
        <v>1.3150333092543542</v>
      </c>
    </row>
    <row r="3938" spans="2:4" ht="15" x14ac:dyDescent="0.15">
      <c r="B3938" s="68">
        <v>3926</v>
      </c>
      <c r="C3938" s="69">
        <f t="shared" si="125"/>
        <v>2.3794322551522913</v>
      </c>
      <c r="D3938" s="69">
        <f t="shared" si="126"/>
        <v>1.3151388665917483</v>
      </c>
    </row>
    <row r="3939" spans="2:4" ht="15" x14ac:dyDescent="0.15">
      <c r="B3939" s="68">
        <v>3927</v>
      </c>
      <c r="C3939" s="69">
        <f t="shared" si="125"/>
        <v>2.3801294969458069</v>
      </c>
      <c r="D3939" s="69">
        <f t="shared" si="126"/>
        <v>1.3152444408766155</v>
      </c>
    </row>
    <row r="3940" spans="2:4" ht="15" x14ac:dyDescent="0.15">
      <c r="B3940" s="68">
        <v>3928</v>
      </c>
      <c r="C3940" s="69">
        <f t="shared" si="125"/>
        <v>2.3808267947134567</v>
      </c>
      <c r="D3940" s="69">
        <f t="shared" si="126"/>
        <v>1.3153500321130378</v>
      </c>
    </row>
    <row r="3941" spans="2:4" ht="15" x14ac:dyDescent="0.15">
      <c r="B3941" s="68">
        <v>3929</v>
      </c>
      <c r="C3941" s="69">
        <f t="shared" si="125"/>
        <v>2.3815241484642282</v>
      </c>
      <c r="D3941" s="69">
        <f t="shared" si="126"/>
        <v>1.3154556403050983</v>
      </c>
    </row>
    <row r="3942" spans="2:4" ht="15" x14ac:dyDescent="0.15">
      <c r="B3942" s="68">
        <v>3930</v>
      </c>
      <c r="C3942" s="69">
        <f t="shared" si="125"/>
        <v>2.3822215582071111</v>
      </c>
      <c r="D3942" s="69">
        <f t="shared" si="126"/>
        <v>1.3155612654568813</v>
      </c>
    </row>
    <row r="3943" spans="2:4" ht="15" x14ac:dyDescent="0.15">
      <c r="B3943" s="68">
        <v>3931</v>
      </c>
      <c r="C3943" s="69">
        <f t="shared" si="125"/>
        <v>2.3829190239510973</v>
      </c>
      <c r="D3943" s="69">
        <f t="shared" si="126"/>
        <v>1.3156669075724725</v>
      </c>
    </row>
    <row r="3944" spans="2:4" ht="15" x14ac:dyDescent="0.15">
      <c r="B3944" s="68">
        <v>3932</v>
      </c>
      <c r="C3944" s="69">
        <f t="shared" si="125"/>
        <v>2.3836165457051819</v>
      </c>
      <c r="D3944" s="69">
        <f t="shared" si="126"/>
        <v>1.315772566655959</v>
      </c>
    </row>
    <row r="3945" spans="2:4" ht="15" x14ac:dyDescent="0.15">
      <c r="B3945" s="68">
        <v>3933</v>
      </c>
      <c r="C3945" s="69">
        <f t="shared" si="125"/>
        <v>2.3843141234783602</v>
      </c>
      <c r="D3945" s="69">
        <f t="shared" si="126"/>
        <v>1.3158782427114288</v>
      </c>
    </row>
    <row r="3946" spans="2:4" ht="15" x14ac:dyDescent="0.15">
      <c r="B3946" s="68">
        <v>3934</v>
      </c>
      <c r="C3946" s="69">
        <f t="shared" si="125"/>
        <v>2.3850117572796319</v>
      </c>
      <c r="D3946" s="69">
        <f t="shared" si="126"/>
        <v>1.3159839357429719</v>
      </c>
    </row>
    <row r="3947" spans="2:4" ht="15" x14ac:dyDescent="0.15">
      <c r="B3947" s="68">
        <v>3935</v>
      </c>
      <c r="C3947" s="69">
        <f t="shared" si="125"/>
        <v>2.385709447117998</v>
      </c>
      <c r="D3947" s="69">
        <f t="shared" si="126"/>
        <v>1.3160896457546791</v>
      </c>
    </row>
    <row r="3948" spans="2:4" ht="15" x14ac:dyDescent="0.15">
      <c r="B3948" s="68">
        <v>3936</v>
      </c>
      <c r="C3948" s="69">
        <f t="shared" si="125"/>
        <v>2.3864071930024595</v>
      </c>
      <c r="D3948" s="69">
        <f t="shared" si="126"/>
        <v>1.3161953727506426</v>
      </c>
    </row>
    <row r="3949" spans="2:4" ht="15" x14ac:dyDescent="0.15">
      <c r="B3949" s="68">
        <v>3937</v>
      </c>
      <c r="C3949" s="69">
        <f t="shared" si="125"/>
        <v>2.387104994942026</v>
      </c>
      <c r="D3949" s="69">
        <f t="shared" si="126"/>
        <v>1.3163011167349563</v>
      </c>
    </row>
    <row r="3950" spans="2:4" ht="15" x14ac:dyDescent="0.15">
      <c r="B3950" s="68">
        <v>3938</v>
      </c>
      <c r="C3950" s="69">
        <f t="shared" si="125"/>
        <v>2.3878028529457</v>
      </c>
      <c r="D3950" s="69">
        <f t="shared" si="126"/>
        <v>1.3164068777117146</v>
      </c>
    </row>
    <row r="3951" spans="2:4" ht="15" x14ac:dyDescent="0.15">
      <c r="B3951" s="68">
        <v>3939</v>
      </c>
      <c r="C3951" s="69">
        <f t="shared" si="125"/>
        <v>2.3885007670224931</v>
      </c>
      <c r="D3951" s="69">
        <f t="shared" si="126"/>
        <v>1.316512655685014</v>
      </c>
    </row>
    <row r="3952" spans="2:4" ht="15" x14ac:dyDescent="0.15">
      <c r="B3952" s="68">
        <v>3940</v>
      </c>
      <c r="C3952" s="69">
        <f t="shared" si="125"/>
        <v>2.3891987371814185</v>
      </c>
      <c r="D3952" s="69">
        <f t="shared" si="126"/>
        <v>1.316618450658952</v>
      </c>
    </row>
    <row r="3953" spans="2:4" ht="15" x14ac:dyDescent="0.15">
      <c r="B3953" s="68">
        <v>3941</v>
      </c>
      <c r="C3953" s="69">
        <f t="shared" si="125"/>
        <v>2.3898967634314889</v>
      </c>
      <c r="D3953" s="69">
        <f t="shared" si="126"/>
        <v>1.3167242626376277</v>
      </c>
    </row>
    <row r="3954" spans="2:4" ht="15" x14ac:dyDescent="0.15">
      <c r="B3954" s="68">
        <v>3942</v>
      </c>
      <c r="C3954" s="69">
        <f t="shared" si="125"/>
        <v>2.3905948457817194</v>
      </c>
      <c r="D3954" s="69">
        <f t="shared" si="126"/>
        <v>1.3168300916251408</v>
      </c>
    </row>
    <row r="3955" spans="2:4" ht="15" x14ac:dyDescent="0.15">
      <c r="B3955" s="68">
        <v>3943</v>
      </c>
      <c r="C3955" s="69">
        <f t="shared" si="125"/>
        <v>2.3912929842411272</v>
      </c>
      <c r="D3955" s="69">
        <f t="shared" si="126"/>
        <v>1.3169359376255927</v>
      </c>
    </row>
    <row r="3956" spans="2:4" ht="15" x14ac:dyDescent="0.15">
      <c r="B3956" s="68">
        <v>3944</v>
      </c>
      <c r="C3956" s="69">
        <f t="shared" si="125"/>
        <v>2.3919911788187371</v>
      </c>
      <c r="D3956" s="69">
        <f t="shared" si="126"/>
        <v>1.3170418006430868</v>
      </c>
    </row>
    <row r="3957" spans="2:4" ht="15" x14ac:dyDescent="0.15">
      <c r="B3957" s="68">
        <v>3945</v>
      </c>
      <c r="C3957" s="69">
        <f t="shared" si="125"/>
        <v>2.3926894295235677</v>
      </c>
      <c r="D3957" s="69">
        <f t="shared" si="126"/>
        <v>1.3171476806817268</v>
      </c>
    </row>
    <row r="3958" spans="2:4" ht="15" x14ac:dyDescent="0.15">
      <c r="B3958" s="68">
        <v>3946</v>
      </c>
      <c r="C3958" s="69">
        <f t="shared" si="125"/>
        <v>2.393387736364645</v>
      </c>
      <c r="D3958" s="69">
        <f t="shared" si="126"/>
        <v>1.3172535777456182</v>
      </c>
    </row>
    <row r="3959" spans="2:4" ht="15" x14ac:dyDescent="0.15">
      <c r="B3959" s="68">
        <v>3947</v>
      </c>
      <c r="C3959" s="69">
        <f t="shared" si="125"/>
        <v>2.3940860993509956</v>
      </c>
      <c r="D3959" s="69">
        <f t="shared" si="126"/>
        <v>1.3173594918388678</v>
      </c>
    </row>
    <row r="3960" spans="2:4" ht="15" x14ac:dyDescent="0.15">
      <c r="B3960" s="68">
        <v>3948</v>
      </c>
      <c r="C3960" s="69">
        <f t="shared" si="125"/>
        <v>2.3947845184916505</v>
      </c>
      <c r="D3960" s="69">
        <f t="shared" si="126"/>
        <v>1.3174654229655838</v>
      </c>
    </row>
    <row r="3961" spans="2:4" ht="15" x14ac:dyDescent="0.15">
      <c r="B3961" s="68">
        <v>3949</v>
      </c>
      <c r="C3961" s="69">
        <f t="shared" si="125"/>
        <v>2.3954829937956386</v>
      </c>
      <c r="D3961" s="69">
        <f t="shared" si="126"/>
        <v>1.3175713711298753</v>
      </c>
    </row>
    <row r="3962" spans="2:4" ht="15" x14ac:dyDescent="0.15">
      <c r="B3962" s="68">
        <v>3950</v>
      </c>
      <c r="C3962" s="69">
        <f t="shared" si="125"/>
        <v>2.3961815252719951</v>
      </c>
      <c r="D3962" s="69">
        <f t="shared" si="126"/>
        <v>1.3176773363358534</v>
      </c>
    </row>
    <row r="3963" spans="2:4" ht="15" x14ac:dyDescent="0.15">
      <c r="B3963" s="68">
        <v>3951</v>
      </c>
      <c r="C3963" s="69">
        <f t="shared" si="125"/>
        <v>2.3968801129297539</v>
      </c>
      <c r="D3963" s="69">
        <f t="shared" si="126"/>
        <v>1.3177833185876298</v>
      </c>
    </row>
    <row r="3964" spans="2:4" ht="15" x14ac:dyDescent="0.15">
      <c r="B3964" s="68">
        <v>3952</v>
      </c>
      <c r="C3964" s="69">
        <f t="shared" si="125"/>
        <v>2.3975787567779534</v>
      </c>
      <c r="D3964" s="69">
        <f t="shared" si="126"/>
        <v>1.3178893178893178</v>
      </c>
    </row>
    <row r="3965" spans="2:4" ht="15" x14ac:dyDescent="0.15">
      <c r="B3965" s="68">
        <v>3953</v>
      </c>
      <c r="C3965" s="69">
        <f t="shared" si="125"/>
        <v>2.3982774568256349</v>
      </c>
      <c r="D3965" s="69">
        <f t="shared" si="126"/>
        <v>1.3179953342450326</v>
      </c>
    </row>
    <row r="3966" spans="2:4" ht="15" x14ac:dyDescent="0.15">
      <c r="B3966" s="68">
        <v>3954</v>
      </c>
      <c r="C3966" s="69">
        <f t="shared" si="125"/>
        <v>2.3989762130818391</v>
      </c>
      <c r="D3966" s="69">
        <f t="shared" si="126"/>
        <v>1.3181013676588897</v>
      </c>
    </row>
    <row r="3967" spans="2:4" ht="15" x14ac:dyDescent="0.15">
      <c r="B3967" s="68">
        <v>3955</v>
      </c>
      <c r="C3967" s="69">
        <f t="shared" si="125"/>
        <v>2.3996750255556112</v>
      </c>
      <c r="D3967" s="69">
        <f t="shared" si="126"/>
        <v>1.3182074181350067</v>
      </c>
    </row>
    <row r="3968" spans="2:4" ht="15" x14ac:dyDescent="0.15">
      <c r="B3968" s="68">
        <v>3956</v>
      </c>
      <c r="C3968" s="69">
        <f t="shared" si="125"/>
        <v>2.4003738942559987</v>
      </c>
      <c r="D3968" s="69">
        <f t="shared" si="126"/>
        <v>1.3183134856775025</v>
      </c>
    </row>
    <row r="3969" spans="2:4" ht="15" x14ac:dyDescent="0.15">
      <c r="B3969" s="68">
        <v>3957</v>
      </c>
      <c r="C3969" s="69">
        <f t="shared" si="125"/>
        <v>2.4010728191920463</v>
      </c>
      <c r="D3969" s="69">
        <f t="shared" si="126"/>
        <v>1.3184195702904964</v>
      </c>
    </row>
    <row r="3970" spans="2:4" ht="15" x14ac:dyDescent="0.15">
      <c r="B3970" s="68">
        <v>3958</v>
      </c>
      <c r="C3970" s="69">
        <f t="shared" si="125"/>
        <v>2.4017718003728104</v>
      </c>
      <c r="D3970" s="69">
        <f t="shared" si="126"/>
        <v>1.3185256719781104</v>
      </c>
    </row>
    <row r="3971" spans="2:4" ht="15" x14ac:dyDescent="0.15">
      <c r="B3971" s="68">
        <v>3959</v>
      </c>
      <c r="C3971" s="69">
        <f t="shared" si="125"/>
        <v>2.4024708378073409</v>
      </c>
      <c r="D3971" s="69">
        <f t="shared" si="126"/>
        <v>1.3186317907444669</v>
      </c>
    </row>
    <row r="3972" spans="2:4" ht="15" x14ac:dyDescent="0.15">
      <c r="B3972" s="68">
        <v>3960</v>
      </c>
      <c r="C3972" s="69">
        <f t="shared" si="125"/>
        <v>2.4031699315046922</v>
      </c>
      <c r="D3972" s="69">
        <f t="shared" si="126"/>
        <v>1.3187379265936896</v>
      </c>
    </row>
    <row r="3973" spans="2:4" ht="15" x14ac:dyDescent="0.15">
      <c r="B3973" s="68">
        <v>3961</v>
      </c>
      <c r="C3973" s="69">
        <f t="shared" si="125"/>
        <v>2.4038690814739239</v>
      </c>
      <c r="D3973" s="69">
        <f t="shared" si="126"/>
        <v>1.3188440795299041</v>
      </c>
    </row>
    <row r="3974" spans="2:4" ht="15" x14ac:dyDescent="0.15">
      <c r="B3974" s="68">
        <v>3962</v>
      </c>
      <c r="C3974" s="69">
        <f t="shared" si="125"/>
        <v>2.4045682877240964</v>
      </c>
      <c r="D3974" s="69">
        <f t="shared" si="126"/>
        <v>1.3189502495572372</v>
      </c>
    </row>
    <row r="3975" spans="2:4" ht="15" x14ac:dyDescent="0.15">
      <c r="B3975" s="68">
        <v>3963</v>
      </c>
      <c r="C3975" s="69">
        <f t="shared" si="125"/>
        <v>2.4052675502642695</v>
      </c>
      <c r="D3975" s="69">
        <f t="shared" si="126"/>
        <v>1.3190564366798165</v>
      </c>
    </row>
    <row r="3976" spans="2:4" ht="15" x14ac:dyDescent="0.15">
      <c r="B3976" s="68">
        <v>3964</v>
      </c>
      <c r="C3976" s="69">
        <f t="shared" si="125"/>
        <v>2.4059668691035072</v>
      </c>
      <c r="D3976" s="69">
        <f t="shared" si="126"/>
        <v>1.3191626409017714</v>
      </c>
    </row>
    <row r="3977" spans="2:4" ht="15" x14ac:dyDescent="0.15">
      <c r="B3977" s="68">
        <v>3965</v>
      </c>
      <c r="C3977" s="69">
        <f t="shared" si="125"/>
        <v>2.4066662442508759</v>
      </c>
      <c r="D3977" s="69">
        <f t="shared" si="126"/>
        <v>1.3192688622272324</v>
      </c>
    </row>
    <row r="3978" spans="2:4" ht="15" x14ac:dyDescent="0.15">
      <c r="B3978" s="68">
        <v>3966</v>
      </c>
      <c r="C3978" s="69">
        <f t="shared" si="125"/>
        <v>2.4073656757154467</v>
      </c>
      <c r="D3978" s="69">
        <f t="shared" si="126"/>
        <v>1.3193751006603318</v>
      </c>
    </row>
    <row r="3979" spans="2:4" ht="15" x14ac:dyDescent="0.15">
      <c r="B3979" s="68">
        <v>3967</v>
      </c>
      <c r="C3979" s="69">
        <f t="shared" si="125"/>
        <v>2.4080651635062864</v>
      </c>
      <c r="D3979" s="69">
        <f t="shared" si="126"/>
        <v>1.3194813562052026</v>
      </c>
    </row>
    <row r="3980" spans="2:4" ht="15" x14ac:dyDescent="0.15">
      <c r="B3980" s="68">
        <v>3968</v>
      </c>
      <c r="C3980" s="69">
        <f t="shared" si="125"/>
        <v>2.4087647076324701</v>
      </c>
      <c r="D3980" s="69">
        <f t="shared" si="126"/>
        <v>1.3195876288659794</v>
      </c>
    </row>
    <row r="3981" spans="2:4" ht="15" x14ac:dyDescent="0.15">
      <c r="B3981" s="68">
        <v>3969</v>
      </c>
      <c r="C3981" s="69">
        <f t="shared" si="125"/>
        <v>2.4094643081030722</v>
      </c>
      <c r="D3981" s="69">
        <f t="shared" si="126"/>
        <v>1.3196939186467982</v>
      </c>
    </row>
    <row r="3982" spans="2:4" ht="15" x14ac:dyDescent="0.15">
      <c r="B3982" s="68">
        <v>3970</v>
      </c>
      <c r="C3982" s="69">
        <f t="shared" si="125"/>
        <v>2.4101639649271704</v>
      </c>
      <c r="D3982" s="69">
        <f t="shared" si="126"/>
        <v>1.3198002255517964</v>
      </c>
    </row>
    <row r="3983" spans="2:4" ht="15" x14ac:dyDescent="0.15">
      <c r="B3983" s="68">
        <v>3971</v>
      </c>
      <c r="C3983" s="69">
        <f t="shared" si="125"/>
        <v>2.4108636781138424</v>
      </c>
      <c r="D3983" s="69">
        <f t="shared" si="126"/>
        <v>1.3199065495851123</v>
      </c>
    </row>
    <row r="3984" spans="2:4" ht="15" x14ac:dyDescent="0.15">
      <c r="B3984" s="68">
        <v>3972</v>
      </c>
      <c r="C3984" s="69">
        <f t="shared" si="125"/>
        <v>2.4115634476721732</v>
      </c>
      <c r="D3984" s="69">
        <f t="shared" si="126"/>
        <v>1.3200128907508863</v>
      </c>
    </row>
    <row r="3985" spans="2:4" ht="15" x14ac:dyDescent="0.15">
      <c r="B3985" s="68">
        <v>3973</v>
      </c>
      <c r="C3985" s="69">
        <f t="shared" ref="C3985:C4048" si="127">20*LOG(D3985)</f>
        <v>2.4122632736112419</v>
      </c>
      <c r="D3985" s="69">
        <f t="shared" ref="D3985:D4048" si="128">16384/(16384-B3985)</f>
        <v>1.3201192490532592</v>
      </c>
    </row>
    <row r="3986" spans="2:4" ht="15" x14ac:dyDescent="0.15">
      <c r="B3986" s="68">
        <v>3974</v>
      </c>
      <c r="C3986" s="69">
        <f t="shared" si="127"/>
        <v>2.4129631559401381</v>
      </c>
      <c r="D3986" s="69">
        <f t="shared" si="128"/>
        <v>1.3202256244963739</v>
      </c>
    </row>
    <row r="3987" spans="2:4" ht="15" x14ac:dyDescent="0.15">
      <c r="B3987" s="68">
        <v>3975</v>
      </c>
      <c r="C3987" s="69">
        <f t="shared" si="127"/>
        <v>2.4136630946679483</v>
      </c>
      <c r="D3987" s="69">
        <f t="shared" si="128"/>
        <v>1.3203320170843742</v>
      </c>
    </row>
    <row r="3988" spans="2:4" ht="15" x14ac:dyDescent="0.15">
      <c r="B3988" s="68">
        <v>3976</v>
      </c>
      <c r="C3988" s="69">
        <f t="shared" si="127"/>
        <v>2.4143630898037642</v>
      </c>
      <c r="D3988" s="69">
        <f t="shared" si="128"/>
        <v>1.3204384268214056</v>
      </c>
    </row>
    <row r="3989" spans="2:4" ht="15" x14ac:dyDescent="0.15">
      <c r="B3989" s="68">
        <v>3977</v>
      </c>
      <c r="C3989" s="69">
        <f t="shared" si="127"/>
        <v>2.4150631413566774</v>
      </c>
      <c r="D3989" s="69">
        <f t="shared" si="128"/>
        <v>1.3205448537116145</v>
      </c>
    </row>
    <row r="3990" spans="2:4" ht="15" x14ac:dyDescent="0.15">
      <c r="B3990" s="68">
        <v>3978</v>
      </c>
      <c r="C3990" s="69">
        <f t="shared" si="127"/>
        <v>2.4157632493357815</v>
      </c>
      <c r="D3990" s="69">
        <f t="shared" si="128"/>
        <v>1.3206512977591487</v>
      </c>
    </row>
    <row r="3991" spans="2:4" ht="15" x14ac:dyDescent="0.15">
      <c r="B3991" s="68">
        <v>3979</v>
      </c>
      <c r="C3991" s="69">
        <f t="shared" si="127"/>
        <v>2.4164634137501766</v>
      </c>
      <c r="D3991" s="69">
        <f t="shared" si="128"/>
        <v>1.3207577589681581</v>
      </c>
    </row>
    <row r="3992" spans="2:4" ht="15" x14ac:dyDescent="0.15">
      <c r="B3992" s="68">
        <v>3980</v>
      </c>
      <c r="C3992" s="69">
        <f t="shared" si="127"/>
        <v>2.4171636346089582</v>
      </c>
      <c r="D3992" s="69">
        <f t="shared" si="128"/>
        <v>1.3208642373427926</v>
      </c>
    </row>
    <row r="3993" spans="2:4" ht="15" x14ac:dyDescent="0.15">
      <c r="B3993" s="68">
        <v>3981</v>
      </c>
      <c r="C3993" s="69">
        <f t="shared" si="127"/>
        <v>2.4178639119212311</v>
      </c>
      <c r="D3993" s="69">
        <f t="shared" si="128"/>
        <v>1.3209707328872047</v>
      </c>
    </row>
    <row r="3994" spans="2:4" ht="15" x14ac:dyDescent="0.15">
      <c r="B3994" s="68">
        <v>3982</v>
      </c>
      <c r="C3994" s="69">
        <f t="shared" si="127"/>
        <v>2.4185642456960972</v>
      </c>
      <c r="D3994" s="69">
        <f t="shared" si="128"/>
        <v>1.3210772456055475</v>
      </c>
    </row>
    <row r="3995" spans="2:4" ht="15" x14ac:dyDescent="0.15">
      <c r="B3995" s="68">
        <v>3983</v>
      </c>
      <c r="C3995" s="69">
        <f t="shared" si="127"/>
        <v>2.4192646359426622</v>
      </c>
      <c r="D3995" s="69">
        <f t="shared" si="128"/>
        <v>1.3211837755019757</v>
      </c>
    </row>
    <row r="3996" spans="2:4" ht="15" x14ac:dyDescent="0.15">
      <c r="B3996" s="68">
        <v>3984</v>
      </c>
      <c r="C3996" s="69">
        <f t="shared" si="127"/>
        <v>2.4199650826700334</v>
      </c>
      <c r="D3996" s="69">
        <f t="shared" si="128"/>
        <v>1.3212903225806452</v>
      </c>
    </row>
    <row r="3997" spans="2:4" ht="15" x14ac:dyDescent="0.15">
      <c r="B3997" s="68">
        <v>3985</v>
      </c>
      <c r="C3997" s="69">
        <f t="shared" si="127"/>
        <v>2.4206655858873218</v>
      </c>
      <c r="D3997" s="69">
        <f t="shared" si="128"/>
        <v>1.3213968868457133</v>
      </c>
    </row>
    <row r="3998" spans="2:4" ht="15" x14ac:dyDescent="0.15">
      <c r="B3998" s="68">
        <v>3986</v>
      </c>
      <c r="C3998" s="69">
        <f t="shared" si="127"/>
        <v>2.4213661456036402</v>
      </c>
      <c r="D3998" s="69">
        <f t="shared" si="128"/>
        <v>1.3215034683013389</v>
      </c>
    </row>
    <row r="3999" spans="2:4" ht="15" x14ac:dyDescent="0.15">
      <c r="B3999" s="68">
        <v>3987</v>
      </c>
      <c r="C3999" s="69">
        <f t="shared" si="127"/>
        <v>2.4220667618281038</v>
      </c>
      <c r="D3999" s="69">
        <f t="shared" si="128"/>
        <v>1.3216100669516819</v>
      </c>
    </row>
    <row r="4000" spans="2:4" ht="15" x14ac:dyDescent="0.15">
      <c r="B4000" s="68">
        <v>3988</v>
      </c>
      <c r="C4000" s="69">
        <f t="shared" si="127"/>
        <v>2.4227674345698262</v>
      </c>
      <c r="D4000" s="69">
        <f t="shared" si="128"/>
        <v>1.3217166828009035</v>
      </c>
    </row>
    <row r="4001" spans="2:4" ht="15" x14ac:dyDescent="0.15">
      <c r="B4001" s="68">
        <v>3989</v>
      </c>
      <c r="C4001" s="69">
        <f t="shared" si="127"/>
        <v>2.4234681638379305</v>
      </c>
      <c r="D4001" s="69">
        <f t="shared" si="128"/>
        <v>1.3218233158531667</v>
      </c>
    </row>
    <row r="4002" spans="2:4" ht="15" x14ac:dyDescent="0.15">
      <c r="B4002" s="68">
        <v>3990</v>
      </c>
      <c r="C4002" s="69">
        <f t="shared" si="127"/>
        <v>2.4241689496415346</v>
      </c>
      <c r="D4002" s="69">
        <f t="shared" si="128"/>
        <v>1.3219299661126351</v>
      </c>
    </row>
    <row r="4003" spans="2:4" ht="15" x14ac:dyDescent="0.15">
      <c r="B4003" s="68">
        <v>3991</v>
      </c>
      <c r="C4003" s="69">
        <f t="shared" si="127"/>
        <v>2.4248697919897637</v>
      </c>
      <c r="D4003" s="69">
        <f t="shared" si="128"/>
        <v>1.3220366335834746</v>
      </c>
    </row>
    <row r="4004" spans="2:4" ht="15" x14ac:dyDescent="0.15">
      <c r="B4004" s="68">
        <v>3992</v>
      </c>
      <c r="C4004" s="69">
        <f t="shared" si="127"/>
        <v>2.4255706908917425</v>
      </c>
      <c r="D4004" s="69">
        <f t="shared" si="128"/>
        <v>1.3221433182698514</v>
      </c>
    </row>
    <row r="4005" spans="2:4" ht="15" x14ac:dyDescent="0.15">
      <c r="B4005" s="68">
        <v>3993</v>
      </c>
      <c r="C4005" s="69">
        <f t="shared" si="127"/>
        <v>2.4262716463566001</v>
      </c>
      <c r="D4005" s="69">
        <f t="shared" si="128"/>
        <v>1.3222500201759342</v>
      </c>
    </row>
    <row r="4006" spans="2:4" ht="15" x14ac:dyDescent="0.15">
      <c r="B4006" s="68">
        <v>3994</v>
      </c>
      <c r="C4006" s="69">
        <f t="shared" si="127"/>
        <v>2.4269726583934661</v>
      </c>
      <c r="D4006" s="69">
        <f t="shared" si="128"/>
        <v>1.3223567393058919</v>
      </c>
    </row>
    <row r="4007" spans="2:4" ht="15" x14ac:dyDescent="0.15">
      <c r="B4007" s="68">
        <v>3995</v>
      </c>
      <c r="C4007" s="69">
        <f t="shared" si="127"/>
        <v>2.4276737270114706</v>
      </c>
      <c r="D4007" s="69">
        <f t="shared" si="128"/>
        <v>1.3224634756638953</v>
      </c>
    </row>
    <row r="4008" spans="2:4" ht="15" x14ac:dyDescent="0.15">
      <c r="B4008" s="68">
        <v>3996</v>
      </c>
      <c r="C4008" s="69">
        <f t="shared" si="127"/>
        <v>2.428374852219751</v>
      </c>
      <c r="D4008" s="69">
        <f t="shared" si="128"/>
        <v>1.3225702292541168</v>
      </c>
    </row>
    <row r="4009" spans="2:4" ht="15" x14ac:dyDescent="0.15">
      <c r="B4009" s="68">
        <v>3997</v>
      </c>
      <c r="C4009" s="69">
        <f t="shared" si="127"/>
        <v>2.4290760340274429</v>
      </c>
      <c r="D4009" s="69">
        <f t="shared" si="128"/>
        <v>1.3226770000807297</v>
      </c>
    </row>
    <row r="4010" spans="2:4" ht="15" x14ac:dyDescent="0.15">
      <c r="B4010" s="68">
        <v>3998</v>
      </c>
      <c r="C4010" s="69">
        <f t="shared" si="127"/>
        <v>2.4297772724436855</v>
      </c>
      <c r="D4010" s="69">
        <f t="shared" si="128"/>
        <v>1.322783788147909</v>
      </c>
    </row>
    <row r="4011" spans="2:4" ht="15" x14ac:dyDescent="0.15">
      <c r="B4011" s="68">
        <v>3999</v>
      </c>
      <c r="C4011" s="69">
        <f t="shared" si="127"/>
        <v>2.4304785674776195</v>
      </c>
      <c r="D4011" s="69">
        <f t="shared" si="128"/>
        <v>1.3228905934598305</v>
      </c>
    </row>
    <row r="4012" spans="2:4" ht="15" x14ac:dyDescent="0.15">
      <c r="B4012" s="68">
        <v>4000</v>
      </c>
      <c r="C4012" s="69">
        <f t="shared" si="127"/>
        <v>2.4311799191383878</v>
      </c>
      <c r="D4012" s="69">
        <f t="shared" si="128"/>
        <v>1.3229974160206719</v>
      </c>
    </row>
    <row r="4013" spans="2:4" ht="15" x14ac:dyDescent="0.15">
      <c r="B4013" s="68">
        <v>4001</v>
      </c>
      <c r="C4013" s="69">
        <f t="shared" si="127"/>
        <v>2.4318813274351356</v>
      </c>
      <c r="D4013" s="69">
        <f t="shared" si="128"/>
        <v>1.323104255834612</v>
      </c>
    </row>
    <row r="4014" spans="2:4" ht="15" x14ac:dyDescent="0.15">
      <c r="B4014" s="68">
        <v>4002</v>
      </c>
      <c r="C4014" s="69">
        <f t="shared" si="127"/>
        <v>2.432582792377012</v>
      </c>
      <c r="D4014" s="69">
        <f t="shared" si="128"/>
        <v>1.323211112905831</v>
      </c>
    </row>
    <row r="4015" spans="2:4" ht="15" x14ac:dyDescent="0.15">
      <c r="B4015" s="68">
        <v>4003</v>
      </c>
      <c r="C4015" s="69">
        <f t="shared" si="127"/>
        <v>2.4332843139731661</v>
      </c>
      <c r="D4015" s="69">
        <f t="shared" si="128"/>
        <v>1.3233179872385106</v>
      </c>
    </row>
    <row r="4016" spans="2:4" ht="15" x14ac:dyDescent="0.15">
      <c r="B4016" s="68">
        <v>4004</v>
      </c>
      <c r="C4016" s="69">
        <f t="shared" si="127"/>
        <v>2.4339858922327515</v>
      </c>
      <c r="D4016" s="69">
        <f t="shared" si="128"/>
        <v>1.3234248788368337</v>
      </c>
    </row>
    <row r="4017" spans="2:4" ht="15" x14ac:dyDescent="0.15">
      <c r="B4017" s="68">
        <v>4005</v>
      </c>
      <c r="C4017" s="69">
        <f t="shared" si="127"/>
        <v>2.4346875271649195</v>
      </c>
      <c r="D4017" s="69">
        <f t="shared" si="128"/>
        <v>1.3235317877049841</v>
      </c>
    </row>
    <row r="4018" spans="2:4" ht="15" x14ac:dyDescent="0.15">
      <c r="B4018" s="68">
        <v>4006</v>
      </c>
      <c r="C4018" s="69">
        <f t="shared" si="127"/>
        <v>2.4353892187788304</v>
      </c>
      <c r="D4018" s="69">
        <f t="shared" si="128"/>
        <v>1.3236387138471482</v>
      </c>
    </row>
    <row r="4019" spans="2:4" ht="15" x14ac:dyDescent="0.15">
      <c r="B4019" s="68">
        <v>4007</v>
      </c>
      <c r="C4019" s="69">
        <f t="shared" si="127"/>
        <v>2.4360909670836413</v>
      </c>
      <c r="D4019" s="69">
        <f t="shared" si="128"/>
        <v>1.3237456572675124</v>
      </c>
    </row>
    <row r="4020" spans="2:4" ht="15" x14ac:dyDescent="0.15">
      <c r="B4020" s="68">
        <v>4008</v>
      </c>
      <c r="C4020" s="69">
        <f t="shared" si="127"/>
        <v>2.4367927720885123</v>
      </c>
      <c r="D4020" s="69">
        <f t="shared" si="128"/>
        <v>1.323852617970265</v>
      </c>
    </row>
    <row r="4021" spans="2:4" ht="15" x14ac:dyDescent="0.15">
      <c r="B4021" s="68">
        <v>4009</v>
      </c>
      <c r="C4021" s="69">
        <f t="shared" si="127"/>
        <v>2.4374946338026082</v>
      </c>
      <c r="D4021" s="69">
        <f t="shared" si="128"/>
        <v>1.323959595959596</v>
      </c>
    </row>
    <row r="4022" spans="2:4" ht="15" x14ac:dyDescent="0.15">
      <c r="B4022" s="68">
        <v>4010</v>
      </c>
      <c r="C4022" s="69">
        <f t="shared" si="127"/>
        <v>2.4381965522350928</v>
      </c>
      <c r="D4022" s="69">
        <f t="shared" si="128"/>
        <v>1.3240665912396961</v>
      </c>
    </row>
    <row r="4023" spans="2:4" ht="15" x14ac:dyDescent="0.15">
      <c r="B4023" s="68">
        <v>4011</v>
      </c>
      <c r="C4023" s="69">
        <f t="shared" si="127"/>
        <v>2.4388985273951374</v>
      </c>
      <c r="D4023" s="69">
        <f t="shared" si="128"/>
        <v>1.324173603814758</v>
      </c>
    </row>
    <row r="4024" spans="2:4" ht="15" x14ac:dyDescent="0.15">
      <c r="B4024" s="68">
        <v>4012</v>
      </c>
      <c r="C4024" s="69">
        <f t="shared" si="127"/>
        <v>2.4396005592919079</v>
      </c>
      <c r="D4024" s="69">
        <f t="shared" si="128"/>
        <v>1.3242806336889752</v>
      </c>
    </row>
    <row r="4025" spans="2:4" ht="15" x14ac:dyDescent="0.15">
      <c r="B4025" s="68">
        <v>4013</v>
      </c>
      <c r="C4025" s="69">
        <f t="shared" si="127"/>
        <v>2.4403026479345771</v>
      </c>
      <c r="D4025" s="69">
        <f t="shared" si="128"/>
        <v>1.3243876808665427</v>
      </c>
    </row>
    <row r="4026" spans="2:4" ht="15" x14ac:dyDescent="0.15">
      <c r="B4026" s="68">
        <v>4014</v>
      </c>
      <c r="C4026" s="69">
        <f t="shared" si="127"/>
        <v>2.4410047933323225</v>
      </c>
      <c r="D4026" s="69">
        <f t="shared" si="128"/>
        <v>1.3244947453516573</v>
      </c>
    </row>
    <row r="4027" spans="2:4" ht="15" x14ac:dyDescent="0.15">
      <c r="B4027" s="68">
        <v>4015</v>
      </c>
      <c r="C4027" s="69">
        <f t="shared" si="127"/>
        <v>2.4417069954943167</v>
      </c>
      <c r="D4027" s="69">
        <f t="shared" si="128"/>
        <v>1.3246018271485165</v>
      </c>
    </row>
    <row r="4028" spans="2:4" ht="15" x14ac:dyDescent="0.15">
      <c r="B4028" s="68">
        <v>4016</v>
      </c>
      <c r="C4028" s="69">
        <f t="shared" si="127"/>
        <v>2.4424092544297418</v>
      </c>
      <c r="D4028" s="69">
        <f t="shared" si="128"/>
        <v>1.3247089262613196</v>
      </c>
    </row>
    <row r="4029" spans="2:4" ht="15" x14ac:dyDescent="0.15">
      <c r="B4029" s="68">
        <v>4017</v>
      </c>
      <c r="C4029" s="69">
        <f t="shared" si="127"/>
        <v>2.4431115701477761</v>
      </c>
      <c r="D4029" s="69">
        <f t="shared" si="128"/>
        <v>1.324816042694267</v>
      </c>
    </row>
    <row r="4030" spans="2:4" ht="15" x14ac:dyDescent="0.15">
      <c r="B4030" s="68">
        <v>4018</v>
      </c>
      <c r="C4030" s="69">
        <f t="shared" si="127"/>
        <v>2.4438139426576049</v>
      </c>
      <c r="D4030" s="69">
        <f t="shared" si="128"/>
        <v>1.3249231764515608</v>
      </c>
    </row>
    <row r="4031" spans="2:4" ht="15" x14ac:dyDescent="0.15">
      <c r="B4031" s="68">
        <v>4019</v>
      </c>
      <c r="C4031" s="69">
        <f t="shared" si="127"/>
        <v>2.4445163719684131</v>
      </c>
      <c r="D4031" s="69">
        <f t="shared" si="128"/>
        <v>1.325030327537404</v>
      </c>
    </row>
    <row r="4032" spans="2:4" ht="15" x14ac:dyDescent="0.15">
      <c r="B4032" s="68">
        <v>4020</v>
      </c>
      <c r="C4032" s="69">
        <f t="shared" si="127"/>
        <v>2.445218858089389</v>
      </c>
      <c r="D4032" s="69">
        <f t="shared" si="128"/>
        <v>1.3251374959560014</v>
      </c>
    </row>
    <row r="4033" spans="2:4" ht="15" x14ac:dyDescent="0.15">
      <c r="B4033" s="68">
        <v>4021</v>
      </c>
      <c r="C4033" s="69">
        <f t="shared" si="127"/>
        <v>2.4459214010297203</v>
      </c>
      <c r="D4033" s="69">
        <f t="shared" si="128"/>
        <v>1.3252446817115586</v>
      </c>
    </row>
    <row r="4034" spans="2:4" ht="15" x14ac:dyDescent="0.15">
      <c r="B4034" s="68">
        <v>4022</v>
      </c>
      <c r="C4034" s="69">
        <f t="shared" si="127"/>
        <v>2.4466240007986024</v>
      </c>
      <c r="D4034" s="69">
        <f t="shared" si="128"/>
        <v>1.3253518848082835</v>
      </c>
    </row>
    <row r="4035" spans="2:4" ht="15" x14ac:dyDescent="0.15">
      <c r="B4035" s="68">
        <v>4023</v>
      </c>
      <c r="C4035" s="69">
        <f t="shared" si="127"/>
        <v>2.4473266574052284</v>
      </c>
      <c r="D4035" s="69">
        <f t="shared" si="128"/>
        <v>1.3254591052503844</v>
      </c>
    </row>
    <row r="4036" spans="2:4" ht="15" x14ac:dyDescent="0.15">
      <c r="B4036" s="68">
        <v>4024</v>
      </c>
      <c r="C4036" s="69">
        <f t="shared" si="127"/>
        <v>2.4480293708587944</v>
      </c>
      <c r="D4036" s="69">
        <f t="shared" si="128"/>
        <v>1.3255663430420712</v>
      </c>
    </row>
    <row r="4037" spans="2:4" ht="15" x14ac:dyDescent="0.15">
      <c r="B4037" s="68">
        <v>4025</v>
      </c>
      <c r="C4037" s="69">
        <f t="shared" si="127"/>
        <v>2.4487321411684992</v>
      </c>
      <c r="D4037" s="69">
        <f t="shared" si="128"/>
        <v>1.3256735981875556</v>
      </c>
    </row>
    <row r="4038" spans="2:4" ht="15" x14ac:dyDescent="0.15">
      <c r="B4038" s="68">
        <v>4026</v>
      </c>
      <c r="C4038" s="69">
        <f t="shared" si="127"/>
        <v>2.449434968343545</v>
      </c>
      <c r="D4038" s="69">
        <f t="shared" si="128"/>
        <v>1.3257808706910503</v>
      </c>
    </row>
    <row r="4039" spans="2:4" ht="15" x14ac:dyDescent="0.15">
      <c r="B4039" s="68">
        <v>4027</v>
      </c>
      <c r="C4039" s="69">
        <f t="shared" si="127"/>
        <v>2.4501378523931345</v>
      </c>
      <c r="D4039" s="69">
        <f t="shared" si="128"/>
        <v>1.3258881605567694</v>
      </c>
    </row>
    <row r="4040" spans="2:4" ht="15" x14ac:dyDescent="0.15">
      <c r="B4040" s="68">
        <v>4028</v>
      </c>
      <c r="C4040" s="69">
        <f t="shared" si="127"/>
        <v>2.4508407933264746</v>
      </c>
      <c r="D4040" s="69">
        <f t="shared" si="128"/>
        <v>1.3259954677889285</v>
      </c>
    </row>
    <row r="4041" spans="2:4" ht="15" x14ac:dyDescent="0.15">
      <c r="B4041" s="68">
        <v>4029</v>
      </c>
      <c r="C4041" s="69">
        <f t="shared" si="127"/>
        <v>2.4515437911527713</v>
      </c>
      <c r="D4041" s="69">
        <f t="shared" si="128"/>
        <v>1.3261027923917443</v>
      </c>
    </row>
    <row r="4042" spans="2:4" ht="15" x14ac:dyDescent="0.15">
      <c r="B4042" s="68">
        <v>4030</v>
      </c>
      <c r="C4042" s="69">
        <f t="shared" si="127"/>
        <v>2.4522468458812345</v>
      </c>
      <c r="D4042" s="69">
        <f t="shared" si="128"/>
        <v>1.326210134369435</v>
      </c>
    </row>
    <row r="4043" spans="2:4" ht="15" x14ac:dyDescent="0.15">
      <c r="B4043" s="68">
        <v>4031</v>
      </c>
      <c r="C4043" s="69">
        <f t="shared" si="127"/>
        <v>2.4529499575210783</v>
      </c>
      <c r="D4043" s="69">
        <f t="shared" si="128"/>
        <v>1.3263174937262203</v>
      </c>
    </row>
    <row r="4044" spans="2:4" ht="15" x14ac:dyDescent="0.15">
      <c r="B4044" s="68">
        <v>4032</v>
      </c>
      <c r="C4044" s="69">
        <f t="shared" si="127"/>
        <v>2.4536531260815164</v>
      </c>
      <c r="D4044" s="69">
        <f t="shared" si="128"/>
        <v>1.3264248704663213</v>
      </c>
    </row>
    <row r="4045" spans="2:4" ht="15" x14ac:dyDescent="0.15">
      <c r="B4045" s="68">
        <v>4033</v>
      </c>
      <c r="C4045" s="69">
        <f t="shared" si="127"/>
        <v>2.4543563515717643</v>
      </c>
      <c r="D4045" s="69">
        <f t="shared" si="128"/>
        <v>1.3265322645939599</v>
      </c>
    </row>
    <row r="4046" spans="2:4" ht="15" x14ac:dyDescent="0.15">
      <c r="B4046" s="68">
        <v>4034</v>
      </c>
      <c r="C4046" s="69">
        <f t="shared" si="127"/>
        <v>2.455059634001044</v>
      </c>
      <c r="D4046" s="69">
        <f t="shared" si="128"/>
        <v>1.3266396761133603</v>
      </c>
    </row>
    <row r="4047" spans="2:4" ht="15" x14ac:dyDescent="0.15">
      <c r="B4047" s="68">
        <v>4035</v>
      </c>
      <c r="C4047" s="69">
        <f t="shared" si="127"/>
        <v>2.4557629733785751</v>
      </c>
      <c r="D4047" s="69">
        <f t="shared" si="128"/>
        <v>1.3267471050287474</v>
      </c>
    </row>
    <row r="4048" spans="2:4" ht="15" x14ac:dyDescent="0.15">
      <c r="B4048" s="68">
        <v>4036</v>
      </c>
      <c r="C4048" s="69">
        <f t="shared" si="127"/>
        <v>2.4564663697135796</v>
      </c>
      <c r="D4048" s="69">
        <f t="shared" si="128"/>
        <v>1.3268545513443473</v>
      </c>
    </row>
    <row r="4049" spans="2:4" ht="15" x14ac:dyDescent="0.15">
      <c r="B4049" s="68">
        <v>4037</v>
      </c>
      <c r="C4049" s="69">
        <f t="shared" ref="C4049:C4112" si="129">20*LOG(D4049)</f>
        <v>2.4571698230152856</v>
      </c>
      <c r="D4049" s="69">
        <f t="shared" ref="D4049:D4112" si="130">16384/(16384-B4049)</f>
        <v>1.3269620150643882</v>
      </c>
    </row>
    <row r="4050" spans="2:4" ht="15" x14ac:dyDescent="0.15">
      <c r="B4050" s="68">
        <v>4038</v>
      </c>
      <c r="C4050" s="69">
        <f t="shared" si="129"/>
        <v>2.4578733332929192</v>
      </c>
      <c r="D4050" s="69">
        <f t="shared" si="130"/>
        <v>1.3270694961930989</v>
      </c>
    </row>
    <row r="4051" spans="2:4" ht="15" x14ac:dyDescent="0.15">
      <c r="B4051" s="68">
        <v>4039</v>
      </c>
      <c r="C4051" s="69">
        <f t="shared" si="129"/>
        <v>2.4585769005557139</v>
      </c>
      <c r="D4051" s="69">
        <f t="shared" si="130"/>
        <v>1.3271769947347105</v>
      </c>
    </row>
    <row r="4052" spans="2:4" ht="15" x14ac:dyDescent="0.15">
      <c r="B4052" s="68">
        <v>4040</v>
      </c>
      <c r="C4052" s="69">
        <f t="shared" si="129"/>
        <v>2.4592805248128977</v>
      </c>
      <c r="D4052" s="69">
        <f t="shared" si="130"/>
        <v>1.3272845106934543</v>
      </c>
    </row>
    <row r="4053" spans="2:4" ht="15" x14ac:dyDescent="0.15">
      <c r="B4053" s="68">
        <v>4041</v>
      </c>
      <c r="C4053" s="69">
        <f t="shared" si="129"/>
        <v>2.4599842060737087</v>
      </c>
      <c r="D4053" s="69">
        <f t="shared" si="130"/>
        <v>1.327392044073564</v>
      </c>
    </row>
    <row r="4054" spans="2:4" ht="15" x14ac:dyDescent="0.15">
      <c r="B4054" s="68">
        <v>4042</v>
      </c>
      <c r="C4054" s="69">
        <f t="shared" si="129"/>
        <v>2.4606879443473821</v>
      </c>
      <c r="D4054" s="69">
        <f t="shared" si="130"/>
        <v>1.327499594879274</v>
      </c>
    </row>
    <row r="4055" spans="2:4" ht="15" x14ac:dyDescent="0.15">
      <c r="B4055" s="68">
        <v>4043</v>
      </c>
      <c r="C4055" s="69">
        <f t="shared" si="129"/>
        <v>2.4613917396431577</v>
      </c>
      <c r="D4055" s="69">
        <f t="shared" si="130"/>
        <v>1.3276071631148205</v>
      </c>
    </row>
    <row r="4056" spans="2:4" ht="15" x14ac:dyDescent="0.15">
      <c r="B4056" s="68">
        <v>4044</v>
      </c>
      <c r="C4056" s="69">
        <f t="shared" si="129"/>
        <v>2.4620955919702765</v>
      </c>
      <c r="D4056" s="69">
        <f t="shared" si="130"/>
        <v>1.3277147487844407</v>
      </c>
    </row>
    <row r="4057" spans="2:4" ht="15" x14ac:dyDescent="0.15">
      <c r="B4057" s="68">
        <v>4045</v>
      </c>
      <c r="C4057" s="69">
        <f t="shared" si="129"/>
        <v>2.462799501337984</v>
      </c>
      <c r="D4057" s="69">
        <f t="shared" si="130"/>
        <v>1.3278223518923737</v>
      </c>
    </row>
    <row r="4058" spans="2:4" ht="15" x14ac:dyDescent="0.15">
      <c r="B4058" s="68">
        <v>4046</v>
      </c>
      <c r="C4058" s="69">
        <f t="shared" si="129"/>
        <v>2.4635034677555243</v>
      </c>
      <c r="D4058" s="69">
        <f t="shared" si="130"/>
        <v>1.3279299724428595</v>
      </c>
    </row>
    <row r="4059" spans="2:4" ht="15" x14ac:dyDescent="0.15">
      <c r="B4059" s="68">
        <v>4047</v>
      </c>
      <c r="C4059" s="69">
        <f t="shared" si="129"/>
        <v>2.4642074912321461</v>
      </c>
      <c r="D4059" s="69">
        <f t="shared" si="130"/>
        <v>1.3280376104401395</v>
      </c>
    </row>
    <row r="4060" spans="2:4" ht="15" x14ac:dyDescent="0.15">
      <c r="B4060" s="68">
        <v>4048</v>
      </c>
      <c r="C4060" s="69">
        <f t="shared" si="129"/>
        <v>2.4649115717770993</v>
      </c>
      <c r="D4060" s="69">
        <f t="shared" si="130"/>
        <v>1.3281452658884565</v>
      </c>
    </row>
    <row r="4061" spans="2:4" ht="15" x14ac:dyDescent="0.15">
      <c r="B4061" s="68">
        <v>4049</v>
      </c>
      <c r="C4061" s="69">
        <f t="shared" si="129"/>
        <v>2.4656157093996383</v>
      </c>
      <c r="D4061" s="69">
        <f t="shared" si="130"/>
        <v>1.3282529387920552</v>
      </c>
    </row>
    <row r="4062" spans="2:4" ht="15" x14ac:dyDescent="0.15">
      <c r="B4062" s="68">
        <v>4050</v>
      </c>
      <c r="C4062" s="69">
        <f t="shared" si="129"/>
        <v>2.466319904109016</v>
      </c>
      <c r="D4062" s="69">
        <f t="shared" si="130"/>
        <v>1.3283606291551808</v>
      </c>
    </row>
    <row r="4063" spans="2:4" ht="15" x14ac:dyDescent="0.15">
      <c r="B4063" s="68">
        <v>4051</v>
      </c>
      <c r="C4063" s="69">
        <f t="shared" si="129"/>
        <v>2.4670241559144914</v>
      </c>
      <c r="D4063" s="69">
        <f t="shared" si="130"/>
        <v>1.3284683369820807</v>
      </c>
    </row>
    <row r="4064" spans="2:4" ht="15" x14ac:dyDescent="0.15">
      <c r="B4064" s="68">
        <v>4052</v>
      </c>
      <c r="C4064" s="69">
        <f t="shared" si="129"/>
        <v>2.4677284648253215</v>
      </c>
      <c r="D4064" s="69">
        <f t="shared" si="130"/>
        <v>1.3285760622770029</v>
      </c>
    </row>
    <row r="4065" spans="2:4" ht="15" x14ac:dyDescent="0.15">
      <c r="B4065" s="68">
        <v>4053</v>
      </c>
      <c r="C4065" s="69">
        <f t="shared" si="129"/>
        <v>2.4684328308507713</v>
      </c>
      <c r="D4065" s="69">
        <f t="shared" si="130"/>
        <v>1.3286838050441976</v>
      </c>
    </row>
    <row r="4066" spans="2:4" ht="15" x14ac:dyDescent="0.15">
      <c r="B4066" s="68">
        <v>4054</v>
      </c>
      <c r="C4066" s="69">
        <f t="shared" si="129"/>
        <v>2.4691372540001018</v>
      </c>
      <c r="D4066" s="69">
        <f t="shared" si="130"/>
        <v>1.3287915652879156</v>
      </c>
    </row>
    <row r="4067" spans="2:4" ht="15" x14ac:dyDescent="0.15">
      <c r="B4067" s="68">
        <v>4055</v>
      </c>
      <c r="C4067" s="69">
        <f t="shared" si="129"/>
        <v>2.4698417342825816</v>
      </c>
      <c r="D4067" s="69">
        <f t="shared" si="130"/>
        <v>1.3288993430124099</v>
      </c>
    </row>
    <row r="4068" spans="2:4" ht="15" x14ac:dyDescent="0.15">
      <c r="B4068" s="68">
        <v>4056</v>
      </c>
      <c r="C4068" s="69">
        <f t="shared" si="129"/>
        <v>2.4705462717074762</v>
      </c>
      <c r="D4068" s="69">
        <f t="shared" si="130"/>
        <v>1.3290071382219337</v>
      </c>
    </row>
    <row r="4069" spans="2:4" ht="15" x14ac:dyDescent="0.15">
      <c r="B4069" s="68">
        <v>4057</v>
      </c>
      <c r="C4069" s="69">
        <f t="shared" si="129"/>
        <v>2.4712508662840604</v>
      </c>
      <c r="D4069" s="69">
        <f t="shared" si="130"/>
        <v>1.3291149509207432</v>
      </c>
    </row>
    <row r="4070" spans="2:4" ht="15" x14ac:dyDescent="0.15">
      <c r="B4070" s="68">
        <v>4058</v>
      </c>
      <c r="C4070" s="69">
        <f t="shared" si="129"/>
        <v>2.4719555180216037</v>
      </c>
      <c r="D4070" s="69">
        <f t="shared" si="130"/>
        <v>1.3292227811130943</v>
      </c>
    </row>
    <row r="4071" spans="2:4" ht="15" x14ac:dyDescent="0.15">
      <c r="B4071" s="68">
        <v>4059</v>
      </c>
      <c r="C4071" s="69">
        <f t="shared" si="129"/>
        <v>2.4726602269293818</v>
      </c>
      <c r="D4071" s="69">
        <f t="shared" si="130"/>
        <v>1.3293306288032454</v>
      </c>
    </row>
    <row r="4072" spans="2:4" ht="15" x14ac:dyDescent="0.15">
      <c r="B4072" s="68">
        <v>4060</v>
      </c>
      <c r="C4072" s="69">
        <f t="shared" si="129"/>
        <v>2.4733649930166739</v>
      </c>
      <c r="D4072" s="69">
        <f t="shared" si="130"/>
        <v>1.329438493995456</v>
      </c>
    </row>
    <row r="4073" spans="2:4" ht="15" x14ac:dyDescent="0.15">
      <c r="B4073" s="68">
        <v>4061</v>
      </c>
      <c r="C4073" s="69">
        <f t="shared" si="129"/>
        <v>2.4740698162927584</v>
      </c>
      <c r="D4073" s="69">
        <f t="shared" si="130"/>
        <v>1.3295463766939868</v>
      </c>
    </row>
    <row r="4074" spans="2:4" ht="15" x14ac:dyDescent="0.15">
      <c r="B4074" s="68">
        <v>4062</v>
      </c>
      <c r="C4074" s="69">
        <f t="shared" si="129"/>
        <v>2.4747746967669184</v>
      </c>
      <c r="D4074" s="69">
        <f t="shared" si="130"/>
        <v>1.3296542769031001</v>
      </c>
    </row>
    <row r="4075" spans="2:4" ht="15" x14ac:dyDescent="0.15">
      <c r="B4075" s="68">
        <v>4063</v>
      </c>
      <c r="C4075" s="69">
        <f t="shared" si="129"/>
        <v>2.4754796344484373</v>
      </c>
      <c r="D4075" s="69">
        <f t="shared" si="130"/>
        <v>1.3297621946270595</v>
      </c>
    </row>
    <row r="4076" spans="2:4" ht="15" x14ac:dyDescent="0.15">
      <c r="B4076" s="68">
        <v>4064</v>
      </c>
      <c r="C4076" s="69">
        <f t="shared" si="129"/>
        <v>2.4761846293466014</v>
      </c>
      <c r="D4076" s="69">
        <f t="shared" si="130"/>
        <v>1.3298701298701299</v>
      </c>
    </row>
    <row r="4077" spans="2:4" ht="15" x14ac:dyDescent="0.15">
      <c r="B4077" s="68">
        <v>4065</v>
      </c>
      <c r="C4077" s="69">
        <f t="shared" si="129"/>
        <v>2.4768896814707007</v>
      </c>
      <c r="D4077" s="69">
        <f t="shared" si="130"/>
        <v>1.3299780826365777</v>
      </c>
    </row>
    <row r="4078" spans="2:4" ht="15" x14ac:dyDescent="0.15">
      <c r="B4078" s="68">
        <v>4066</v>
      </c>
      <c r="C4078" s="69">
        <f t="shared" si="129"/>
        <v>2.4775947908300249</v>
      </c>
      <c r="D4078" s="69">
        <f t="shared" si="130"/>
        <v>1.3300860529306706</v>
      </c>
    </row>
    <row r="4079" spans="2:4" ht="15" x14ac:dyDescent="0.15">
      <c r="B4079" s="68">
        <v>4067</v>
      </c>
      <c r="C4079" s="69">
        <f t="shared" si="129"/>
        <v>2.4782999574338671</v>
      </c>
      <c r="D4079" s="69">
        <f t="shared" si="130"/>
        <v>1.3301940407566777</v>
      </c>
    </row>
    <row r="4080" spans="2:4" ht="15" x14ac:dyDescent="0.15">
      <c r="B4080" s="68">
        <v>4068</v>
      </c>
      <c r="C4080" s="69">
        <f t="shared" si="129"/>
        <v>2.4790051812915244</v>
      </c>
      <c r="D4080" s="69">
        <f t="shared" si="130"/>
        <v>1.3303020461188697</v>
      </c>
    </row>
    <row r="4081" spans="2:4" ht="15" x14ac:dyDescent="0.15">
      <c r="B4081" s="68">
        <v>4069</v>
      </c>
      <c r="C4081" s="69">
        <f t="shared" si="129"/>
        <v>2.4797104624122936</v>
      </c>
      <c r="D4081" s="69">
        <f t="shared" si="130"/>
        <v>1.3304100690215184</v>
      </c>
    </row>
    <row r="4082" spans="2:4" ht="15" x14ac:dyDescent="0.15">
      <c r="B4082" s="68">
        <v>4070</v>
      </c>
      <c r="C4082" s="69">
        <f t="shared" si="129"/>
        <v>2.480415800805476</v>
      </c>
      <c r="D4082" s="69">
        <f t="shared" si="130"/>
        <v>1.3305181094688971</v>
      </c>
    </row>
    <row r="4083" spans="2:4" ht="15" x14ac:dyDescent="0.15">
      <c r="B4083" s="68">
        <v>4071</v>
      </c>
      <c r="C4083" s="69">
        <f t="shared" si="129"/>
        <v>2.4811211964803728</v>
      </c>
      <c r="D4083" s="69">
        <f t="shared" si="130"/>
        <v>1.3306261674652806</v>
      </c>
    </row>
    <row r="4084" spans="2:4" ht="15" x14ac:dyDescent="0.15">
      <c r="B4084" s="68">
        <v>4072</v>
      </c>
      <c r="C4084" s="69">
        <f t="shared" si="129"/>
        <v>2.4818266494462882</v>
      </c>
      <c r="D4084" s="69">
        <f t="shared" si="130"/>
        <v>1.3307342430149447</v>
      </c>
    </row>
    <row r="4085" spans="2:4" ht="15" x14ac:dyDescent="0.15">
      <c r="B4085" s="68">
        <v>4073</v>
      </c>
      <c r="C4085" s="69">
        <f t="shared" si="129"/>
        <v>2.4825321597125303</v>
      </c>
      <c r="D4085" s="69">
        <f t="shared" si="130"/>
        <v>1.3308423361221671</v>
      </c>
    </row>
    <row r="4086" spans="2:4" ht="15" x14ac:dyDescent="0.15">
      <c r="B4086" s="68">
        <v>4074</v>
      </c>
      <c r="C4086" s="69">
        <f t="shared" si="129"/>
        <v>2.4832377272884081</v>
      </c>
      <c r="D4086" s="69">
        <f t="shared" si="130"/>
        <v>1.3309504467912265</v>
      </c>
    </row>
    <row r="4087" spans="2:4" ht="15" x14ac:dyDescent="0.15">
      <c r="B4087" s="68">
        <v>4075</v>
      </c>
      <c r="C4087" s="69">
        <f t="shared" si="129"/>
        <v>2.4839433521832328</v>
      </c>
      <c r="D4087" s="69">
        <f t="shared" si="130"/>
        <v>1.3310585750264035</v>
      </c>
    </row>
    <row r="4088" spans="2:4" ht="15" x14ac:dyDescent="0.15">
      <c r="B4088" s="68">
        <v>4076</v>
      </c>
      <c r="C4088" s="69">
        <f t="shared" si="129"/>
        <v>2.4846490344063183</v>
      </c>
      <c r="D4088" s="69">
        <f t="shared" si="130"/>
        <v>1.3311667208319793</v>
      </c>
    </row>
    <row r="4089" spans="2:4" ht="15" x14ac:dyDescent="0.15">
      <c r="B4089" s="68">
        <v>4077</v>
      </c>
      <c r="C4089" s="69">
        <f t="shared" si="129"/>
        <v>2.485354773966979</v>
      </c>
      <c r="D4089" s="69">
        <f t="shared" si="130"/>
        <v>1.3312748842122368</v>
      </c>
    </row>
    <row r="4090" spans="2:4" ht="15" x14ac:dyDescent="0.15">
      <c r="B4090" s="68">
        <v>4078</v>
      </c>
      <c r="C4090" s="69">
        <f t="shared" si="129"/>
        <v>2.4860605708745362</v>
      </c>
      <c r="D4090" s="69">
        <f t="shared" si="130"/>
        <v>1.3313830651714611</v>
      </c>
    </row>
    <row r="4091" spans="2:4" ht="15" x14ac:dyDescent="0.15">
      <c r="B4091" s="68">
        <v>4079</v>
      </c>
      <c r="C4091" s="69">
        <f t="shared" si="129"/>
        <v>2.4867664251383075</v>
      </c>
      <c r="D4091" s="69">
        <f t="shared" si="130"/>
        <v>1.3314912637139373</v>
      </c>
    </row>
    <row r="4092" spans="2:4" ht="15" x14ac:dyDescent="0.15">
      <c r="B4092" s="68">
        <v>4080</v>
      </c>
      <c r="C4092" s="69">
        <f t="shared" si="129"/>
        <v>2.4874723367676186</v>
      </c>
      <c r="D4092" s="69">
        <f t="shared" si="130"/>
        <v>1.3315994798439532</v>
      </c>
    </row>
    <row r="4093" spans="2:4" ht="15" x14ac:dyDescent="0.15">
      <c r="B4093" s="68">
        <v>4081</v>
      </c>
      <c r="C4093" s="69">
        <f t="shared" si="129"/>
        <v>2.488178305771791</v>
      </c>
      <c r="D4093" s="69">
        <f t="shared" si="130"/>
        <v>1.3317077135657969</v>
      </c>
    </row>
    <row r="4094" spans="2:4" ht="15" x14ac:dyDescent="0.15">
      <c r="B4094" s="68">
        <v>4082</v>
      </c>
      <c r="C4094" s="69">
        <f t="shared" si="129"/>
        <v>2.488884332160155</v>
      </c>
      <c r="D4094" s="69">
        <f t="shared" si="130"/>
        <v>1.3318159648837586</v>
      </c>
    </row>
    <row r="4095" spans="2:4" ht="15" x14ac:dyDescent="0.15">
      <c r="B4095" s="68">
        <v>4083</v>
      </c>
      <c r="C4095" s="69">
        <f t="shared" si="129"/>
        <v>2.4895904159420401</v>
      </c>
      <c r="D4095" s="69">
        <f t="shared" si="130"/>
        <v>1.33192423380213</v>
      </c>
    </row>
    <row r="4096" spans="2:4" ht="15" x14ac:dyDescent="0.15">
      <c r="B4096" s="68">
        <v>4084</v>
      </c>
      <c r="C4096" s="69">
        <f t="shared" si="129"/>
        <v>2.4902965571267761</v>
      </c>
      <c r="D4096" s="69">
        <f t="shared" si="130"/>
        <v>1.3320325203252033</v>
      </c>
    </row>
    <row r="4097" spans="2:4" ht="15" x14ac:dyDescent="0.15">
      <c r="B4097" s="68">
        <v>4085</v>
      </c>
      <c r="C4097" s="69">
        <f t="shared" si="129"/>
        <v>2.4910027557236987</v>
      </c>
      <c r="D4097" s="69">
        <f t="shared" si="130"/>
        <v>1.332140824457273</v>
      </c>
    </row>
    <row r="4098" spans="2:4" ht="15" x14ac:dyDescent="0.15">
      <c r="B4098" s="68">
        <v>4086</v>
      </c>
      <c r="C4098" s="69">
        <f t="shared" si="129"/>
        <v>2.4917090117421448</v>
      </c>
      <c r="D4098" s="69">
        <f t="shared" si="130"/>
        <v>1.3322491462026347</v>
      </c>
    </row>
    <row r="4099" spans="2:4" ht="15" x14ac:dyDescent="0.15">
      <c r="B4099" s="68">
        <v>4087</v>
      </c>
      <c r="C4099" s="69">
        <f t="shared" si="129"/>
        <v>2.4924153251914509</v>
      </c>
      <c r="D4099" s="69">
        <f t="shared" si="130"/>
        <v>1.3323574855655851</v>
      </c>
    </row>
    <row r="4100" spans="2:4" ht="15" x14ac:dyDescent="0.15">
      <c r="B4100" s="68">
        <v>4088</v>
      </c>
      <c r="C4100" s="69">
        <f t="shared" si="129"/>
        <v>2.4931216960809612</v>
      </c>
      <c r="D4100" s="69">
        <f t="shared" si="130"/>
        <v>1.332465842550423</v>
      </c>
    </row>
    <row r="4101" spans="2:4" ht="15" x14ac:dyDescent="0.15">
      <c r="B4101" s="68">
        <v>4089</v>
      </c>
      <c r="C4101" s="69">
        <f t="shared" si="129"/>
        <v>2.4938281244200149</v>
      </c>
      <c r="D4101" s="69">
        <f t="shared" si="130"/>
        <v>1.3325742171614476</v>
      </c>
    </row>
    <row r="4102" spans="2:4" ht="15" x14ac:dyDescent="0.15">
      <c r="B4102" s="68">
        <v>4090</v>
      </c>
      <c r="C4102" s="69">
        <f t="shared" si="129"/>
        <v>2.4945346102179626</v>
      </c>
      <c r="D4102" s="69">
        <f t="shared" si="130"/>
        <v>1.3326826094029609</v>
      </c>
    </row>
    <row r="4103" spans="2:4" ht="15" x14ac:dyDescent="0.15">
      <c r="B4103" s="68">
        <v>4091</v>
      </c>
      <c r="C4103" s="69">
        <f t="shared" si="129"/>
        <v>2.4952411534841481</v>
      </c>
      <c r="D4103" s="69">
        <f t="shared" si="130"/>
        <v>1.3327910192792647</v>
      </c>
    </row>
    <row r="4104" spans="2:4" ht="15" x14ac:dyDescent="0.15">
      <c r="B4104" s="68">
        <v>4092</v>
      </c>
      <c r="C4104" s="69">
        <f t="shared" si="129"/>
        <v>2.495947754227922</v>
      </c>
      <c r="D4104" s="69">
        <f t="shared" si="130"/>
        <v>1.3328994467946631</v>
      </c>
    </row>
    <row r="4105" spans="2:4" ht="15" x14ac:dyDescent="0.15">
      <c r="B4105" s="68">
        <v>4093</v>
      </c>
      <c r="C4105" s="69">
        <f t="shared" si="129"/>
        <v>2.4966544124586392</v>
      </c>
      <c r="D4105" s="69">
        <f t="shared" si="130"/>
        <v>1.3330078919534618</v>
      </c>
    </row>
    <row r="4106" spans="2:4" ht="15" x14ac:dyDescent="0.15">
      <c r="B4106" s="68">
        <v>4094</v>
      </c>
      <c r="C4106" s="69">
        <f t="shared" si="129"/>
        <v>2.4973611281856525</v>
      </c>
      <c r="D4106" s="69">
        <f t="shared" si="130"/>
        <v>1.3331163547599674</v>
      </c>
    </row>
    <row r="4107" spans="2:4" ht="15" x14ac:dyDescent="0.15">
      <c r="B4107" s="68">
        <v>4095</v>
      </c>
      <c r="C4107" s="69">
        <f t="shared" si="129"/>
        <v>2.4980679014183198</v>
      </c>
      <c r="D4107" s="69">
        <f t="shared" si="130"/>
        <v>1.3332248352184881</v>
      </c>
    </row>
    <row r="4108" spans="2:4" ht="15" x14ac:dyDescent="0.15">
      <c r="B4108" s="68">
        <v>4096</v>
      </c>
      <c r="C4108" s="69">
        <f t="shared" si="129"/>
        <v>2.4987747321659985</v>
      </c>
      <c r="D4108" s="69">
        <f t="shared" si="130"/>
        <v>1.3333333333333333</v>
      </c>
    </row>
    <row r="4109" spans="2:4" ht="15" x14ac:dyDescent="0.15">
      <c r="B4109" s="68">
        <v>4097</v>
      </c>
      <c r="C4109" s="69">
        <f t="shared" si="129"/>
        <v>2.4994816204380528</v>
      </c>
      <c r="D4109" s="69">
        <f t="shared" si="130"/>
        <v>1.3334418491088142</v>
      </c>
    </row>
    <row r="4110" spans="2:4" ht="15" x14ac:dyDescent="0.15">
      <c r="B4110" s="68">
        <v>4098</v>
      </c>
      <c r="C4110" s="69">
        <f t="shared" si="129"/>
        <v>2.5001885662438439</v>
      </c>
      <c r="D4110" s="69">
        <f t="shared" si="130"/>
        <v>1.333550382549243</v>
      </c>
    </row>
    <row r="4111" spans="2:4" ht="15" x14ac:dyDescent="0.15">
      <c r="B4111" s="68">
        <v>4099</v>
      </c>
      <c r="C4111" s="69">
        <f t="shared" si="129"/>
        <v>2.5008955695927408</v>
      </c>
      <c r="D4111" s="69">
        <f t="shared" si="130"/>
        <v>1.3336589336589337</v>
      </c>
    </row>
    <row r="4112" spans="2:4" ht="15" x14ac:dyDescent="0.15">
      <c r="B4112" s="68">
        <v>4100</v>
      </c>
      <c r="C4112" s="69">
        <f t="shared" si="129"/>
        <v>2.501602630494109</v>
      </c>
      <c r="D4112" s="69">
        <f t="shared" si="130"/>
        <v>1.3337675024422013</v>
      </c>
    </row>
    <row r="4113" spans="2:4" ht="15" x14ac:dyDescent="0.15">
      <c r="B4113" s="68">
        <v>4101</v>
      </c>
      <c r="C4113" s="69">
        <f t="shared" ref="C4113:C4176" si="131">20*LOG(D4113)</f>
        <v>2.5023097489573205</v>
      </c>
      <c r="D4113" s="69">
        <f t="shared" ref="D4113:D4176" si="132">16384/(16384-B4113)</f>
        <v>1.3338760889033623</v>
      </c>
    </row>
    <row r="4114" spans="2:4" ht="15" x14ac:dyDescent="0.15">
      <c r="B4114" s="68">
        <v>4102</v>
      </c>
      <c r="C4114" s="69">
        <f t="shared" si="131"/>
        <v>2.5030169249917495</v>
      </c>
      <c r="D4114" s="69">
        <f t="shared" si="132"/>
        <v>1.3339846930467352</v>
      </c>
    </row>
    <row r="4115" spans="2:4" ht="15" x14ac:dyDescent="0.15">
      <c r="B4115" s="68">
        <v>4103</v>
      </c>
      <c r="C4115" s="69">
        <f t="shared" si="131"/>
        <v>2.5037241586067687</v>
      </c>
      <c r="D4115" s="69">
        <f t="shared" si="132"/>
        <v>1.3340933148766387</v>
      </c>
    </row>
    <row r="4116" spans="2:4" ht="15" x14ac:dyDescent="0.15">
      <c r="B4116" s="68">
        <v>4104</v>
      </c>
      <c r="C4116" s="69">
        <f t="shared" si="131"/>
        <v>2.5044314498117575</v>
      </c>
      <c r="D4116" s="69">
        <f t="shared" si="132"/>
        <v>1.3342019543973942</v>
      </c>
    </row>
    <row r="4117" spans="2:4" ht="15" x14ac:dyDescent="0.15">
      <c r="B4117" s="68">
        <v>4105</v>
      </c>
      <c r="C4117" s="69">
        <f t="shared" si="131"/>
        <v>2.5051387986160956</v>
      </c>
      <c r="D4117" s="69">
        <f t="shared" si="132"/>
        <v>1.3343106116133236</v>
      </c>
    </row>
    <row r="4118" spans="2:4" ht="15" x14ac:dyDescent="0.15">
      <c r="B4118" s="68">
        <v>4106</v>
      </c>
      <c r="C4118" s="69">
        <f t="shared" si="131"/>
        <v>2.505846205029163</v>
      </c>
      <c r="D4118" s="69">
        <f t="shared" si="132"/>
        <v>1.3344192865287505</v>
      </c>
    </row>
    <row r="4119" spans="2:4" ht="15" x14ac:dyDescent="0.15">
      <c r="B4119" s="68">
        <v>4107</v>
      </c>
      <c r="C4119" s="69">
        <f t="shared" si="131"/>
        <v>2.5065536690603478</v>
      </c>
      <c r="D4119" s="69">
        <f t="shared" si="132"/>
        <v>1.3345279791480003</v>
      </c>
    </row>
    <row r="4120" spans="2:4" ht="15" x14ac:dyDescent="0.15">
      <c r="B4120" s="68">
        <v>4108</v>
      </c>
      <c r="C4120" s="69">
        <f t="shared" si="131"/>
        <v>2.507261190719035</v>
      </c>
      <c r="D4120" s="69">
        <f t="shared" si="132"/>
        <v>1.3346366894753992</v>
      </c>
    </row>
    <row r="4121" spans="2:4" ht="15" x14ac:dyDescent="0.15">
      <c r="B4121" s="68">
        <v>4109</v>
      </c>
      <c r="C4121" s="69">
        <f t="shared" si="131"/>
        <v>2.5079687700146125</v>
      </c>
      <c r="D4121" s="69">
        <f t="shared" si="132"/>
        <v>1.3347454175152749</v>
      </c>
    </row>
    <row r="4122" spans="2:4" ht="15" x14ac:dyDescent="0.15">
      <c r="B4122" s="68">
        <v>4110</v>
      </c>
      <c r="C4122" s="69">
        <f t="shared" si="131"/>
        <v>2.5086764069564742</v>
      </c>
      <c r="D4122" s="69">
        <f t="shared" si="132"/>
        <v>1.3348541632719571</v>
      </c>
    </row>
    <row r="4123" spans="2:4" ht="15" x14ac:dyDescent="0.15">
      <c r="B4123" s="68">
        <v>4111</v>
      </c>
      <c r="C4123" s="69">
        <f t="shared" si="131"/>
        <v>2.5093841015540113</v>
      </c>
      <c r="D4123" s="69">
        <f t="shared" si="132"/>
        <v>1.334962926749776</v>
      </c>
    </row>
    <row r="4124" spans="2:4" ht="15" x14ac:dyDescent="0.15">
      <c r="B4124" s="68">
        <v>4112</v>
      </c>
      <c r="C4124" s="69">
        <f t="shared" si="131"/>
        <v>2.5100918538166193</v>
      </c>
      <c r="D4124" s="69">
        <f t="shared" si="132"/>
        <v>1.3350717079530638</v>
      </c>
    </row>
    <row r="4125" spans="2:4" ht="15" x14ac:dyDescent="0.15">
      <c r="B4125" s="68">
        <v>4113</v>
      </c>
      <c r="C4125" s="69">
        <f t="shared" si="131"/>
        <v>2.5107996637537</v>
      </c>
      <c r="D4125" s="69">
        <f t="shared" si="132"/>
        <v>1.3351805068861544</v>
      </c>
    </row>
    <row r="4126" spans="2:4" ht="15" x14ac:dyDescent="0.15">
      <c r="B4126" s="68">
        <v>4114</v>
      </c>
      <c r="C4126" s="69">
        <f t="shared" si="131"/>
        <v>2.51150753137465</v>
      </c>
      <c r="D4126" s="69">
        <f t="shared" si="132"/>
        <v>1.3352893235533823</v>
      </c>
    </row>
    <row r="4127" spans="2:4" ht="15" x14ac:dyDescent="0.15">
      <c r="B4127" s="68">
        <v>4115</v>
      </c>
      <c r="C4127" s="69">
        <f t="shared" si="131"/>
        <v>2.5122154566888746</v>
      </c>
      <c r="D4127" s="69">
        <f t="shared" si="132"/>
        <v>1.3353981579590839</v>
      </c>
    </row>
    <row r="4128" spans="2:4" ht="15" x14ac:dyDescent="0.15">
      <c r="B4128" s="68">
        <v>4116</v>
      </c>
      <c r="C4128" s="69">
        <f t="shared" si="131"/>
        <v>2.5129234397057769</v>
      </c>
      <c r="D4128" s="69">
        <f t="shared" si="132"/>
        <v>1.335507010107597</v>
      </c>
    </row>
    <row r="4129" spans="2:4" ht="15" x14ac:dyDescent="0.15">
      <c r="B4129" s="68">
        <v>4117</v>
      </c>
      <c r="C4129" s="69">
        <f t="shared" si="131"/>
        <v>2.5136314804347655</v>
      </c>
      <c r="D4129" s="69">
        <f t="shared" si="132"/>
        <v>1.3356158800032607</v>
      </c>
    </row>
    <row r="4130" spans="2:4" ht="15" x14ac:dyDescent="0.15">
      <c r="B4130" s="68">
        <v>4118</v>
      </c>
      <c r="C4130" s="69">
        <f t="shared" si="131"/>
        <v>2.5143395788852514</v>
      </c>
      <c r="D4130" s="69">
        <f t="shared" si="132"/>
        <v>1.3357247676504158</v>
      </c>
    </row>
    <row r="4131" spans="2:4" ht="15" x14ac:dyDescent="0.15">
      <c r="B4131" s="68">
        <v>4119</v>
      </c>
      <c r="C4131" s="69">
        <f t="shared" si="131"/>
        <v>2.515047735066644</v>
      </c>
      <c r="D4131" s="69">
        <f t="shared" si="132"/>
        <v>1.3358336730534039</v>
      </c>
    </row>
    <row r="4132" spans="2:4" ht="15" x14ac:dyDescent="0.15">
      <c r="B4132" s="68">
        <v>4120</v>
      </c>
      <c r="C4132" s="69">
        <f t="shared" si="131"/>
        <v>2.515755948988359</v>
      </c>
      <c r="D4132" s="69">
        <f t="shared" si="132"/>
        <v>1.3359425962165687</v>
      </c>
    </row>
    <row r="4133" spans="2:4" ht="15" x14ac:dyDescent="0.15">
      <c r="B4133" s="68">
        <v>4121</v>
      </c>
      <c r="C4133" s="69">
        <f t="shared" si="131"/>
        <v>2.516464220659814</v>
      </c>
      <c r="D4133" s="69">
        <f t="shared" si="132"/>
        <v>1.3360515371442552</v>
      </c>
    </row>
    <row r="4134" spans="2:4" ht="15" x14ac:dyDescent="0.15">
      <c r="B4134" s="68">
        <v>4122</v>
      </c>
      <c r="C4134" s="69">
        <f t="shared" si="131"/>
        <v>2.5171725500904261</v>
      </c>
      <c r="D4134" s="69">
        <f t="shared" si="132"/>
        <v>1.3361604958408091</v>
      </c>
    </row>
    <row r="4135" spans="2:4" ht="15" x14ac:dyDescent="0.15">
      <c r="B4135" s="68">
        <v>4123</v>
      </c>
      <c r="C4135" s="69">
        <f t="shared" si="131"/>
        <v>2.5178809372896174</v>
      </c>
      <c r="D4135" s="69">
        <f t="shared" si="132"/>
        <v>1.3362694723105784</v>
      </c>
    </row>
    <row r="4136" spans="2:4" ht="15" x14ac:dyDescent="0.15">
      <c r="B4136" s="68">
        <v>4124</v>
      </c>
      <c r="C4136" s="69">
        <f t="shared" si="131"/>
        <v>2.5185893822668097</v>
      </c>
      <c r="D4136" s="69">
        <f t="shared" si="132"/>
        <v>1.3363784665579119</v>
      </c>
    </row>
    <row r="4137" spans="2:4" ht="15" x14ac:dyDescent="0.15">
      <c r="B4137" s="68">
        <v>4125</v>
      </c>
      <c r="C4137" s="69">
        <f t="shared" si="131"/>
        <v>2.5192978850314325</v>
      </c>
      <c r="D4137" s="69">
        <f t="shared" si="132"/>
        <v>1.3364874785871605</v>
      </c>
    </row>
    <row r="4138" spans="2:4" ht="15" x14ac:dyDescent="0.15">
      <c r="B4138" s="68">
        <v>4126</v>
      </c>
      <c r="C4138" s="69">
        <f t="shared" si="131"/>
        <v>2.5200064455929105</v>
      </c>
      <c r="D4138" s="69">
        <f t="shared" si="132"/>
        <v>1.3365965084026759</v>
      </c>
    </row>
    <row r="4139" spans="2:4" ht="15" x14ac:dyDescent="0.15">
      <c r="B4139" s="68">
        <v>4127</v>
      </c>
      <c r="C4139" s="69">
        <f t="shared" si="131"/>
        <v>2.520715063960675</v>
      </c>
      <c r="D4139" s="69">
        <f t="shared" si="132"/>
        <v>1.3367055560088112</v>
      </c>
    </row>
    <row r="4140" spans="2:4" ht="15" x14ac:dyDescent="0.15">
      <c r="B4140" s="68">
        <v>4128</v>
      </c>
      <c r="C4140" s="69">
        <f t="shared" si="131"/>
        <v>2.5214237401441602</v>
      </c>
      <c r="D4140" s="69">
        <f t="shared" si="132"/>
        <v>1.3368146214099217</v>
      </c>
    </row>
    <row r="4141" spans="2:4" ht="15" x14ac:dyDescent="0.15">
      <c r="B4141" s="68">
        <v>4129</v>
      </c>
      <c r="C4141" s="69">
        <f t="shared" si="131"/>
        <v>2.5221324741527997</v>
      </c>
      <c r="D4141" s="69">
        <f t="shared" si="132"/>
        <v>1.336923704610363</v>
      </c>
    </row>
    <row r="4142" spans="2:4" ht="15" x14ac:dyDescent="0.15">
      <c r="B4142" s="68">
        <v>4130</v>
      </c>
      <c r="C4142" s="69">
        <f t="shared" si="131"/>
        <v>2.5228412659960324</v>
      </c>
      <c r="D4142" s="69">
        <f t="shared" si="132"/>
        <v>1.3370328056144933</v>
      </c>
    </row>
    <row r="4143" spans="2:4" ht="15" x14ac:dyDescent="0.15">
      <c r="B4143" s="68">
        <v>4131</v>
      </c>
      <c r="C4143" s="69">
        <f t="shared" si="131"/>
        <v>2.523550115683296</v>
      </c>
      <c r="D4143" s="69">
        <f t="shared" si="132"/>
        <v>1.3371419244266711</v>
      </c>
    </row>
    <row r="4144" spans="2:4" ht="15" x14ac:dyDescent="0.15">
      <c r="B4144" s="68">
        <v>4132</v>
      </c>
      <c r="C4144" s="69">
        <f t="shared" si="131"/>
        <v>2.5242590232240332</v>
      </c>
      <c r="D4144" s="69">
        <f t="shared" si="132"/>
        <v>1.3372510610512569</v>
      </c>
    </row>
    <row r="4145" spans="2:4" ht="15" x14ac:dyDescent="0.15">
      <c r="B4145" s="68">
        <v>4133</v>
      </c>
      <c r="C4145" s="69">
        <f t="shared" si="131"/>
        <v>2.5249679886276883</v>
      </c>
      <c r="D4145" s="69">
        <f t="shared" si="132"/>
        <v>1.3373602154926127</v>
      </c>
    </row>
    <row r="4146" spans="2:4" ht="15" x14ac:dyDescent="0.15">
      <c r="B4146" s="68">
        <v>4134</v>
      </c>
      <c r="C4146" s="69">
        <f t="shared" si="131"/>
        <v>2.5256770119037091</v>
      </c>
      <c r="D4146" s="69">
        <f t="shared" si="132"/>
        <v>1.337469387755102</v>
      </c>
    </row>
    <row r="4147" spans="2:4" ht="15" x14ac:dyDescent="0.15">
      <c r="B4147" s="68">
        <v>4135</v>
      </c>
      <c r="C4147" s="69">
        <f t="shared" si="131"/>
        <v>2.5263860930615438</v>
      </c>
      <c r="D4147" s="69">
        <f t="shared" si="132"/>
        <v>1.3375785778430893</v>
      </c>
    </row>
    <row r="4148" spans="2:4" ht="15" x14ac:dyDescent="0.15">
      <c r="B4148" s="68">
        <v>4136</v>
      </c>
      <c r="C4148" s="69">
        <f t="shared" si="131"/>
        <v>2.5270952321106428</v>
      </c>
      <c r="D4148" s="69">
        <f t="shared" si="132"/>
        <v>1.3376877857609406</v>
      </c>
    </row>
    <row r="4149" spans="2:4" ht="15" x14ac:dyDescent="0.15">
      <c r="B4149" s="68">
        <v>4137</v>
      </c>
      <c r="C4149" s="69">
        <f t="shared" si="131"/>
        <v>2.5278044290604598</v>
      </c>
      <c r="D4149" s="69">
        <f t="shared" si="132"/>
        <v>1.3377970115130235</v>
      </c>
    </row>
    <row r="4150" spans="2:4" ht="15" x14ac:dyDescent="0.15">
      <c r="B4150" s="68">
        <v>4138</v>
      </c>
      <c r="C4150" s="69">
        <f t="shared" si="131"/>
        <v>2.5285136839204521</v>
      </c>
      <c r="D4150" s="69">
        <f t="shared" si="132"/>
        <v>1.3379062551037073</v>
      </c>
    </row>
    <row r="4151" spans="2:4" ht="15" x14ac:dyDescent="0.15">
      <c r="B4151" s="68">
        <v>4139</v>
      </c>
      <c r="C4151" s="69">
        <f t="shared" si="131"/>
        <v>2.5292229967000761</v>
      </c>
      <c r="D4151" s="69">
        <f t="shared" si="132"/>
        <v>1.3380155165373622</v>
      </c>
    </row>
    <row r="4152" spans="2:4" ht="15" x14ac:dyDescent="0.15">
      <c r="B4152" s="68">
        <v>4140</v>
      </c>
      <c r="C4152" s="69">
        <f t="shared" si="131"/>
        <v>2.5299323674087937</v>
      </c>
      <c r="D4152" s="69">
        <f t="shared" si="132"/>
        <v>1.33812479581836</v>
      </c>
    </row>
    <row r="4153" spans="2:4" ht="15" x14ac:dyDescent="0.15">
      <c r="B4153" s="68">
        <v>4141</v>
      </c>
      <c r="C4153" s="69">
        <f t="shared" si="131"/>
        <v>2.5306417960560679</v>
      </c>
      <c r="D4153" s="69">
        <f t="shared" si="132"/>
        <v>1.3382340929510741</v>
      </c>
    </row>
    <row r="4154" spans="2:4" ht="15" x14ac:dyDescent="0.15">
      <c r="B4154" s="68">
        <v>4142</v>
      </c>
      <c r="C4154" s="69">
        <f t="shared" si="131"/>
        <v>2.5313512826513618</v>
      </c>
      <c r="D4154" s="69">
        <f t="shared" si="132"/>
        <v>1.338343407939879</v>
      </c>
    </row>
    <row r="4155" spans="2:4" ht="15" x14ac:dyDescent="0.15">
      <c r="B4155" s="68">
        <v>4143</v>
      </c>
      <c r="C4155" s="69">
        <f t="shared" si="131"/>
        <v>2.5320608272041447</v>
      </c>
      <c r="D4155" s="69">
        <f t="shared" si="132"/>
        <v>1.3384527407891511</v>
      </c>
    </row>
    <row r="4156" spans="2:4" ht="15" x14ac:dyDescent="0.15">
      <c r="B4156" s="68">
        <v>4144</v>
      </c>
      <c r="C4156" s="69">
        <f t="shared" si="131"/>
        <v>2.532770429723886</v>
      </c>
      <c r="D4156" s="69">
        <f t="shared" si="132"/>
        <v>1.3385620915032679</v>
      </c>
    </row>
    <row r="4157" spans="2:4" ht="15" x14ac:dyDescent="0.15">
      <c r="B4157" s="68">
        <v>4145</v>
      </c>
      <c r="C4157" s="69">
        <f t="shared" si="131"/>
        <v>2.533480090220058</v>
      </c>
      <c r="D4157" s="69">
        <f t="shared" si="132"/>
        <v>1.3386714600866083</v>
      </c>
    </row>
    <row r="4158" spans="2:4" ht="15" x14ac:dyDescent="0.15">
      <c r="B4158" s="68">
        <v>4146</v>
      </c>
      <c r="C4158" s="69">
        <f t="shared" si="131"/>
        <v>2.5341898087021359</v>
      </c>
      <c r="D4158" s="69">
        <f t="shared" si="132"/>
        <v>1.3387808465435529</v>
      </c>
    </row>
    <row r="4159" spans="2:4" ht="15" x14ac:dyDescent="0.15">
      <c r="B4159" s="68">
        <v>4147</v>
      </c>
      <c r="C4159" s="69">
        <f t="shared" si="131"/>
        <v>2.5348995851795939</v>
      </c>
      <c r="D4159" s="69">
        <f t="shared" si="132"/>
        <v>1.3388902508784832</v>
      </c>
    </row>
    <row r="4160" spans="2:4" ht="15" x14ac:dyDescent="0.15">
      <c r="B4160" s="68">
        <v>4148</v>
      </c>
      <c r="C4160" s="69">
        <f t="shared" si="131"/>
        <v>2.5356094196619132</v>
      </c>
      <c r="D4160" s="69">
        <f t="shared" si="132"/>
        <v>1.3389996730957829</v>
      </c>
    </row>
    <row r="4161" spans="2:4" ht="15" x14ac:dyDescent="0.15">
      <c r="B4161" s="68">
        <v>4149</v>
      </c>
      <c r="C4161" s="69">
        <f t="shared" si="131"/>
        <v>2.5363193121585748</v>
      </c>
      <c r="D4161" s="69">
        <f t="shared" si="132"/>
        <v>1.3391091131998365</v>
      </c>
    </row>
    <row r="4162" spans="2:4" ht="15" x14ac:dyDescent="0.15">
      <c r="B4162" s="68">
        <v>4150</v>
      </c>
      <c r="C4162" s="69">
        <f t="shared" si="131"/>
        <v>2.5370292626790611</v>
      </c>
      <c r="D4162" s="69">
        <f t="shared" si="132"/>
        <v>1.3392185711950302</v>
      </c>
    </row>
    <row r="4163" spans="2:4" ht="15" x14ac:dyDescent="0.15">
      <c r="B4163" s="68">
        <v>4151</v>
      </c>
      <c r="C4163" s="69">
        <f t="shared" si="131"/>
        <v>2.5377392712328604</v>
      </c>
      <c r="D4163" s="69">
        <f t="shared" si="132"/>
        <v>1.3393280470857516</v>
      </c>
    </row>
    <row r="4164" spans="2:4" ht="15" x14ac:dyDescent="0.15">
      <c r="B4164" s="68">
        <v>4152</v>
      </c>
      <c r="C4164" s="69">
        <f t="shared" si="131"/>
        <v>2.5384493378294608</v>
      </c>
      <c r="D4164" s="69">
        <f t="shared" si="132"/>
        <v>1.3394375408763899</v>
      </c>
    </row>
    <row r="4165" spans="2:4" ht="15" x14ac:dyDescent="0.15">
      <c r="B4165" s="68">
        <v>4153</v>
      </c>
      <c r="C4165" s="69">
        <f t="shared" si="131"/>
        <v>2.5391594624783509</v>
      </c>
      <c r="D4165" s="69">
        <f t="shared" si="132"/>
        <v>1.3395470525713351</v>
      </c>
    </row>
    <row r="4166" spans="2:4" ht="15" x14ac:dyDescent="0.15">
      <c r="B4166" s="68">
        <v>4154</v>
      </c>
      <c r="C4166" s="69">
        <f t="shared" si="131"/>
        <v>2.5398696451890252</v>
      </c>
      <c r="D4166" s="69">
        <f t="shared" si="132"/>
        <v>1.3396565821749795</v>
      </c>
    </row>
    <row r="4167" spans="2:4" ht="15" x14ac:dyDescent="0.15">
      <c r="B4167" s="68">
        <v>4155</v>
      </c>
      <c r="C4167" s="69">
        <f t="shared" si="131"/>
        <v>2.5405798859709798</v>
      </c>
      <c r="D4167" s="69">
        <f t="shared" si="132"/>
        <v>1.3397661296917165</v>
      </c>
    </row>
    <row r="4168" spans="2:4" ht="15" x14ac:dyDescent="0.15">
      <c r="B4168" s="68">
        <v>4156</v>
      </c>
      <c r="C4168" s="69">
        <f t="shared" si="131"/>
        <v>2.5412901848337106</v>
      </c>
      <c r="D4168" s="69">
        <f t="shared" si="132"/>
        <v>1.3398756951259405</v>
      </c>
    </row>
    <row r="4169" spans="2:4" ht="15" x14ac:dyDescent="0.15">
      <c r="B4169" s="68">
        <v>4157</v>
      </c>
      <c r="C4169" s="69">
        <f t="shared" si="131"/>
        <v>2.5420005417867175</v>
      </c>
      <c r="D4169" s="69">
        <f t="shared" si="132"/>
        <v>1.3399852784820478</v>
      </c>
    </row>
    <row r="4170" spans="2:4" ht="15" x14ac:dyDescent="0.15">
      <c r="B4170" s="68">
        <v>4158</v>
      </c>
      <c r="C4170" s="69">
        <f t="shared" si="131"/>
        <v>2.5427109568395063</v>
      </c>
      <c r="D4170" s="69">
        <f t="shared" si="132"/>
        <v>1.3400948797644365</v>
      </c>
    </row>
    <row r="4171" spans="2:4" ht="15" x14ac:dyDescent="0.15">
      <c r="B4171" s="68">
        <v>4159</v>
      </c>
      <c r="C4171" s="69">
        <f t="shared" si="131"/>
        <v>2.5434214300015774</v>
      </c>
      <c r="D4171" s="69">
        <f t="shared" si="132"/>
        <v>1.340204498977505</v>
      </c>
    </row>
    <row r="4172" spans="2:4" ht="15" x14ac:dyDescent="0.15">
      <c r="B4172" s="68">
        <v>4160</v>
      </c>
      <c r="C4172" s="69">
        <f t="shared" si="131"/>
        <v>2.5441319612824409</v>
      </c>
      <c r="D4172" s="69">
        <f t="shared" si="132"/>
        <v>1.3403141361256545</v>
      </c>
    </row>
    <row r="4173" spans="2:4" ht="15" x14ac:dyDescent="0.15">
      <c r="B4173" s="68">
        <v>4161</v>
      </c>
      <c r="C4173" s="69">
        <f t="shared" si="131"/>
        <v>2.5448425506916035</v>
      </c>
      <c r="D4173" s="69">
        <f t="shared" si="132"/>
        <v>1.3404237912132864</v>
      </c>
    </row>
    <row r="4174" spans="2:4" ht="15" x14ac:dyDescent="0.15">
      <c r="B4174" s="68">
        <v>4162</v>
      </c>
      <c r="C4174" s="69">
        <f t="shared" si="131"/>
        <v>2.5455531982385788</v>
      </c>
      <c r="D4174" s="69">
        <f t="shared" si="132"/>
        <v>1.3405334642448044</v>
      </c>
    </row>
    <row r="4175" spans="2:4" ht="15" x14ac:dyDescent="0.15">
      <c r="B4175" s="68">
        <v>4163</v>
      </c>
      <c r="C4175" s="69">
        <f t="shared" si="131"/>
        <v>2.5462639039328816</v>
      </c>
      <c r="D4175" s="69">
        <f t="shared" si="132"/>
        <v>1.3406431552246134</v>
      </c>
    </row>
    <row r="4176" spans="2:4" ht="15" x14ac:dyDescent="0.15">
      <c r="B4176" s="68">
        <v>4164</v>
      </c>
      <c r="C4176" s="69">
        <f t="shared" si="131"/>
        <v>2.5469746677840268</v>
      </c>
      <c r="D4176" s="69">
        <f t="shared" si="132"/>
        <v>1.3407528641571196</v>
      </c>
    </row>
    <row r="4177" spans="2:4" ht="15" x14ac:dyDescent="0.15">
      <c r="B4177" s="68">
        <v>4165</v>
      </c>
      <c r="C4177" s="69">
        <f t="shared" ref="C4177:C4240" si="133">20*LOG(D4177)</f>
        <v>2.5476854898015318</v>
      </c>
      <c r="D4177" s="69">
        <f t="shared" ref="D4177:D4240" si="134">16384/(16384-B4177)</f>
        <v>1.3408625910467304</v>
      </c>
    </row>
    <row r="4178" spans="2:4" ht="15" x14ac:dyDescent="0.15">
      <c r="B4178" s="68">
        <v>4166</v>
      </c>
      <c r="C4178" s="69">
        <f t="shared" si="133"/>
        <v>2.5483963699949195</v>
      </c>
      <c r="D4178" s="69">
        <f t="shared" si="134"/>
        <v>1.3409723358978556</v>
      </c>
    </row>
    <row r="4179" spans="2:4" ht="15" x14ac:dyDescent="0.15">
      <c r="B4179" s="68">
        <v>4167</v>
      </c>
      <c r="C4179" s="69">
        <f t="shared" si="133"/>
        <v>2.5491073083737144</v>
      </c>
      <c r="D4179" s="69">
        <f t="shared" si="134"/>
        <v>1.3410820987149055</v>
      </c>
    </row>
    <row r="4180" spans="2:4" ht="15" x14ac:dyDescent="0.15">
      <c r="B4180" s="68">
        <v>4168</v>
      </c>
      <c r="C4180" s="69">
        <f t="shared" si="133"/>
        <v>2.5498183049474399</v>
      </c>
      <c r="D4180" s="69">
        <f t="shared" si="134"/>
        <v>1.3411918795022921</v>
      </c>
    </row>
    <row r="4181" spans="2:4" ht="15" x14ac:dyDescent="0.15">
      <c r="B4181" s="68">
        <v>4169</v>
      </c>
      <c r="C4181" s="69">
        <f t="shared" si="133"/>
        <v>2.5505293597256236</v>
      </c>
      <c r="D4181" s="69">
        <f t="shared" si="134"/>
        <v>1.3413016782644289</v>
      </c>
    </row>
    <row r="4182" spans="2:4" ht="15" x14ac:dyDescent="0.15">
      <c r="B4182" s="68">
        <v>4170</v>
      </c>
      <c r="C4182" s="69">
        <f t="shared" si="133"/>
        <v>2.5512404727177991</v>
      </c>
      <c r="D4182" s="69">
        <f t="shared" si="134"/>
        <v>1.3414114950057312</v>
      </c>
    </row>
    <row r="4183" spans="2:4" ht="15" x14ac:dyDescent="0.15">
      <c r="B4183" s="68">
        <v>4171</v>
      </c>
      <c r="C4183" s="69">
        <f t="shared" si="133"/>
        <v>2.5519516439334962</v>
      </c>
      <c r="D4183" s="69">
        <f t="shared" si="134"/>
        <v>1.341521329730615</v>
      </c>
    </row>
    <row r="4184" spans="2:4" ht="15" x14ac:dyDescent="0.15">
      <c r="B4184" s="68">
        <v>4172</v>
      </c>
      <c r="C4184" s="69">
        <f t="shared" si="133"/>
        <v>2.5526628733822498</v>
      </c>
      <c r="D4184" s="69">
        <f t="shared" si="134"/>
        <v>1.3416311824434981</v>
      </c>
    </row>
    <row r="4185" spans="2:4" ht="15" x14ac:dyDescent="0.15">
      <c r="B4185" s="68">
        <v>4173</v>
      </c>
      <c r="C4185" s="69">
        <f t="shared" si="133"/>
        <v>2.5533741610736009</v>
      </c>
      <c r="D4185" s="69">
        <f t="shared" si="134"/>
        <v>1.3417410531488003</v>
      </c>
    </row>
    <row r="4186" spans="2:4" ht="15" x14ac:dyDescent="0.15">
      <c r="B4186" s="68">
        <v>4174</v>
      </c>
      <c r="C4186" s="69">
        <f t="shared" si="133"/>
        <v>2.5540855070170854</v>
      </c>
      <c r="D4186" s="69">
        <f t="shared" si="134"/>
        <v>1.3418509418509419</v>
      </c>
    </row>
    <row r="4187" spans="2:4" ht="15" x14ac:dyDescent="0.15">
      <c r="B4187" s="68">
        <v>4175</v>
      </c>
      <c r="C4187" s="69">
        <f t="shared" si="133"/>
        <v>2.5547969112222462</v>
      </c>
      <c r="D4187" s="69">
        <f t="shared" si="134"/>
        <v>1.3419608485543451</v>
      </c>
    </row>
    <row r="4188" spans="2:4" ht="15" x14ac:dyDescent="0.15">
      <c r="B4188" s="68">
        <v>4176</v>
      </c>
      <c r="C4188" s="69">
        <f t="shared" si="133"/>
        <v>2.5555083736986299</v>
      </c>
      <c r="D4188" s="69">
        <f t="shared" si="134"/>
        <v>1.3420707732634338</v>
      </c>
    </row>
    <row r="4189" spans="2:4" ht="15" x14ac:dyDescent="0.15">
      <c r="B4189" s="68">
        <v>4177</v>
      </c>
      <c r="C4189" s="69">
        <f t="shared" si="133"/>
        <v>2.5562198944557806</v>
      </c>
      <c r="D4189" s="69">
        <f t="shared" si="134"/>
        <v>1.3421807159826329</v>
      </c>
    </row>
    <row r="4190" spans="2:4" ht="15" x14ac:dyDescent="0.15">
      <c r="B4190" s="68">
        <v>4178</v>
      </c>
      <c r="C4190" s="69">
        <f t="shared" si="133"/>
        <v>2.5569314735032487</v>
      </c>
      <c r="D4190" s="69">
        <f t="shared" si="134"/>
        <v>1.3422906767163689</v>
      </c>
    </row>
    <row r="4191" spans="2:4" ht="15" x14ac:dyDescent="0.15">
      <c r="B4191" s="68">
        <v>4179</v>
      </c>
      <c r="C4191" s="69">
        <f t="shared" si="133"/>
        <v>2.5576431108505862</v>
      </c>
      <c r="D4191" s="69">
        <f t="shared" si="134"/>
        <v>1.3424006554690699</v>
      </c>
    </row>
    <row r="4192" spans="2:4" ht="15" x14ac:dyDescent="0.15">
      <c r="B4192" s="68">
        <v>4180</v>
      </c>
      <c r="C4192" s="69">
        <f t="shared" si="133"/>
        <v>2.5583548065073463</v>
      </c>
      <c r="D4192" s="69">
        <f t="shared" si="134"/>
        <v>1.3425106522451655</v>
      </c>
    </row>
    <row r="4193" spans="2:4" ht="15" x14ac:dyDescent="0.15">
      <c r="B4193" s="68">
        <v>4181</v>
      </c>
      <c r="C4193" s="69">
        <f t="shared" si="133"/>
        <v>2.5590665604830849</v>
      </c>
      <c r="D4193" s="69">
        <f t="shared" si="134"/>
        <v>1.3426206670490863</v>
      </c>
    </row>
    <row r="4194" spans="2:4" ht="15" x14ac:dyDescent="0.15">
      <c r="B4194" s="68">
        <v>4182</v>
      </c>
      <c r="C4194" s="69">
        <f t="shared" si="133"/>
        <v>2.5597783727873598</v>
      </c>
      <c r="D4194" s="69">
        <f t="shared" si="134"/>
        <v>1.3427306998852646</v>
      </c>
    </row>
    <row r="4195" spans="2:4" ht="15" x14ac:dyDescent="0.15">
      <c r="B4195" s="68">
        <v>4183</v>
      </c>
      <c r="C4195" s="69">
        <f t="shared" si="133"/>
        <v>2.5604902434297343</v>
      </c>
      <c r="D4195" s="69">
        <f t="shared" si="134"/>
        <v>1.3428407507581346</v>
      </c>
    </row>
    <row r="4196" spans="2:4" ht="15" x14ac:dyDescent="0.15">
      <c r="B4196" s="68">
        <v>4184</v>
      </c>
      <c r="C4196" s="69">
        <f t="shared" si="133"/>
        <v>2.5612021724197702</v>
      </c>
      <c r="D4196" s="69">
        <f t="shared" si="134"/>
        <v>1.3429508196721311</v>
      </c>
    </row>
    <row r="4197" spans="2:4" ht="15" x14ac:dyDescent="0.15">
      <c r="B4197" s="68">
        <v>4185</v>
      </c>
      <c r="C4197" s="69">
        <f t="shared" si="133"/>
        <v>2.5619141597670332</v>
      </c>
      <c r="D4197" s="69">
        <f t="shared" si="134"/>
        <v>1.3430609066316912</v>
      </c>
    </row>
    <row r="4198" spans="2:4" ht="15" x14ac:dyDescent="0.15">
      <c r="B4198" s="68">
        <v>4186</v>
      </c>
      <c r="C4198" s="69">
        <f t="shared" si="133"/>
        <v>2.5626262054810907</v>
      </c>
      <c r="D4198" s="69">
        <f t="shared" si="134"/>
        <v>1.3431710116412527</v>
      </c>
    </row>
    <row r="4199" spans="2:4" ht="15" x14ac:dyDescent="0.15">
      <c r="B4199" s="68">
        <v>4187</v>
      </c>
      <c r="C4199" s="69">
        <f t="shared" si="133"/>
        <v>2.5633383095715123</v>
      </c>
      <c r="D4199" s="69">
        <f t="shared" si="134"/>
        <v>1.3432811347052553</v>
      </c>
    </row>
    <row r="4200" spans="2:4" ht="15" x14ac:dyDescent="0.15">
      <c r="B4200" s="68">
        <v>4188</v>
      </c>
      <c r="C4200" s="69">
        <f t="shared" si="133"/>
        <v>2.5640504720478727</v>
      </c>
      <c r="D4200" s="69">
        <f t="shared" si="134"/>
        <v>1.3433912758281403</v>
      </c>
    </row>
    <row r="4201" spans="2:4" ht="15" x14ac:dyDescent="0.15">
      <c r="B4201" s="68">
        <v>4189</v>
      </c>
      <c r="C4201" s="69">
        <f t="shared" si="133"/>
        <v>2.5647626929197465</v>
      </c>
      <c r="D4201" s="69">
        <f t="shared" si="134"/>
        <v>1.3435014350143502</v>
      </c>
    </row>
    <row r="4202" spans="2:4" ht="15" x14ac:dyDescent="0.15">
      <c r="B4202" s="68">
        <v>4190</v>
      </c>
      <c r="C4202" s="69">
        <f t="shared" si="133"/>
        <v>2.5654749721967098</v>
      </c>
      <c r="D4202" s="69">
        <f t="shared" si="134"/>
        <v>1.3436116122683286</v>
      </c>
    </row>
    <row r="4203" spans="2:4" ht="15" x14ac:dyDescent="0.15">
      <c r="B4203" s="68">
        <v>4191</v>
      </c>
      <c r="C4203" s="69">
        <f t="shared" si="133"/>
        <v>2.5661873098883436</v>
      </c>
      <c r="D4203" s="69">
        <f t="shared" si="134"/>
        <v>1.3437218075945214</v>
      </c>
    </row>
    <row r="4204" spans="2:4" ht="15" x14ac:dyDescent="0.15">
      <c r="B4204" s="68">
        <v>4192</v>
      </c>
      <c r="C4204" s="69">
        <f t="shared" si="133"/>
        <v>2.5668997060042291</v>
      </c>
      <c r="D4204" s="69">
        <f t="shared" si="134"/>
        <v>1.3438320209973753</v>
      </c>
    </row>
    <row r="4205" spans="2:4" ht="15" x14ac:dyDescent="0.15">
      <c r="B4205" s="68">
        <v>4193</v>
      </c>
      <c r="C4205" s="69">
        <f t="shared" si="133"/>
        <v>2.567612160553951</v>
      </c>
      <c r="D4205" s="69">
        <f t="shared" si="134"/>
        <v>1.3439422524813387</v>
      </c>
    </row>
    <row r="4206" spans="2:4" ht="15" x14ac:dyDescent="0.15">
      <c r="B4206" s="68">
        <v>4194</v>
      </c>
      <c r="C4206" s="69">
        <f t="shared" si="133"/>
        <v>2.5683246735470959</v>
      </c>
      <c r="D4206" s="69">
        <f t="shared" si="134"/>
        <v>1.3440525020508614</v>
      </c>
    </row>
    <row r="4207" spans="2:4" ht="15" x14ac:dyDescent="0.15">
      <c r="B4207" s="68">
        <v>4195</v>
      </c>
      <c r="C4207" s="69">
        <f t="shared" si="133"/>
        <v>2.5690372449932535</v>
      </c>
      <c r="D4207" s="69">
        <f t="shared" si="134"/>
        <v>1.3441627697103946</v>
      </c>
    </row>
    <row r="4208" spans="2:4" ht="15" x14ac:dyDescent="0.15">
      <c r="B4208" s="68">
        <v>4196</v>
      </c>
      <c r="C4208" s="69">
        <f t="shared" si="133"/>
        <v>2.5697498749020142</v>
      </c>
      <c r="D4208" s="69">
        <f t="shared" si="134"/>
        <v>1.3442730554643911</v>
      </c>
    </row>
    <row r="4209" spans="2:4" ht="15" x14ac:dyDescent="0.15">
      <c r="B4209" s="68">
        <v>4197</v>
      </c>
      <c r="C4209" s="69">
        <f t="shared" si="133"/>
        <v>2.5704625632829741</v>
      </c>
      <c r="D4209" s="69">
        <f t="shared" si="134"/>
        <v>1.3443833593173053</v>
      </c>
    </row>
    <row r="4210" spans="2:4" ht="15" x14ac:dyDescent="0.15">
      <c r="B4210" s="68">
        <v>4198</v>
      </c>
      <c r="C4210" s="69">
        <f t="shared" si="133"/>
        <v>2.5711753101457262</v>
      </c>
      <c r="D4210" s="69">
        <f t="shared" si="134"/>
        <v>1.3444936812735926</v>
      </c>
    </row>
    <row r="4211" spans="2:4" ht="15" x14ac:dyDescent="0.15">
      <c r="B4211" s="68">
        <v>4199</v>
      </c>
      <c r="C4211" s="69">
        <f t="shared" si="133"/>
        <v>2.5718881154998732</v>
      </c>
      <c r="D4211" s="69">
        <f t="shared" si="134"/>
        <v>1.3446040213377104</v>
      </c>
    </row>
    <row r="4212" spans="2:4" ht="15" x14ac:dyDescent="0.15">
      <c r="B4212" s="68">
        <v>4200</v>
      </c>
      <c r="C4212" s="69">
        <f t="shared" si="133"/>
        <v>2.5726009793550109</v>
      </c>
      <c r="D4212" s="69">
        <f t="shared" si="134"/>
        <v>1.3447143795141168</v>
      </c>
    </row>
    <row r="4213" spans="2:4" ht="15" x14ac:dyDescent="0.15">
      <c r="B4213" s="68">
        <v>4201</v>
      </c>
      <c r="C4213" s="69">
        <f t="shared" si="133"/>
        <v>2.5733139017207467</v>
      </c>
      <c r="D4213" s="69">
        <f t="shared" si="134"/>
        <v>1.3448247558072723</v>
      </c>
    </row>
    <row r="4214" spans="2:4" ht="15" x14ac:dyDescent="0.15">
      <c r="B4214" s="68">
        <v>4202</v>
      </c>
      <c r="C4214" s="69">
        <f t="shared" si="133"/>
        <v>2.5740268826066854</v>
      </c>
      <c r="D4214" s="69">
        <f t="shared" si="134"/>
        <v>1.3449351502216385</v>
      </c>
    </row>
    <row r="4215" spans="2:4" ht="15" x14ac:dyDescent="0.15">
      <c r="B4215" s="68">
        <v>4203</v>
      </c>
      <c r="C4215" s="69">
        <f t="shared" si="133"/>
        <v>2.5747399220224336</v>
      </c>
      <c r="D4215" s="69">
        <f t="shared" si="134"/>
        <v>1.345045562761678</v>
      </c>
    </row>
    <row r="4216" spans="2:4" ht="15" x14ac:dyDescent="0.15">
      <c r="B4216" s="68">
        <v>4204</v>
      </c>
      <c r="C4216" s="69">
        <f t="shared" si="133"/>
        <v>2.575453019977604</v>
      </c>
      <c r="D4216" s="69">
        <f t="shared" si="134"/>
        <v>1.3451559934318555</v>
      </c>
    </row>
    <row r="4217" spans="2:4" ht="15" x14ac:dyDescent="0.15">
      <c r="B4217" s="68">
        <v>4205</v>
      </c>
      <c r="C4217" s="69">
        <f t="shared" si="133"/>
        <v>2.5761661764818076</v>
      </c>
      <c r="D4217" s="69">
        <f t="shared" si="134"/>
        <v>1.3452664422366369</v>
      </c>
    </row>
    <row r="4218" spans="2:4" ht="15" x14ac:dyDescent="0.15">
      <c r="B4218" s="68">
        <v>4206</v>
      </c>
      <c r="C4218" s="69">
        <f t="shared" si="133"/>
        <v>2.5768793915446597</v>
      </c>
      <c r="D4218" s="69">
        <f t="shared" si="134"/>
        <v>1.3453769091804895</v>
      </c>
    </row>
    <row r="4219" spans="2:4" ht="15" x14ac:dyDescent="0.15">
      <c r="B4219" s="68">
        <v>4207</v>
      </c>
      <c r="C4219" s="69">
        <f t="shared" si="133"/>
        <v>2.5775926651757777</v>
      </c>
      <c r="D4219" s="69">
        <f t="shared" si="134"/>
        <v>1.345487394267882</v>
      </c>
    </row>
    <row r="4220" spans="2:4" ht="15" x14ac:dyDescent="0.15">
      <c r="B4220" s="68">
        <v>4208</v>
      </c>
      <c r="C4220" s="69">
        <f t="shared" si="133"/>
        <v>2.5783059973847826</v>
      </c>
      <c r="D4220" s="69">
        <f t="shared" si="134"/>
        <v>1.3455978975032852</v>
      </c>
    </row>
    <row r="4221" spans="2:4" ht="15" x14ac:dyDescent="0.15">
      <c r="B4221" s="68">
        <v>4209</v>
      </c>
      <c r="C4221" s="69">
        <f t="shared" si="133"/>
        <v>2.5790193881812948</v>
      </c>
      <c r="D4221" s="69">
        <f t="shared" si="134"/>
        <v>1.3457084188911703</v>
      </c>
    </row>
    <row r="4222" spans="2:4" ht="15" x14ac:dyDescent="0.15">
      <c r="B4222" s="68">
        <v>4210</v>
      </c>
      <c r="C4222" s="69">
        <f t="shared" si="133"/>
        <v>2.5797328375749422</v>
      </c>
      <c r="D4222" s="69">
        <f t="shared" si="134"/>
        <v>1.3458189584360112</v>
      </c>
    </row>
    <row r="4223" spans="2:4" ht="15" x14ac:dyDescent="0.15">
      <c r="B4223" s="68">
        <v>4211</v>
      </c>
      <c r="C4223" s="69">
        <f t="shared" si="133"/>
        <v>2.5804463455753495</v>
      </c>
      <c r="D4223" s="69">
        <f t="shared" si="134"/>
        <v>1.3459295161422822</v>
      </c>
    </row>
    <row r="4224" spans="2:4" ht="15" x14ac:dyDescent="0.15">
      <c r="B4224" s="68">
        <v>4212</v>
      </c>
      <c r="C4224" s="69">
        <f t="shared" si="133"/>
        <v>2.5811599121921454</v>
      </c>
      <c r="D4224" s="69">
        <f t="shared" si="134"/>
        <v>1.3460400920144595</v>
      </c>
    </row>
    <row r="4225" spans="2:4" ht="15" x14ac:dyDescent="0.15">
      <c r="B4225" s="68">
        <v>4213</v>
      </c>
      <c r="C4225" s="69">
        <f t="shared" si="133"/>
        <v>2.5818735374349617</v>
      </c>
      <c r="D4225" s="69">
        <f t="shared" si="134"/>
        <v>1.3461506860570207</v>
      </c>
    </row>
    <row r="4226" spans="2:4" ht="15" x14ac:dyDescent="0.15">
      <c r="B4226" s="68">
        <v>4214</v>
      </c>
      <c r="C4226" s="69">
        <f t="shared" si="133"/>
        <v>2.5825872213134344</v>
      </c>
      <c r="D4226" s="69">
        <f t="shared" si="134"/>
        <v>1.3462612982744453</v>
      </c>
    </row>
    <row r="4227" spans="2:4" ht="15" x14ac:dyDescent="0.15">
      <c r="B4227" s="68">
        <v>4215</v>
      </c>
      <c r="C4227" s="69">
        <f t="shared" si="133"/>
        <v>2.5833009638371989</v>
      </c>
      <c r="D4227" s="69">
        <f t="shared" si="134"/>
        <v>1.3463719286712137</v>
      </c>
    </row>
    <row r="4228" spans="2:4" ht="15" x14ac:dyDescent="0.15">
      <c r="B4228" s="68">
        <v>4216</v>
      </c>
      <c r="C4228" s="69">
        <f t="shared" si="133"/>
        <v>2.5840147650158949</v>
      </c>
      <c r="D4228" s="69">
        <f t="shared" si="134"/>
        <v>1.3464825772518081</v>
      </c>
    </row>
    <row r="4229" spans="2:4" ht="15" x14ac:dyDescent="0.15">
      <c r="B4229" s="68">
        <v>4217</v>
      </c>
      <c r="C4229" s="69">
        <f t="shared" si="133"/>
        <v>2.5847286248591623</v>
      </c>
      <c r="D4229" s="69">
        <f t="shared" si="134"/>
        <v>1.3465932440207118</v>
      </c>
    </row>
    <row r="4230" spans="2:4" ht="15" x14ac:dyDescent="0.15">
      <c r="B4230" s="68">
        <v>4218</v>
      </c>
      <c r="C4230" s="69">
        <f t="shared" si="133"/>
        <v>2.5854425433766455</v>
      </c>
      <c r="D4230" s="69">
        <f t="shared" si="134"/>
        <v>1.3467039289824101</v>
      </c>
    </row>
    <row r="4231" spans="2:4" ht="15" x14ac:dyDescent="0.15">
      <c r="B4231" s="68">
        <v>4219</v>
      </c>
      <c r="C4231" s="69">
        <f t="shared" si="133"/>
        <v>2.5861565205779891</v>
      </c>
      <c r="D4231" s="69">
        <f t="shared" si="134"/>
        <v>1.3468146321413892</v>
      </c>
    </row>
    <row r="4232" spans="2:4" ht="15" x14ac:dyDescent="0.15">
      <c r="B4232" s="68">
        <v>4220</v>
      </c>
      <c r="C4232" s="69">
        <f t="shared" si="133"/>
        <v>2.586870556472844</v>
      </c>
      <c r="D4232" s="69">
        <f t="shared" si="134"/>
        <v>1.3469253535021375</v>
      </c>
    </row>
    <row r="4233" spans="2:4" ht="15" x14ac:dyDescent="0.15">
      <c r="B4233" s="68">
        <v>4221</v>
      </c>
      <c r="C4233" s="69">
        <f t="shared" si="133"/>
        <v>2.5875846510708582</v>
      </c>
      <c r="D4233" s="69">
        <f t="shared" si="134"/>
        <v>1.3470360930691441</v>
      </c>
    </row>
    <row r="4234" spans="2:4" ht="15" x14ac:dyDescent="0.15">
      <c r="B4234" s="68">
        <v>4222</v>
      </c>
      <c r="C4234" s="69">
        <f t="shared" si="133"/>
        <v>2.5882988043816879</v>
      </c>
      <c r="D4234" s="69">
        <f t="shared" si="134"/>
        <v>1.3471468508469002</v>
      </c>
    </row>
    <row r="4235" spans="2:4" ht="15" x14ac:dyDescent="0.15">
      <c r="B4235" s="68">
        <v>4223</v>
      </c>
      <c r="C4235" s="69">
        <f t="shared" si="133"/>
        <v>2.5890130164149872</v>
      </c>
      <c r="D4235" s="69">
        <f t="shared" si="134"/>
        <v>1.3472576268398981</v>
      </c>
    </row>
    <row r="4236" spans="2:4" ht="15" x14ac:dyDescent="0.15">
      <c r="B4236" s="68">
        <v>4224</v>
      </c>
      <c r="C4236" s="69">
        <f t="shared" si="133"/>
        <v>2.5897272871804118</v>
      </c>
      <c r="D4236" s="69">
        <f t="shared" si="134"/>
        <v>1.3473684210526315</v>
      </c>
    </row>
    <row r="4237" spans="2:4" ht="15" x14ac:dyDescent="0.15">
      <c r="B4237" s="68">
        <v>4225</v>
      </c>
      <c r="C4237" s="69">
        <f t="shared" si="133"/>
        <v>2.5904416166876256</v>
      </c>
      <c r="D4237" s="69">
        <f t="shared" si="134"/>
        <v>1.3474792334895962</v>
      </c>
    </row>
    <row r="4238" spans="2:4" ht="15" x14ac:dyDescent="0.15">
      <c r="B4238" s="68">
        <v>4226</v>
      </c>
      <c r="C4238" s="69">
        <f t="shared" si="133"/>
        <v>2.5911560049462889</v>
      </c>
      <c r="D4238" s="69">
        <f t="shared" si="134"/>
        <v>1.3475900641552887</v>
      </c>
    </row>
    <row r="4239" spans="2:4" ht="15" x14ac:dyDescent="0.15">
      <c r="B4239" s="68">
        <v>4227</v>
      </c>
      <c r="C4239" s="69">
        <f t="shared" si="133"/>
        <v>2.5918704519660678</v>
      </c>
      <c r="D4239" s="69">
        <f t="shared" si="134"/>
        <v>1.3477009130542075</v>
      </c>
    </row>
    <row r="4240" spans="2:4" ht="15" x14ac:dyDescent="0.15">
      <c r="B4240" s="68">
        <v>4228</v>
      </c>
      <c r="C4240" s="69">
        <f t="shared" si="133"/>
        <v>2.5925849577566296</v>
      </c>
      <c r="D4240" s="69">
        <f t="shared" si="134"/>
        <v>1.3478117801908522</v>
      </c>
    </row>
    <row r="4241" spans="2:4" ht="15" x14ac:dyDescent="0.15">
      <c r="B4241" s="68">
        <v>4229</v>
      </c>
      <c r="C4241" s="69">
        <f t="shared" ref="C4241:C4304" si="135">20*LOG(D4241)</f>
        <v>2.5932995223276434</v>
      </c>
      <c r="D4241" s="69">
        <f t="shared" ref="D4241:D4304" si="136">16384/(16384-B4241)</f>
        <v>1.3479226655697243</v>
      </c>
    </row>
    <row r="4242" spans="2:4" ht="15" x14ac:dyDescent="0.15">
      <c r="B4242" s="68">
        <v>4230</v>
      </c>
      <c r="C4242" s="69">
        <f t="shared" si="135"/>
        <v>2.5940141456887833</v>
      </c>
      <c r="D4242" s="69">
        <f t="shared" si="136"/>
        <v>1.3480335691953267</v>
      </c>
    </row>
    <row r="4243" spans="2:4" ht="15" x14ac:dyDescent="0.15">
      <c r="B4243" s="68">
        <v>4231</v>
      </c>
      <c r="C4243" s="69">
        <f t="shared" si="135"/>
        <v>2.5947288278497203</v>
      </c>
      <c r="D4243" s="69">
        <f t="shared" si="136"/>
        <v>1.3481444910721632</v>
      </c>
    </row>
    <row r="4244" spans="2:4" ht="15" x14ac:dyDescent="0.15">
      <c r="B4244" s="68">
        <v>4232</v>
      </c>
      <c r="C4244" s="69">
        <f t="shared" si="135"/>
        <v>2.5954435688201354</v>
      </c>
      <c r="D4244" s="69">
        <f t="shared" si="136"/>
        <v>1.3482554312047399</v>
      </c>
    </row>
    <row r="4245" spans="2:4" ht="15" x14ac:dyDescent="0.15">
      <c r="B4245" s="68">
        <v>4233</v>
      </c>
      <c r="C4245" s="69">
        <f t="shared" si="135"/>
        <v>2.5961583686097063</v>
      </c>
      <c r="D4245" s="69">
        <f t="shared" si="136"/>
        <v>1.3483663895975639</v>
      </c>
    </row>
    <row r="4246" spans="2:4" ht="15" x14ac:dyDescent="0.15">
      <c r="B4246" s="68">
        <v>4234</v>
      </c>
      <c r="C4246" s="69">
        <f t="shared" si="135"/>
        <v>2.5968732272281154</v>
      </c>
      <c r="D4246" s="69">
        <f t="shared" si="136"/>
        <v>1.3484773662551441</v>
      </c>
    </row>
    <row r="4247" spans="2:4" ht="15" x14ac:dyDescent="0.15">
      <c r="B4247" s="68">
        <v>4235</v>
      </c>
      <c r="C4247" s="69">
        <f t="shared" si="135"/>
        <v>2.597588144685044</v>
      </c>
      <c r="D4247" s="69">
        <f t="shared" si="136"/>
        <v>1.3485883611819902</v>
      </c>
    </row>
    <row r="4248" spans="2:4" ht="15" x14ac:dyDescent="0.15">
      <c r="B4248" s="68">
        <v>4236</v>
      </c>
      <c r="C4248" s="69">
        <f t="shared" si="135"/>
        <v>2.5983031209901819</v>
      </c>
      <c r="D4248" s="69">
        <f t="shared" si="136"/>
        <v>1.3486993743826143</v>
      </c>
    </row>
    <row r="4249" spans="2:4" ht="15" x14ac:dyDescent="0.15">
      <c r="B4249" s="68">
        <v>4237</v>
      </c>
      <c r="C4249" s="69">
        <f t="shared" si="135"/>
        <v>2.5990181561532175</v>
      </c>
      <c r="D4249" s="69">
        <f t="shared" si="136"/>
        <v>1.3488104058615296</v>
      </c>
    </row>
    <row r="4250" spans="2:4" ht="15" x14ac:dyDescent="0.15">
      <c r="B4250" s="68">
        <v>4238</v>
      </c>
      <c r="C4250" s="69">
        <f t="shared" si="135"/>
        <v>2.5997332501838422</v>
      </c>
      <c r="D4250" s="69">
        <f t="shared" si="136"/>
        <v>1.3489214556232505</v>
      </c>
    </row>
    <row r="4251" spans="2:4" ht="15" x14ac:dyDescent="0.15">
      <c r="B4251" s="68">
        <v>4239</v>
      </c>
      <c r="C4251" s="69">
        <f t="shared" si="135"/>
        <v>2.6004484030917476</v>
      </c>
      <c r="D4251" s="69">
        <f t="shared" si="136"/>
        <v>1.3490325236722931</v>
      </c>
    </row>
    <row r="4252" spans="2:4" ht="15" x14ac:dyDescent="0.15">
      <c r="B4252" s="68">
        <v>4240</v>
      </c>
      <c r="C4252" s="69">
        <f t="shared" si="135"/>
        <v>2.6011636148866324</v>
      </c>
      <c r="D4252" s="69">
        <f t="shared" si="136"/>
        <v>1.3491436100131753</v>
      </c>
    </row>
    <row r="4253" spans="2:4" ht="15" x14ac:dyDescent="0.15">
      <c r="B4253" s="68">
        <v>4241</v>
      </c>
      <c r="C4253" s="69">
        <f t="shared" si="135"/>
        <v>2.6018788855781931</v>
      </c>
      <c r="D4253" s="69">
        <f t="shared" si="136"/>
        <v>1.3492547146504159</v>
      </c>
    </row>
    <row r="4254" spans="2:4" ht="15" x14ac:dyDescent="0.15">
      <c r="B4254" s="68">
        <v>4242</v>
      </c>
      <c r="C4254" s="69">
        <f t="shared" si="135"/>
        <v>2.6025942151761319</v>
      </c>
      <c r="D4254" s="69">
        <f t="shared" si="136"/>
        <v>1.3493658375885356</v>
      </c>
    </row>
    <row r="4255" spans="2:4" ht="15" x14ac:dyDescent="0.15">
      <c r="B4255" s="68">
        <v>4243</v>
      </c>
      <c r="C4255" s="69">
        <f t="shared" si="135"/>
        <v>2.603309603690152</v>
      </c>
      <c r="D4255" s="69">
        <f t="shared" si="136"/>
        <v>1.3494769788320566</v>
      </c>
    </row>
    <row r="4256" spans="2:4" ht="15" x14ac:dyDescent="0.15">
      <c r="B4256" s="68">
        <v>4244</v>
      </c>
      <c r="C4256" s="69">
        <f t="shared" si="135"/>
        <v>2.6040250511299585</v>
      </c>
      <c r="D4256" s="69">
        <f t="shared" si="136"/>
        <v>1.3495881383855024</v>
      </c>
    </row>
    <row r="4257" spans="2:4" ht="15" x14ac:dyDescent="0.15">
      <c r="B4257" s="68">
        <v>4245</v>
      </c>
      <c r="C4257" s="69">
        <f t="shared" si="135"/>
        <v>2.6047405575052607</v>
      </c>
      <c r="D4257" s="69">
        <f t="shared" si="136"/>
        <v>1.3496993162533981</v>
      </c>
    </row>
    <row r="4258" spans="2:4" ht="15" x14ac:dyDescent="0.15">
      <c r="B4258" s="68">
        <v>4246</v>
      </c>
      <c r="C4258" s="69">
        <f t="shared" si="135"/>
        <v>2.6054561228257676</v>
      </c>
      <c r="D4258" s="69">
        <f t="shared" si="136"/>
        <v>1.3498105124402702</v>
      </c>
    </row>
    <row r="4259" spans="2:4" ht="15" x14ac:dyDescent="0.15">
      <c r="B4259" s="68">
        <v>4247</v>
      </c>
      <c r="C4259" s="69">
        <f t="shared" si="135"/>
        <v>2.6061717471011936</v>
      </c>
      <c r="D4259" s="69">
        <f t="shared" si="136"/>
        <v>1.3499217269506467</v>
      </c>
    </row>
    <row r="4260" spans="2:4" ht="15" x14ac:dyDescent="0.15">
      <c r="B4260" s="68">
        <v>4248</v>
      </c>
      <c r="C4260" s="69">
        <f t="shared" si="135"/>
        <v>2.6068874303412528</v>
      </c>
      <c r="D4260" s="69">
        <f t="shared" si="136"/>
        <v>1.3500329597890572</v>
      </c>
    </row>
    <row r="4261" spans="2:4" ht="15" x14ac:dyDescent="0.15">
      <c r="B4261" s="68">
        <v>4249</v>
      </c>
      <c r="C4261" s="69">
        <f t="shared" si="135"/>
        <v>2.6076031725556641</v>
      </c>
      <c r="D4261" s="69">
        <f t="shared" si="136"/>
        <v>1.350144210960033</v>
      </c>
    </row>
    <row r="4262" spans="2:4" ht="15" x14ac:dyDescent="0.15">
      <c r="B4262" s="68">
        <v>4250</v>
      </c>
      <c r="C4262" s="69">
        <f t="shared" si="135"/>
        <v>2.6083189737541463</v>
      </c>
      <c r="D4262" s="69">
        <f t="shared" si="136"/>
        <v>1.3502554804681062</v>
      </c>
    </row>
    <row r="4263" spans="2:4" ht="15" x14ac:dyDescent="0.15">
      <c r="B4263" s="68">
        <v>4251</v>
      </c>
      <c r="C4263" s="69">
        <f t="shared" si="135"/>
        <v>2.6090348339464215</v>
      </c>
      <c r="D4263" s="69">
        <f t="shared" si="136"/>
        <v>1.3503667683178109</v>
      </c>
    </row>
    <row r="4264" spans="2:4" ht="15" x14ac:dyDescent="0.15">
      <c r="B4264" s="68">
        <v>4252</v>
      </c>
      <c r="C4264" s="69">
        <f t="shared" si="135"/>
        <v>2.6097507531422171</v>
      </c>
      <c r="D4264" s="69">
        <f t="shared" si="136"/>
        <v>1.3504780745136828</v>
      </c>
    </row>
    <row r="4265" spans="2:4" ht="15" x14ac:dyDescent="0.15">
      <c r="B4265" s="68">
        <v>4253</v>
      </c>
      <c r="C4265" s="69">
        <f t="shared" si="135"/>
        <v>2.610466731351258</v>
      </c>
      <c r="D4265" s="69">
        <f t="shared" si="136"/>
        <v>1.3505893990602589</v>
      </c>
    </row>
    <row r="4266" spans="2:4" ht="15" x14ac:dyDescent="0.15">
      <c r="B4266" s="68">
        <v>4254</v>
      </c>
      <c r="C4266" s="69">
        <f t="shared" si="135"/>
        <v>2.6111827685832756</v>
      </c>
      <c r="D4266" s="69">
        <f t="shared" si="136"/>
        <v>1.3507007419620776</v>
      </c>
    </row>
    <row r="4267" spans="2:4" ht="15" x14ac:dyDescent="0.15">
      <c r="B4267" s="68">
        <v>4255</v>
      </c>
      <c r="C4267" s="69">
        <f t="shared" si="135"/>
        <v>2.6118988648480008</v>
      </c>
      <c r="D4267" s="69">
        <f t="shared" si="136"/>
        <v>1.3508121032236788</v>
      </c>
    </row>
    <row r="4268" spans="2:4" ht="15" x14ac:dyDescent="0.15">
      <c r="B4268" s="68">
        <v>4256</v>
      </c>
      <c r="C4268" s="69">
        <f t="shared" si="135"/>
        <v>2.6126150201551681</v>
      </c>
      <c r="D4268" s="69">
        <f t="shared" si="136"/>
        <v>1.3509234828496042</v>
      </c>
    </row>
    <row r="4269" spans="2:4" ht="15" x14ac:dyDescent="0.15">
      <c r="B4269" s="68">
        <v>4257</v>
      </c>
      <c r="C4269" s="69">
        <f t="shared" si="135"/>
        <v>2.6133312345145159</v>
      </c>
      <c r="D4269" s="69">
        <f t="shared" si="136"/>
        <v>1.3510348808443968</v>
      </c>
    </row>
    <row r="4270" spans="2:4" ht="15" x14ac:dyDescent="0.15">
      <c r="B4270" s="68">
        <v>4258</v>
      </c>
      <c r="C4270" s="69">
        <f t="shared" si="135"/>
        <v>2.6140475079357817</v>
      </c>
      <c r="D4270" s="69">
        <f t="shared" si="136"/>
        <v>1.3511462972126009</v>
      </c>
    </row>
    <row r="4271" spans="2:4" ht="15" x14ac:dyDescent="0.15">
      <c r="B4271" s="68">
        <v>4259</v>
      </c>
      <c r="C4271" s="69">
        <f t="shared" si="135"/>
        <v>2.6147638404287092</v>
      </c>
      <c r="D4271" s="69">
        <f t="shared" si="136"/>
        <v>1.3512577319587629</v>
      </c>
    </row>
    <row r="4272" spans="2:4" ht="15" x14ac:dyDescent="0.15">
      <c r="B4272" s="68">
        <v>4260</v>
      </c>
      <c r="C4272" s="69">
        <f t="shared" si="135"/>
        <v>2.6154802320030415</v>
      </c>
      <c r="D4272" s="69">
        <f t="shared" si="136"/>
        <v>1.3513691850874299</v>
      </c>
    </row>
    <row r="4273" spans="2:4" ht="15" x14ac:dyDescent="0.15">
      <c r="B4273" s="68">
        <v>4261</v>
      </c>
      <c r="C4273" s="69">
        <f t="shared" si="135"/>
        <v>2.6161966826685248</v>
      </c>
      <c r="D4273" s="69">
        <f t="shared" si="136"/>
        <v>1.351480656603151</v>
      </c>
    </row>
    <row r="4274" spans="2:4" ht="15" x14ac:dyDescent="0.15">
      <c r="B4274" s="68">
        <v>4262</v>
      </c>
      <c r="C4274" s="69">
        <f t="shared" si="135"/>
        <v>2.6169131924349087</v>
      </c>
      <c r="D4274" s="69">
        <f t="shared" si="136"/>
        <v>1.3515921465104768</v>
      </c>
    </row>
    <row r="4275" spans="2:4" ht="15" x14ac:dyDescent="0.15">
      <c r="B4275" s="68">
        <v>4263</v>
      </c>
      <c r="C4275" s="69">
        <f t="shared" si="135"/>
        <v>2.6176297613119441</v>
      </c>
      <c r="D4275" s="69">
        <f t="shared" si="136"/>
        <v>1.3517036548139592</v>
      </c>
    </row>
    <row r="4276" spans="2:4" ht="15" x14ac:dyDescent="0.15">
      <c r="B4276" s="68">
        <v>4264</v>
      </c>
      <c r="C4276" s="69">
        <f t="shared" si="135"/>
        <v>2.6183463893093868</v>
      </c>
      <c r="D4276" s="69">
        <f t="shared" si="136"/>
        <v>1.3518151815181518</v>
      </c>
    </row>
    <row r="4277" spans="2:4" ht="15" x14ac:dyDescent="0.15">
      <c r="B4277" s="68">
        <v>4265</v>
      </c>
      <c r="C4277" s="69">
        <f t="shared" si="135"/>
        <v>2.6190630764369907</v>
      </c>
      <c r="D4277" s="69">
        <f t="shared" si="136"/>
        <v>1.3519267266276096</v>
      </c>
    </row>
    <row r="4278" spans="2:4" ht="15" x14ac:dyDescent="0.15">
      <c r="B4278" s="68">
        <v>4266</v>
      </c>
      <c r="C4278" s="69">
        <f t="shared" si="135"/>
        <v>2.6197798227045155</v>
      </c>
      <c r="D4278" s="69">
        <f t="shared" si="136"/>
        <v>1.352038290146889</v>
      </c>
    </row>
    <row r="4279" spans="2:4" ht="15" x14ac:dyDescent="0.15">
      <c r="B4279" s="68">
        <v>4267</v>
      </c>
      <c r="C4279" s="69">
        <f t="shared" si="135"/>
        <v>2.620496628121721</v>
      </c>
      <c r="D4279" s="69">
        <f t="shared" si="136"/>
        <v>1.352149872080548</v>
      </c>
    </row>
    <row r="4280" spans="2:4" ht="15" x14ac:dyDescent="0.15">
      <c r="B4280" s="68">
        <v>4268</v>
      </c>
      <c r="C4280" s="69">
        <f t="shared" si="135"/>
        <v>2.6212134926983728</v>
      </c>
      <c r="D4280" s="69">
        <f t="shared" si="136"/>
        <v>1.3522614724331463</v>
      </c>
    </row>
    <row r="4281" spans="2:4" ht="15" x14ac:dyDescent="0.15">
      <c r="B4281" s="68">
        <v>4269</v>
      </c>
      <c r="C4281" s="69">
        <f t="shared" si="135"/>
        <v>2.6219304164442336</v>
      </c>
      <c r="D4281" s="69">
        <f t="shared" si="136"/>
        <v>1.3523730912092446</v>
      </c>
    </row>
    <row r="4282" spans="2:4" ht="15" x14ac:dyDescent="0.15">
      <c r="B4282" s="68">
        <v>4270</v>
      </c>
      <c r="C4282" s="69">
        <f t="shared" si="135"/>
        <v>2.6226473993690771</v>
      </c>
      <c r="D4282" s="69">
        <f t="shared" si="136"/>
        <v>1.3524847284134061</v>
      </c>
    </row>
    <row r="4283" spans="2:4" ht="15" x14ac:dyDescent="0.15">
      <c r="B4283" s="68">
        <v>4271</v>
      </c>
      <c r="C4283" s="69">
        <f t="shared" si="135"/>
        <v>2.6233644414826687</v>
      </c>
      <c r="D4283" s="69">
        <f t="shared" si="136"/>
        <v>1.352596384050194</v>
      </c>
    </row>
    <row r="4284" spans="2:4" ht="15" x14ac:dyDescent="0.15">
      <c r="B4284" s="68">
        <v>4272</v>
      </c>
      <c r="C4284" s="69">
        <f t="shared" si="135"/>
        <v>2.6240815427947837</v>
      </c>
      <c r="D4284" s="69">
        <f t="shared" si="136"/>
        <v>1.3527080581241744</v>
      </c>
    </row>
    <row r="4285" spans="2:4" ht="15" x14ac:dyDescent="0.15">
      <c r="B4285" s="68">
        <v>4273</v>
      </c>
      <c r="C4285" s="69">
        <f t="shared" si="135"/>
        <v>2.6247987033151987</v>
      </c>
      <c r="D4285" s="69">
        <f t="shared" si="136"/>
        <v>1.3528197506399142</v>
      </c>
    </row>
    <row r="4286" spans="2:4" ht="15" x14ac:dyDescent="0.15">
      <c r="B4286" s="68">
        <v>4274</v>
      </c>
      <c r="C4286" s="69">
        <f t="shared" si="135"/>
        <v>2.62551592305369</v>
      </c>
      <c r="D4286" s="69">
        <f t="shared" si="136"/>
        <v>1.3529314616019819</v>
      </c>
    </row>
    <row r="4287" spans="2:4" ht="15" x14ac:dyDescent="0.15">
      <c r="B4287" s="68">
        <v>4275</v>
      </c>
      <c r="C4287" s="69">
        <f t="shared" si="135"/>
        <v>2.626233202020039</v>
      </c>
      <c r="D4287" s="69">
        <f t="shared" si="136"/>
        <v>1.3530431910149476</v>
      </c>
    </row>
    <row r="4288" spans="2:4" ht="15" x14ac:dyDescent="0.15">
      <c r="B4288" s="68">
        <v>4276</v>
      </c>
      <c r="C4288" s="69">
        <f t="shared" si="135"/>
        <v>2.6269505402240267</v>
      </c>
      <c r="D4288" s="69">
        <f t="shared" si="136"/>
        <v>1.3531549388833828</v>
      </c>
    </row>
    <row r="4289" spans="2:4" ht="15" x14ac:dyDescent="0.15">
      <c r="B4289" s="68">
        <v>4277</v>
      </c>
      <c r="C4289" s="69">
        <f t="shared" si="135"/>
        <v>2.6276679376754428</v>
      </c>
      <c r="D4289" s="69">
        <f t="shared" si="136"/>
        <v>1.353266705211861</v>
      </c>
    </row>
    <row r="4290" spans="2:4" ht="15" x14ac:dyDescent="0.15">
      <c r="B4290" s="68">
        <v>4278</v>
      </c>
      <c r="C4290" s="69">
        <f t="shared" si="135"/>
        <v>2.6283853943840696</v>
      </c>
      <c r="D4290" s="69">
        <f t="shared" si="136"/>
        <v>1.3533784900049561</v>
      </c>
    </row>
    <row r="4291" spans="2:4" ht="15" x14ac:dyDescent="0.15">
      <c r="B4291" s="68">
        <v>4279</v>
      </c>
      <c r="C4291" s="69">
        <f t="shared" si="135"/>
        <v>2.6291029103597019</v>
      </c>
      <c r="D4291" s="69">
        <f t="shared" si="136"/>
        <v>1.353490293267245</v>
      </c>
    </row>
    <row r="4292" spans="2:4" ht="15" x14ac:dyDescent="0.15">
      <c r="B4292" s="68">
        <v>4280</v>
      </c>
      <c r="C4292" s="69">
        <f t="shared" si="135"/>
        <v>2.6298204856121283</v>
      </c>
      <c r="D4292" s="69">
        <f t="shared" si="136"/>
        <v>1.3536021150033046</v>
      </c>
    </row>
    <row r="4293" spans="2:4" ht="15" x14ac:dyDescent="0.15">
      <c r="B4293" s="68">
        <v>4281</v>
      </c>
      <c r="C4293" s="69">
        <f t="shared" si="135"/>
        <v>2.6305381201511469</v>
      </c>
      <c r="D4293" s="69">
        <f t="shared" si="136"/>
        <v>1.3537139552177146</v>
      </c>
    </row>
    <row r="4294" spans="2:4" ht="15" x14ac:dyDescent="0.15">
      <c r="B4294" s="68">
        <v>4282</v>
      </c>
      <c r="C4294" s="69">
        <f t="shared" si="135"/>
        <v>2.6312558139865541</v>
      </c>
      <c r="D4294" s="69">
        <f t="shared" si="136"/>
        <v>1.3538258139150554</v>
      </c>
    </row>
    <row r="4295" spans="2:4" ht="15" x14ac:dyDescent="0.15">
      <c r="B4295" s="68">
        <v>4283</v>
      </c>
      <c r="C4295" s="69">
        <f t="shared" si="135"/>
        <v>2.6319735671281475</v>
      </c>
      <c r="D4295" s="69">
        <f t="shared" si="136"/>
        <v>1.353937691099909</v>
      </c>
    </row>
    <row r="4296" spans="2:4" ht="15" x14ac:dyDescent="0.15">
      <c r="B4296" s="68">
        <v>4284</v>
      </c>
      <c r="C4296" s="69">
        <f t="shared" si="135"/>
        <v>2.6326913795857338</v>
      </c>
      <c r="D4296" s="69">
        <f t="shared" si="136"/>
        <v>1.3540495867768596</v>
      </c>
    </row>
    <row r="4297" spans="2:4" ht="15" x14ac:dyDescent="0.15">
      <c r="B4297" s="68">
        <v>4285</v>
      </c>
      <c r="C4297" s="69">
        <f t="shared" si="135"/>
        <v>2.6334092513691125</v>
      </c>
      <c r="D4297" s="69">
        <f t="shared" si="136"/>
        <v>1.3541615009504917</v>
      </c>
    </row>
    <row r="4298" spans="2:4" ht="15" x14ac:dyDescent="0.15">
      <c r="B4298" s="68">
        <v>4286</v>
      </c>
      <c r="C4298" s="69">
        <f t="shared" si="135"/>
        <v>2.6341271824880952</v>
      </c>
      <c r="D4298" s="69">
        <f t="shared" si="136"/>
        <v>1.3542734336253925</v>
      </c>
    </row>
    <row r="4299" spans="2:4" ht="15" x14ac:dyDescent="0.15">
      <c r="B4299" s="68">
        <v>4287</v>
      </c>
      <c r="C4299" s="69">
        <f t="shared" si="135"/>
        <v>2.6348451729524895</v>
      </c>
      <c r="D4299" s="69">
        <f t="shared" si="136"/>
        <v>1.3543853848061502</v>
      </c>
    </row>
    <row r="4300" spans="2:4" ht="15" x14ac:dyDescent="0.15">
      <c r="B4300" s="68">
        <v>4288</v>
      </c>
      <c r="C4300" s="69">
        <f t="shared" si="135"/>
        <v>2.6355632227721077</v>
      </c>
      <c r="D4300" s="69">
        <f t="shared" si="136"/>
        <v>1.3544973544973544</v>
      </c>
    </row>
    <row r="4301" spans="2:4" ht="15" x14ac:dyDescent="0.15">
      <c r="B4301" s="68">
        <v>4289</v>
      </c>
      <c r="C4301" s="69">
        <f t="shared" si="135"/>
        <v>2.6362813319567651</v>
      </c>
      <c r="D4301" s="69">
        <f t="shared" si="136"/>
        <v>1.3546093427035966</v>
      </c>
    </row>
    <row r="4302" spans="2:4" ht="15" x14ac:dyDescent="0.15">
      <c r="B4302" s="68">
        <v>4290</v>
      </c>
      <c r="C4302" s="69">
        <f t="shared" si="135"/>
        <v>2.6369995005162767</v>
      </c>
      <c r="D4302" s="69">
        <f t="shared" si="136"/>
        <v>1.3547213494294692</v>
      </c>
    </row>
    <row r="4303" spans="2:4" ht="15" x14ac:dyDescent="0.15">
      <c r="B4303" s="68">
        <v>4291</v>
      </c>
      <c r="C4303" s="69">
        <f t="shared" si="135"/>
        <v>2.6377177284604625</v>
      </c>
      <c r="D4303" s="69">
        <f t="shared" si="136"/>
        <v>1.3548333746795667</v>
      </c>
    </row>
    <row r="4304" spans="2:4" ht="15" x14ac:dyDescent="0.15">
      <c r="B4304" s="68">
        <v>4292</v>
      </c>
      <c r="C4304" s="69">
        <f t="shared" si="135"/>
        <v>2.6384360157991456</v>
      </c>
      <c r="D4304" s="69">
        <f t="shared" si="136"/>
        <v>1.354945418458485</v>
      </c>
    </row>
    <row r="4305" spans="2:4" ht="15" x14ac:dyDescent="0.15">
      <c r="B4305" s="68">
        <v>4293</v>
      </c>
      <c r="C4305" s="69">
        <f t="shared" ref="C4305:C4368" si="137">20*LOG(D4305)</f>
        <v>2.6391543625421479</v>
      </c>
      <c r="D4305" s="69">
        <f t="shared" ref="D4305:D4368" si="138">16384/(16384-B4305)</f>
        <v>1.3550574807708213</v>
      </c>
    </row>
    <row r="4306" spans="2:4" ht="15" x14ac:dyDescent="0.15">
      <c r="B4306" s="68">
        <v>4294</v>
      </c>
      <c r="C4306" s="69">
        <f t="shared" si="137"/>
        <v>2.6398727686992967</v>
      </c>
      <c r="D4306" s="69">
        <f t="shared" si="138"/>
        <v>1.3551695616211745</v>
      </c>
    </row>
    <row r="4307" spans="2:4" ht="15" x14ac:dyDescent="0.15">
      <c r="B4307" s="68">
        <v>4295</v>
      </c>
      <c r="C4307" s="69">
        <f t="shared" si="137"/>
        <v>2.6405912342804227</v>
      </c>
      <c r="D4307" s="69">
        <f t="shared" si="138"/>
        <v>1.3552816610141452</v>
      </c>
    </row>
    <row r="4308" spans="2:4" ht="15" x14ac:dyDescent="0.15">
      <c r="B4308" s="68">
        <v>4296</v>
      </c>
      <c r="C4308" s="69">
        <f t="shared" si="137"/>
        <v>2.6413097592953556</v>
      </c>
      <c r="D4308" s="69">
        <f t="shared" si="138"/>
        <v>1.3553937789543349</v>
      </c>
    </row>
    <row r="4309" spans="2:4" ht="15" x14ac:dyDescent="0.15">
      <c r="B4309" s="68">
        <v>4297</v>
      </c>
      <c r="C4309" s="69">
        <f t="shared" si="137"/>
        <v>2.6420283437539305</v>
      </c>
      <c r="D4309" s="69">
        <f t="shared" si="138"/>
        <v>1.3555059154463474</v>
      </c>
    </row>
    <row r="4310" spans="2:4" ht="15" x14ac:dyDescent="0.15">
      <c r="B4310" s="68">
        <v>4298</v>
      </c>
      <c r="C4310" s="69">
        <f t="shared" si="137"/>
        <v>2.6427469876659822</v>
      </c>
      <c r="D4310" s="69">
        <f t="shared" si="138"/>
        <v>1.3556180704947873</v>
      </c>
    </row>
    <row r="4311" spans="2:4" ht="15" x14ac:dyDescent="0.15">
      <c r="B4311" s="68">
        <v>4299</v>
      </c>
      <c r="C4311" s="69">
        <f t="shared" si="137"/>
        <v>2.6434656910413517</v>
      </c>
      <c r="D4311" s="69">
        <f t="shared" si="138"/>
        <v>1.3557302441042616</v>
      </c>
    </row>
    <row r="4312" spans="2:4" ht="15" x14ac:dyDescent="0.15">
      <c r="B4312" s="68">
        <v>4300</v>
      </c>
      <c r="C4312" s="69">
        <f t="shared" si="137"/>
        <v>2.6441844538898787</v>
      </c>
      <c r="D4312" s="69">
        <f t="shared" si="138"/>
        <v>1.3558424362793777</v>
      </c>
    </row>
    <row r="4313" spans="2:4" ht="15" x14ac:dyDescent="0.15">
      <c r="B4313" s="68">
        <v>4301</v>
      </c>
      <c r="C4313" s="69">
        <f t="shared" si="137"/>
        <v>2.644903276221406</v>
      </c>
      <c r="D4313" s="69">
        <f t="shared" si="138"/>
        <v>1.3559546470247454</v>
      </c>
    </row>
    <row r="4314" spans="2:4" ht="15" x14ac:dyDescent="0.15">
      <c r="B4314" s="68">
        <v>4302</v>
      </c>
      <c r="C4314" s="69">
        <f t="shared" si="137"/>
        <v>2.6456221580457817</v>
      </c>
      <c r="D4314" s="69">
        <f t="shared" si="138"/>
        <v>1.3560668763449759</v>
      </c>
    </row>
    <row r="4315" spans="2:4" ht="15" x14ac:dyDescent="0.15">
      <c r="B4315" s="68">
        <v>4303</v>
      </c>
      <c r="C4315" s="69">
        <f t="shared" si="137"/>
        <v>2.6463410993728544</v>
      </c>
      <c r="D4315" s="69">
        <f t="shared" si="138"/>
        <v>1.3561791242446817</v>
      </c>
    </row>
    <row r="4316" spans="2:4" ht="15" x14ac:dyDescent="0.15">
      <c r="B4316" s="68">
        <v>4304</v>
      </c>
      <c r="C4316" s="69">
        <f t="shared" si="137"/>
        <v>2.6470601002124745</v>
      </c>
      <c r="D4316" s="69">
        <f t="shared" si="138"/>
        <v>1.3562913907284768</v>
      </c>
    </row>
    <row r="4317" spans="2:4" ht="15" x14ac:dyDescent="0.15">
      <c r="B4317" s="68">
        <v>4305</v>
      </c>
      <c r="C4317" s="69">
        <f t="shared" si="137"/>
        <v>2.6477791605744949</v>
      </c>
      <c r="D4317" s="69">
        <f t="shared" si="138"/>
        <v>1.356403675800977</v>
      </c>
    </row>
    <row r="4318" spans="2:4" ht="15" x14ac:dyDescent="0.15">
      <c r="B4318" s="68">
        <v>4306</v>
      </c>
      <c r="C4318" s="69">
        <f t="shared" si="137"/>
        <v>2.6484982804687718</v>
      </c>
      <c r="D4318" s="69">
        <f t="shared" si="138"/>
        <v>1.3565159794667991</v>
      </c>
    </row>
    <row r="4319" spans="2:4" ht="15" x14ac:dyDescent="0.15">
      <c r="B4319" s="68">
        <v>4307</v>
      </c>
      <c r="C4319" s="69">
        <f t="shared" si="137"/>
        <v>2.6492174599051643</v>
      </c>
      <c r="D4319" s="69">
        <f t="shared" si="138"/>
        <v>1.3566283017305623</v>
      </c>
    </row>
    <row r="4320" spans="2:4" ht="15" x14ac:dyDescent="0.15">
      <c r="B4320" s="68">
        <v>4308</v>
      </c>
      <c r="C4320" s="69">
        <f t="shared" si="137"/>
        <v>2.6499366988935327</v>
      </c>
      <c r="D4320" s="69">
        <f t="shared" si="138"/>
        <v>1.3567406425968864</v>
      </c>
    </row>
    <row r="4321" spans="2:4" ht="15" x14ac:dyDescent="0.15">
      <c r="B4321" s="68">
        <v>4309</v>
      </c>
      <c r="C4321" s="69">
        <f t="shared" si="137"/>
        <v>2.6506559974437387</v>
      </c>
      <c r="D4321" s="69">
        <f t="shared" si="138"/>
        <v>1.3568530020703933</v>
      </c>
    </row>
    <row r="4322" spans="2:4" ht="15" x14ac:dyDescent="0.15">
      <c r="B4322" s="68">
        <v>4310</v>
      </c>
      <c r="C4322" s="69">
        <f t="shared" si="137"/>
        <v>2.6513753555656514</v>
      </c>
      <c r="D4322" s="69">
        <f t="shared" si="138"/>
        <v>1.3569653801557064</v>
      </c>
    </row>
    <row r="4323" spans="2:4" ht="15" x14ac:dyDescent="0.15">
      <c r="B4323" s="68">
        <v>4311</v>
      </c>
      <c r="C4323" s="69">
        <f t="shared" si="137"/>
        <v>2.6520947732691367</v>
      </c>
      <c r="D4323" s="69">
        <f t="shared" si="138"/>
        <v>1.3570777768574505</v>
      </c>
    </row>
    <row r="4324" spans="2:4" ht="15" x14ac:dyDescent="0.15">
      <c r="B4324" s="68">
        <v>4312</v>
      </c>
      <c r="C4324" s="69">
        <f t="shared" si="137"/>
        <v>2.6528142505640662</v>
      </c>
      <c r="D4324" s="69">
        <f t="shared" si="138"/>
        <v>1.3571901921802518</v>
      </c>
    </row>
    <row r="4325" spans="2:4" ht="15" x14ac:dyDescent="0.15">
      <c r="B4325" s="68">
        <v>4313</v>
      </c>
      <c r="C4325" s="69">
        <f t="shared" si="137"/>
        <v>2.6535337874603115</v>
      </c>
      <c r="D4325" s="69">
        <f t="shared" si="138"/>
        <v>1.3573026261287382</v>
      </c>
    </row>
    <row r="4326" spans="2:4" ht="15" x14ac:dyDescent="0.15">
      <c r="B4326" s="68">
        <v>4314</v>
      </c>
      <c r="C4326" s="69">
        <f t="shared" si="137"/>
        <v>2.6542533839677507</v>
      </c>
      <c r="D4326" s="69">
        <f t="shared" si="138"/>
        <v>1.3574150787075394</v>
      </c>
    </row>
    <row r="4327" spans="2:4" ht="15" x14ac:dyDescent="0.15">
      <c r="B4327" s="68">
        <v>4315</v>
      </c>
      <c r="C4327" s="69">
        <f t="shared" si="137"/>
        <v>2.6549730400962588</v>
      </c>
      <c r="D4327" s="69">
        <f t="shared" si="138"/>
        <v>1.357527549921286</v>
      </c>
    </row>
    <row r="4328" spans="2:4" ht="15" x14ac:dyDescent="0.15">
      <c r="B4328" s="68">
        <v>4316</v>
      </c>
      <c r="C4328" s="69">
        <f t="shared" si="137"/>
        <v>2.6556927558557177</v>
      </c>
      <c r="D4328" s="69">
        <f t="shared" si="138"/>
        <v>1.3576400397746105</v>
      </c>
    </row>
    <row r="4329" spans="2:4" ht="15" x14ac:dyDescent="0.15">
      <c r="B4329" s="68">
        <v>4317</v>
      </c>
      <c r="C4329" s="69">
        <f t="shared" si="137"/>
        <v>2.6564125312560103</v>
      </c>
      <c r="D4329" s="69">
        <f t="shared" si="138"/>
        <v>1.3577525482721471</v>
      </c>
    </row>
    <row r="4330" spans="2:4" ht="15" x14ac:dyDescent="0.15">
      <c r="B4330" s="68">
        <v>4318</v>
      </c>
      <c r="C4330" s="69">
        <f t="shared" si="137"/>
        <v>2.6571323663070241</v>
      </c>
      <c r="D4330" s="69">
        <f t="shared" si="138"/>
        <v>1.3578650754185315</v>
      </c>
    </row>
    <row r="4331" spans="2:4" ht="15" x14ac:dyDescent="0.15">
      <c r="B4331" s="68">
        <v>4319</v>
      </c>
      <c r="C4331" s="69">
        <f t="shared" si="137"/>
        <v>2.6578522610186415</v>
      </c>
      <c r="D4331" s="69">
        <f t="shared" si="138"/>
        <v>1.3579776212184003</v>
      </c>
    </row>
    <row r="4332" spans="2:4" ht="15" x14ac:dyDescent="0.15">
      <c r="B4332" s="68">
        <v>4320</v>
      </c>
      <c r="C4332" s="69">
        <f t="shared" si="137"/>
        <v>2.6585722154007572</v>
      </c>
      <c r="D4332" s="69">
        <f t="shared" si="138"/>
        <v>1.3580901856763925</v>
      </c>
    </row>
    <row r="4333" spans="2:4" ht="15" x14ac:dyDescent="0.15">
      <c r="B4333" s="68">
        <v>4321</v>
      </c>
      <c r="C4333" s="69">
        <f t="shared" si="137"/>
        <v>2.6592922294632637</v>
      </c>
      <c r="D4333" s="69">
        <f t="shared" si="138"/>
        <v>1.3582027687971483</v>
      </c>
    </row>
    <row r="4334" spans="2:4" ht="15" x14ac:dyDescent="0.15">
      <c r="B4334" s="68">
        <v>4322</v>
      </c>
      <c r="C4334" s="69">
        <f t="shared" si="137"/>
        <v>2.660012303216055</v>
      </c>
      <c r="D4334" s="69">
        <f t="shared" si="138"/>
        <v>1.3583153705853093</v>
      </c>
    </row>
    <row r="4335" spans="2:4" ht="15" x14ac:dyDescent="0.15">
      <c r="B4335" s="68">
        <v>4323</v>
      </c>
      <c r="C4335" s="69">
        <f t="shared" si="137"/>
        <v>2.6607324366690284</v>
      </c>
      <c r="D4335" s="69">
        <f t="shared" si="138"/>
        <v>1.3584279910455186</v>
      </c>
    </row>
    <row r="4336" spans="2:4" ht="15" x14ac:dyDescent="0.15">
      <c r="B4336" s="68">
        <v>4324</v>
      </c>
      <c r="C4336" s="69">
        <f t="shared" si="137"/>
        <v>2.6614526298320844</v>
      </c>
      <c r="D4336" s="69">
        <f t="shared" si="138"/>
        <v>1.3585406301824212</v>
      </c>
    </row>
    <row r="4337" spans="2:4" ht="15" x14ac:dyDescent="0.15">
      <c r="B4337" s="68">
        <v>4325</v>
      </c>
      <c r="C4337" s="69">
        <f t="shared" si="137"/>
        <v>2.6621728827151263</v>
      </c>
      <c r="D4337" s="69">
        <f t="shared" si="138"/>
        <v>1.3586532880006634</v>
      </c>
    </row>
    <row r="4338" spans="2:4" ht="15" x14ac:dyDescent="0.15">
      <c r="B4338" s="68">
        <v>4326</v>
      </c>
      <c r="C4338" s="69">
        <f t="shared" si="137"/>
        <v>2.662893195328059</v>
      </c>
      <c r="D4338" s="69">
        <f t="shared" si="138"/>
        <v>1.3587659645048931</v>
      </c>
    </row>
    <row r="4339" spans="2:4" ht="15" x14ac:dyDescent="0.15">
      <c r="B4339" s="68">
        <v>4327</v>
      </c>
      <c r="C4339" s="69">
        <f t="shared" si="137"/>
        <v>2.6636135676807888</v>
      </c>
      <c r="D4339" s="69">
        <f t="shared" si="138"/>
        <v>1.3588786596997595</v>
      </c>
    </row>
    <row r="4340" spans="2:4" ht="15" x14ac:dyDescent="0.15">
      <c r="B4340" s="68">
        <v>4328</v>
      </c>
      <c r="C4340" s="69">
        <f t="shared" si="137"/>
        <v>2.6643339997832265</v>
      </c>
      <c r="D4340" s="69">
        <f t="shared" si="138"/>
        <v>1.3589913735899137</v>
      </c>
    </row>
    <row r="4341" spans="2:4" ht="15" x14ac:dyDescent="0.15">
      <c r="B4341" s="68">
        <v>4329</v>
      </c>
      <c r="C4341" s="69">
        <f t="shared" si="137"/>
        <v>2.6650544916452845</v>
      </c>
      <c r="D4341" s="69">
        <f t="shared" si="138"/>
        <v>1.3591041061800082</v>
      </c>
    </row>
    <row r="4342" spans="2:4" ht="15" x14ac:dyDescent="0.15">
      <c r="B4342" s="68">
        <v>4330</v>
      </c>
      <c r="C4342" s="69">
        <f t="shared" si="137"/>
        <v>2.665775043276879</v>
      </c>
      <c r="D4342" s="69">
        <f t="shared" si="138"/>
        <v>1.3592168574746972</v>
      </c>
    </row>
    <row r="4343" spans="2:4" ht="15" x14ac:dyDescent="0.15">
      <c r="B4343" s="68">
        <v>4331</v>
      </c>
      <c r="C4343" s="69">
        <f t="shared" si="137"/>
        <v>2.6664956546879246</v>
      </c>
      <c r="D4343" s="69">
        <f t="shared" si="138"/>
        <v>1.3593296274786359</v>
      </c>
    </row>
    <row r="4344" spans="2:4" ht="15" x14ac:dyDescent="0.15">
      <c r="B4344" s="68">
        <v>4332</v>
      </c>
      <c r="C4344" s="69">
        <f t="shared" si="137"/>
        <v>2.6672163258883446</v>
      </c>
      <c r="D4344" s="69">
        <f t="shared" si="138"/>
        <v>1.359442416196482</v>
      </c>
    </row>
    <row r="4345" spans="2:4" ht="15" x14ac:dyDescent="0.15">
      <c r="B4345" s="68">
        <v>4333</v>
      </c>
      <c r="C4345" s="69">
        <f t="shared" si="137"/>
        <v>2.6679370568880585</v>
      </c>
      <c r="D4345" s="69">
        <f t="shared" si="138"/>
        <v>1.3595552236328936</v>
      </c>
    </row>
    <row r="4346" spans="2:4" ht="15" x14ac:dyDescent="0.15">
      <c r="B4346" s="68">
        <v>4334</v>
      </c>
      <c r="C4346" s="69">
        <f t="shared" si="137"/>
        <v>2.6686578476969909</v>
      </c>
      <c r="D4346" s="69">
        <f t="shared" si="138"/>
        <v>1.3596680497925311</v>
      </c>
    </row>
    <row r="4347" spans="2:4" ht="15" x14ac:dyDescent="0.15">
      <c r="B4347" s="68">
        <v>4335</v>
      </c>
      <c r="C4347" s="69">
        <f t="shared" si="137"/>
        <v>2.6693786983250711</v>
      </c>
      <c r="D4347" s="69">
        <f t="shared" si="138"/>
        <v>1.3597808946800565</v>
      </c>
    </row>
    <row r="4348" spans="2:4" ht="15" x14ac:dyDescent="0.15">
      <c r="B4348" s="68">
        <v>4336</v>
      </c>
      <c r="C4348" s="69">
        <f t="shared" si="137"/>
        <v>2.6700996087822269</v>
      </c>
      <c r="D4348" s="69">
        <f t="shared" si="138"/>
        <v>1.3598937583001327</v>
      </c>
    </row>
    <row r="4349" spans="2:4" ht="15" x14ac:dyDescent="0.15">
      <c r="B4349" s="68">
        <v>4337</v>
      </c>
      <c r="C4349" s="69">
        <f t="shared" si="137"/>
        <v>2.6708205790783932</v>
      </c>
      <c r="D4349" s="69">
        <f t="shared" si="138"/>
        <v>1.3600066406574252</v>
      </c>
    </row>
    <row r="4350" spans="2:4" ht="15" x14ac:dyDescent="0.15">
      <c r="B4350" s="68">
        <v>4338</v>
      </c>
      <c r="C4350" s="69">
        <f t="shared" si="137"/>
        <v>2.6715416092235014</v>
      </c>
      <c r="D4350" s="69">
        <f t="shared" si="138"/>
        <v>1.3601195417565997</v>
      </c>
    </row>
    <row r="4351" spans="2:4" ht="15" x14ac:dyDescent="0.15">
      <c r="B4351" s="68">
        <v>4339</v>
      </c>
      <c r="C4351" s="69">
        <f t="shared" si="137"/>
        <v>2.6722626992274918</v>
      </c>
      <c r="D4351" s="69">
        <f t="shared" si="138"/>
        <v>1.3602324616023247</v>
      </c>
    </row>
    <row r="4352" spans="2:4" ht="15" x14ac:dyDescent="0.15">
      <c r="B4352" s="68">
        <v>4340</v>
      </c>
      <c r="C4352" s="69">
        <f t="shared" si="137"/>
        <v>2.6729838491003011</v>
      </c>
      <c r="D4352" s="69">
        <f t="shared" si="138"/>
        <v>1.3603454001992694</v>
      </c>
    </row>
    <row r="4353" spans="2:4" ht="15" x14ac:dyDescent="0.15">
      <c r="B4353" s="68">
        <v>4341</v>
      </c>
      <c r="C4353" s="69">
        <f t="shared" si="137"/>
        <v>2.6737050588518723</v>
      </c>
      <c r="D4353" s="69">
        <f t="shared" si="138"/>
        <v>1.360458357552105</v>
      </c>
    </row>
    <row r="4354" spans="2:4" ht="15" x14ac:dyDescent="0.15">
      <c r="B4354" s="68">
        <v>4342</v>
      </c>
      <c r="C4354" s="69">
        <f t="shared" si="137"/>
        <v>2.6744263284921512</v>
      </c>
      <c r="D4354" s="69">
        <f t="shared" si="138"/>
        <v>1.3605713336655041</v>
      </c>
    </row>
    <row r="4355" spans="2:4" ht="15" x14ac:dyDescent="0.15">
      <c r="B4355" s="68">
        <v>4343</v>
      </c>
      <c r="C4355" s="69">
        <f t="shared" si="137"/>
        <v>2.6751476580310833</v>
      </c>
      <c r="D4355" s="69">
        <f t="shared" si="138"/>
        <v>1.3606843285441408</v>
      </c>
    </row>
    <row r="4356" spans="2:4" ht="15" x14ac:dyDescent="0.15">
      <c r="B4356" s="68">
        <v>4344</v>
      </c>
      <c r="C4356" s="69">
        <f t="shared" si="137"/>
        <v>2.6758690474786202</v>
      </c>
      <c r="D4356" s="69">
        <f t="shared" si="138"/>
        <v>1.3607973421926911</v>
      </c>
    </row>
    <row r="4357" spans="2:4" ht="15" x14ac:dyDescent="0.15">
      <c r="B4357" s="68">
        <v>4345</v>
      </c>
      <c r="C4357" s="69">
        <f t="shared" si="137"/>
        <v>2.6765904968447121</v>
      </c>
      <c r="D4357" s="69">
        <f t="shared" si="138"/>
        <v>1.360910374615832</v>
      </c>
    </row>
    <row r="4358" spans="2:4" ht="15" x14ac:dyDescent="0.15">
      <c r="B4358" s="68">
        <v>4346</v>
      </c>
      <c r="C4358" s="69">
        <f t="shared" si="137"/>
        <v>2.6773120061393128</v>
      </c>
      <c r="D4358" s="69">
        <f t="shared" si="138"/>
        <v>1.3610234258182423</v>
      </c>
    </row>
    <row r="4359" spans="2:4" ht="15" x14ac:dyDescent="0.15">
      <c r="B4359" s="68">
        <v>4347</v>
      </c>
      <c r="C4359" s="69">
        <f t="shared" si="137"/>
        <v>2.6780335753723805</v>
      </c>
      <c r="D4359" s="69">
        <f t="shared" si="138"/>
        <v>1.3611364958046024</v>
      </c>
    </row>
    <row r="4360" spans="2:4" ht="15" x14ac:dyDescent="0.15">
      <c r="B4360" s="68">
        <v>4348</v>
      </c>
      <c r="C4360" s="69">
        <f t="shared" si="137"/>
        <v>2.6787552045538749</v>
      </c>
      <c r="D4360" s="69">
        <f t="shared" si="138"/>
        <v>1.3612495845795944</v>
      </c>
    </row>
    <row r="4361" spans="2:4" ht="15" x14ac:dyDescent="0.15">
      <c r="B4361" s="68">
        <v>4349</v>
      </c>
      <c r="C4361" s="69">
        <f t="shared" si="137"/>
        <v>2.6794768936937579</v>
      </c>
      <c r="D4361" s="69">
        <f t="shared" si="138"/>
        <v>1.3613626921479018</v>
      </c>
    </row>
    <row r="4362" spans="2:4" ht="15" x14ac:dyDescent="0.15">
      <c r="B4362" s="68">
        <v>4350</v>
      </c>
      <c r="C4362" s="69">
        <f t="shared" si="137"/>
        <v>2.6801986428019946</v>
      </c>
      <c r="D4362" s="69">
        <f t="shared" si="138"/>
        <v>1.3614758185142097</v>
      </c>
    </row>
    <row r="4363" spans="2:4" ht="15" x14ac:dyDescent="0.15">
      <c r="B4363" s="68">
        <v>4351</v>
      </c>
      <c r="C4363" s="69">
        <f t="shared" si="137"/>
        <v>2.6809204518885505</v>
      </c>
      <c r="D4363" s="69">
        <f t="shared" si="138"/>
        <v>1.3615889636832046</v>
      </c>
    </row>
    <row r="4364" spans="2:4" ht="15" x14ac:dyDescent="0.15">
      <c r="B4364" s="68">
        <v>4352</v>
      </c>
      <c r="C4364" s="69">
        <f t="shared" si="137"/>
        <v>2.6816423209633937</v>
      </c>
      <c r="D4364" s="69">
        <f t="shared" si="138"/>
        <v>1.3617021276595744</v>
      </c>
    </row>
    <row r="4365" spans="2:4" ht="15" x14ac:dyDescent="0.15">
      <c r="B4365" s="68">
        <v>4353</v>
      </c>
      <c r="C4365" s="69">
        <f t="shared" si="137"/>
        <v>2.6823642500364993</v>
      </c>
      <c r="D4365" s="69">
        <f t="shared" si="138"/>
        <v>1.3618153104480093</v>
      </c>
    </row>
    <row r="4366" spans="2:4" ht="15" x14ac:dyDescent="0.15">
      <c r="B4366" s="68">
        <v>4354</v>
      </c>
      <c r="C4366" s="69">
        <f t="shared" si="137"/>
        <v>2.6830862391178396</v>
      </c>
      <c r="D4366" s="69">
        <f t="shared" si="138"/>
        <v>1.3619285120532003</v>
      </c>
    </row>
    <row r="4367" spans="2:4" ht="15" x14ac:dyDescent="0.15">
      <c r="B4367" s="68">
        <v>4355</v>
      </c>
      <c r="C4367" s="69">
        <f t="shared" si="137"/>
        <v>2.6838082882173926</v>
      </c>
      <c r="D4367" s="69">
        <f t="shared" si="138"/>
        <v>1.3620417324798404</v>
      </c>
    </row>
    <row r="4368" spans="2:4" ht="15" x14ac:dyDescent="0.15">
      <c r="B4368" s="68">
        <v>4356</v>
      </c>
      <c r="C4368" s="69">
        <f t="shared" si="137"/>
        <v>2.6845303973451355</v>
      </c>
      <c r="D4368" s="69">
        <f t="shared" si="138"/>
        <v>1.3621549717326238</v>
      </c>
    </row>
    <row r="4369" spans="2:4" ht="15" x14ac:dyDescent="0.15">
      <c r="B4369" s="68">
        <v>4357</v>
      </c>
      <c r="C4369" s="69">
        <f t="shared" ref="C4369:C4432" si="139">20*LOG(D4369)</f>
        <v>2.6852525665110534</v>
      </c>
      <c r="D4369" s="69">
        <f t="shared" ref="D4369:D4432" si="140">16384/(16384-B4369)</f>
        <v>1.3622682298162467</v>
      </c>
    </row>
    <row r="4370" spans="2:4" ht="15" x14ac:dyDescent="0.15">
      <c r="B4370" s="68">
        <v>4358</v>
      </c>
      <c r="C4370" s="69">
        <f t="shared" si="139"/>
        <v>2.6859747957251279</v>
      </c>
      <c r="D4370" s="69">
        <f t="shared" si="140"/>
        <v>1.3623815067354066</v>
      </c>
    </row>
    <row r="4371" spans="2:4" ht="15" x14ac:dyDescent="0.15">
      <c r="B4371" s="68">
        <v>4359</v>
      </c>
      <c r="C4371" s="69">
        <f t="shared" si="139"/>
        <v>2.6866970849973471</v>
      </c>
      <c r="D4371" s="69">
        <f t="shared" si="140"/>
        <v>1.3624948024948025</v>
      </c>
    </row>
    <row r="4372" spans="2:4" ht="15" x14ac:dyDescent="0.15">
      <c r="B4372" s="68">
        <v>4360</v>
      </c>
      <c r="C4372" s="69">
        <f t="shared" si="139"/>
        <v>2.6874194343377003</v>
      </c>
      <c r="D4372" s="69">
        <f t="shared" si="140"/>
        <v>1.3626081170991351</v>
      </c>
    </row>
    <row r="4373" spans="2:4" ht="15" x14ac:dyDescent="0.15">
      <c r="B4373" s="68">
        <v>4361</v>
      </c>
      <c r="C4373" s="69">
        <f t="shared" si="139"/>
        <v>2.6881418437561773</v>
      </c>
      <c r="D4373" s="69">
        <f t="shared" si="140"/>
        <v>1.3627214505531065</v>
      </c>
    </row>
    <row r="4374" spans="2:4" ht="15" x14ac:dyDescent="0.15">
      <c r="B4374" s="68">
        <v>4362</v>
      </c>
      <c r="C4374" s="69">
        <f t="shared" si="139"/>
        <v>2.6888643132627759</v>
      </c>
      <c r="D4374" s="69">
        <f t="shared" si="140"/>
        <v>1.3628348028614208</v>
      </c>
    </row>
    <row r="4375" spans="2:4" ht="15" x14ac:dyDescent="0.15">
      <c r="B4375" s="68">
        <v>4363</v>
      </c>
      <c r="C4375" s="69">
        <f t="shared" si="139"/>
        <v>2.6895868428674903</v>
      </c>
      <c r="D4375" s="69">
        <f t="shared" si="140"/>
        <v>1.362948174028783</v>
      </c>
    </row>
    <row r="4376" spans="2:4" ht="15" x14ac:dyDescent="0.15">
      <c r="B4376" s="68">
        <v>4364</v>
      </c>
      <c r="C4376" s="69">
        <f t="shared" si="139"/>
        <v>2.6903094325803205</v>
      </c>
      <c r="D4376" s="69">
        <f t="shared" si="140"/>
        <v>1.3630615640599002</v>
      </c>
    </row>
    <row r="4377" spans="2:4" ht="15" x14ac:dyDescent="0.15">
      <c r="B4377" s="68">
        <v>4365</v>
      </c>
      <c r="C4377" s="69">
        <f t="shared" si="139"/>
        <v>2.6910320824112683</v>
      </c>
      <c r="D4377" s="69">
        <f t="shared" si="140"/>
        <v>1.3631749729594809</v>
      </c>
    </row>
    <row r="4378" spans="2:4" ht="15" x14ac:dyDescent="0.15">
      <c r="B4378" s="68">
        <v>4366</v>
      </c>
      <c r="C4378" s="69">
        <f t="shared" si="139"/>
        <v>2.6917547923703378</v>
      </c>
      <c r="D4378" s="69">
        <f t="shared" si="140"/>
        <v>1.363288400732235</v>
      </c>
    </row>
    <row r="4379" spans="2:4" ht="15" x14ac:dyDescent="0.15">
      <c r="B4379" s="68">
        <v>4367</v>
      </c>
      <c r="C4379" s="69">
        <f t="shared" si="139"/>
        <v>2.692477562467535</v>
      </c>
      <c r="D4379" s="69">
        <f t="shared" si="140"/>
        <v>1.3634018473828742</v>
      </c>
    </row>
    <row r="4380" spans="2:4" ht="15" x14ac:dyDescent="0.15">
      <c r="B4380" s="68">
        <v>4368</v>
      </c>
      <c r="C4380" s="69">
        <f t="shared" si="139"/>
        <v>2.6932003927128716</v>
      </c>
      <c r="D4380" s="69">
        <f t="shared" si="140"/>
        <v>1.3635153129161119</v>
      </c>
    </row>
    <row r="4381" spans="2:4" ht="15" x14ac:dyDescent="0.15">
      <c r="B4381" s="68">
        <v>4369</v>
      </c>
      <c r="C4381" s="69">
        <f t="shared" si="139"/>
        <v>2.6939232831163569</v>
      </c>
      <c r="D4381" s="69">
        <f t="shared" si="140"/>
        <v>1.3636287973366625</v>
      </c>
    </row>
    <row r="4382" spans="2:4" ht="15" x14ac:dyDescent="0.15">
      <c r="B4382" s="68">
        <v>4370</v>
      </c>
      <c r="C4382" s="69">
        <f t="shared" si="139"/>
        <v>2.6946462336880064</v>
      </c>
      <c r="D4382" s="69">
        <f t="shared" si="140"/>
        <v>1.3637423006492426</v>
      </c>
    </row>
    <row r="4383" spans="2:4" ht="15" x14ac:dyDescent="0.15">
      <c r="B4383" s="68">
        <v>4371</v>
      </c>
      <c r="C4383" s="69">
        <f t="shared" si="139"/>
        <v>2.6953692444378365</v>
      </c>
      <c r="D4383" s="69">
        <f t="shared" si="140"/>
        <v>1.36385582285857</v>
      </c>
    </row>
    <row r="4384" spans="2:4" ht="15" x14ac:dyDescent="0.15">
      <c r="B4384" s="68">
        <v>4372</v>
      </c>
      <c r="C4384" s="69">
        <f t="shared" si="139"/>
        <v>2.6960923153758651</v>
      </c>
      <c r="D4384" s="69">
        <f t="shared" si="140"/>
        <v>1.363969363969364</v>
      </c>
    </row>
    <row r="4385" spans="2:4" ht="15" x14ac:dyDescent="0.15">
      <c r="B4385" s="68">
        <v>4373</v>
      </c>
      <c r="C4385" s="69">
        <f t="shared" si="139"/>
        <v>2.696815446512117</v>
      </c>
      <c r="D4385" s="69">
        <f t="shared" si="140"/>
        <v>1.3640829239863459</v>
      </c>
    </row>
    <row r="4386" spans="2:4" ht="15" x14ac:dyDescent="0.15">
      <c r="B4386" s="68">
        <v>4374</v>
      </c>
      <c r="C4386" s="69">
        <f t="shared" si="139"/>
        <v>2.697538637856614</v>
      </c>
      <c r="D4386" s="69">
        <f t="shared" si="140"/>
        <v>1.3641965029142382</v>
      </c>
    </row>
    <row r="4387" spans="2:4" ht="15" x14ac:dyDescent="0.15">
      <c r="B4387" s="68">
        <v>4375</v>
      </c>
      <c r="C4387" s="69">
        <f t="shared" si="139"/>
        <v>2.6982618894193826</v>
      </c>
      <c r="D4387" s="69">
        <f t="shared" si="140"/>
        <v>1.3643101007577649</v>
      </c>
    </row>
    <row r="4388" spans="2:4" ht="15" x14ac:dyDescent="0.15">
      <c r="B4388" s="68">
        <v>4376</v>
      </c>
      <c r="C4388" s="69">
        <f t="shared" si="139"/>
        <v>2.6989852012104554</v>
      </c>
      <c r="D4388" s="69">
        <f t="shared" si="140"/>
        <v>1.3644237175216523</v>
      </c>
    </row>
    <row r="4389" spans="2:4" ht="15" x14ac:dyDescent="0.15">
      <c r="B4389" s="68">
        <v>4377</v>
      </c>
      <c r="C4389" s="69">
        <f t="shared" si="139"/>
        <v>2.6997085732398602</v>
      </c>
      <c r="D4389" s="69">
        <f t="shared" si="140"/>
        <v>1.3645373532106271</v>
      </c>
    </row>
    <row r="4390" spans="2:4" ht="15" x14ac:dyDescent="0.15">
      <c r="B4390" s="68">
        <v>4378</v>
      </c>
      <c r="C4390" s="69">
        <f t="shared" si="139"/>
        <v>2.7004320055176345</v>
      </c>
      <c r="D4390" s="69">
        <f t="shared" si="140"/>
        <v>1.3646510078294187</v>
      </c>
    </row>
    <row r="4391" spans="2:4" ht="15" x14ac:dyDescent="0.15">
      <c r="B4391" s="68">
        <v>4379</v>
      </c>
      <c r="C4391" s="69">
        <f t="shared" si="139"/>
        <v>2.7011554980538124</v>
      </c>
      <c r="D4391" s="69">
        <f t="shared" si="140"/>
        <v>1.3647646813827572</v>
      </c>
    </row>
    <row r="4392" spans="2:4" ht="15" x14ac:dyDescent="0.15">
      <c r="B4392" s="68">
        <v>4380</v>
      </c>
      <c r="C4392" s="69">
        <f t="shared" si="139"/>
        <v>2.7018790508584347</v>
      </c>
      <c r="D4392" s="69">
        <f t="shared" si="140"/>
        <v>1.3648783738753749</v>
      </c>
    </row>
    <row r="4393" spans="2:4" ht="15" x14ac:dyDescent="0.15">
      <c r="B4393" s="68">
        <v>4381</v>
      </c>
      <c r="C4393" s="69">
        <f t="shared" si="139"/>
        <v>2.7026026639415419</v>
      </c>
      <c r="D4393" s="69">
        <f t="shared" si="140"/>
        <v>1.3649920853120052</v>
      </c>
    </row>
    <row r="4394" spans="2:4" ht="15" x14ac:dyDescent="0.15">
      <c r="B4394" s="68">
        <v>4382</v>
      </c>
      <c r="C4394" s="69">
        <f t="shared" si="139"/>
        <v>2.7033263373131815</v>
      </c>
      <c r="D4394" s="69">
        <f t="shared" si="140"/>
        <v>1.3651058156973839</v>
      </c>
    </row>
    <row r="4395" spans="2:4" ht="15" x14ac:dyDescent="0.15">
      <c r="B4395" s="68">
        <v>4383</v>
      </c>
      <c r="C4395" s="69">
        <f t="shared" si="139"/>
        <v>2.704050070983397</v>
      </c>
      <c r="D4395" s="69">
        <f t="shared" si="140"/>
        <v>1.3652195650362471</v>
      </c>
    </row>
    <row r="4396" spans="2:4" ht="15" x14ac:dyDescent="0.15">
      <c r="B4396" s="68">
        <v>4384</v>
      </c>
      <c r="C4396" s="69">
        <f t="shared" si="139"/>
        <v>2.7047738649622377</v>
      </c>
      <c r="D4396" s="69">
        <f t="shared" si="140"/>
        <v>1.3653333333333333</v>
      </c>
    </row>
    <row r="4397" spans="2:4" ht="15" x14ac:dyDescent="0.15">
      <c r="B4397" s="68">
        <v>4385</v>
      </c>
      <c r="C4397" s="69">
        <f t="shared" si="139"/>
        <v>2.7054977192597573</v>
      </c>
      <c r="D4397" s="69">
        <f t="shared" si="140"/>
        <v>1.3654471205933827</v>
      </c>
    </row>
    <row r="4398" spans="2:4" ht="15" x14ac:dyDescent="0.15">
      <c r="B4398" s="68">
        <v>4386</v>
      </c>
      <c r="C4398" s="69">
        <f t="shared" si="139"/>
        <v>2.7062216338860106</v>
      </c>
      <c r="D4398" s="69">
        <f t="shared" si="140"/>
        <v>1.3655609268211368</v>
      </c>
    </row>
    <row r="4399" spans="2:4" ht="15" x14ac:dyDescent="0.15">
      <c r="B4399" s="68">
        <v>4387</v>
      </c>
      <c r="C4399" s="69">
        <f t="shared" si="139"/>
        <v>2.7069456088510524</v>
      </c>
      <c r="D4399" s="69">
        <f t="shared" si="140"/>
        <v>1.3656747520213386</v>
      </c>
    </row>
    <row r="4400" spans="2:4" ht="15" x14ac:dyDescent="0.15">
      <c r="B4400" s="68">
        <v>4388</v>
      </c>
      <c r="C4400" s="69">
        <f t="shared" si="139"/>
        <v>2.7076696441649433</v>
      </c>
      <c r="D4400" s="69">
        <f t="shared" si="140"/>
        <v>1.3657885961987328</v>
      </c>
    </row>
    <row r="4401" spans="2:4" ht="15" x14ac:dyDescent="0.15">
      <c r="B4401" s="68">
        <v>4389</v>
      </c>
      <c r="C4401" s="69">
        <f t="shared" si="139"/>
        <v>2.7083937398377458</v>
      </c>
      <c r="D4401" s="69">
        <f t="shared" si="140"/>
        <v>1.3659024593580658</v>
      </c>
    </row>
    <row r="4402" spans="2:4" ht="15" x14ac:dyDescent="0.15">
      <c r="B4402" s="68">
        <v>4390</v>
      </c>
      <c r="C4402" s="69">
        <f t="shared" si="139"/>
        <v>2.709117895879523</v>
      </c>
      <c r="D4402" s="69">
        <f t="shared" si="140"/>
        <v>1.3660163415040854</v>
      </c>
    </row>
    <row r="4403" spans="2:4" ht="15" x14ac:dyDescent="0.15">
      <c r="B4403" s="68">
        <v>4391</v>
      </c>
      <c r="C4403" s="69">
        <f t="shared" si="139"/>
        <v>2.7098421123003429</v>
      </c>
      <c r="D4403" s="69">
        <f t="shared" si="140"/>
        <v>1.3661302426415409</v>
      </c>
    </row>
    <row r="4404" spans="2:4" ht="15" x14ac:dyDescent="0.15">
      <c r="B4404" s="68">
        <v>4392</v>
      </c>
      <c r="C4404" s="69">
        <f t="shared" si="139"/>
        <v>2.7105663891102729</v>
      </c>
      <c r="D4404" s="69">
        <f t="shared" si="140"/>
        <v>1.3662441627751833</v>
      </c>
    </row>
    <row r="4405" spans="2:4" ht="15" x14ac:dyDescent="0.15">
      <c r="B4405" s="68">
        <v>4393</v>
      </c>
      <c r="C4405" s="69">
        <f t="shared" si="139"/>
        <v>2.7112907263193886</v>
      </c>
      <c r="D4405" s="69">
        <f t="shared" si="140"/>
        <v>1.3663581019097657</v>
      </c>
    </row>
    <row r="4406" spans="2:4" ht="15" x14ac:dyDescent="0.15">
      <c r="B4406" s="68">
        <v>4394</v>
      </c>
      <c r="C4406" s="69">
        <f t="shared" si="139"/>
        <v>2.7120151239377615</v>
      </c>
      <c r="D4406" s="69">
        <f t="shared" si="140"/>
        <v>1.3664720600500417</v>
      </c>
    </row>
    <row r="4407" spans="2:4" ht="15" x14ac:dyDescent="0.15">
      <c r="B4407" s="68">
        <v>4395</v>
      </c>
      <c r="C4407" s="69">
        <f t="shared" si="139"/>
        <v>2.7127395819754696</v>
      </c>
      <c r="D4407" s="69">
        <f t="shared" si="140"/>
        <v>1.3665860372007674</v>
      </c>
    </row>
    <row r="4408" spans="2:4" ht="15" x14ac:dyDescent="0.15">
      <c r="B4408" s="68">
        <v>4396</v>
      </c>
      <c r="C4408" s="69">
        <f t="shared" si="139"/>
        <v>2.7134641004425926</v>
      </c>
      <c r="D4408" s="69">
        <f t="shared" si="140"/>
        <v>1.3667000333667001</v>
      </c>
    </row>
    <row r="4409" spans="2:4" ht="15" x14ac:dyDescent="0.15">
      <c r="B4409" s="68">
        <v>4397</v>
      </c>
      <c r="C4409" s="69">
        <f t="shared" si="139"/>
        <v>2.7141886793492107</v>
      </c>
      <c r="D4409" s="69">
        <f t="shared" si="140"/>
        <v>1.3668140485525986</v>
      </c>
    </row>
    <row r="4410" spans="2:4" ht="15" x14ac:dyDescent="0.15">
      <c r="B4410" s="68">
        <v>4398</v>
      </c>
      <c r="C4410" s="69">
        <f t="shared" si="139"/>
        <v>2.7149133187054124</v>
      </c>
      <c r="D4410" s="69">
        <f t="shared" si="140"/>
        <v>1.3669280827632238</v>
      </c>
    </row>
    <row r="4411" spans="2:4" ht="15" x14ac:dyDescent="0.15">
      <c r="B4411" s="68">
        <v>4399</v>
      </c>
      <c r="C4411" s="69">
        <f t="shared" si="139"/>
        <v>2.7156380185212825</v>
      </c>
      <c r="D4411" s="69">
        <f t="shared" si="140"/>
        <v>1.3670421360033376</v>
      </c>
    </row>
    <row r="4412" spans="2:4" ht="15" x14ac:dyDescent="0.15">
      <c r="B4412" s="68">
        <v>4400</v>
      </c>
      <c r="C4412" s="69">
        <f t="shared" si="139"/>
        <v>2.7163627788069094</v>
      </c>
      <c r="D4412" s="69">
        <f t="shared" si="140"/>
        <v>1.3671562082777036</v>
      </c>
    </row>
    <row r="4413" spans="2:4" ht="15" x14ac:dyDescent="0.15">
      <c r="B4413" s="68">
        <v>4401</v>
      </c>
      <c r="C4413" s="69">
        <f t="shared" si="139"/>
        <v>2.717087599572388</v>
      </c>
      <c r="D4413" s="69">
        <f t="shared" si="140"/>
        <v>1.3672702995910875</v>
      </c>
    </row>
    <row r="4414" spans="2:4" ht="15" x14ac:dyDescent="0.15">
      <c r="B4414" s="68">
        <v>4402</v>
      </c>
      <c r="C4414" s="69">
        <f t="shared" si="139"/>
        <v>2.7178124808278104</v>
      </c>
      <c r="D4414" s="69">
        <f t="shared" si="140"/>
        <v>1.3673844099482557</v>
      </c>
    </row>
    <row r="4415" spans="2:4" ht="15" x14ac:dyDescent="0.15">
      <c r="B4415" s="68">
        <v>4403</v>
      </c>
      <c r="C4415" s="69">
        <f t="shared" si="139"/>
        <v>2.7185374225832759</v>
      </c>
      <c r="D4415" s="69">
        <f t="shared" si="140"/>
        <v>1.3674985393539771</v>
      </c>
    </row>
    <row r="4416" spans="2:4" ht="15" x14ac:dyDescent="0.15">
      <c r="B4416" s="68">
        <v>4404</v>
      </c>
      <c r="C4416" s="69">
        <f t="shared" si="139"/>
        <v>2.7192624248488833</v>
      </c>
      <c r="D4416" s="69">
        <f t="shared" si="140"/>
        <v>1.3676126878130217</v>
      </c>
    </row>
    <row r="4417" spans="2:4" ht="15" x14ac:dyDescent="0.15">
      <c r="B4417" s="68">
        <v>4405</v>
      </c>
      <c r="C4417" s="69">
        <f t="shared" si="139"/>
        <v>2.7199874876347345</v>
      </c>
      <c r="D4417" s="69">
        <f t="shared" si="140"/>
        <v>1.3677268553301611</v>
      </c>
    </row>
    <row r="4418" spans="2:4" ht="15" x14ac:dyDescent="0.15">
      <c r="B4418" s="68">
        <v>4406</v>
      </c>
      <c r="C4418" s="69">
        <f t="shared" si="139"/>
        <v>2.7207126109509359</v>
      </c>
      <c r="D4418" s="69">
        <f t="shared" si="140"/>
        <v>1.3678410419101688</v>
      </c>
    </row>
    <row r="4419" spans="2:4" ht="15" x14ac:dyDescent="0.15">
      <c r="B4419" s="68">
        <v>4407</v>
      </c>
      <c r="C4419" s="69">
        <f t="shared" si="139"/>
        <v>2.7214377948075925</v>
      </c>
      <c r="D4419" s="69">
        <f t="shared" si="140"/>
        <v>1.3679552475578192</v>
      </c>
    </row>
    <row r="4420" spans="2:4" ht="15" x14ac:dyDescent="0.15">
      <c r="B4420" s="68">
        <v>4408</v>
      </c>
      <c r="C4420" s="69">
        <f t="shared" si="139"/>
        <v>2.7221630392148164</v>
      </c>
      <c r="D4420" s="69">
        <f t="shared" si="140"/>
        <v>1.3680694722778892</v>
      </c>
    </row>
    <row r="4421" spans="2:4" ht="15" x14ac:dyDescent="0.15">
      <c r="B4421" s="68">
        <v>4409</v>
      </c>
      <c r="C4421" s="69">
        <f t="shared" si="139"/>
        <v>2.7228883441827185</v>
      </c>
      <c r="D4421" s="69">
        <f t="shared" si="140"/>
        <v>1.3681837160751567</v>
      </c>
    </row>
    <row r="4422" spans="2:4" ht="15" x14ac:dyDescent="0.15">
      <c r="B4422" s="68">
        <v>4410</v>
      </c>
      <c r="C4422" s="69">
        <f t="shared" si="139"/>
        <v>2.7236137097214135</v>
      </c>
      <c r="D4422" s="69">
        <f t="shared" si="140"/>
        <v>1.3682979789544012</v>
      </c>
    </row>
    <row r="4423" spans="2:4" ht="15" x14ac:dyDescent="0.15">
      <c r="B4423" s="68">
        <v>4411</v>
      </c>
      <c r="C4423" s="69">
        <f t="shared" si="139"/>
        <v>2.7243391358410203</v>
      </c>
      <c r="D4423" s="69">
        <f t="shared" si="140"/>
        <v>1.3684122609204041</v>
      </c>
    </row>
    <row r="4424" spans="2:4" ht="15" x14ac:dyDescent="0.15">
      <c r="B4424" s="68">
        <v>4412</v>
      </c>
      <c r="C4424" s="69">
        <f t="shared" si="139"/>
        <v>2.7250646225516588</v>
      </c>
      <c r="D4424" s="69">
        <f t="shared" si="140"/>
        <v>1.3685265619779485</v>
      </c>
    </row>
    <row r="4425" spans="2:4" ht="15" x14ac:dyDescent="0.15">
      <c r="B4425" s="68">
        <v>4413</v>
      </c>
      <c r="C4425" s="69">
        <f t="shared" si="139"/>
        <v>2.7257901698634508</v>
      </c>
      <c r="D4425" s="69">
        <f t="shared" si="140"/>
        <v>1.3686408821318186</v>
      </c>
    </row>
    <row r="4426" spans="2:4" ht="15" x14ac:dyDescent="0.15">
      <c r="B4426" s="68">
        <v>4414</v>
      </c>
      <c r="C4426" s="69">
        <f t="shared" si="139"/>
        <v>2.7265157777865219</v>
      </c>
      <c r="D4426" s="69">
        <f t="shared" si="140"/>
        <v>1.3687552213868004</v>
      </c>
    </row>
    <row r="4427" spans="2:4" ht="15" x14ac:dyDescent="0.15">
      <c r="B4427" s="68">
        <v>4415</v>
      </c>
      <c r="C4427" s="69">
        <f t="shared" si="139"/>
        <v>2.7272414463309986</v>
      </c>
      <c r="D4427" s="69">
        <f t="shared" si="140"/>
        <v>1.3688695797476815</v>
      </c>
    </row>
    <row r="4428" spans="2:4" ht="15" x14ac:dyDescent="0.15">
      <c r="B4428" s="68">
        <v>4416</v>
      </c>
      <c r="C4428" s="69">
        <f t="shared" si="139"/>
        <v>2.7279671755070112</v>
      </c>
      <c r="D4428" s="69">
        <f t="shared" si="140"/>
        <v>1.3689839572192513</v>
      </c>
    </row>
    <row r="4429" spans="2:4" ht="15" x14ac:dyDescent="0.15">
      <c r="B4429" s="68">
        <v>4417</v>
      </c>
      <c r="C4429" s="69">
        <f t="shared" si="139"/>
        <v>2.7286929653246945</v>
      </c>
      <c r="D4429" s="69">
        <f t="shared" si="140"/>
        <v>1.3690983538063006</v>
      </c>
    </row>
    <row r="4430" spans="2:4" ht="15" x14ac:dyDescent="0.15">
      <c r="B4430" s="68">
        <v>4418</v>
      </c>
      <c r="C4430" s="69">
        <f t="shared" si="139"/>
        <v>2.7294188157941823</v>
      </c>
      <c r="D4430" s="69">
        <f t="shared" si="140"/>
        <v>1.369212769513622</v>
      </c>
    </row>
    <row r="4431" spans="2:4" ht="15" x14ac:dyDescent="0.15">
      <c r="B4431" s="68">
        <v>4419</v>
      </c>
      <c r="C4431" s="69">
        <f t="shared" si="139"/>
        <v>2.7301447269256114</v>
      </c>
      <c r="D4431" s="69">
        <f t="shared" si="140"/>
        <v>1.3693272043460092</v>
      </c>
    </row>
    <row r="4432" spans="2:4" ht="15" x14ac:dyDescent="0.15">
      <c r="B4432" s="68">
        <v>4420</v>
      </c>
      <c r="C4432" s="69">
        <f t="shared" si="139"/>
        <v>2.7308706987291229</v>
      </c>
      <c r="D4432" s="69">
        <f t="shared" si="140"/>
        <v>1.369441658308258</v>
      </c>
    </row>
    <row r="4433" spans="2:4" ht="15" x14ac:dyDescent="0.15">
      <c r="B4433" s="68">
        <v>4421</v>
      </c>
      <c r="C4433" s="69">
        <f t="shared" ref="C4433:C4496" si="141">20*LOG(D4433)</f>
        <v>2.7315967312148608</v>
      </c>
      <c r="D4433" s="69">
        <f t="shared" ref="D4433:D4496" si="142">16384/(16384-B4433)</f>
        <v>1.3695561314051659</v>
      </c>
    </row>
    <row r="4434" spans="2:4" ht="15" x14ac:dyDescent="0.15">
      <c r="B4434" s="68">
        <v>4422</v>
      </c>
      <c r="C4434" s="69">
        <f t="shared" si="141"/>
        <v>2.7323228243929698</v>
      </c>
      <c r="D4434" s="69">
        <f t="shared" si="142"/>
        <v>1.3696706236415315</v>
      </c>
    </row>
    <row r="4435" spans="2:4" ht="15" x14ac:dyDescent="0.15">
      <c r="B4435" s="68">
        <v>4423</v>
      </c>
      <c r="C4435" s="69">
        <f t="shared" si="141"/>
        <v>2.7330489782735965</v>
      </c>
      <c r="D4435" s="69">
        <f t="shared" si="142"/>
        <v>1.3697851350221553</v>
      </c>
    </row>
    <row r="4436" spans="2:4" ht="15" x14ac:dyDescent="0.15">
      <c r="B4436" s="68">
        <v>4424</v>
      </c>
      <c r="C4436" s="69">
        <f t="shared" si="141"/>
        <v>2.7337751928668936</v>
      </c>
      <c r="D4436" s="69">
        <f t="shared" si="142"/>
        <v>1.3698996655518394</v>
      </c>
    </row>
    <row r="4437" spans="2:4" ht="15" x14ac:dyDescent="0.15">
      <c r="B4437" s="68">
        <v>4425</v>
      </c>
      <c r="C4437" s="69">
        <f t="shared" si="141"/>
        <v>2.7345014681830131</v>
      </c>
      <c r="D4437" s="69">
        <f t="shared" si="142"/>
        <v>1.3700142152353876</v>
      </c>
    </row>
    <row r="4438" spans="2:4" ht="15" x14ac:dyDescent="0.15">
      <c r="B4438" s="68">
        <v>4426</v>
      </c>
      <c r="C4438" s="69">
        <f t="shared" si="141"/>
        <v>2.7352278042321094</v>
      </c>
      <c r="D4438" s="69">
        <f t="shared" si="142"/>
        <v>1.3701287840776049</v>
      </c>
    </row>
    <row r="4439" spans="2:4" ht="15" x14ac:dyDescent="0.15">
      <c r="B4439" s="68">
        <v>4427</v>
      </c>
      <c r="C4439" s="69">
        <f t="shared" si="141"/>
        <v>2.7359542010243434</v>
      </c>
      <c r="D4439" s="69">
        <f t="shared" si="142"/>
        <v>1.3702433720832985</v>
      </c>
    </row>
    <row r="4440" spans="2:4" ht="15" x14ac:dyDescent="0.15">
      <c r="B4440" s="68">
        <v>4428</v>
      </c>
      <c r="C4440" s="69">
        <f t="shared" si="141"/>
        <v>2.7366806585698726</v>
      </c>
      <c r="D4440" s="69">
        <f t="shared" si="142"/>
        <v>1.3703579792572766</v>
      </c>
    </row>
    <row r="4441" spans="2:4" ht="15" x14ac:dyDescent="0.15">
      <c r="B4441" s="68">
        <v>4429</v>
      </c>
      <c r="C4441" s="69">
        <f t="shared" si="141"/>
        <v>2.7374071768788633</v>
      </c>
      <c r="D4441" s="69">
        <f t="shared" si="142"/>
        <v>1.3704726056043497</v>
      </c>
    </row>
    <row r="4442" spans="2:4" ht="15" x14ac:dyDescent="0.15">
      <c r="B4442" s="68">
        <v>4430</v>
      </c>
      <c r="C4442" s="69">
        <f t="shared" si="141"/>
        <v>2.7381337559614787</v>
      </c>
      <c r="D4442" s="69">
        <f t="shared" si="142"/>
        <v>1.3705872511293291</v>
      </c>
    </row>
    <row r="4443" spans="2:4" ht="15" x14ac:dyDescent="0.15">
      <c r="B4443" s="68">
        <v>4431</v>
      </c>
      <c r="C4443" s="69">
        <f t="shared" si="141"/>
        <v>2.7388603958278885</v>
      </c>
      <c r="D4443" s="69">
        <f t="shared" si="142"/>
        <v>1.3707019158370284</v>
      </c>
    </row>
    <row r="4444" spans="2:4" ht="15" x14ac:dyDescent="0.15">
      <c r="B4444" s="68">
        <v>4432</v>
      </c>
      <c r="C4444" s="69">
        <f t="shared" si="141"/>
        <v>2.7395870964882629</v>
      </c>
      <c r="D4444" s="69">
        <f t="shared" si="142"/>
        <v>1.3708165997322623</v>
      </c>
    </row>
    <row r="4445" spans="2:4" ht="15" x14ac:dyDescent="0.15">
      <c r="B4445" s="68">
        <v>4433</v>
      </c>
      <c r="C4445" s="69">
        <f t="shared" si="141"/>
        <v>2.7403138579527777</v>
      </c>
      <c r="D4445" s="69">
        <f t="shared" si="142"/>
        <v>1.3709313028198478</v>
      </c>
    </row>
    <row r="4446" spans="2:4" ht="15" x14ac:dyDescent="0.15">
      <c r="B4446" s="68">
        <v>4434</v>
      </c>
      <c r="C4446" s="69">
        <f t="shared" si="141"/>
        <v>2.7410406802316056</v>
      </c>
      <c r="D4446" s="69">
        <f t="shared" si="142"/>
        <v>1.3710460251046026</v>
      </c>
    </row>
    <row r="4447" spans="2:4" ht="15" x14ac:dyDescent="0.15">
      <c r="B4447" s="68">
        <v>4435</v>
      </c>
      <c r="C4447" s="69">
        <f t="shared" si="141"/>
        <v>2.7417675633349257</v>
      </c>
      <c r="D4447" s="69">
        <f t="shared" si="142"/>
        <v>1.3711607665913466</v>
      </c>
    </row>
    <row r="4448" spans="2:4" ht="15" x14ac:dyDescent="0.15">
      <c r="B4448" s="68">
        <v>4436</v>
      </c>
      <c r="C4448" s="69">
        <f t="shared" si="141"/>
        <v>2.7424945072729217</v>
      </c>
      <c r="D4448" s="69">
        <f t="shared" si="142"/>
        <v>1.3712755272849013</v>
      </c>
    </row>
    <row r="4449" spans="2:4" ht="15" x14ac:dyDescent="0.15">
      <c r="B4449" s="68">
        <v>4437</v>
      </c>
      <c r="C4449" s="69">
        <f t="shared" si="141"/>
        <v>2.7432215120557735</v>
      </c>
      <c r="D4449" s="69">
        <f t="shared" si="142"/>
        <v>1.3713903071900895</v>
      </c>
    </row>
    <row r="4450" spans="2:4" ht="15" x14ac:dyDescent="0.15">
      <c r="B4450" s="68">
        <v>4438</v>
      </c>
      <c r="C4450" s="69">
        <f t="shared" si="141"/>
        <v>2.7439485776936707</v>
      </c>
      <c r="D4450" s="69">
        <f t="shared" si="142"/>
        <v>1.3715051063117361</v>
      </c>
    </row>
    <row r="4451" spans="2:4" ht="15" x14ac:dyDescent="0.15">
      <c r="B4451" s="68">
        <v>4439</v>
      </c>
      <c r="C4451" s="69">
        <f t="shared" si="141"/>
        <v>2.7446757041968004</v>
      </c>
      <c r="D4451" s="69">
        <f t="shared" si="142"/>
        <v>1.3716199246546672</v>
      </c>
    </row>
    <row r="4452" spans="2:4" ht="15" x14ac:dyDescent="0.15">
      <c r="B4452" s="68">
        <v>4440</v>
      </c>
      <c r="C4452" s="69">
        <f t="shared" si="141"/>
        <v>2.7454028915753548</v>
      </c>
      <c r="D4452" s="69">
        <f t="shared" si="142"/>
        <v>1.3717347622237106</v>
      </c>
    </row>
    <row r="4453" spans="2:4" ht="15" x14ac:dyDescent="0.15">
      <c r="B4453" s="68">
        <v>4441</v>
      </c>
      <c r="C4453" s="69">
        <f t="shared" si="141"/>
        <v>2.746130139839527</v>
      </c>
      <c r="D4453" s="69">
        <f t="shared" si="142"/>
        <v>1.371849619023696</v>
      </c>
    </row>
    <row r="4454" spans="2:4" ht="15" x14ac:dyDescent="0.15">
      <c r="B4454" s="68">
        <v>4442</v>
      </c>
      <c r="C4454" s="69">
        <f t="shared" si="141"/>
        <v>2.7468574489995139</v>
      </c>
      <c r="D4454" s="69">
        <f t="shared" si="142"/>
        <v>1.3719644950594541</v>
      </c>
    </row>
    <row r="4455" spans="2:4" ht="15" x14ac:dyDescent="0.15">
      <c r="B4455" s="68">
        <v>4443</v>
      </c>
      <c r="C4455" s="69">
        <f t="shared" si="141"/>
        <v>2.7475848190655134</v>
      </c>
      <c r="D4455" s="69">
        <f t="shared" si="142"/>
        <v>1.3720793903358177</v>
      </c>
    </row>
    <row r="4456" spans="2:4" ht="15" x14ac:dyDescent="0.15">
      <c r="B4456" s="68">
        <v>4444</v>
      </c>
      <c r="C4456" s="69">
        <f t="shared" si="141"/>
        <v>2.7483122500477291</v>
      </c>
      <c r="D4456" s="69">
        <f t="shared" si="142"/>
        <v>1.3721943048576215</v>
      </c>
    </row>
    <row r="4457" spans="2:4" ht="15" x14ac:dyDescent="0.15">
      <c r="B4457" s="68">
        <v>4445</v>
      </c>
      <c r="C4457" s="69">
        <f t="shared" si="141"/>
        <v>2.7490397419563628</v>
      </c>
      <c r="D4457" s="69">
        <f t="shared" si="142"/>
        <v>1.3723092386297009</v>
      </c>
    </row>
    <row r="4458" spans="2:4" ht="15" x14ac:dyDescent="0.15">
      <c r="B4458" s="68">
        <v>4446</v>
      </c>
      <c r="C4458" s="69">
        <f t="shared" si="141"/>
        <v>2.7497672948016243</v>
      </c>
      <c r="D4458" s="69">
        <f t="shared" si="142"/>
        <v>1.372424191656894</v>
      </c>
    </row>
    <row r="4459" spans="2:4" ht="15" x14ac:dyDescent="0.15">
      <c r="B4459" s="68">
        <v>4447</v>
      </c>
      <c r="C4459" s="69">
        <f t="shared" si="141"/>
        <v>2.7504949085937209</v>
      </c>
      <c r="D4459" s="69">
        <f t="shared" si="142"/>
        <v>1.3725391639440396</v>
      </c>
    </row>
    <row r="4460" spans="2:4" ht="15" x14ac:dyDescent="0.15">
      <c r="B4460" s="68">
        <v>4448</v>
      </c>
      <c r="C4460" s="69">
        <f t="shared" si="141"/>
        <v>2.7512225833428632</v>
      </c>
      <c r="D4460" s="69">
        <f t="shared" si="142"/>
        <v>1.3726541554959786</v>
      </c>
    </row>
    <row r="4461" spans="2:4" ht="15" x14ac:dyDescent="0.15">
      <c r="B4461" s="68">
        <v>4449</v>
      </c>
      <c r="C4461" s="69">
        <f t="shared" si="141"/>
        <v>2.7519503190592678</v>
      </c>
      <c r="D4461" s="69">
        <f t="shared" si="142"/>
        <v>1.3727691663175534</v>
      </c>
    </row>
    <row r="4462" spans="2:4" ht="15" x14ac:dyDescent="0.15">
      <c r="B4462" s="68">
        <v>4450</v>
      </c>
      <c r="C4462" s="69">
        <f t="shared" si="141"/>
        <v>2.752678115753151</v>
      </c>
      <c r="D4462" s="69">
        <f t="shared" si="142"/>
        <v>1.3728841964136083</v>
      </c>
    </row>
    <row r="4463" spans="2:4" ht="15" x14ac:dyDescent="0.15">
      <c r="B4463" s="68">
        <v>4451</v>
      </c>
      <c r="C4463" s="69">
        <f t="shared" si="141"/>
        <v>2.7534059734347323</v>
      </c>
      <c r="D4463" s="69">
        <f t="shared" si="142"/>
        <v>1.3729992457889886</v>
      </c>
    </row>
    <row r="4464" spans="2:4" ht="15" x14ac:dyDescent="0.15">
      <c r="B4464" s="68">
        <v>4452</v>
      </c>
      <c r="C4464" s="69">
        <f t="shared" si="141"/>
        <v>2.7541338921142335</v>
      </c>
      <c r="D4464" s="69">
        <f t="shared" si="142"/>
        <v>1.3731143144485418</v>
      </c>
    </row>
    <row r="4465" spans="2:4" ht="15" x14ac:dyDescent="0.15">
      <c r="B4465" s="68">
        <v>4453</v>
      </c>
      <c r="C4465" s="69">
        <f t="shared" si="141"/>
        <v>2.7548618718018791</v>
      </c>
      <c r="D4465" s="69">
        <f t="shared" si="142"/>
        <v>1.3732294023971168</v>
      </c>
    </row>
    <row r="4466" spans="2:4" ht="15" x14ac:dyDescent="0.15">
      <c r="B4466" s="68">
        <v>4454</v>
      </c>
      <c r="C4466" s="69">
        <f t="shared" si="141"/>
        <v>2.7555899125078982</v>
      </c>
      <c r="D4466" s="69">
        <f t="shared" si="142"/>
        <v>1.3733445096395642</v>
      </c>
    </row>
    <row r="4467" spans="2:4" ht="15" x14ac:dyDescent="0.15">
      <c r="B4467" s="68">
        <v>4455</v>
      </c>
      <c r="C4467" s="69">
        <f t="shared" si="141"/>
        <v>2.7563180142425177</v>
      </c>
      <c r="D4467" s="69">
        <f t="shared" si="142"/>
        <v>1.3734596361807361</v>
      </c>
    </row>
    <row r="4468" spans="2:4" ht="15" x14ac:dyDescent="0.15">
      <c r="B4468" s="68">
        <v>4456</v>
      </c>
      <c r="C4468" s="69">
        <f t="shared" si="141"/>
        <v>2.7570461770159715</v>
      </c>
      <c r="D4468" s="69">
        <f t="shared" si="142"/>
        <v>1.3735747820254862</v>
      </c>
    </row>
    <row r="4469" spans="2:4" ht="15" x14ac:dyDescent="0.15">
      <c r="B4469" s="68">
        <v>4457</v>
      </c>
      <c r="C4469" s="69">
        <f t="shared" si="141"/>
        <v>2.7577744008384961</v>
      </c>
      <c r="D4469" s="69">
        <f t="shared" si="142"/>
        <v>1.3736899471786703</v>
      </c>
    </row>
    <row r="4470" spans="2:4" ht="15" x14ac:dyDescent="0.15">
      <c r="B4470" s="68">
        <v>4458</v>
      </c>
      <c r="C4470" s="69">
        <f t="shared" si="141"/>
        <v>2.7585026857203272</v>
      </c>
      <c r="D4470" s="69">
        <f t="shared" si="142"/>
        <v>1.3738051316451452</v>
      </c>
    </row>
    <row r="4471" spans="2:4" ht="15" x14ac:dyDescent="0.15">
      <c r="B4471" s="68">
        <v>4459</v>
      </c>
      <c r="C4471" s="69">
        <f t="shared" si="141"/>
        <v>2.7592310316717032</v>
      </c>
      <c r="D4471" s="69">
        <f t="shared" si="142"/>
        <v>1.3739203354297693</v>
      </c>
    </row>
    <row r="4472" spans="2:4" ht="15" x14ac:dyDescent="0.15">
      <c r="B4472" s="68">
        <v>4460</v>
      </c>
      <c r="C4472" s="69">
        <f t="shared" si="141"/>
        <v>2.7599594387028716</v>
      </c>
      <c r="D4472" s="69">
        <f t="shared" si="142"/>
        <v>1.3740355585374036</v>
      </c>
    </row>
    <row r="4473" spans="2:4" ht="15" x14ac:dyDescent="0.15">
      <c r="B4473" s="68">
        <v>4461</v>
      </c>
      <c r="C4473" s="69">
        <f t="shared" si="141"/>
        <v>2.7606879068240744</v>
      </c>
      <c r="D4473" s="69">
        <f t="shared" si="142"/>
        <v>1.3741508009729095</v>
      </c>
    </row>
    <row r="4474" spans="2:4" ht="15" x14ac:dyDescent="0.15">
      <c r="B4474" s="68">
        <v>4462</v>
      </c>
      <c r="C4474" s="69">
        <f t="shared" si="141"/>
        <v>2.7614164360455584</v>
      </c>
      <c r="D4474" s="69">
        <f t="shared" si="142"/>
        <v>1.3742660627411507</v>
      </c>
    </row>
    <row r="4475" spans="2:4" ht="15" x14ac:dyDescent="0.15">
      <c r="B4475" s="68">
        <v>4463</v>
      </c>
      <c r="C4475" s="69">
        <f t="shared" si="141"/>
        <v>2.7621450263775778</v>
      </c>
      <c r="D4475" s="69">
        <f t="shared" si="142"/>
        <v>1.3743813438469927</v>
      </c>
    </row>
    <row r="4476" spans="2:4" ht="15" x14ac:dyDescent="0.15">
      <c r="B4476" s="68">
        <v>4464</v>
      </c>
      <c r="C4476" s="69">
        <f t="shared" si="141"/>
        <v>2.762873677830382</v>
      </c>
      <c r="D4476" s="69">
        <f t="shared" si="142"/>
        <v>1.3744966442953019</v>
      </c>
    </row>
    <row r="4477" spans="2:4" ht="15" x14ac:dyDescent="0.15">
      <c r="B4477" s="68">
        <v>4465</v>
      </c>
      <c r="C4477" s="69">
        <f t="shared" si="141"/>
        <v>2.7636023904142295</v>
      </c>
      <c r="D4477" s="69">
        <f t="shared" si="142"/>
        <v>1.3746119640909473</v>
      </c>
    </row>
    <row r="4478" spans="2:4" ht="15" x14ac:dyDescent="0.15">
      <c r="B4478" s="68">
        <v>4466</v>
      </c>
      <c r="C4478" s="69">
        <f t="shared" si="141"/>
        <v>2.7643311641393757</v>
      </c>
      <c r="D4478" s="69">
        <f t="shared" si="142"/>
        <v>1.3747273032387985</v>
      </c>
    </row>
    <row r="4479" spans="2:4" ht="15" x14ac:dyDescent="0.15">
      <c r="B4479" s="68">
        <v>4467</v>
      </c>
      <c r="C4479" s="69">
        <f t="shared" si="141"/>
        <v>2.7650599990160836</v>
      </c>
      <c r="D4479" s="69">
        <f t="shared" si="142"/>
        <v>1.3748426617437275</v>
      </c>
    </row>
    <row r="4480" spans="2:4" ht="15" x14ac:dyDescent="0.15">
      <c r="B4480" s="68">
        <v>4468</v>
      </c>
      <c r="C4480" s="69">
        <f t="shared" si="141"/>
        <v>2.7657888950546146</v>
      </c>
      <c r="D4480" s="69">
        <f t="shared" si="142"/>
        <v>1.3749580396106076</v>
      </c>
    </row>
    <row r="4481" spans="2:4" ht="15" x14ac:dyDescent="0.15">
      <c r="B4481" s="68">
        <v>4469</v>
      </c>
      <c r="C4481" s="69">
        <f t="shared" si="141"/>
        <v>2.7665178522652361</v>
      </c>
      <c r="D4481" s="69">
        <f t="shared" si="142"/>
        <v>1.3750734368443138</v>
      </c>
    </row>
    <row r="4482" spans="2:4" ht="15" x14ac:dyDescent="0.15">
      <c r="B4482" s="68">
        <v>4470</v>
      </c>
      <c r="C4482" s="69">
        <f t="shared" si="141"/>
        <v>2.7672468706582167</v>
      </c>
      <c r="D4482" s="69">
        <f t="shared" si="142"/>
        <v>1.375188853449723</v>
      </c>
    </row>
    <row r="4483" spans="2:4" ht="15" x14ac:dyDescent="0.15">
      <c r="B4483" s="68">
        <v>4471</v>
      </c>
      <c r="C4483" s="69">
        <f t="shared" si="141"/>
        <v>2.7679759502438275</v>
      </c>
      <c r="D4483" s="69">
        <f t="shared" si="142"/>
        <v>1.3753042894317133</v>
      </c>
    </row>
    <row r="4484" spans="2:4" ht="15" x14ac:dyDescent="0.15">
      <c r="B4484" s="68">
        <v>4472</v>
      </c>
      <c r="C4484" s="69">
        <f t="shared" si="141"/>
        <v>2.7687050910323401</v>
      </c>
      <c r="D4484" s="69">
        <f t="shared" si="142"/>
        <v>1.3754197447951646</v>
      </c>
    </row>
    <row r="4485" spans="2:4" ht="15" x14ac:dyDescent="0.15">
      <c r="B4485" s="68">
        <v>4473</v>
      </c>
      <c r="C4485" s="69">
        <f t="shared" si="141"/>
        <v>2.7694342930340325</v>
      </c>
      <c r="D4485" s="69">
        <f t="shared" si="142"/>
        <v>1.3755352195449584</v>
      </c>
    </row>
    <row r="4486" spans="2:4" ht="15" x14ac:dyDescent="0.15">
      <c r="B4486" s="68">
        <v>4474</v>
      </c>
      <c r="C4486" s="69">
        <f t="shared" si="141"/>
        <v>2.7701635562591842</v>
      </c>
      <c r="D4486" s="69">
        <f t="shared" si="142"/>
        <v>1.3756507136859781</v>
      </c>
    </row>
    <row r="4487" spans="2:4" ht="15" x14ac:dyDescent="0.15">
      <c r="B4487" s="68">
        <v>4475</v>
      </c>
      <c r="C4487" s="69">
        <f t="shared" si="141"/>
        <v>2.7708928807180762</v>
      </c>
      <c r="D4487" s="69">
        <f t="shared" si="142"/>
        <v>1.3757662272231086</v>
      </c>
    </row>
    <row r="4488" spans="2:4" ht="15" x14ac:dyDescent="0.15">
      <c r="B4488" s="68">
        <v>4476</v>
      </c>
      <c r="C4488" s="69">
        <f t="shared" si="141"/>
        <v>2.7716222664209909</v>
      </c>
      <c r="D4488" s="69">
        <f t="shared" si="142"/>
        <v>1.3758817601612361</v>
      </c>
    </row>
    <row r="4489" spans="2:4" ht="15" x14ac:dyDescent="0.15">
      <c r="B4489" s="68">
        <v>4477</v>
      </c>
      <c r="C4489" s="69">
        <f t="shared" si="141"/>
        <v>2.7723517133782174</v>
      </c>
      <c r="D4489" s="69">
        <f t="shared" si="142"/>
        <v>1.3759973125052489</v>
      </c>
    </row>
    <row r="4490" spans="2:4" ht="15" x14ac:dyDescent="0.15">
      <c r="B4490" s="68">
        <v>4478</v>
      </c>
      <c r="C4490" s="69">
        <f t="shared" si="141"/>
        <v>2.773081221600044</v>
      </c>
      <c r="D4490" s="69">
        <f t="shared" si="142"/>
        <v>1.376112884260037</v>
      </c>
    </row>
    <row r="4491" spans="2:4" ht="15" x14ac:dyDescent="0.15">
      <c r="B4491" s="68">
        <v>4479</v>
      </c>
      <c r="C4491" s="69">
        <f t="shared" si="141"/>
        <v>2.7738107910967615</v>
      </c>
      <c r="D4491" s="69">
        <f t="shared" si="142"/>
        <v>1.3762284754304914</v>
      </c>
    </row>
    <row r="4492" spans="2:4" ht="15" x14ac:dyDescent="0.15">
      <c r="B4492" s="68">
        <v>4480</v>
      </c>
      <c r="C4492" s="69">
        <f t="shared" si="141"/>
        <v>2.7745404218786658</v>
      </c>
      <c r="D4492" s="69">
        <f t="shared" si="142"/>
        <v>1.3763440860215055</v>
      </c>
    </row>
    <row r="4493" spans="2:4" ht="15" x14ac:dyDescent="0.15">
      <c r="B4493" s="68">
        <v>4481</v>
      </c>
      <c r="C4493" s="69">
        <f t="shared" si="141"/>
        <v>2.7752701139560521</v>
      </c>
      <c r="D4493" s="69">
        <f t="shared" si="142"/>
        <v>1.3764597160379737</v>
      </c>
    </row>
    <row r="4494" spans="2:4" ht="15" x14ac:dyDescent="0.15">
      <c r="B4494" s="68">
        <v>4482</v>
      </c>
      <c r="C4494" s="69">
        <f t="shared" si="141"/>
        <v>2.7759998673392214</v>
      </c>
      <c r="D4494" s="69">
        <f t="shared" si="142"/>
        <v>1.3765753654847925</v>
      </c>
    </row>
    <row r="4495" spans="2:4" ht="15" x14ac:dyDescent="0.15">
      <c r="B4495" s="68">
        <v>4483</v>
      </c>
      <c r="C4495" s="69">
        <f t="shared" si="141"/>
        <v>2.776729682038475</v>
      </c>
      <c r="D4495" s="69">
        <f t="shared" si="142"/>
        <v>1.3766910343668599</v>
      </c>
    </row>
    <row r="4496" spans="2:4" ht="15" x14ac:dyDescent="0.15">
      <c r="B4496" s="68">
        <v>4484</v>
      </c>
      <c r="C4496" s="69">
        <f t="shared" si="141"/>
        <v>2.7774595580641197</v>
      </c>
      <c r="D4496" s="69">
        <f t="shared" si="142"/>
        <v>1.3768067226890757</v>
      </c>
    </row>
    <row r="4497" spans="2:4" ht="15" x14ac:dyDescent="0.15">
      <c r="B4497" s="68">
        <v>4485</v>
      </c>
      <c r="C4497" s="69">
        <f t="shared" ref="C4497:C4560" si="143">20*LOG(D4497)</f>
        <v>2.7781894954264597</v>
      </c>
      <c r="D4497" s="69">
        <f t="shared" ref="D4497:D4560" si="144">16384/(16384-B4497)</f>
        <v>1.3769224304563408</v>
      </c>
    </row>
    <row r="4498" spans="2:4" ht="15" x14ac:dyDescent="0.15">
      <c r="B4498" s="68">
        <v>4486</v>
      </c>
      <c r="C4498" s="69">
        <f t="shared" si="143"/>
        <v>2.7789194941358089</v>
      </c>
      <c r="D4498" s="69">
        <f t="shared" si="144"/>
        <v>1.3770381576735586</v>
      </c>
    </row>
    <row r="4499" spans="2:4" ht="15" x14ac:dyDescent="0.15">
      <c r="B4499" s="68">
        <v>4487</v>
      </c>
      <c r="C4499" s="69">
        <f t="shared" si="143"/>
        <v>2.7796495542024764</v>
      </c>
      <c r="D4499" s="69">
        <f t="shared" si="144"/>
        <v>1.3771539043456333</v>
      </c>
    </row>
    <row r="4500" spans="2:4" ht="15" x14ac:dyDescent="0.15">
      <c r="B4500" s="68">
        <v>4488</v>
      </c>
      <c r="C4500" s="69">
        <f t="shared" si="143"/>
        <v>2.7803796756367789</v>
      </c>
      <c r="D4500" s="69">
        <f t="shared" si="144"/>
        <v>1.3772696704774714</v>
      </c>
    </row>
    <row r="4501" spans="2:4" ht="15" x14ac:dyDescent="0.15">
      <c r="B4501" s="68">
        <v>4489</v>
      </c>
      <c r="C4501" s="69">
        <f t="shared" si="143"/>
        <v>2.7811098584490339</v>
      </c>
      <c r="D4501" s="69">
        <f t="shared" si="144"/>
        <v>1.3773854560739807</v>
      </c>
    </row>
    <row r="4502" spans="2:4" ht="15" x14ac:dyDescent="0.15">
      <c r="B4502" s="68">
        <v>4490</v>
      </c>
      <c r="C4502" s="69">
        <f t="shared" si="143"/>
        <v>2.7818401026495616</v>
      </c>
      <c r="D4502" s="69">
        <f t="shared" si="144"/>
        <v>1.3775012611400705</v>
      </c>
    </row>
    <row r="4503" spans="2:4" ht="15" x14ac:dyDescent="0.15">
      <c r="B4503" s="68">
        <v>4491</v>
      </c>
      <c r="C4503" s="69">
        <f t="shared" si="143"/>
        <v>2.7825704082486857</v>
      </c>
      <c r="D4503" s="69">
        <f t="shared" si="144"/>
        <v>1.3776170856806524</v>
      </c>
    </row>
    <row r="4504" spans="2:4" ht="15" x14ac:dyDescent="0.15">
      <c r="B4504" s="68">
        <v>4492</v>
      </c>
      <c r="C4504" s="69">
        <f t="shared" si="143"/>
        <v>2.7833007752567318</v>
      </c>
      <c r="D4504" s="69">
        <f t="shared" si="144"/>
        <v>1.3777329297006391</v>
      </c>
    </row>
    <row r="4505" spans="2:4" ht="15" x14ac:dyDescent="0.15">
      <c r="B4505" s="68">
        <v>4493</v>
      </c>
      <c r="C4505" s="69">
        <f t="shared" si="143"/>
        <v>2.7840312036840276</v>
      </c>
      <c r="D4505" s="69">
        <f t="shared" si="144"/>
        <v>1.377848793204945</v>
      </c>
    </row>
    <row r="4506" spans="2:4" ht="15" x14ac:dyDescent="0.15">
      <c r="B4506" s="68">
        <v>4494</v>
      </c>
      <c r="C4506" s="69">
        <f t="shared" si="143"/>
        <v>2.7847616935409025</v>
      </c>
      <c r="D4506" s="69">
        <f t="shared" si="144"/>
        <v>1.3779646761984861</v>
      </c>
    </row>
    <row r="4507" spans="2:4" ht="15" x14ac:dyDescent="0.15">
      <c r="B4507" s="68">
        <v>4495</v>
      </c>
      <c r="C4507" s="69">
        <f t="shared" si="143"/>
        <v>2.7854922448376929</v>
      </c>
      <c r="D4507" s="69">
        <f t="shared" si="144"/>
        <v>1.3780805786861805</v>
      </c>
    </row>
    <row r="4508" spans="2:4" ht="15" x14ac:dyDescent="0.15">
      <c r="B4508" s="68">
        <v>4496</v>
      </c>
      <c r="C4508" s="69">
        <f t="shared" si="143"/>
        <v>2.786222857584733</v>
      </c>
      <c r="D4508" s="69">
        <f t="shared" si="144"/>
        <v>1.3781965006729475</v>
      </c>
    </row>
    <row r="4509" spans="2:4" ht="15" x14ac:dyDescent="0.15">
      <c r="B4509" s="68">
        <v>4497</v>
      </c>
      <c r="C4509" s="69">
        <f t="shared" si="143"/>
        <v>2.7869535317923622</v>
      </c>
      <c r="D4509" s="69">
        <f t="shared" si="144"/>
        <v>1.3783124421637083</v>
      </c>
    </row>
    <row r="4510" spans="2:4" ht="15" x14ac:dyDescent="0.15">
      <c r="B4510" s="68">
        <v>4498</v>
      </c>
      <c r="C4510" s="69">
        <f t="shared" si="143"/>
        <v>2.7876842674709215</v>
      </c>
      <c r="D4510" s="69">
        <f t="shared" si="144"/>
        <v>1.3784284031633856</v>
      </c>
    </row>
    <row r="4511" spans="2:4" ht="15" x14ac:dyDescent="0.15">
      <c r="B4511" s="68">
        <v>4499</v>
      </c>
      <c r="C4511" s="69">
        <f t="shared" si="143"/>
        <v>2.7884150646307528</v>
      </c>
      <c r="D4511" s="69">
        <f t="shared" si="144"/>
        <v>1.3785443836769036</v>
      </c>
    </row>
    <row r="4512" spans="2:4" ht="15" x14ac:dyDescent="0.15">
      <c r="B4512" s="68">
        <v>4500</v>
      </c>
      <c r="C4512" s="69">
        <f t="shared" si="143"/>
        <v>2.7891459232822062</v>
      </c>
      <c r="D4512" s="69">
        <f t="shared" si="144"/>
        <v>1.3786603837091889</v>
      </c>
    </row>
    <row r="4513" spans="2:4" ht="15" x14ac:dyDescent="0.15">
      <c r="B4513" s="68">
        <v>4501</v>
      </c>
      <c r="C4513" s="69">
        <f t="shared" si="143"/>
        <v>2.7898768434356285</v>
      </c>
      <c r="D4513" s="69">
        <f t="shared" si="144"/>
        <v>1.3787764032651688</v>
      </c>
    </row>
    <row r="4514" spans="2:4" ht="15" x14ac:dyDescent="0.15">
      <c r="B4514" s="68">
        <v>4502</v>
      </c>
      <c r="C4514" s="69">
        <f t="shared" si="143"/>
        <v>2.7906078251013708</v>
      </c>
      <c r="D4514" s="69">
        <f t="shared" si="144"/>
        <v>1.3788924423497728</v>
      </c>
    </row>
    <row r="4515" spans="2:4" ht="15" x14ac:dyDescent="0.15">
      <c r="B4515" s="68">
        <v>4503</v>
      </c>
      <c r="C4515" s="69">
        <f t="shared" si="143"/>
        <v>2.7913388682897895</v>
      </c>
      <c r="D4515" s="69">
        <f t="shared" si="144"/>
        <v>1.379008500967932</v>
      </c>
    </row>
    <row r="4516" spans="2:4" ht="15" x14ac:dyDescent="0.15">
      <c r="B4516" s="68">
        <v>4504</v>
      </c>
      <c r="C4516" s="69">
        <f t="shared" si="143"/>
        <v>2.7920699730112402</v>
      </c>
      <c r="D4516" s="69">
        <f t="shared" si="144"/>
        <v>1.3791245791245792</v>
      </c>
    </row>
    <row r="4517" spans="2:4" ht="15" x14ac:dyDescent="0.15">
      <c r="B4517" s="68">
        <v>4505</v>
      </c>
      <c r="C4517" s="69">
        <f t="shared" si="143"/>
        <v>2.7928011392760821</v>
      </c>
      <c r="D4517" s="69">
        <f t="shared" si="144"/>
        <v>1.3792406768246486</v>
      </c>
    </row>
    <row r="4518" spans="2:4" ht="15" x14ac:dyDescent="0.15">
      <c r="B4518" s="68">
        <v>4506</v>
      </c>
      <c r="C4518" s="69">
        <f t="shared" si="143"/>
        <v>2.7935323670946777</v>
      </c>
      <c r="D4518" s="69">
        <f t="shared" si="144"/>
        <v>1.3793567940730762</v>
      </c>
    </row>
    <row r="4519" spans="2:4" ht="15" x14ac:dyDescent="0.15">
      <c r="B4519" s="68">
        <v>4507</v>
      </c>
      <c r="C4519" s="69">
        <f t="shared" si="143"/>
        <v>2.7942636564773924</v>
      </c>
      <c r="D4519" s="69">
        <f t="shared" si="144"/>
        <v>1.3794729308747999</v>
      </c>
    </row>
    <row r="4520" spans="2:4" ht="15" x14ac:dyDescent="0.15">
      <c r="B4520" s="68">
        <v>4508</v>
      </c>
      <c r="C4520" s="69">
        <f t="shared" si="143"/>
        <v>2.7949950074345935</v>
      </c>
      <c r="D4520" s="69">
        <f t="shared" si="144"/>
        <v>1.3795890872347591</v>
      </c>
    </row>
    <row r="4521" spans="2:4" ht="15" x14ac:dyDescent="0.15">
      <c r="B4521" s="68">
        <v>4509</v>
      </c>
      <c r="C4521" s="69">
        <f t="shared" si="143"/>
        <v>2.7957264199766514</v>
      </c>
      <c r="D4521" s="69">
        <f t="shared" si="144"/>
        <v>1.3797052631578948</v>
      </c>
    </row>
    <row r="4522" spans="2:4" ht="15" x14ac:dyDescent="0.15">
      <c r="B4522" s="68">
        <v>4510</v>
      </c>
      <c r="C4522" s="69">
        <f t="shared" si="143"/>
        <v>2.7964578941139373</v>
      </c>
      <c r="D4522" s="69">
        <f t="shared" si="144"/>
        <v>1.3798214586491495</v>
      </c>
    </row>
    <row r="4523" spans="2:4" ht="15" x14ac:dyDescent="0.15">
      <c r="B4523" s="68">
        <v>4511</v>
      </c>
      <c r="C4523" s="69">
        <f t="shared" si="143"/>
        <v>2.7971894298568256</v>
      </c>
      <c r="D4523" s="69">
        <f t="shared" si="144"/>
        <v>1.3799376737134674</v>
      </c>
    </row>
    <row r="4524" spans="2:4" ht="15" x14ac:dyDescent="0.15">
      <c r="B4524" s="68">
        <v>4512</v>
      </c>
      <c r="C4524" s="69">
        <f t="shared" si="143"/>
        <v>2.7979210272156978</v>
      </c>
      <c r="D4524" s="69">
        <f t="shared" si="144"/>
        <v>1.3800539083557952</v>
      </c>
    </row>
    <row r="4525" spans="2:4" ht="15" x14ac:dyDescent="0.15">
      <c r="B4525" s="68">
        <v>4513</v>
      </c>
      <c r="C4525" s="69">
        <f t="shared" si="143"/>
        <v>2.7986526862009322</v>
      </c>
      <c r="D4525" s="69">
        <f t="shared" si="144"/>
        <v>1.3801701625810801</v>
      </c>
    </row>
    <row r="4526" spans="2:4" ht="15" x14ac:dyDescent="0.15">
      <c r="B4526" s="68">
        <v>4514</v>
      </c>
      <c r="C4526" s="69">
        <f t="shared" si="143"/>
        <v>2.7993844068229103</v>
      </c>
      <c r="D4526" s="69">
        <f t="shared" si="144"/>
        <v>1.3802864363942713</v>
      </c>
    </row>
    <row r="4527" spans="2:4" ht="15" x14ac:dyDescent="0.15">
      <c r="B4527" s="68">
        <v>4515</v>
      </c>
      <c r="C4527" s="69">
        <f t="shared" si="143"/>
        <v>2.8001161890920203</v>
      </c>
      <c r="D4527" s="69">
        <f t="shared" si="144"/>
        <v>1.3804027298003201</v>
      </c>
    </row>
    <row r="4528" spans="2:4" ht="15" x14ac:dyDescent="0.15">
      <c r="B4528" s="68">
        <v>4516</v>
      </c>
      <c r="C4528" s="69">
        <f t="shared" si="143"/>
        <v>2.8008480330186503</v>
      </c>
      <c r="D4528" s="69">
        <f t="shared" si="144"/>
        <v>1.3805190428041794</v>
      </c>
    </row>
    <row r="4529" spans="2:4" ht="15" x14ac:dyDescent="0.15">
      <c r="B4529" s="68">
        <v>4517</v>
      </c>
      <c r="C4529" s="69">
        <f t="shared" si="143"/>
        <v>2.8015799386131905</v>
      </c>
      <c r="D4529" s="69">
        <f t="shared" si="144"/>
        <v>1.3806353754108032</v>
      </c>
    </row>
    <row r="4530" spans="2:4" ht="15" x14ac:dyDescent="0.15">
      <c r="B4530" s="68">
        <v>4518</v>
      </c>
      <c r="C4530" s="69">
        <f t="shared" si="143"/>
        <v>2.8023119058860346</v>
      </c>
      <c r="D4530" s="69">
        <f t="shared" si="144"/>
        <v>1.3807517276251475</v>
      </c>
    </row>
    <row r="4531" spans="2:4" ht="15" x14ac:dyDescent="0.15">
      <c r="B4531" s="68">
        <v>4519</v>
      </c>
      <c r="C4531" s="69">
        <f t="shared" si="143"/>
        <v>2.8030439348475786</v>
      </c>
      <c r="D4531" s="69">
        <f t="shared" si="144"/>
        <v>1.3808680994521703</v>
      </c>
    </row>
    <row r="4532" spans="2:4" ht="15" x14ac:dyDescent="0.15">
      <c r="B4532" s="68">
        <v>4520</v>
      </c>
      <c r="C4532" s="69">
        <f t="shared" si="143"/>
        <v>2.8037760255082222</v>
      </c>
      <c r="D4532" s="69">
        <f t="shared" si="144"/>
        <v>1.3809844908968307</v>
      </c>
    </row>
    <row r="4533" spans="2:4" ht="15" x14ac:dyDescent="0.15">
      <c r="B4533" s="68">
        <v>4521</v>
      </c>
      <c r="C4533" s="69">
        <f t="shared" si="143"/>
        <v>2.8045081778783669</v>
      </c>
      <c r="D4533" s="69">
        <f t="shared" si="144"/>
        <v>1.3811009019640901</v>
      </c>
    </row>
    <row r="4534" spans="2:4" ht="15" x14ac:dyDescent="0.15">
      <c r="B4534" s="68">
        <v>4522</v>
      </c>
      <c r="C4534" s="69">
        <f t="shared" si="143"/>
        <v>2.8052403919684159</v>
      </c>
      <c r="D4534" s="69">
        <f t="shared" si="144"/>
        <v>1.3812173326589108</v>
      </c>
    </row>
    <row r="4535" spans="2:4" ht="15" x14ac:dyDescent="0.15">
      <c r="B4535" s="68">
        <v>4523</v>
      </c>
      <c r="C4535" s="69">
        <f t="shared" si="143"/>
        <v>2.8059726677887769</v>
      </c>
      <c r="D4535" s="69">
        <f t="shared" si="144"/>
        <v>1.3813337829862575</v>
      </c>
    </row>
    <row r="4536" spans="2:4" ht="15" x14ac:dyDescent="0.15">
      <c r="B4536" s="68">
        <v>4524</v>
      </c>
      <c r="C4536" s="69">
        <f t="shared" si="143"/>
        <v>2.8067050053498588</v>
      </c>
      <c r="D4536" s="69">
        <f t="shared" si="144"/>
        <v>1.3814502529510961</v>
      </c>
    </row>
    <row r="4537" spans="2:4" ht="15" x14ac:dyDescent="0.15">
      <c r="B4537" s="68">
        <v>4525</v>
      </c>
      <c r="C4537" s="69">
        <f t="shared" si="143"/>
        <v>2.8074374046620729</v>
      </c>
      <c r="D4537" s="69">
        <f t="shared" si="144"/>
        <v>1.3815667425583944</v>
      </c>
    </row>
    <row r="4538" spans="2:4" ht="15" x14ac:dyDescent="0.15">
      <c r="B4538" s="68">
        <v>4526</v>
      </c>
      <c r="C4538" s="69">
        <f t="shared" si="143"/>
        <v>2.8081698657358354</v>
      </c>
      <c r="D4538" s="69">
        <f t="shared" si="144"/>
        <v>1.3816832518131219</v>
      </c>
    </row>
    <row r="4539" spans="2:4" ht="15" x14ac:dyDescent="0.15">
      <c r="B4539" s="68">
        <v>4527</v>
      </c>
      <c r="C4539" s="69">
        <f t="shared" si="143"/>
        <v>2.8089023885815627</v>
      </c>
      <c r="D4539" s="69">
        <f t="shared" si="144"/>
        <v>1.3817997807202496</v>
      </c>
    </row>
    <row r="4540" spans="2:4" ht="15" x14ac:dyDescent="0.15">
      <c r="B4540" s="68">
        <v>4528</v>
      </c>
      <c r="C4540" s="69">
        <f t="shared" si="143"/>
        <v>2.8096349732096755</v>
      </c>
      <c r="D4540" s="69">
        <f t="shared" si="144"/>
        <v>1.3819163292847503</v>
      </c>
    </row>
    <row r="4541" spans="2:4" ht="15" x14ac:dyDescent="0.15">
      <c r="B4541" s="68">
        <v>4529</v>
      </c>
      <c r="C4541" s="69">
        <f t="shared" si="143"/>
        <v>2.810367619630596</v>
      </c>
      <c r="D4541" s="69">
        <f t="shared" si="144"/>
        <v>1.3820328975115985</v>
      </c>
    </row>
    <row r="4542" spans="2:4" ht="15" x14ac:dyDescent="0.15">
      <c r="B4542" s="68">
        <v>4530</v>
      </c>
      <c r="C4542" s="69">
        <f t="shared" si="143"/>
        <v>2.8111003278547475</v>
      </c>
      <c r="D4542" s="69">
        <f t="shared" si="144"/>
        <v>1.3821494854057701</v>
      </c>
    </row>
    <row r="4543" spans="2:4" ht="15" x14ac:dyDescent="0.15">
      <c r="B4543" s="68">
        <v>4531</v>
      </c>
      <c r="C4543" s="69">
        <f t="shared" si="143"/>
        <v>2.8118330978925603</v>
      </c>
      <c r="D4543" s="69">
        <f t="shared" si="144"/>
        <v>1.3822660929722432</v>
      </c>
    </row>
    <row r="4544" spans="2:4" ht="15" x14ac:dyDescent="0.15">
      <c r="B4544" s="68">
        <v>4532</v>
      </c>
      <c r="C4544" s="69">
        <f t="shared" si="143"/>
        <v>2.8125659297544647</v>
      </c>
      <c r="D4544" s="69">
        <f t="shared" si="144"/>
        <v>1.3823827202159973</v>
      </c>
    </row>
    <row r="4545" spans="2:4" ht="15" x14ac:dyDescent="0.15">
      <c r="B4545" s="68">
        <v>4533</v>
      </c>
      <c r="C4545" s="69">
        <f t="shared" si="143"/>
        <v>2.8132988234508938</v>
      </c>
      <c r="D4545" s="69">
        <f t="shared" si="144"/>
        <v>1.3824993671420134</v>
      </c>
    </row>
    <row r="4546" spans="2:4" ht="15" x14ac:dyDescent="0.15">
      <c r="B4546" s="68">
        <v>4534</v>
      </c>
      <c r="C4546" s="69">
        <f t="shared" si="143"/>
        <v>2.8140317789922809</v>
      </c>
      <c r="D4546" s="69">
        <f t="shared" si="144"/>
        <v>1.3826160337552742</v>
      </c>
    </row>
    <row r="4547" spans="2:4" ht="15" x14ac:dyDescent="0.15">
      <c r="B4547" s="68">
        <v>4535</v>
      </c>
      <c r="C4547" s="69">
        <f t="shared" si="143"/>
        <v>2.8147647963890678</v>
      </c>
      <c r="D4547" s="69">
        <f t="shared" si="144"/>
        <v>1.3827327200607646</v>
      </c>
    </row>
    <row r="4548" spans="2:4" ht="15" x14ac:dyDescent="0.15">
      <c r="B4548" s="68">
        <v>4536</v>
      </c>
      <c r="C4548" s="69">
        <f t="shared" si="143"/>
        <v>2.815497875651694</v>
      </c>
      <c r="D4548" s="69">
        <f t="shared" si="144"/>
        <v>1.3828494260634707</v>
      </c>
    </row>
    <row r="4549" spans="2:4" ht="15" x14ac:dyDescent="0.15">
      <c r="B4549" s="68">
        <v>4537</v>
      </c>
      <c r="C4549" s="69">
        <f t="shared" si="143"/>
        <v>2.8162310167906024</v>
      </c>
      <c r="D4549" s="69">
        <f t="shared" si="144"/>
        <v>1.3829661517683802</v>
      </c>
    </row>
    <row r="4550" spans="2:4" ht="15" x14ac:dyDescent="0.15">
      <c r="B4550" s="68">
        <v>4538</v>
      </c>
      <c r="C4550" s="69">
        <f t="shared" si="143"/>
        <v>2.8169642198162408</v>
      </c>
      <c r="D4550" s="69">
        <f t="shared" si="144"/>
        <v>1.3830828971804829</v>
      </c>
    </row>
    <row r="4551" spans="2:4" ht="15" x14ac:dyDescent="0.15">
      <c r="B4551" s="68">
        <v>4539</v>
      </c>
      <c r="C4551" s="69">
        <f t="shared" si="143"/>
        <v>2.8176974847390572</v>
      </c>
      <c r="D4551" s="69">
        <f t="shared" si="144"/>
        <v>1.38319966230477</v>
      </c>
    </row>
    <row r="4552" spans="2:4" ht="15" x14ac:dyDescent="0.15">
      <c r="B4552" s="68">
        <v>4540</v>
      </c>
      <c r="C4552" s="69">
        <f t="shared" si="143"/>
        <v>2.8184308115695038</v>
      </c>
      <c r="D4552" s="69">
        <f t="shared" si="144"/>
        <v>1.3833164471462345</v>
      </c>
    </row>
    <row r="4553" spans="2:4" ht="15" x14ac:dyDescent="0.15">
      <c r="B4553" s="68">
        <v>4541</v>
      </c>
      <c r="C4553" s="69">
        <f t="shared" si="143"/>
        <v>2.8191642003180344</v>
      </c>
      <c r="D4553" s="69">
        <f t="shared" si="144"/>
        <v>1.3834332517098709</v>
      </c>
    </row>
    <row r="4554" spans="2:4" ht="15" x14ac:dyDescent="0.15">
      <c r="B4554" s="68">
        <v>4542</v>
      </c>
      <c r="C4554" s="69">
        <f t="shared" si="143"/>
        <v>2.8198976509951068</v>
      </c>
      <c r="D4554" s="69">
        <f t="shared" si="144"/>
        <v>1.3835500760006756</v>
      </c>
    </row>
    <row r="4555" spans="2:4" ht="15" x14ac:dyDescent="0.15">
      <c r="B4555" s="68">
        <v>4543</v>
      </c>
      <c r="C4555" s="69">
        <f t="shared" si="143"/>
        <v>2.8206311636111794</v>
      </c>
      <c r="D4555" s="69">
        <f t="shared" si="144"/>
        <v>1.3836669200236467</v>
      </c>
    </row>
    <row r="4556" spans="2:4" ht="15" x14ac:dyDescent="0.15">
      <c r="B4556" s="68">
        <v>4544</v>
      </c>
      <c r="C4556" s="69">
        <f t="shared" si="143"/>
        <v>2.8213647381767162</v>
      </c>
      <c r="D4556" s="69">
        <f t="shared" si="144"/>
        <v>1.3837837837837839</v>
      </c>
    </row>
    <row r="4557" spans="2:4" ht="15" x14ac:dyDescent="0.15">
      <c r="B4557" s="68">
        <v>4545</v>
      </c>
      <c r="C4557" s="69">
        <f t="shared" si="143"/>
        <v>2.8220983747021791</v>
      </c>
      <c r="D4557" s="69">
        <f t="shared" si="144"/>
        <v>1.3839006672860883</v>
      </c>
    </row>
    <row r="4558" spans="2:4" ht="15" x14ac:dyDescent="0.15">
      <c r="B4558" s="68">
        <v>4546</v>
      </c>
      <c r="C4558" s="69">
        <f t="shared" si="143"/>
        <v>2.8228320731980387</v>
      </c>
      <c r="D4558" s="69">
        <f t="shared" si="144"/>
        <v>1.3840175705355635</v>
      </c>
    </row>
    <row r="4559" spans="2:4" ht="15" x14ac:dyDescent="0.15">
      <c r="B4559" s="68">
        <v>4547</v>
      </c>
      <c r="C4559" s="69">
        <f t="shared" si="143"/>
        <v>2.8235658336747624</v>
      </c>
      <c r="D4559" s="69">
        <f t="shared" si="144"/>
        <v>1.3841344935372137</v>
      </c>
    </row>
    <row r="4560" spans="2:4" ht="15" x14ac:dyDescent="0.15">
      <c r="B4560" s="68">
        <v>4548</v>
      </c>
      <c r="C4560" s="69">
        <f t="shared" si="143"/>
        <v>2.8242996561428257</v>
      </c>
      <c r="D4560" s="69">
        <f t="shared" si="144"/>
        <v>1.3842514362960459</v>
      </c>
    </row>
    <row r="4561" spans="2:4" ht="15" x14ac:dyDescent="0.15">
      <c r="B4561" s="68">
        <v>4549</v>
      </c>
      <c r="C4561" s="69">
        <f t="shared" ref="C4561:C4624" si="145">20*LOG(D4561)</f>
        <v>2.8250335406127043</v>
      </c>
      <c r="D4561" s="69">
        <f t="shared" ref="D4561:D4624" si="146">16384/(16384-B4561)</f>
        <v>1.3843683988170681</v>
      </c>
    </row>
    <row r="4562" spans="2:4" ht="15" x14ac:dyDescent="0.15">
      <c r="B4562" s="68">
        <v>4550</v>
      </c>
      <c r="C4562" s="69">
        <f t="shared" si="145"/>
        <v>2.8257674870948724</v>
      </c>
      <c r="D4562" s="69">
        <f t="shared" si="146"/>
        <v>1.3844853811052897</v>
      </c>
    </row>
    <row r="4563" spans="2:4" ht="15" x14ac:dyDescent="0.15">
      <c r="B4563" s="68">
        <v>4551</v>
      </c>
      <c r="C4563" s="69">
        <f t="shared" si="145"/>
        <v>2.8265014955998158</v>
      </c>
      <c r="D4563" s="69">
        <f t="shared" si="146"/>
        <v>1.384602383165723</v>
      </c>
    </row>
    <row r="4564" spans="2:4" ht="15" x14ac:dyDescent="0.15">
      <c r="B4564" s="68">
        <v>4552</v>
      </c>
      <c r="C4564" s="69">
        <f t="shared" si="145"/>
        <v>2.8272355661380137</v>
      </c>
      <c r="D4564" s="69">
        <f t="shared" si="146"/>
        <v>1.3847194050033806</v>
      </c>
    </row>
    <row r="4565" spans="2:4" ht="15" x14ac:dyDescent="0.15">
      <c r="B4565" s="68">
        <v>4553</v>
      </c>
      <c r="C4565" s="69">
        <f t="shared" si="145"/>
        <v>2.8279696987199552</v>
      </c>
      <c r="D4565" s="69">
        <f t="shared" si="146"/>
        <v>1.3848364466232779</v>
      </c>
    </row>
    <row r="4566" spans="2:4" ht="15" x14ac:dyDescent="0.15">
      <c r="B4566" s="68">
        <v>4554</v>
      </c>
      <c r="C4566" s="69">
        <f t="shared" si="145"/>
        <v>2.8287038933561277</v>
      </c>
      <c r="D4566" s="69">
        <f t="shared" si="146"/>
        <v>1.3849535080304312</v>
      </c>
    </row>
    <row r="4567" spans="2:4" ht="15" x14ac:dyDescent="0.15">
      <c r="B4567" s="68">
        <v>4555</v>
      </c>
      <c r="C4567" s="69">
        <f t="shared" si="145"/>
        <v>2.8294381500570234</v>
      </c>
      <c r="D4567" s="69">
        <f t="shared" si="146"/>
        <v>1.3850705892298589</v>
      </c>
    </row>
    <row r="4568" spans="2:4" ht="15" x14ac:dyDescent="0.15">
      <c r="B4568" s="68">
        <v>4556</v>
      </c>
      <c r="C4568" s="69">
        <f t="shared" si="145"/>
        <v>2.8301724688331338</v>
      </c>
      <c r="D4568" s="69">
        <f t="shared" si="146"/>
        <v>1.3851876902265809</v>
      </c>
    </row>
    <row r="4569" spans="2:4" ht="15" x14ac:dyDescent="0.15">
      <c r="B4569" s="68">
        <v>4557</v>
      </c>
      <c r="C4569" s="69">
        <f t="shared" si="145"/>
        <v>2.8309068496949594</v>
      </c>
      <c r="D4569" s="69">
        <f t="shared" si="146"/>
        <v>1.3853048110256194</v>
      </c>
    </row>
    <row r="4570" spans="2:4" ht="15" x14ac:dyDescent="0.15">
      <c r="B4570" s="68">
        <v>4558</v>
      </c>
      <c r="C4570" s="69">
        <f t="shared" si="145"/>
        <v>2.8316412926529972</v>
      </c>
      <c r="D4570" s="69">
        <f t="shared" si="146"/>
        <v>1.3854219516319972</v>
      </c>
    </row>
    <row r="4571" spans="2:4" ht="15" x14ac:dyDescent="0.15">
      <c r="B4571" s="68">
        <v>4559</v>
      </c>
      <c r="C4571" s="69">
        <f t="shared" si="145"/>
        <v>2.8323757977177504</v>
      </c>
      <c r="D4571" s="69">
        <f t="shared" si="146"/>
        <v>1.3855391120507399</v>
      </c>
    </row>
    <row r="4572" spans="2:4" ht="15" x14ac:dyDescent="0.15">
      <c r="B4572" s="68">
        <v>4560</v>
      </c>
      <c r="C4572" s="69">
        <f t="shared" si="145"/>
        <v>2.8331103648997251</v>
      </c>
      <c r="D4572" s="69">
        <f t="shared" si="146"/>
        <v>1.3856562922868743</v>
      </c>
    </row>
    <row r="4573" spans="2:4" ht="15" x14ac:dyDescent="0.15">
      <c r="B4573" s="68">
        <v>4561</v>
      </c>
      <c r="C4573" s="69">
        <f t="shared" si="145"/>
        <v>2.8338449942094246</v>
      </c>
      <c r="D4573" s="69">
        <f t="shared" si="146"/>
        <v>1.3857734923454283</v>
      </c>
    </row>
    <row r="4574" spans="2:4" ht="15" x14ac:dyDescent="0.15">
      <c r="B4574" s="68">
        <v>4562</v>
      </c>
      <c r="C4574" s="69">
        <f t="shared" si="145"/>
        <v>2.8345796856573631</v>
      </c>
      <c r="D4574" s="69">
        <f t="shared" si="146"/>
        <v>1.385890712231433</v>
      </c>
    </row>
    <row r="4575" spans="2:4" ht="15" x14ac:dyDescent="0.15">
      <c r="B4575" s="68">
        <v>4563</v>
      </c>
      <c r="C4575" s="69">
        <f t="shared" si="145"/>
        <v>2.8353144392540495</v>
      </c>
      <c r="D4575" s="69">
        <f t="shared" si="146"/>
        <v>1.3860079519499195</v>
      </c>
    </row>
    <row r="4576" spans="2:4" ht="15" x14ac:dyDescent="0.15">
      <c r="B4576" s="68">
        <v>4564</v>
      </c>
      <c r="C4576" s="69">
        <f t="shared" si="145"/>
        <v>2.8360492550100034</v>
      </c>
      <c r="D4576" s="69">
        <f t="shared" si="146"/>
        <v>1.3861252115059222</v>
      </c>
    </row>
    <row r="4577" spans="2:4" ht="15" x14ac:dyDescent="0.15">
      <c r="B4577" s="68">
        <v>4565</v>
      </c>
      <c r="C4577" s="69">
        <f t="shared" si="145"/>
        <v>2.8367841329357408</v>
      </c>
      <c r="D4577" s="69">
        <f t="shared" si="146"/>
        <v>1.3862424909044759</v>
      </c>
    </row>
    <row r="4578" spans="2:4" ht="15" x14ac:dyDescent="0.15">
      <c r="B4578" s="68">
        <v>4566</v>
      </c>
      <c r="C4578" s="69">
        <f t="shared" si="145"/>
        <v>2.8375190730417814</v>
      </c>
      <c r="D4578" s="69">
        <f t="shared" si="146"/>
        <v>1.3863597901506177</v>
      </c>
    </row>
    <row r="4579" spans="2:4" ht="15" x14ac:dyDescent="0.15">
      <c r="B4579" s="68">
        <v>4567</v>
      </c>
      <c r="C4579" s="69">
        <f t="shared" si="145"/>
        <v>2.83825407533865</v>
      </c>
      <c r="D4579" s="69">
        <f t="shared" si="146"/>
        <v>1.3864771092493864</v>
      </c>
    </row>
    <row r="4580" spans="2:4" ht="15" x14ac:dyDescent="0.15">
      <c r="B4580" s="68">
        <v>4568</v>
      </c>
      <c r="C4580" s="69">
        <f t="shared" si="145"/>
        <v>2.8389891398368725</v>
      </c>
      <c r="D4580" s="69">
        <f t="shared" si="146"/>
        <v>1.3865944482058226</v>
      </c>
    </row>
    <row r="4581" spans="2:4" ht="15" x14ac:dyDescent="0.15">
      <c r="B4581" s="68">
        <v>4569</v>
      </c>
      <c r="C4581" s="69">
        <f t="shared" si="145"/>
        <v>2.8397242665469777</v>
      </c>
      <c r="D4581" s="69">
        <f t="shared" si="146"/>
        <v>1.3867118070249682</v>
      </c>
    </row>
    <row r="4582" spans="2:4" ht="15" x14ac:dyDescent="0.15">
      <c r="B4582" s="68">
        <v>4570</v>
      </c>
      <c r="C4582" s="69">
        <f t="shared" si="145"/>
        <v>2.8404594554794982</v>
      </c>
      <c r="D4582" s="69">
        <f t="shared" si="146"/>
        <v>1.3868291857118673</v>
      </c>
    </row>
    <row r="4583" spans="2:4" ht="15" x14ac:dyDescent="0.15">
      <c r="B4583" s="68">
        <v>4571</v>
      </c>
      <c r="C4583" s="69">
        <f t="shared" si="145"/>
        <v>2.841194706644965</v>
      </c>
      <c r="D4583" s="69">
        <f t="shared" si="146"/>
        <v>1.3869465842715651</v>
      </c>
    </row>
    <row r="4584" spans="2:4" ht="15" x14ac:dyDescent="0.15">
      <c r="B4584" s="68">
        <v>4572</v>
      </c>
      <c r="C4584" s="69">
        <f t="shared" si="145"/>
        <v>2.8419300200539181</v>
      </c>
      <c r="D4584" s="69">
        <f t="shared" si="146"/>
        <v>1.3870640027091095</v>
      </c>
    </row>
    <row r="4585" spans="2:4" ht="15" x14ac:dyDescent="0.15">
      <c r="B4585" s="68">
        <v>4573</v>
      </c>
      <c r="C4585" s="69">
        <f t="shared" si="145"/>
        <v>2.8426653957168946</v>
      </c>
      <c r="D4585" s="69">
        <f t="shared" si="146"/>
        <v>1.3871814410295487</v>
      </c>
    </row>
    <row r="4586" spans="2:4" ht="15" x14ac:dyDescent="0.15">
      <c r="B4586" s="68">
        <v>4574</v>
      </c>
      <c r="C4586" s="69">
        <f t="shared" si="145"/>
        <v>2.8434008336444396</v>
      </c>
      <c r="D4586" s="69">
        <f t="shared" si="146"/>
        <v>1.387298899237934</v>
      </c>
    </row>
    <row r="4587" spans="2:4" ht="15" x14ac:dyDescent="0.15">
      <c r="B4587" s="68">
        <v>4575</v>
      </c>
      <c r="C4587" s="69">
        <f t="shared" si="145"/>
        <v>2.8441363338470942</v>
      </c>
      <c r="D4587" s="69">
        <f t="shared" si="146"/>
        <v>1.3874163773393176</v>
      </c>
    </row>
    <row r="4588" spans="2:4" ht="15" x14ac:dyDescent="0.15">
      <c r="B4588" s="68">
        <v>4576</v>
      </c>
      <c r="C4588" s="69">
        <f t="shared" si="145"/>
        <v>2.8448718963354076</v>
      </c>
      <c r="D4588" s="69">
        <f t="shared" si="146"/>
        <v>1.3875338753387534</v>
      </c>
    </row>
    <row r="4589" spans="2:4" ht="15" x14ac:dyDescent="0.15">
      <c r="B4589" s="68">
        <v>4577</v>
      </c>
      <c r="C4589" s="69">
        <f t="shared" si="145"/>
        <v>2.8456075211199305</v>
      </c>
      <c r="D4589" s="69">
        <f t="shared" si="146"/>
        <v>1.3876513932412975</v>
      </c>
    </row>
    <row r="4590" spans="2:4" ht="15" x14ac:dyDescent="0.15">
      <c r="B4590" s="68">
        <v>4578</v>
      </c>
      <c r="C4590" s="69">
        <f t="shared" si="145"/>
        <v>2.8463432082112154</v>
      </c>
      <c r="D4590" s="69">
        <f t="shared" si="146"/>
        <v>1.3877689310520074</v>
      </c>
    </row>
    <row r="4591" spans="2:4" ht="15" x14ac:dyDescent="0.15">
      <c r="B4591" s="68">
        <v>4579</v>
      </c>
      <c r="C4591" s="69">
        <f t="shared" si="145"/>
        <v>2.8470789576198188</v>
      </c>
      <c r="D4591" s="69">
        <f t="shared" si="146"/>
        <v>1.3878864887759423</v>
      </c>
    </row>
    <row r="4592" spans="2:4" ht="15" x14ac:dyDescent="0.15">
      <c r="B4592" s="68">
        <v>4580</v>
      </c>
      <c r="C4592" s="69">
        <f t="shared" si="145"/>
        <v>2.8478147693562978</v>
      </c>
      <c r="D4592" s="69">
        <f t="shared" si="146"/>
        <v>1.3880040664181634</v>
      </c>
    </row>
    <row r="4593" spans="2:4" ht="15" x14ac:dyDescent="0.15">
      <c r="B4593" s="68">
        <v>4581</v>
      </c>
      <c r="C4593" s="69">
        <f t="shared" si="145"/>
        <v>2.8485506434312131</v>
      </c>
      <c r="D4593" s="69">
        <f t="shared" si="146"/>
        <v>1.388121663983733</v>
      </c>
    </row>
    <row r="4594" spans="2:4" ht="15" x14ac:dyDescent="0.15">
      <c r="B4594" s="68">
        <v>4582</v>
      </c>
      <c r="C4594" s="69">
        <f t="shared" si="145"/>
        <v>2.8492865798551268</v>
      </c>
      <c r="D4594" s="69">
        <f t="shared" si="146"/>
        <v>1.3882392814777156</v>
      </c>
    </row>
    <row r="4595" spans="2:4" ht="15" x14ac:dyDescent="0.15">
      <c r="B4595" s="68">
        <v>4583</v>
      </c>
      <c r="C4595" s="69">
        <f t="shared" si="145"/>
        <v>2.8500225786386091</v>
      </c>
      <c r="D4595" s="69">
        <f t="shared" si="146"/>
        <v>1.3883569189051774</v>
      </c>
    </row>
    <row r="4596" spans="2:4" ht="15" x14ac:dyDescent="0.15">
      <c r="B4596" s="68">
        <v>4584</v>
      </c>
      <c r="C4596" s="69">
        <f t="shared" si="145"/>
        <v>2.8507586397922275</v>
      </c>
      <c r="D4596" s="69">
        <f t="shared" si="146"/>
        <v>1.3884745762711865</v>
      </c>
    </row>
    <row r="4597" spans="2:4" ht="15" x14ac:dyDescent="0.15">
      <c r="B4597" s="68">
        <v>4585</v>
      </c>
      <c r="C4597" s="69">
        <f t="shared" si="145"/>
        <v>2.8514947633265519</v>
      </c>
      <c r="D4597" s="69">
        <f t="shared" si="146"/>
        <v>1.388592253580812</v>
      </c>
    </row>
    <row r="4598" spans="2:4" ht="15" x14ac:dyDescent="0.15">
      <c r="B4598" s="68">
        <v>4586</v>
      </c>
      <c r="C4598" s="69">
        <f t="shared" si="145"/>
        <v>2.8522309492521574</v>
      </c>
      <c r="D4598" s="69">
        <f t="shared" si="146"/>
        <v>1.3887099508391252</v>
      </c>
    </row>
    <row r="4599" spans="2:4" ht="15" x14ac:dyDescent="0.15">
      <c r="B4599" s="68">
        <v>4587</v>
      </c>
      <c r="C4599" s="69">
        <f t="shared" si="145"/>
        <v>2.8529671975796229</v>
      </c>
      <c r="D4599" s="69">
        <f t="shared" si="146"/>
        <v>1.3888276680511995</v>
      </c>
    </row>
    <row r="4600" spans="2:4" ht="15" x14ac:dyDescent="0.15">
      <c r="B4600" s="68">
        <v>4588</v>
      </c>
      <c r="C4600" s="69">
        <f t="shared" si="145"/>
        <v>2.8537035083195263</v>
      </c>
      <c r="D4600" s="69">
        <f t="shared" si="146"/>
        <v>1.3889454052221093</v>
      </c>
    </row>
    <row r="4601" spans="2:4" ht="15" x14ac:dyDescent="0.15">
      <c r="B4601" s="68">
        <v>4589</v>
      </c>
      <c r="C4601" s="69">
        <f t="shared" si="145"/>
        <v>2.8544398814824494</v>
      </c>
      <c r="D4601" s="69">
        <f t="shared" si="146"/>
        <v>1.3890631623569309</v>
      </c>
    </row>
    <row r="4602" spans="2:4" ht="15" x14ac:dyDescent="0.15">
      <c r="B4602" s="68">
        <v>4590</v>
      </c>
      <c r="C4602" s="69">
        <f t="shared" si="145"/>
        <v>2.8551763170789797</v>
      </c>
      <c r="D4602" s="69">
        <f t="shared" si="146"/>
        <v>1.3891809394607428</v>
      </c>
    </row>
    <row r="4603" spans="2:4" ht="15" x14ac:dyDescent="0.15">
      <c r="B4603" s="68">
        <v>4591</v>
      </c>
      <c r="C4603" s="69">
        <f t="shared" si="145"/>
        <v>2.8559128151197029</v>
      </c>
      <c r="D4603" s="69">
        <f t="shared" si="146"/>
        <v>1.3892987365386247</v>
      </c>
    </row>
    <row r="4604" spans="2:4" ht="15" x14ac:dyDescent="0.15">
      <c r="B4604" s="68">
        <v>4592</v>
      </c>
      <c r="C4604" s="69">
        <f t="shared" si="145"/>
        <v>2.8566493756152092</v>
      </c>
      <c r="D4604" s="69">
        <f t="shared" si="146"/>
        <v>1.389416553595658</v>
      </c>
    </row>
    <row r="4605" spans="2:4" ht="15" x14ac:dyDescent="0.15">
      <c r="B4605" s="68">
        <v>4593</v>
      </c>
      <c r="C4605" s="69">
        <f t="shared" si="145"/>
        <v>2.8573859985760937</v>
      </c>
      <c r="D4605" s="69">
        <f t="shared" si="146"/>
        <v>1.3895343906369264</v>
      </c>
    </row>
    <row r="4606" spans="2:4" ht="15" x14ac:dyDescent="0.15">
      <c r="B4606" s="68">
        <v>4594</v>
      </c>
      <c r="C4606" s="69">
        <f t="shared" si="145"/>
        <v>2.8581226840129519</v>
      </c>
      <c r="D4606" s="69">
        <f t="shared" si="146"/>
        <v>1.3896522476675148</v>
      </c>
    </row>
    <row r="4607" spans="2:4" ht="15" x14ac:dyDescent="0.15">
      <c r="B4607" s="68">
        <v>4595</v>
      </c>
      <c r="C4607" s="69">
        <f t="shared" si="145"/>
        <v>2.858859431936382</v>
      </c>
      <c r="D4607" s="69">
        <f t="shared" si="146"/>
        <v>1.38977012469251</v>
      </c>
    </row>
    <row r="4608" spans="2:4" ht="15" x14ac:dyDescent="0.15">
      <c r="B4608" s="68">
        <v>4596</v>
      </c>
      <c r="C4608" s="69">
        <f t="shared" si="145"/>
        <v>2.859596242356985</v>
      </c>
      <c r="D4608" s="69">
        <f t="shared" si="146"/>
        <v>1.3898880217170004</v>
      </c>
    </row>
    <row r="4609" spans="2:4" ht="15" x14ac:dyDescent="0.15">
      <c r="B4609" s="68">
        <v>4597</v>
      </c>
      <c r="C4609" s="69">
        <f t="shared" si="145"/>
        <v>2.8603331152853633</v>
      </c>
      <c r="D4609" s="69">
        <f t="shared" si="146"/>
        <v>1.3900059387460761</v>
      </c>
    </row>
    <row r="4610" spans="2:4" ht="15" x14ac:dyDescent="0.15">
      <c r="B4610" s="68">
        <v>4598</v>
      </c>
      <c r="C4610" s="69">
        <f t="shared" si="145"/>
        <v>2.8610700507321276</v>
      </c>
      <c r="D4610" s="69">
        <f t="shared" si="146"/>
        <v>1.3901238757848295</v>
      </c>
    </row>
    <row r="4611" spans="2:4" ht="15" x14ac:dyDescent="0.15">
      <c r="B4611" s="68">
        <v>4599</v>
      </c>
      <c r="C4611" s="69">
        <f t="shared" si="145"/>
        <v>2.8618070487078833</v>
      </c>
      <c r="D4611" s="69">
        <f t="shared" si="146"/>
        <v>1.3902418328383539</v>
      </c>
    </row>
    <row r="4612" spans="2:4" ht="15" x14ac:dyDescent="0.15">
      <c r="B4612" s="68">
        <v>4600</v>
      </c>
      <c r="C4612" s="69">
        <f t="shared" si="145"/>
        <v>2.8625441092232444</v>
      </c>
      <c r="D4612" s="69">
        <f t="shared" si="146"/>
        <v>1.3903598099117447</v>
      </c>
    </row>
    <row r="4613" spans="2:4" ht="15" x14ac:dyDescent="0.15">
      <c r="B4613" s="68">
        <v>4601</v>
      </c>
      <c r="C4613" s="69">
        <f t="shared" si="145"/>
        <v>2.863281232288827</v>
      </c>
      <c r="D4613" s="69">
        <f t="shared" si="146"/>
        <v>1.3904778070100994</v>
      </c>
    </row>
    <row r="4614" spans="2:4" ht="15" x14ac:dyDescent="0.15">
      <c r="B4614" s="68">
        <v>4602</v>
      </c>
      <c r="C4614" s="69">
        <f t="shared" si="145"/>
        <v>2.8640184179152444</v>
      </c>
      <c r="D4614" s="69">
        <f t="shared" si="146"/>
        <v>1.3905958241385163</v>
      </c>
    </row>
    <row r="4615" spans="2:4" ht="15" x14ac:dyDescent="0.15">
      <c r="B4615" s="68">
        <v>4603</v>
      </c>
      <c r="C4615" s="69">
        <f t="shared" si="145"/>
        <v>2.8647556661131213</v>
      </c>
      <c r="D4615" s="69">
        <f t="shared" si="146"/>
        <v>1.3907138613020966</v>
      </c>
    </row>
    <row r="4616" spans="2:4" ht="15" x14ac:dyDescent="0.15">
      <c r="B4616" s="68">
        <v>4604</v>
      </c>
      <c r="C4616" s="69">
        <f t="shared" si="145"/>
        <v>2.8654929768930781</v>
      </c>
      <c r="D4616" s="69">
        <f t="shared" si="146"/>
        <v>1.3908319185059423</v>
      </c>
    </row>
    <row r="4617" spans="2:4" ht="15" x14ac:dyDescent="0.15">
      <c r="B4617" s="68">
        <v>4605</v>
      </c>
      <c r="C4617" s="69">
        <f t="shared" si="145"/>
        <v>2.8662303502657407</v>
      </c>
      <c r="D4617" s="69">
        <f t="shared" si="146"/>
        <v>1.3909499957551574</v>
      </c>
    </row>
    <row r="4618" spans="2:4" ht="15" x14ac:dyDescent="0.15">
      <c r="B4618" s="68">
        <v>4606</v>
      </c>
      <c r="C4618" s="69">
        <f t="shared" si="145"/>
        <v>2.8669677862417382</v>
      </c>
      <c r="D4618" s="69">
        <f t="shared" si="146"/>
        <v>1.391068093054848</v>
      </c>
    </row>
    <row r="4619" spans="2:4" ht="15" x14ac:dyDescent="0.15">
      <c r="B4619" s="68">
        <v>4607</v>
      </c>
      <c r="C4619" s="69">
        <f t="shared" si="145"/>
        <v>2.8677052848316995</v>
      </c>
      <c r="D4619" s="69">
        <f t="shared" si="146"/>
        <v>1.3911862104101214</v>
      </c>
    </row>
    <row r="4620" spans="2:4" ht="15" x14ac:dyDescent="0.15">
      <c r="B4620" s="68">
        <v>4608</v>
      </c>
      <c r="C4620" s="69">
        <f t="shared" si="145"/>
        <v>2.8684428460462619</v>
      </c>
      <c r="D4620" s="69">
        <f t="shared" si="146"/>
        <v>1.3913043478260869</v>
      </c>
    </row>
    <row r="4621" spans="2:4" ht="15" x14ac:dyDescent="0.15">
      <c r="B4621" s="68">
        <v>4609</v>
      </c>
      <c r="C4621" s="69">
        <f t="shared" si="145"/>
        <v>2.8691804698960595</v>
      </c>
      <c r="D4621" s="69">
        <f t="shared" si="146"/>
        <v>1.3914225053078557</v>
      </c>
    </row>
    <row r="4622" spans="2:4" ht="15" x14ac:dyDescent="0.15">
      <c r="B4622" s="68">
        <v>4610</v>
      </c>
      <c r="C4622" s="69">
        <f t="shared" si="145"/>
        <v>2.8699181563917304</v>
      </c>
      <c r="D4622" s="69">
        <f t="shared" si="146"/>
        <v>1.3915406828605401</v>
      </c>
    </row>
    <row r="4623" spans="2:4" ht="15" x14ac:dyDescent="0.15">
      <c r="B4623" s="68">
        <v>4611</v>
      </c>
      <c r="C4623" s="69">
        <f t="shared" si="145"/>
        <v>2.8706559055439191</v>
      </c>
      <c r="D4623" s="69">
        <f t="shared" si="146"/>
        <v>1.3916588804892551</v>
      </c>
    </row>
    <row r="4624" spans="2:4" ht="15" x14ac:dyDescent="0.15">
      <c r="B4624" s="68">
        <v>4612</v>
      </c>
      <c r="C4624" s="69">
        <f t="shared" si="145"/>
        <v>2.8713937173632686</v>
      </c>
      <c r="D4624" s="69">
        <f t="shared" si="146"/>
        <v>1.3917770981991167</v>
      </c>
    </row>
    <row r="4625" spans="2:4" ht="15" x14ac:dyDescent="0.15">
      <c r="B4625" s="68">
        <v>4613</v>
      </c>
      <c r="C4625" s="69">
        <f t="shared" ref="C4625:C4688" si="147">20*LOG(D4625)</f>
        <v>2.8721315918604255</v>
      </c>
      <c r="D4625" s="69">
        <f t="shared" ref="D4625:D4688" si="148">16384/(16384-B4625)</f>
        <v>1.3918953359952426</v>
      </c>
    </row>
    <row r="4626" spans="2:4" ht="15" x14ac:dyDescent="0.15">
      <c r="B4626" s="68">
        <v>4614</v>
      </c>
      <c r="C4626" s="69">
        <f t="shared" si="147"/>
        <v>2.8728695290460404</v>
      </c>
      <c r="D4626" s="69">
        <f t="shared" si="148"/>
        <v>1.3920135938827527</v>
      </c>
    </row>
    <row r="4627" spans="2:4" ht="15" x14ac:dyDescent="0.15">
      <c r="B4627" s="68">
        <v>4615</v>
      </c>
      <c r="C4627" s="69">
        <f t="shared" si="147"/>
        <v>2.8736075289307674</v>
      </c>
      <c r="D4627" s="69">
        <f t="shared" si="148"/>
        <v>1.3921318718667686</v>
      </c>
    </row>
    <row r="4628" spans="2:4" ht="15" x14ac:dyDescent="0.15">
      <c r="B4628" s="68">
        <v>4616</v>
      </c>
      <c r="C4628" s="69">
        <f t="shared" si="147"/>
        <v>2.8743455915252603</v>
      </c>
      <c r="D4628" s="69">
        <f t="shared" si="148"/>
        <v>1.3922501699524132</v>
      </c>
    </row>
    <row r="4629" spans="2:4" ht="15" x14ac:dyDescent="0.15">
      <c r="B4629" s="68">
        <v>4617</v>
      </c>
      <c r="C4629" s="69">
        <f t="shared" si="147"/>
        <v>2.8750837168401784</v>
      </c>
      <c r="D4629" s="69">
        <f t="shared" si="148"/>
        <v>1.3923684881448117</v>
      </c>
    </row>
    <row r="4630" spans="2:4" ht="15" x14ac:dyDescent="0.15">
      <c r="B4630" s="68">
        <v>4618</v>
      </c>
      <c r="C4630" s="69">
        <f t="shared" si="147"/>
        <v>2.8758219048861813</v>
      </c>
      <c r="D4630" s="69">
        <f t="shared" si="148"/>
        <v>1.3924868264490906</v>
      </c>
    </row>
    <row r="4631" spans="2:4" ht="15" x14ac:dyDescent="0.15">
      <c r="B4631" s="68">
        <v>4619</v>
      </c>
      <c r="C4631" s="69">
        <f t="shared" si="147"/>
        <v>2.8765601556739329</v>
      </c>
      <c r="D4631" s="69">
        <f t="shared" si="148"/>
        <v>1.3926051848703782</v>
      </c>
    </row>
    <row r="4632" spans="2:4" ht="15" x14ac:dyDescent="0.15">
      <c r="B4632" s="68">
        <v>4620</v>
      </c>
      <c r="C4632" s="69">
        <f t="shared" si="147"/>
        <v>2.8772984692141002</v>
      </c>
      <c r="D4632" s="69">
        <f t="shared" si="148"/>
        <v>1.3927235634138049</v>
      </c>
    </row>
    <row r="4633" spans="2:4" ht="15" x14ac:dyDescent="0.15">
      <c r="B4633" s="68">
        <v>4621</v>
      </c>
      <c r="C4633" s="69">
        <f t="shared" si="147"/>
        <v>2.8780368455173515</v>
      </c>
      <c r="D4633" s="69">
        <f t="shared" si="148"/>
        <v>1.3928419620845023</v>
      </c>
    </row>
    <row r="4634" spans="2:4" ht="15" x14ac:dyDescent="0.15">
      <c r="B4634" s="68">
        <v>4622</v>
      </c>
      <c r="C4634" s="69">
        <f t="shared" si="147"/>
        <v>2.8787752845943579</v>
      </c>
      <c r="D4634" s="69">
        <f t="shared" si="148"/>
        <v>1.3929603808876041</v>
      </c>
    </row>
    <row r="4635" spans="2:4" ht="15" x14ac:dyDescent="0.15">
      <c r="B4635" s="68">
        <v>4623</v>
      </c>
      <c r="C4635" s="69">
        <f t="shared" si="147"/>
        <v>2.8795137864557963</v>
      </c>
      <c r="D4635" s="69">
        <f t="shared" si="148"/>
        <v>1.393078819828246</v>
      </c>
    </row>
    <row r="4636" spans="2:4" ht="15" x14ac:dyDescent="0.15">
      <c r="B4636" s="68">
        <v>4624</v>
      </c>
      <c r="C4636" s="69">
        <f t="shared" si="147"/>
        <v>2.8802523511123401</v>
      </c>
      <c r="D4636" s="69">
        <f t="shared" si="148"/>
        <v>1.3931972789115645</v>
      </c>
    </row>
    <row r="4637" spans="2:4" ht="15" x14ac:dyDescent="0.15">
      <c r="B4637" s="68">
        <v>4625</v>
      </c>
      <c r="C4637" s="69">
        <f t="shared" si="147"/>
        <v>2.880990978574673</v>
      </c>
      <c r="D4637" s="69">
        <f t="shared" si="148"/>
        <v>1.3933157581426991</v>
      </c>
    </row>
    <row r="4638" spans="2:4" ht="15" x14ac:dyDescent="0.15">
      <c r="B4638" s="68">
        <v>4626</v>
      </c>
      <c r="C4638" s="69">
        <f t="shared" si="147"/>
        <v>2.8817296688534757</v>
      </c>
      <c r="D4638" s="69">
        <f t="shared" si="148"/>
        <v>1.3934342575267902</v>
      </c>
    </row>
    <row r="4639" spans="2:4" ht="15" x14ac:dyDescent="0.15">
      <c r="B4639" s="68">
        <v>4627</v>
      </c>
      <c r="C4639" s="69">
        <f t="shared" si="147"/>
        <v>2.8824684219594339</v>
      </c>
      <c r="D4639" s="69">
        <f t="shared" si="148"/>
        <v>1.3935527770689802</v>
      </c>
    </row>
    <row r="4640" spans="2:4" ht="15" x14ac:dyDescent="0.15">
      <c r="B4640" s="68">
        <v>4628</v>
      </c>
      <c r="C4640" s="69">
        <f t="shared" si="147"/>
        <v>2.8832072379032354</v>
      </c>
      <c r="D4640" s="69">
        <f t="shared" si="148"/>
        <v>1.393671316774413</v>
      </c>
    </row>
    <row r="4641" spans="2:4" ht="15" x14ac:dyDescent="0.15">
      <c r="B4641" s="68">
        <v>4629</v>
      </c>
      <c r="C4641" s="69">
        <f t="shared" si="147"/>
        <v>2.8839461166955713</v>
      </c>
      <c r="D4641" s="69">
        <f t="shared" si="148"/>
        <v>1.3937898766482348</v>
      </c>
    </row>
    <row r="4642" spans="2:4" ht="15" x14ac:dyDescent="0.15">
      <c r="B4642" s="68">
        <v>4630</v>
      </c>
      <c r="C4642" s="69">
        <f t="shared" si="147"/>
        <v>2.8846850583471353</v>
      </c>
      <c r="D4642" s="69">
        <f t="shared" si="148"/>
        <v>1.393908456695593</v>
      </c>
    </row>
    <row r="4643" spans="2:4" ht="15" x14ac:dyDescent="0.15">
      <c r="B4643" s="68">
        <v>4631</v>
      </c>
      <c r="C4643" s="69">
        <f t="shared" si="147"/>
        <v>2.8854240628686227</v>
      </c>
      <c r="D4643" s="69">
        <f t="shared" si="148"/>
        <v>1.3940270569216371</v>
      </c>
    </row>
    <row r="4644" spans="2:4" ht="15" x14ac:dyDescent="0.15">
      <c r="B4644" s="68">
        <v>4632</v>
      </c>
      <c r="C4644" s="69">
        <f t="shared" si="147"/>
        <v>2.8861631302707327</v>
      </c>
      <c r="D4644" s="69">
        <f t="shared" si="148"/>
        <v>1.394145677331518</v>
      </c>
    </row>
    <row r="4645" spans="2:4" ht="15" x14ac:dyDescent="0.15">
      <c r="B4645" s="68">
        <v>4633</v>
      </c>
      <c r="C4645" s="69">
        <f t="shared" si="147"/>
        <v>2.8869022605641681</v>
      </c>
      <c r="D4645" s="69">
        <f t="shared" si="148"/>
        <v>1.3942643179303889</v>
      </c>
    </row>
    <row r="4646" spans="2:4" ht="15" x14ac:dyDescent="0.15">
      <c r="B4646" s="68">
        <v>4634</v>
      </c>
      <c r="C4646" s="69">
        <f t="shared" si="147"/>
        <v>2.8876414537596333</v>
      </c>
      <c r="D4646" s="69">
        <f t="shared" si="148"/>
        <v>1.3943829787234043</v>
      </c>
    </row>
    <row r="4647" spans="2:4" ht="15" x14ac:dyDescent="0.15">
      <c r="B4647" s="68">
        <v>4635</v>
      </c>
      <c r="C4647" s="69">
        <f t="shared" si="147"/>
        <v>2.8883807098678345</v>
      </c>
      <c r="D4647" s="69">
        <f t="shared" si="148"/>
        <v>1.3945016597157205</v>
      </c>
    </row>
    <row r="4648" spans="2:4" ht="15" x14ac:dyDescent="0.15">
      <c r="B4648" s="68">
        <v>4636</v>
      </c>
      <c r="C4648" s="69">
        <f t="shared" si="147"/>
        <v>2.8891200288994812</v>
      </c>
      <c r="D4648" s="69">
        <f t="shared" si="148"/>
        <v>1.3946203609124956</v>
      </c>
    </row>
    <row r="4649" spans="2:4" ht="15" x14ac:dyDescent="0.15">
      <c r="B4649" s="68">
        <v>4637</v>
      </c>
      <c r="C4649" s="69">
        <f t="shared" si="147"/>
        <v>2.8898594108652875</v>
      </c>
      <c r="D4649" s="69">
        <f t="shared" si="148"/>
        <v>1.3947390823188899</v>
      </c>
    </row>
    <row r="4650" spans="2:4" ht="15" x14ac:dyDescent="0.15">
      <c r="B4650" s="68">
        <v>4638</v>
      </c>
      <c r="C4650" s="69">
        <f t="shared" si="147"/>
        <v>2.8905988557759681</v>
      </c>
      <c r="D4650" s="69">
        <f t="shared" si="148"/>
        <v>1.3948578239400646</v>
      </c>
    </row>
    <row r="4651" spans="2:4" ht="15" x14ac:dyDescent="0.15">
      <c r="B4651" s="68">
        <v>4639</v>
      </c>
      <c r="C4651" s="69">
        <f t="shared" si="147"/>
        <v>2.8913383636422423</v>
      </c>
      <c r="D4651" s="69">
        <f t="shared" si="148"/>
        <v>1.3949765857811836</v>
      </c>
    </row>
    <row r="4652" spans="2:4" ht="15" x14ac:dyDescent="0.15">
      <c r="B4652" s="68">
        <v>4640</v>
      </c>
      <c r="C4652" s="69">
        <f t="shared" si="147"/>
        <v>2.8920779344748282</v>
      </c>
      <c r="D4652" s="69">
        <f t="shared" si="148"/>
        <v>1.3950953678474114</v>
      </c>
    </row>
    <row r="4653" spans="2:4" ht="15" x14ac:dyDescent="0.15">
      <c r="B4653" s="68">
        <v>4641</v>
      </c>
      <c r="C4653" s="69">
        <f t="shared" si="147"/>
        <v>2.8928175682844519</v>
      </c>
      <c r="D4653" s="69">
        <f t="shared" si="148"/>
        <v>1.3952141701439156</v>
      </c>
    </row>
    <row r="4654" spans="2:4" ht="15" x14ac:dyDescent="0.15">
      <c r="B4654" s="68">
        <v>4642</v>
      </c>
      <c r="C4654" s="69">
        <f t="shared" si="147"/>
        <v>2.8935572650818386</v>
      </c>
      <c r="D4654" s="69">
        <f t="shared" si="148"/>
        <v>1.3953329926758644</v>
      </c>
    </row>
    <row r="4655" spans="2:4" ht="15" x14ac:dyDescent="0.15">
      <c r="B4655" s="68">
        <v>4643</v>
      </c>
      <c r="C4655" s="69">
        <f t="shared" si="147"/>
        <v>2.8942970248777184</v>
      </c>
      <c r="D4655" s="69">
        <f t="shared" si="148"/>
        <v>1.3954518354484287</v>
      </c>
    </row>
    <row r="4656" spans="2:4" ht="15" x14ac:dyDescent="0.15">
      <c r="B4656" s="68">
        <v>4644</v>
      </c>
      <c r="C4656" s="69">
        <f t="shared" si="147"/>
        <v>2.895036847682821</v>
      </c>
      <c r="D4656" s="69">
        <f t="shared" si="148"/>
        <v>1.3955706984667802</v>
      </c>
    </row>
    <row r="4657" spans="2:4" ht="15" x14ac:dyDescent="0.15">
      <c r="B4657" s="68">
        <v>4645</v>
      </c>
      <c r="C4657" s="69">
        <f t="shared" si="147"/>
        <v>2.8957767335078826</v>
      </c>
      <c r="D4657" s="69">
        <f t="shared" si="148"/>
        <v>1.3956895817360933</v>
      </c>
    </row>
    <row r="4658" spans="2:4" ht="15" x14ac:dyDescent="0.15">
      <c r="B4658" s="68">
        <v>4646</v>
      </c>
      <c r="C4658" s="69">
        <f t="shared" si="147"/>
        <v>2.8965166823636417</v>
      </c>
      <c r="D4658" s="69">
        <f t="shared" si="148"/>
        <v>1.3958084852615438</v>
      </c>
    </row>
    <row r="4659" spans="2:4" ht="15" x14ac:dyDescent="0.15">
      <c r="B4659" s="68">
        <v>4647</v>
      </c>
      <c r="C4659" s="69">
        <f t="shared" si="147"/>
        <v>2.897256694260836</v>
      </c>
      <c r="D4659" s="69">
        <f t="shared" si="148"/>
        <v>1.3959274090483087</v>
      </c>
    </row>
    <row r="4660" spans="2:4" ht="15" x14ac:dyDescent="0.15">
      <c r="B4660" s="68">
        <v>4648</v>
      </c>
      <c r="C4660" s="69">
        <f t="shared" si="147"/>
        <v>2.8979967692102098</v>
      </c>
      <c r="D4660" s="69">
        <f t="shared" si="148"/>
        <v>1.3960463531015679</v>
      </c>
    </row>
    <row r="4661" spans="2:4" ht="15" x14ac:dyDescent="0.15">
      <c r="B4661" s="68">
        <v>4649</v>
      </c>
      <c r="C4661" s="69">
        <f t="shared" si="147"/>
        <v>2.8987369072225064</v>
      </c>
      <c r="D4661" s="69">
        <f t="shared" si="148"/>
        <v>1.3961653174265019</v>
      </c>
    </row>
    <row r="4662" spans="2:4" ht="15" x14ac:dyDescent="0.15">
      <c r="B4662" s="68">
        <v>4650</v>
      </c>
      <c r="C4662" s="69">
        <f t="shared" si="147"/>
        <v>2.8994771083084774</v>
      </c>
      <c r="D4662" s="69">
        <f t="shared" si="148"/>
        <v>1.3962843020282938</v>
      </c>
    </row>
    <row r="4663" spans="2:4" ht="15" x14ac:dyDescent="0.15">
      <c r="B4663" s="68">
        <v>4651</v>
      </c>
      <c r="C4663" s="69">
        <f t="shared" si="147"/>
        <v>2.9002173724788722</v>
      </c>
      <c r="D4663" s="69">
        <f t="shared" si="148"/>
        <v>1.3964033069121282</v>
      </c>
    </row>
    <row r="4664" spans="2:4" ht="15" x14ac:dyDescent="0.15">
      <c r="B4664" s="68">
        <v>4652</v>
      </c>
      <c r="C4664" s="69">
        <f t="shared" si="147"/>
        <v>2.9009576997444437</v>
      </c>
      <c r="D4664" s="69">
        <f t="shared" si="148"/>
        <v>1.3965223320831912</v>
      </c>
    </row>
    <row r="4665" spans="2:4" ht="15" x14ac:dyDescent="0.15">
      <c r="B4665" s="68">
        <v>4653</v>
      </c>
      <c r="C4665" s="69">
        <f t="shared" si="147"/>
        <v>2.9016980901159508</v>
      </c>
      <c r="D4665" s="69">
        <f t="shared" si="148"/>
        <v>1.3966413775466713</v>
      </c>
    </row>
    <row r="4666" spans="2:4" ht="15" x14ac:dyDescent="0.15">
      <c r="B4666" s="68">
        <v>4654</v>
      </c>
      <c r="C4666" s="69">
        <f t="shared" si="147"/>
        <v>2.9024385436041493</v>
      </c>
      <c r="D4666" s="69">
        <f t="shared" si="148"/>
        <v>1.3967604433077578</v>
      </c>
    </row>
    <row r="4667" spans="2:4" ht="15" x14ac:dyDescent="0.15">
      <c r="B4667" s="68">
        <v>4655</v>
      </c>
      <c r="C4667" s="69">
        <f t="shared" si="147"/>
        <v>2.9031790602198049</v>
      </c>
      <c r="D4667" s="69">
        <f t="shared" si="148"/>
        <v>1.3968795293716429</v>
      </c>
    </row>
    <row r="4668" spans="2:4" ht="15" x14ac:dyDescent="0.15">
      <c r="B4668" s="68">
        <v>4656</v>
      </c>
      <c r="C4668" s="69">
        <f t="shared" si="147"/>
        <v>2.90391963997368</v>
      </c>
      <c r="D4668" s="69">
        <f t="shared" si="148"/>
        <v>1.3969986357435198</v>
      </c>
    </row>
    <row r="4669" spans="2:4" ht="15" x14ac:dyDescent="0.15">
      <c r="B4669" s="68">
        <v>4657</v>
      </c>
      <c r="C4669" s="69">
        <f t="shared" si="147"/>
        <v>2.9046602828765429</v>
      </c>
      <c r="D4669" s="69">
        <f t="shared" si="148"/>
        <v>1.3971177624285835</v>
      </c>
    </row>
    <row r="4670" spans="2:4" ht="15" x14ac:dyDescent="0.15">
      <c r="B4670" s="68">
        <v>4658</v>
      </c>
      <c r="C4670" s="69">
        <f t="shared" si="147"/>
        <v>2.9054009889391645</v>
      </c>
      <c r="D4670" s="69">
        <f t="shared" si="148"/>
        <v>1.3972369094320314</v>
      </c>
    </row>
    <row r="4671" spans="2:4" ht="15" x14ac:dyDescent="0.15">
      <c r="B4671" s="68">
        <v>4659</v>
      </c>
      <c r="C4671" s="69">
        <f t="shared" si="147"/>
        <v>2.9061417581723168</v>
      </c>
      <c r="D4671" s="69">
        <f t="shared" si="148"/>
        <v>1.3973560767590618</v>
      </c>
    </row>
    <row r="4672" spans="2:4" ht="15" x14ac:dyDescent="0.15">
      <c r="B4672" s="68">
        <v>4660</v>
      </c>
      <c r="C4672" s="69">
        <f t="shared" si="147"/>
        <v>2.9068825905867772</v>
      </c>
      <c r="D4672" s="69">
        <f t="shared" si="148"/>
        <v>1.3974752644148756</v>
      </c>
    </row>
    <row r="4673" spans="2:4" ht="15" x14ac:dyDescent="0.15">
      <c r="B4673" s="68">
        <v>4661</v>
      </c>
      <c r="C4673" s="69">
        <f t="shared" si="147"/>
        <v>2.9076234861933212</v>
      </c>
      <c r="D4673" s="69">
        <f t="shared" si="148"/>
        <v>1.3975944724046745</v>
      </c>
    </row>
    <row r="4674" spans="2:4" ht="15" x14ac:dyDescent="0.15">
      <c r="B4674" s="68">
        <v>4662</v>
      </c>
      <c r="C4674" s="69">
        <f t="shared" si="147"/>
        <v>2.9083644450027348</v>
      </c>
      <c r="D4674" s="69">
        <f t="shared" si="148"/>
        <v>1.3977137007336633</v>
      </c>
    </row>
    <row r="4675" spans="2:4" ht="15" x14ac:dyDescent="0.15">
      <c r="B4675" s="68">
        <v>4663</v>
      </c>
      <c r="C4675" s="69">
        <f t="shared" si="147"/>
        <v>2.9091054670257965</v>
      </c>
      <c r="D4675" s="69">
        <f t="shared" si="148"/>
        <v>1.3978329494070472</v>
      </c>
    </row>
    <row r="4676" spans="2:4" ht="15" x14ac:dyDescent="0.15">
      <c r="B4676" s="68">
        <v>4664</v>
      </c>
      <c r="C4676" s="69">
        <f t="shared" si="147"/>
        <v>2.9098465522732981</v>
      </c>
      <c r="D4676" s="69">
        <f t="shared" si="148"/>
        <v>1.3979522184300341</v>
      </c>
    </row>
    <row r="4677" spans="2:4" ht="15" x14ac:dyDescent="0.15">
      <c r="B4677" s="68">
        <v>4665</v>
      </c>
      <c r="C4677" s="69">
        <f t="shared" si="147"/>
        <v>2.9105877007560261</v>
      </c>
      <c r="D4677" s="69">
        <f t="shared" si="148"/>
        <v>1.3980715078078334</v>
      </c>
    </row>
    <row r="4678" spans="2:4" ht="15" x14ac:dyDescent="0.15">
      <c r="B4678" s="68">
        <v>4666</v>
      </c>
      <c r="C4678" s="69">
        <f t="shared" si="147"/>
        <v>2.9113289124847745</v>
      </c>
      <c r="D4678" s="69">
        <f t="shared" si="148"/>
        <v>1.3981908175456563</v>
      </c>
    </row>
    <row r="4679" spans="2:4" ht="15" x14ac:dyDescent="0.15">
      <c r="B4679" s="68">
        <v>4667</v>
      </c>
      <c r="C4679" s="69">
        <f t="shared" si="147"/>
        <v>2.9120701874703379</v>
      </c>
      <c r="D4679" s="69">
        <f t="shared" si="148"/>
        <v>1.3983101476487156</v>
      </c>
    </row>
    <row r="4680" spans="2:4" ht="15" x14ac:dyDescent="0.15">
      <c r="B4680" s="68">
        <v>4668</v>
      </c>
      <c r="C4680" s="69">
        <f t="shared" si="147"/>
        <v>2.9128115257235137</v>
      </c>
      <c r="D4680" s="69">
        <f t="shared" si="148"/>
        <v>1.3984294981222261</v>
      </c>
    </row>
    <row r="4681" spans="2:4" ht="15" x14ac:dyDescent="0.15">
      <c r="B4681" s="68">
        <v>4669</v>
      </c>
      <c r="C4681" s="69">
        <f t="shared" si="147"/>
        <v>2.913552927255104</v>
      </c>
      <c r="D4681" s="69">
        <f t="shared" si="148"/>
        <v>1.3985488689714043</v>
      </c>
    </row>
    <row r="4682" spans="2:4" ht="15" x14ac:dyDescent="0.15">
      <c r="B4682" s="68">
        <v>4670</v>
      </c>
      <c r="C4682" s="69">
        <f t="shared" si="147"/>
        <v>2.9142943920759103</v>
      </c>
      <c r="D4682" s="69">
        <f t="shared" si="148"/>
        <v>1.3986682602014684</v>
      </c>
    </row>
    <row r="4683" spans="2:4" ht="15" x14ac:dyDescent="0.15">
      <c r="B4683" s="68">
        <v>4671</v>
      </c>
      <c r="C4683" s="69">
        <f t="shared" si="147"/>
        <v>2.9150359201967389</v>
      </c>
      <c r="D4683" s="69">
        <f t="shared" si="148"/>
        <v>1.3987876718176384</v>
      </c>
    </row>
    <row r="4684" spans="2:4" ht="15" x14ac:dyDescent="0.15">
      <c r="B4684" s="68">
        <v>4672</v>
      </c>
      <c r="C4684" s="69">
        <f t="shared" si="147"/>
        <v>2.9157775116284017</v>
      </c>
      <c r="D4684" s="69">
        <f t="shared" si="148"/>
        <v>1.3989071038251366</v>
      </c>
    </row>
    <row r="4685" spans="2:4" ht="15" x14ac:dyDescent="0.15">
      <c r="B4685" s="68">
        <v>4673</v>
      </c>
      <c r="C4685" s="69">
        <f t="shared" si="147"/>
        <v>2.9165191663817067</v>
      </c>
      <c r="D4685" s="69">
        <f t="shared" si="148"/>
        <v>1.3990265562291861</v>
      </c>
    </row>
    <row r="4686" spans="2:4" ht="15" x14ac:dyDescent="0.15">
      <c r="B4686" s="68">
        <v>4674</v>
      </c>
      <c r="C4686" s="69">
        <f t="shared" si="147"/>
        <v>2.9172608844674723</v>
      </c>
      <c r="D4686" s="69">
        <f t="shared" si="148"/>
        <v>1.3991460290350128</v>
      </c>
    </row>
    <row r="4687" spans="2:4" ht="15" x14ac:dyDescent="0.15">
      <c r="B4687" s="68">
        <v>4675</v>
      </c>
      <c r="C4687" s="69">
        <f t="shared" si="147"/>
        <v>2.9180026658965126</v>
      </c>
      <c r="D4687" s="69">
        <f t="shared" si="148"/>
        <v>1.3992655222478436</v>
      </c>
    </row>
    <row r="4688" spans="2:4" ht="15" x14ac:dyDescent="0.15">
      <c r="B4688" s="68">
        <v>4676</v>
      </c>
      <c r="C4688" s="69">
        <f t="shared" si="147"/>
        <v>2.9187445106796477</v>
      </c>
      <c r="D4688" s="69">
        <f t="shared" si="148"/>
        <v>1.3993850358729074</v>
      </c>
    </row>
    <row r="4689" spans="2:4" ht="15" x14ac:dyDescent="0.15">
      <c r="B4689" s="68">
        <v>4677</v>
      </c>
      <c r="C4689" s="69">
        <f t="shared" ref="C4689:C4752" si="149">20*LOG(D4689)</f>
        <v>2.9194864188277019</v>
      </c>
      <c r="D4689" s="69">
        <f t="shared" ref="D4689:D4752" si="150">16384/(16384-B4689)</f>
        <v>1.3995045699154351</v>
      </c>
    </row>
    <row r="4690" spans="2:4" ht="15" x14ac:dyDescent="0.15">
      <c r="B4690" s="68">
        <v>4678</v>
      </c>
      <c r="C4690" s="69">
        <f t="shared" si="149"/>
        <v>2.9202283903515007</v>
      </c>
      <c r="D4690" s="69">
        <f t="shared" si="150"/>
        <v>1.3996241243806595</v>
      </c>
    </row>
    <row r="4691" spans="2:4" ht="15" x14ac:dyDescent="0.15">
      <c r="B4691" s="68">
        <v>4679</v>
      </c>
      <c r="C4691" s="69">
        <f t="shared" si="149"/>
        <v>2.9209704252618711</v>
      </c>
      <c r="D4691" s="69">
        <f t="shared" si="150"/>
        <v>1.3997436992738146</v>
      </c>
    </row>
    <row r="4692" spans="2:4" ht="15" x14ac:dyDescent="0.15">
      <c r="B4692" s="68">
        <v>4680</v>
      </c>
      <c r="C4692" s="69">
        <f t="shared" si="149"/>
        <v>2.9217125235696466</v>
      </c>
      <c r="D4692" s="69">
        <f t="shared" si="150"/>
        <v>1.3998632946001368</v>
      </c>
    </row>
    <row r="4693" spans="2:4" ht="15" x14ac:dyDescent="0.15">
      <c r="B4693" s="68">
        <v>4681</v>
      </c>
      <c r="C4693" s="69">
        <f t="shared" si="149"/>
        <v>2.9224546852856594</v>
      </c>
      <c r="D4693" s="69">
        <f t="shared" si="150"/>
        <v>1.3999829103648638</v>
      </c>
    </row>
    <row r="4694" spans="2:4" ht="15" x14ac:dyDescent="0.15">
      <c r="B4694" s="68">
        <v>4682</v>
      </c>
      <c r="C4694" s="69">
        <f t="shared" si="149"/>
        <v>2.9231969104207449</v>
      </c>
      <c r="D4694" s="69">
        <f t="shared" si="150"/>
        <v>1.4001025465732353</v>
      </c>
    </row>
    <row r="4695" spans="2:4" ht="15" x14ac:dyDescent="0.15">
      <c r="B4695" s="68">
        <v>4683</v>
      </c>
      <c r="C4695" s="69">
        <f t="shared" si="149"/>
        <v>2.9239391989857459</v>
      </c>
      <c r="D4695" s="69">
        <f t="shared" si="150"/>
        <v>1.4002222032304932</v>
      </c>
    </row>
    <row r="4696" spans="2:4" ht="15" x14ac:dyDescent="0.15">
      <c r="B4696" s="68">
        <v>4684</v>
      </c>
      <c r="C4696" s="69">
        <f t="shared" si="149"/>
        <v>2.9246815509915018</v>
      </c>
      <c r="D4696" s="69">
        <f t="shared" si="150"/>
        <v>1.4003418803418803</v>
      </c>
    </row>
    <row r="4697" spans="2:4" ht="15" x14ac:dyDescent="0.15">
      <c r="B4697" s="68">
        <v>4685</v>
      </c>
      <c r="C4697" s="69">
        <f t="shared" si="149"/>
        <v>2.9254239664488595</v>
      </c>
      <c r="D4697" s="69">
        <f t="shared" si="150"/>
        <v>1.4004615779126421</v>
      </c>
    </row>
    <row r="4698" spans="2:4" ht="15" x14ac:dyDescent="0.15">
      <c r="B4698" s="68">
        <v>4686</v>
      </c>
      <c r="C4698" s="69">
        <f t="shared" si="149"/>
        <v>2.9261664453686653</v>
      </c>
      <c r="D4698" s="69">
        <f t="shared" si="150"/>
        <v>1.4005812959480253</v>
      </c>
    </row>
    <row r="4699" spans="2:4" ht="15" x14ac:dyDescent="0.15">
      <c r="B4699" s="68">
        <v>4687</v>
      </c>
      <c r="C4699" s="69">
        <f t="shared" si="149"/>
        <v>2.9269089877617716</v>
      </c>
      <c r="D4699" s="69">
        <f t="shared" si="150"/>
        <v>1.4007010344532786</v>
      </c>
    </row>
    <row r="4700" spans="2:4" ht="15" x14ac:dyDescent="0.15">
      <c r="B4700" s="68">
        <v>4688</v>
      </c>
      <c r="C4700" s="69">
        <f t="shared" si="149"/>
        <v>2.9276515936390295</v>
      </c>
      <c r="D4700" s="69">
        <f t="shared" si="150"/>
        <v>1.4008207934336525</v>
      </c>
    </row>
    <row r="4701" spans="2:4" ht="15" x14ac:dyDescent="0.15">
      <c r="B4701" s="68">
        <v>4689</v>
      </c>
      <c r="C4701" s="69">
        <f t="shared" si="149"/>
        <v>2.9283942630112976</v>
      </c>
      <c r="D4701" s="69">
        <f t="shared" si="150"/>
        <v>1.4009405728943993</v>
      </c>
    </row>
    <row r="4702" spans="2:4" ht="15" x14ac:dyDescent="0.15">
      <c r="B4702" s="68">
        <v>4690</v>
      </c>
      <c r="C4702" s="69">
        <f t="shared" si="149"/>
        <v>2.9291369958894338</v>
      </c>
      <c r="D4702" s="69">
        <f t="shared" si="150"/>
        <v>1.4010603728407731</v>
      </c>
    </row>
    <row r="4703" spans="2:4" ht="15" x14ac:dyDescent="0.15">
      <c r="B4703" s="68">
        <v>4691</v>
      </c>
      <c r="C4703" s="69">
        <f t="shared" si="149"/>
        <v>2.9298797922842992</v>
      </c>
      <c r="D4703" s="69">
        <f t="shared" si="150"/>
        <v>1.4011801932780297</v>
      </c>
    </row>
    <row r="4704" spans="2:4" ht="15" x14ac:dyDescent="0.15">
      <c r="B4704" s="68">
        <v>4692</v>
      </c>
      <c r="C4704" s="69">
        <f t="shared" si="149"/>
        <v>2.930622652206758</v>
      </c>
      <c r="D4704" s="69">
        <f t="shared" si="150"/>
        <v>1.4013000342114266</v>
      </c>
    </row>
    <row r="4705" spans="2:4" ht="15" x14ac:dyDescent="0.15">
      <c r="B4705" s="68">
        <v>4693</v>
      </c>
      <c r="C4705" s="69">
        <f t="shared" si="149"/>
        <v>2.9313655756676797</v>
      </c>
      <c r="D4705" s="69">
        <f t="shared" si="150"/>
        <v>1.4014198956462236</v>
      </c>
    </row>
    <row r="4706" spans="2:4" ht="15" x14ac:dyDescent="0.15">
      <c r="B4706" s="68">
        <v>4694</v>
      </c>
      <c r="C4706" s="69">
        <f t="shared" si="149"/>
        <v>2.9321085626779331</v>
      </c>
      <c r="D4706" s="69">
        <f t="shared" si="150"/>
        <v>1.4015397775876819</v>
      </c>
    </row>
    <row r="4707" spans="2:4" ht="15" x14ac:dyDescent="0.15">
      <c r="B4707" s="68">
        <v>4695</v>
      </c>
      <c r="C4707" s="69">
        <f t="shared" si="149"/>
        <v>2.9328516132483906</v>
      </c>
      <c r="D4707" s="69">
        <f t="shared" si="150"/>
        <v>1.4016596800410643</v>
      </c>
    </row>
    <row r="4708" spans="2:4" ht="15" x14ac:dyDescent="0.15">
      <c r="B4708" s="68">
        <v>4696</v>
      </c>
      <c r="C4708" s="69">
        <f t="shared" si="149"/>
        <v>2.9335947273899277</v>
      </c>
      <c r="D4708" s="69">
        <f t="shared" si="150"/>
        <v>1.4017796030116358</v>
      </c>
    </row>
    <row r="4709" spans="2:4" ht="15" x14ac:dyDescent="0.15">
      <c r="B4709" s="68">
        <v>4697</v>
      </c>
      <c r="C4709" s="69">
        <f t="shared" si="149"/>
        <v>2.934337905113424</v>
      </c>
      <c r="D4709" s="69">
        <f t="shared" si="150"/>
        <v>1.4018995465046633</v>
      </c>
    </row>
    <row r="4710" spans="2:4" ht="15" x14ac:dyDescent="0.15">
      <c r="B4710" s="68">
        <v>4698</v>
      </c>
      <c r="C4710" s="69">
        <f t="shared" si="149"/>
        <v>2.9350811464297601</v>
      </c>
      <c r="D4710" s="69">
        <f t="shared" si="150"/>
        <v>1.402019510525415</v>
      </c>
    </row>
    <row r="4711" spans="2:4" ht="15" x14ac:dyDescent="0.15">
      <c r="B4711" s="68">
        <v>4699</v>
      </c>
      <c r="C4711" s="69">
        <f t="shared" si="149"/>
        <v>2.9358244513498204</v>
      </c>
      <c r="D4711" s="69">
        <f t="shared" si="150"/>
        <v>1.4021394950791612</v>
      </c>
    </row>
    <row r="4712" spans="2:4" ht="15" x14ac:dyDescent="0.15">
      <c r="B4712" s="68">
        <v>4700</v>
      </c>
      <c r="C4712" s="69">
        <f t="shared" si="149"/>
        <v>2.9365678198844911</v>
      </c>
      <c r="D4712" s="69">
        <f t="shared" si="150"/>
        <v>1.4022595001711742</v>
      </c>
    </row>
    <row r="4713" spans="2:4" ht="15" x14ac:dyDescent="0.15">
      <c r="B4713" s="68">
        <v>4701</v>
      </c>
      <c r="C4713" s="69">
        <f t="shared" si="149"/>
        <v>2.9373112520446645</v>
      </c>
      <c r="D4713" s="69">
        <f t="shared" si="150"/>
        <v>1.4023795258067278</v>
      </c>
    </row>
    <row r="4714" spans="2:4" ht="15" x14ac:dyDescent="0.15">
      <c r="B4714" s="68">
        <v>4702</v>
      </c>
      <c r="C4714" s="69">
        <f t="shared" si="149"/>
        <v>2.9380547478412278</v>
      </c>
      <c r="D4714" s="69">
        <f t="shared" si="150"/>
        <v>1.4024995719910973</v>
      </c>
    </row>
    <row r="4715" spans="2:4" ht="15" x14ac:dyDescent="0.15">
      <c r="B4715" s="68">
        <v>4703</v>
      </c>
      <c r="C4715" s="69">
        <f t="shared" si="149"/>
        <v>2.9387983072850821</v>
      </c>
      <c r="D4715" s="69">
        <f t="shared" si="150"/>
        <v>1.4026196387295609</v>
      </c>
    </row>
    <row r="4716" spans="2:4" ht="15" x14ac:dyDescent="0.15">
      <c r="B4716" s="68">
        <v>4704</v>
      </c>
      <c r="C4716" s="69">
        <f t="shared" si="149"/>
        <v>2.9395419303871213</v>
      </c>
      <c r="D4716" s="69">
        <f t="shared" si="150"/>
        <v>1.4027397260273973</v>
      </c>
    </row>
    <row r="4717" spans="2:4" ht="15" x14ac:dyDescent="0.15">
      <c r="B4717" s="68">
        <v>4705</v>
      </c>
      <c r="C4717" s="69">
        <f t="shared" si="149"/>
        <v>2.9402856171582474</v>
      </c>
      <c r="D4717" s="69">
        <f t="shared" si="150"/>
        <v>1.4028598338898879</v>
      </c>
    </row>
    <row r="4718" spans="2:4" ht="15" x14ac:dyDescent="0.15">
      <c r="B4718" s="68">
        <v>4706</v>
      </c>
      <c r="C4718" s="69">
        <f t="shared" si="149"/>
        <v>2.9410293676093642</v>
      </c>
      <c r="D4718" s="69">
        <f t="shared" si="150"/>
        <v>1.4029799623223154</v>
      </c>
    </row>
    <row r="4719" spans="2:4" ht="15" x14ac:dyDescent="0.15">
      <c r="B4719" s="68">
        <v>4707</v>
      </c>
      <c r="C4719" s="69">
        <f t="shared" si="149"/>
        <v>2.9417731817513788</v>
      </c>
      <c r="D4719" s="69">
        <f t="shared" si="150"/>
        <v>1.4031001113299648</v>
      </c>
    </row>
    <row r="4720" spans="2:4" ht="15" x14ac:dyDescent="0.15">
      <c r="B4720" s="68">
        <v>4708</v>
      </c>
      <c r="C4720" s="69">
        <f t="shared" si="149"/>
        <v>2.9425170595951999</v>
      </c>
      <c r="D4720" s="69">
        <f t="shared" si="150"/>
        <v>1.4032202809181227</v>
      </c>
    </row>
    <row r="4721" spans="2:4" ht="15" x14ac:dyDescent="0.15">
      <c r="B4721" s="68">
        <v>4709</v>
      </c>
      <c r="C4721" s="69">
        <f t="shared" si="149"/>
        <v>2.9432610011517397</v>
      </c>
      <c r="D4721" s="69">
        <f t="shared" si="150"/>
        <v>1.4033404710920772</v>
      </c>
    </row>
    <row r="4722" spans="2:4" ht="15" x14ac:dyDescent="0.15">
      <c r="B4722" s="68">
        <v>4710</v>
      </c>
      <c r="C4722" s="69">
        <f t="shared" si="149"/>
        <v>2.9440050064319125</v>
      </c>
      <c r="D4722" s="69">
        <f t="shared" si="150"/>
        <v>1.4034606818571185</v>
      </c>
    </row>
    <row r="4723" spans="2:4" ht="15" x14ac:dyDescent="0.15">
      <c r="B4723" s="68">
        <v>4711</v>
      </c>
      <c r="C4723" s="69">
        <f t="shared" si="149"/>
        <v>2.9447490754466359</v>
      </c>
      <c r="D4723" s="69">
        <f t="shared" si="150"/>
        <v>1.4035809132185386</v>
      </c>
    </row>
    <row r="4724" spans="2:4" ht="15" x14ac:dyDescent="0.15">
      <c r="B4724" s="68">
        <v>4712</v>
      </c>
      <c r="C4724" s="69">
        <f t="shared" si="149"/>
        <v>2.9454932082068312</v>
      </c>
      <c r="D4724" s="69">
        <f t="shared" si="150"/>
        <v>1.4037011651816313</v>
      </c>
    </row>
    <row r="4725" spans="2:4" ht="15" x14ac:dyDescent="0.15">
      <c r="B4725" s="68">
        <v>4713</v>
      </c>
      <c r="C4725" s="69">
        <f t="shared" si="149"/>
        <v>2.9462374047234201</v>
      </c>
      <c r="D4725" s="69">
        <f t="shared" si="150"/>
        <v>1.4038214377516922</v>
      </c>
    </row>
    <row r="4726" spans="2:4" ht="15" x14ac:dyDescent="0.15">
      <c r="B4726" s="68">
        <v>4714</v>
      </c>
      <c r="C4726" s="69">
        <f t="shared" si="149"/>
        <v>2.9469816650073306</v>
      </c>
      <c r="D4726" s="69">
        <f t="shared" si="150"/>
        <v>1.4039417309340188</v>
      </c>
    </row>
    <row r="4727" spans="2:4" ht="15" x14ac:dyDescent="0.15">
      <c r="B4727" s="68">
        <v>4715</v>
      </c>
      <c r="C4727" s="69">
        <f t="shared" si="149"/>
        <v>2.9477259890694913</v>
      </c>
      <c r="D4727" s="69">
        <f t="shared" si="150"/>
        <v>1.4040620447339103</v>
      </c>
    </row>
    <row r="4728" spans="2:4" ht="15" x14ac:dyDescent="0.15">
      <c r="B4728" s="68">
        <v>4716</v>
      </c>
      <c r="C4728" s="69">
        <f t="shared" si="149"/>
        <v>2.9484703769208336</v>
      </c>
      <c r="D4728" s="69">
        <f t="shared" si="150"/>
        <v>1.4041823791566679</v>
      </c>
    </row>
    <row r="4729" spans="2:4" ht="15" x14ac:dyDescent="0.15">
      <c r="B4729" s="68">
        <v>4717</v>
      </c>
      <c r="C4729" s="69">
        <f t="shared" si="149"/>
        <v>2.9492148285722903</v>
      </c>
      <c r="D4729" s="69">
        <f t="shared" si="150"/>
        <v>1.404302734207594</v>
      </c>
    </row>
    <row r="4730" spans="2:4" ht="15" x14ac:dyDescent="0.15">
      <c r="B4730" s="68">
        <v>4718</v>
      </c>
      <c r="C4730" s="69">
        <f t="shared" si="149"/>
        <v>2.9499593440348026</v>
      </c>
      <c r="D4730" s="69">
        <f t="shared" si="150"/>
        <v>1.4044231098919939</v>
      </c>
    </row>
    <row r="4731" spans="2:4" ht="15" x14ac:dyDescent="0.15">
      <c r="B4731" s="68">
        <v>4719</v>
      </c>
      <c r="C4731" s="69">
        <f t="shared" si="149"/>
        <v>2.9507039233193066</v>
      </c>
      <c r="D4731" s="69">
        <f t="shared" si="150"/>
        <v>1.4045435062151737</v>
      </c>
    </row>
    <row r="4732" spans="2:4" ht="15" x14ac:dyDescent="0.15">
      <c r="B4732" s="68">
        <v>4720</v>
      </c>
      <c r="C4732" s="69">
        <f t="shared" si="149"/>
        <v>2.9514485664367456</v>
      </c>
      <c r="D4732" s="69">
        <f t="shared" si="150"/>
        <v>1.4046639231824416</v>
      </c>
    </row>
    <row r="4733" spans="2:4" ht="15" x14ac:dyDescent="0.15">
      <c r="B4733" s="68">
        <v>4721</v>
      </c>
      <c r="C4733" s="69">
        <f t="shared" si="149"/>
        <v>2.9521932733980698</v>
      </c>
      <c r="D4733" s="69">
        <f t="shared" si="150"/>
        <v>1.4047843607991084</v>
      </c>
    </row>
    <row r="4734" spans="2:4" ht="15" x14ac:dyDescent="0.15">
      <c r="B4734" s="68">
        <v>4722</v>
      </c>
      <c r="C4734" s="69">
        <f t="shared" si="149"/>
        <v>2.952938044214223</v>
      </c>
      <c r="D4734" s="69">
        <f t="shared" si="150"/>
        <v>1.4049048190704854</v>
      </c>
    </row>
    <row r="4735" spans="2:4" ht="15" x14ac:dyDescent="0.15">
      <c r="B4735" s="68">
        <v>4723</v>
      </c>
      <c r="C4735" s="69">
        <f t="shared" si="149"/>
        <v>2.9536828788961578</v>
      </c>
      <c r="D4735" s="69">
        <f t="shared" si="150"/>
        <v>1.4050252980018867</v>
      </c>
    </row>
    <row r="4736" spans="2:4" ht="15" x14ac:dyDescent="0.15">
      <c r="B4736" s="68">
        <v>4724</v>
      </c>
      <c r="C4736" s="69">
        <f t="shared" si="149"/>
        <v>2.9544277774548284</v>
      </c>
      <c r="D4736" s="69">
        <f t="shared" si="150"/>
        <v>1.4051457975986277</v>
      </c>
    </row>
    <row r="4737" spans="2:4" ht="15" x14ac:dyDescent="0.15">
      <c r="B4737" s="68">
        <v>4725</v>
      </c>
      <c r="C4737" s="69">
        <f t="shared" si="149"/>
        <v>2.9551727399011938</v>
      </c>
      <c r="D4737" s="69">
        <f t="shared" si="150"/>
        <v>1.4052663178660263</v>
      </c>
    </row>
    <row r="4738" spans="2:4" ht="15" x14ac:dyDescent="0.15">
      <c r="B4738" s="68">
        <v>4726</v>
      </c>
      <c r="C4738" s="69">
        <f t="shared" si="149"/>
        <v>2.9559177662462108</v>
      </c>
      <c r="D4738" s="69">
        <f t="shared" si="150"/>
        <v>1.4053868588094012</v>
      </c>
    </row>
    <row r="4739" spans="2:4" ht="15" x14ac:dyDescent="0.15">
      <c r="B4739" s="68">
        <v>4727</v>
      </c>
      <c r="C4739" s="69">
        <f t="shared" si="149"/>
        <v>2.9566628565008446</v>
      </c>
      <c r="D4739" s="69">
        <f t="shared" si="150"/>
        <v>1.4055074204340738</v>
      </c>
    </row>
    <row r="4740" spans="2:4" ht="15" x14ac:dyDescent="0.15">
      <c r="B4740" s="68">
        <v>4728</v>
      </c>
      <c r="C4740" s="69">
        <f t="shared" si="149"/>
        <v>2.9574080106760596</v>
      </c>
      <c r="D4740" s="69">
        <f t="shared" si="150"/>
        <v>1.4056280027453671</v>
      </c>
    </row>
    <row r="4741" spans="2:4" ht="15" x14ac:dyDescent="0.15">
      <c r="B4741" s="68">
        <v>4729</v>
      </c>
      <c r="C4741" s="69">
        <f t="shared" si="149"/>
        <v>2.9581532287828245</v>
      </c>
      <c r="D4741" s="69">
        <f t="shared" si="150"/>
        <v>1.4057486057486057</v>
      </c>
    </row>
    <row r="4742" spans="2:4" ht="15" x14ac:dyDescent="0.15">
      <c r="B4742" s="68">
        <v>4730</v>
      </c>
      <c r="C4742" s="69">
        <f t="shared" si="149"/>
        <v>2.9588985108321095</v>
      </c>
      <c r="D4742" s="69">
        <f t="shared" si="150"/>
        <v>1.4058692294491162</v>
      </c>
    </row>
    <row r="4743" spans="2:4" ht="15" x14ac:dyDescent="0.15">
      <c r="B4743" s="68">
        <v>4731</v>
      </c>
      <c r="C4743" s="69">
        <f t="shared" si="149"/>
        <v>2.95964385683489</v>
      </c>
      <c r="D4743" s="69">
        <f t="shared" si="150"/>
        <v>1.405989873852227</v>
      </c>
    </row>
    <row r="4744" spans="2:4" ht="15" x14ac:dyDescent="0.15">
      <c r="B4744" s="68">
        <v>4732</v>
      </c>
      <c r="C4744" s="69">
        <f t="shared" si="149"/>
        <v>2.9603892668021414</v>
      </c>
      <c r="D4744" s="69">
        <f t="shared" si="150"/>
        <v>1.4061105389632682</v>
      </c>
    </row>
    <row r="4745" spans="2:4" ht="15" x14ac:dyDescent="0.15">
      <c r="B4745" s="68">
        <v>4733</v>
      </c>
      <c r="C4745" s="69">
        <f t="shared" si="149"/>
        <v>2.9611347407448436</v>
      </c>
      <c r="D4745" s="69">
        <f t="shared" si="150"/>
        <v>1.4062312247875719</v>
      </c>
    </row>
    <row r="4746" spans="2:4" ht="15" x14ac:dyDescent="0.15">
      <c r="B4746" s="68">
        <v>4734</v>
      </c>
      <c r="C4746" s="69">
        <f t="shared" si="149"/>
        <v>2.9618802786739797</v>
      </c>
      <c r="D4746" s="69">
        <f t="shared" si="150"/>
        <v>1.4063519313304722</v>
      </c>
    </row>
    <row r="4747" spans="2:4" ht="15" x14ac:dyDescent="0.15">
      <c r="B4747" s="68">
        <v>4735</v>
      </c>
      <c r="C4747" s="69">
        <f t="shared" si="149"/>
        <v>2.9626258806005334</v>
      </c>
      <c r="D4747" s="69">
        <f t="shared" si="150"/>
        <v>1.4064726585973044</v>
      </c>
    </row>
    <row r="4748" spans="2:4" ht="15" x14ac:dyDescent="0.15">
      <c r="B4748" s="68">
        <v>4736</v>
      </c>
      <c r="C4748" s="69">
        <f t="shared" si="149"/>
        <v>2.9633715465354959</v>
      </c>
      <c r="D4748" s="69">
        <f t="shared" si="150"/>
        <v>1.4065934065934067</v>
      </c>
    </row>
    <row r="4749" spans="2:4" ht="15" x14ac:dyDescent="0.15">
      <c r="B4749" s="68">
        <v>4737</v>
      </c>
      <c r="C4749" s="69">
        <f t="shared" si="149"/>
        <v>2.964117276489854</v>
      </c>
      <c r="D4749" s="69">
        <f t="shared" si="150"/>
        <v>1.4067141753241177</v>
      </c>
    </row>
    <row r="4750" spans="2:4" ht="15" x14ac:dyDescent="0.15">
      <c r="B4750" s="68">
        <v>4738</v>
      </c>
      <c r="C4750" s="69">
        <f t="shared" si="149"/>
        <v>2.9648630704746055</v>
      </c>
      <c r="D4750" s="69">
        <f t="shared" si="150"/>
        <v>1.4068349647947793</v>
      </c>
    </row>
    <row r="4751" spans="2:4" ht="15" x14ac:dyDescent="0.15">
      <c r="B4751" s="68">
        <v>4739</v>
      </c>
      <c r="C4751" s="69">
        <f t="shared" si="149"/>
        <v>2.9656089285007448</v>
      </c>
      <c r="D4751" s="69">
        <f t="shared" si="150"/>
        <v>1.4069557750107342</v>
      </c>
    </row>
    <row r="4752" spans="2:4" ht="15" x14ac:dyDescent="0.15">
      <c r="B4752" s="68">
        <v>4740</v>
      </c>
      <c r="C4752" s="69">
        <f t="shared" si="149"/>
        <v>2.9663548505792714</v>
      </c>
      <c r="D4752" s="69">
        <f t="shared" si="150"/>
        <v>1.4070766059773274</v>
      </c>
    </row>
    <row r="4753" spans="2:4" ht="15" x14ac:dyDescent="0.15">
      <c r="B4753" s="68">
        <v>4741</v>
      </c>
      <c r="C4753" s="69">
        <f t="shared" ref="C4753:C4816" si="151">20*LOG(D4753)</f>
        <v>2.9671008367211882</v>
      </c>
      <c r="D4753" s="69">
        <f t="shared" ref="D4753:D4816" si="152">16384/(16384-B4753)</f>
        <v>1.4071974576999056</v>
      </c>
    </row>
    <row r="4754" spans="2:4" ht="15" x14ac:dyDescent="0.15">
      <c r="B4754" s="68">
        <v>4742</v>
      </c>
      <c r="C4754" s="69">
        <f t="shared" si="151"/>
        <v>2.9678468869374992</v>
      </c>
      <c r="D4754" s="69">
        <f t="shared" si="152"/>
        <v>1.4073183301838172</v>
      </c>
    </row>
    <row r="4755" spans="2:4" ht="15" x14ac:dyDescent="0.15">
      <c r="B4755" s="68">
        <v>4743</v>
      </c>
      <c r="C4755" s="69">
        <f t="shared" si="151"/>
        <v>2.968593001239213</v>
      </c>
      <c r="D4755" s="69">
        <f t="shared" si="152"/>
        <v>1.4074392234344129</v>
      </c>
    </row>
    <row r="4756" spans="2:4" ht="15" x14ac:dyDescent="0.15">
      <c r="B4756" s="68">
        <v>4744</v>
      </c>
      <c r="C4756" s="69">
        <f t="shared" si="151"/>
        <v>2.9693391796373421</v>
      </c>
      <c r="D4756" s="69">
        <f t="shared" si="152"/>
        <v>1.4075601374570448</v>
      </c>
    </row>
    <row r="4757" spans="2:4" ht="15" x14ac:dyDescent="0.15">
      <c r="B4757" s="68">
        <v>4745</v>
      </c>
      <c r="C4757" s="69">
        <f t="shared" si="151"/>
        <v>2.9700854221428958</v>
      </c>
      <c r="D4757" s="69">
        <f t="shared" si="152"/>
        <v>1.4076810722570667</v>
      </c>
    </row>
    <row r="4758" spans="2:4" ht="15" x14ac:dyDescent="0.15">
      <c r="B4758" s="68">
        <v>4746</v>
      </c>
      <c r="C4758" s="69">
        <f t="shared" si="151"/>
        <v>2.9708317287668953</v>
      </c>
      <c r="D4758" s="69">
        <f t="shared" si="152"/>
        <v>1.4078020278398351</v>
      </c>
    </row>
    <row r="4759" spans="2:4" ht="15" x14ac:dyDescent="0.15">
      <c r="B4759" s="68">
        <v>4747</v>
      </c>
      <c r="C4759" s="69">
        <f t="shared" si="151"/>
        <v>2.971578099520356</v>
      </c>
      <c r="D4759" s="69">
        <f t="shared" si="152"/>
        <v>1.4079230042107072</v>
      </c>
    </row>
    <row r="4760" spans="2:4" ht="15" x14ac:dyDescent="0.15">
      <c r="B4760" s="68">
        <v>4748</v>
      </c>
      <c r="C4760" s="69">
        <f t="shared" si="151"/>
        <v>2.9723245344143034</v>
      </c>
      <c r="D4760" s="69">
        <f t="shared" si="152"/>
        <v>1.408044001375043</v>
      </c>
    </row>
    <row r="4761" spans="2:4" ht="15" x14ac:dyDescent="0.15">
      <c r="B4761" s="68">
        <v>4749</v>
      </c>
      <c r="C4761" s="69">
        <f t="shared" si="151"/>
        <v>2.9730710334597594</v>
      </c>
      <c r="D4761" s="69">
        <f t="shared" si="152"/>
        <v>1.4081650193382036</v>
      </c>
    </row>
    <row r="4762" spans="2:4" ht="15" x14ac:dyDescent="0.15">
      <c r="B4762" s="68">
        <v>4750</v>
      </c>
      <c r="C4762" s="69">
        <f t="shared" si="151"/>
        <v>2.9738175966677542</v>
      </c>
      <c r="D4762" s="69">
        <f t="shared" si="152"/>
        <v>1.4082860581055527</v>
      </c>
    </row>
    <row r="4763" spans="2:4" ht="15" x14ac:dyDescent="0.15">
      <c r="B4763" s="68">
        <v>4751</v>
      </c>
      <c r="C4763" s="69">
        <f t="shared" si="151"/>
        <v>2.9745642240493178</v>
      </c>
      <c r="D4763" s="69">
        <f t="shared" si="152"/>
        <v>1.4084071176824551</v>
      </c>
    </row>
    <row r="4764" spans="2:4" ht="15" x14ac:dyDescent="0.15">
      <c r="B4764" s="68">
        <v>4752</v>
      </c>
      <c r="C4764" s="69">
        <f t="shared" si="151"/>
        <v>2.9753109156154824</v>
      </c>
      <c r="D4764" s="69">
        <f t="shared" si="152"/>
        <v>1.4085281980742779</v>
      </c>
    </row>
    <row r="4765" spans="2:4" ht="15" x14ac:dyDescent="0.15">
      <c r="B4765" s="68">
        <v>4753</v>
      </c>
      <c r="C4765" s="69">
        <f t="shared" si="151"/>
        <v>2.9760576713772853</v>
      </c>
      <c r="D4765" s="69">
        <f t="shared" si="152"/>
        <v>1.4086492992863897</v>
      </c>
    </row>
    <row r="4766" spans="2:4" ht="15" x14ac:dyDescent="0.15">
      <c r="B4766" s="68">
        <v>4754</v>
      </c>
      <c r="C4766" s="69">
        <f t="shared" si="151"/>
        <v>2.9768044913457663</v>
      </c>
      <c r="D4766" s="69">
        <f t="shared" si="152"/>
        <v>1.4087704213241616</v>
      </c>
    </row>
    <row r="4767" spans="2:4" ht="15" x14ac:dyDescent="0.15">
      <c r="B4767" s="68">
        <v>4755</v>
      </c>
      <c r="C4767" s="69">
        <f t="shared" si="151"/>
        <v>2.9775513755319665</v>
      </c>
      <c r="D4767" s="69">
        <f t="shared" si="152"/>
        <v>1.4088915641929658</v>
      </c>
    </row>
    <row r="4768" spans="2:4" ht="15" x14ac:dyDescent="0.15">
      <c r="B4768" s="68">
        <v>4756</v>
      </c>
      <c r="C4768" s="69">
        <f t="shared" si="151"/>
        <v>2.9782983239469312</v>
      </c>
      <c r="D4768" s="69">
        <f t="shared" si="152"/>
        <v>1.4090127278981768</v>
      </c>
    </row>
    <row r="4769" spans="2:4" ht="15" x14ac:dyDescent="0.15">
      <c r="B4769" s="68">
        <v>4757</v>
      </c>
      <c r="C4769" s="69">
        <f t="shared" si="151"/>
        <v>2.9790453366017084</v>
      </c>
      <c r="D4769" s="69">
        <f t="shared" si="152"/>
        <v>1.4091339124451707</v>
      </c>
    </row>
    <row r="4770" spans="2:4" ht="15" x14ac:dyDescent="0.15">
      <c r="B4770" s="68">
        <v>4758</v>
      </c>
      <c r="C4770" s="69">
        <f t="shared" si="151"/>
        <v>2.9797924135073477</v>
      </c>
      <c r="D4770" s="69">
        <f t="shared" si="152"/>
        <v>1.4092551178393256</v>
      </c>
    </row>
    <row r="4771" spans="2:4" ht="15" x14ac:dyDescent="0.15">
      <c r="B4771" s="68">
        <v>4759</v>
      </c>
      <c r="C4771" s="69">
        <f t="shared" si="151"/>
        <v>2.9805395546749036</v>
      </c>
      <c r="D4771" s="69">
        <f t="shared" si="152"/>
        <v>1.4093763440860214</v>
      </c>
    </row>
    <row r="4772" spans="2:4" ht="15" x14ac:dyDescent="0.15">
      <c r="B4772" s="68">
        <v>4760</v>
      </c>
      <c r="C4772" s="69">
        <f t="shared" si="151"/>
        <v>2.9812867601154318</v>
      </c>
      <c r="D4772" s="69">
        <f t="shared" si="152"/>
        <v>1.40949759119064</v>
      </c>
    </row>
    <row r="4773" spans="2:4" ht="15" x14ac:dyDescent="0.15">
      <c r="B4773" s="68">
        <v>4761</v>
      </c>
      <c r="C4773" s="69">
        <f t="shared" si="151"/>
        <v>2.9820340298399928</v>
      </c>
      <c r="D4773" s="69">
        <f t="shared" si="152"/>
        <v>1.409618859158565</v>
      </c>
    </row>
    <row r="4774" spans="2:4" ht="15" x14ac:dyDescent="0.15">
      <c r="B4774" s="68">
        <v>4762</v>
      </c>
      <c r="C4774" s="69">
        <f t="shared" si="151"/>
        <v>2.9827813638596465</v>
      </c>
      <c r="D4774" s="69">
        <f t="shared" si="152"/>
        <v>1.4097401479951817</v>
      </c>
    </row>
    <row r="4775" spans="2:4" ht="15" x14ac:dyDescent="0.15">
      <c r="B4775" s="68">
        <v>4763</v>
      </c>
      <c r="C4775" s="69">
        <f t="shared" si="151"/>
        <v>2.9835287621854572</v>
      </c>
      <c r="D4775" s="69">
        <f t="shared" si="152"/>
        <v>1.4098614577058772</v>
      </c>
    </row>
    <row r="4776" spans="2:4" ht="15" x14ac:dyDescent="0.15">
      <c r="B4776" s="68">
        <v>4764</v>
      </c>
      <c r="C4776" s="69">
        <f t="shared" si="151"/>
        <v>2.9842762248284966</v>
      </c>
      <c r="D4776" s="69">
        <f t="shared" si="152"/>
        <v>1.4099827882960414</v>
      </c>
    </row>
    <row r="4777" spans="2:4" ht="15" x14ac:dyDescent="0.15">
      <c r="B4777" s="68">
        <v>4765</v>
      </c>
      <c r="C4777" s="69">
        <f t="shared" si="151"/>
        <v>2.9850237517998317</v>
      </c>
      <c r="D4777" s="69">
        <f t="shared" si="152"/>
        <v>1.4101041397710647</v>
      </c>
    </row>
    <row r="4778" spans="2:4" ht="15" x14ac:dyDescent="0.15">
      <c r="B4778" s="68">
        <v>4766</v>
      </c>
      <c r="C4778" s="69">
        <f t="shared" si="151"/>
        <v>2.9857713431105353</v>
      </c>
      <c r="D4778" s="69">
        <f t="shared" si="152"/>
        <v>1.4102255121363401</v>
      </c>
    </row>
    <row r="4779" spans="2:4" ht="15" x14ac:dyDescent="0.15">
      <c r="B4779" s="68">
        <v>4767</v>
      </c>
      <c r="C4779" s="69">
        <f t="shared" si="151"/>
        <v>2.9865189987716874</v>
      </c>
      <c r="D4779" s="69">
        <f t="shared" si="152"/>
        <v>1.4103469053972626</v>
      </c>
    </row>
    <row r="4780" spans="2:4" ht="15" x14ac:dyDescent="0.15">
      <c r="B4780" s="68">
        <v>4768</v>
      </c>
      <c r="C4780" s="69">
        <f t="shared" si="151"/>
        <v>2.9872667187943653</v>
      </c>
      <c r="D4780" s="69">
        <f t="shared" si="152"/>
        <v>1.4104683195592287</v>
      </c>
    </row>
    <row r="4781" spans="2:4" ht="15" x14ac:dyDescent="0.15">
      <c r="B4781" s="68">
        <v>4769</v>
      </c>
      <c r="C4781" s="69">
        <f t="shared" si="151"/>
        <v>2.9880145031896492</v>
      </c>
      <c r="D4781" s="69">
        <f t="shared" si="152"/>
        <v>1.4105897546276367</v>
      </c>
    </row>
    <row r="4782" spans="2:4" ht="15" x14ac:dyDescent="0.15">
      <c r="B4782" s="68">
        <v>4770</v>
      </c>
      <c r="C4782" s="69">
        <f t="shared" si="151"/>
        <v>2.9887623519686262</v>
      </c>
      <c r="D4782" s="69">
        <f t="shared" si="152"/>
        <v>1.410711210607887</v>
      </c>
    </row>
    <row r="4783" spans="2:4" ht="15" x14ac:dyDescent="0.15">
      <c r="B4783" s="68">
        <v>4771</v>
      </c>
      <c r="C4783" s="69">
        <f t="shared" si="151"/>
        <v>2.9895102651423837</v>
      </c>
      <c r="D4783" s="69">
        <f t="shared" si="152"/>
        <v>1.4108326875053818</v>
      </c>
    </row>
    <row r="4784" spans="2:4" ht="15" x14ac:dyDescent="0.15">
      <c r="B4784" s="68">
        <v>4772</v>
      </c>
      <c r="C4784" s="69">
        <f t="shared" si="151"/>
        <v>2.990258242722013</v>
      </c>
      <c r="D4784" s="69">
        <f t="shared" si="152"/>
        <v>1.4109541853255254</v>
      </c>
    </row>
    <row r="4785" spans="2:4" ht="15" x14ac:dyDescent="0.15">
      <c r="B4785" s="68">
        <v>4773</v>
      </c>
      <c r="C4785" s="69">
        <f t="shared" si="151"/>
        <v>2.9910062847186047</v>
      </c>
      <c r="D4785" s="69">
        <f t="shared" si="152"/>
        <v>1.4110757040737232</v>
      </c>
    </row>
    <row r="4786" spans="2:4" ht="15" x14ac:dyDescent="0.15">
      <c r="B4786" s="68">
        <v>4774</v>
      </c>
      <c r="C4786" s="69">
        <f t="shared" si="151"/>
        <v>2.9917543911432576</v>
      </c>
      <c r="D4786" s="69">
        <f t="shared" si="152"/>
        <v>1.4111972437553832</v>
      </c>
    </row>
    <row r="4787" spans="2:4" ht="15" x14ac:dyDescent="0.15">
      <c r="B4787" s="68">
        <v>4775</v>
      </c>
      <c r="C4787" s="69">
        <f t="shared" si="151"/>
        <v>2.9925025620070711</v>
      </c>
      <c r="D4787" s="69">
        <f t="shared" si="152"/>
        <v>1.4113188043759153</v>
      </c>
    </row>
    <row r="4788" spans="2:4" ht="15" x14ac:dyDescent="0.15">
      <c r="B4788" s="68">
        <v>4776</v>
      </c>
      <c r="C4788" s="69">
        <f t="shared" si="151"/>
        <v>2.9932507973211453</v>
      </c>
      <c r="D4788" s="69">
        <f t="shared" si="152"/>
        <v>1.4114403859407305</v>
      </c>
    </row>
    <row r="4789" spans="2:4" ht="15" x14ac:dyDescent="0.15">
      <c r="B4789" s="68">
        <v>4777</v>
      </c>
      <c r="C4789" s="69">
        <f t="shared" si="151"/>
        <v>2.9939990970965873</v>
      </c>
      <c r="D4789" s="69">
        <f t="shared" si="152"/>
        <v>1.4115619884552426</v>
      </c>
    </row>
    <row r="4790" spans="2:4" ht="15" x14ac:dyDescent="0.15">
      <c r="B4790" s="68">
        <v>4778</v>
      </c>
      <c r="C4790" s="69">
        <f t="shared" si="151"/>
        <v>2.9947474613445024</v>
      </c>
      <c r="D4790" s="69">
        <f t="shared" si="152"/>
        <v>1.4116836119248664</v>
      </c>
    </row>
    <row r="4791" spans="2:4" ht="15" x14ac:dyDescent="0.15">
      <c r="B4791" s="68">
        <v>4779</v>
      </c>
      <c r="C4791" s="69">
        <f t="shared" si="151"/>
        <v>2.9954958900760049</v>
      </c>
      <c r="D4791" s="69">
        <f t="shared" si="152"/>
        <v>1.4118052563550194</v>
      </c>
    </row>
    <row r="4792" spans="2:4" ht="15" x14ac:dyDescent="0.15">
      <c r="B4792" s="68">
        <v>4780</v>
      </c>
      <c r="C4792" s="69">
        <f t="shared" si="151"/>
        <v>2.9962443833022046</v>
      </c>
      <c r="D4792" s="69">
        <f t="shared" si="152"/>
        <v>1.4119269217511203</v>
      </c>
    </row>
    <row r="4793" spans="2:4" ht="15" x14ac:dyDescent="0.15">
      <c r="B4793" s="68">
        <v>4781</v>
      </c>
      <c r="C4793" s="69">
        <f t="shared" si="151"/>
        <v>2.9969929410342204</v>
      </c>
      <c r="D4793" s="69">
        <f t="shared" si="152"/>
        <v>1.4120486081185901</v>
      </c>
    </row>
    <row r="4794" spans="2:4" ht="15" x14ac:dyDescent="0.15">
      <c r="B4794" s="68">
        <v>4782</v>
      </c>
      <c r="C4794" s="69">
        <f t="shared" si="151"/>
        <v>2.9977415632831708</v>
      </c>
      <c r="D4794" s="69">
        <f t="shared" si="152"/>
        <v>1.4121703154628513</v>
      </c>
    </row>
    <row r="4795" spans="2:4" ht="15" x14ac:dyDescent="0.15">
      <c r="B4795" s="68">
        <v>4783</v>
      </c>
      <c r="C4795" s="69">
        <f t="shared" si="151"/>
        <v>2.9984902500601769</v>
      </c>
      <c r="D4795" s="69">
        <f t="shared" si="152"/>
        <v>1.4122920437893285</v>
      </c>
    </row>
    <row r="4796" spans="2:4" ht="15" x14ac:dyDescent="0.15">
      <c r="B4796" s="68">
        <v>4784</v>
      </c>
      <c r="C4796" s="69">
        <f t="shared" si="151"/>
        <v>2.9992390013763641</v>
      </c>
      <c r="D4796" s="69">
        <f t="shared" si="152"/>
        <v>1.4124137931034482</v>
      </c>
    </row>
    <row r="4797" spans="2:4" ht="15" x14ac:dyDescent="0.15">
      <c r="B4797" s="68">
        <v>4785</v>
      </c>
      <c r="C4797" s="69">
        <f t="shared" si="151"/>
        <v>2.9999878172428636</v>
      </c>
      <c r="D4797" s="69">
        <f t="shared" si="152"/>
        <v>1.4125355634106389</v>
      </c>
    </row>
    <row r="4798" spans="2:4" ht="15" x14ac:dyDescent="0.15">
      <c r="B4798" s="68">
        <v>4786</v>
      </c>
      <c r="C4798" s="69">
        <f t="shared" si="151"/>
        <v>3.0007366976708019</v>
      </c>
      <c r="D4798" s="69">
        <f t="shared" si="152"/>
        <v>1.4126573547163304</v>
      </c>
    </row>
    <row r="4799" spans="2:4" ht="15" x14ac:dyDescent="0.15">
      <c r="B4799" s="68">
        <v>4787</v>
      </c>
      <c r="C4799" s="69">
        <f t="shared" si="151"/>
        <v>3.001485642671315</v>
      </c>
      <c r="D4799" s="69">
        <f t="shared" si="152"/>
        <v>1.4127791670259551</v>
      </c>
    </row>
    <row r="4800" spans="2:4" ht="15" x14ac:dyDescent="0.15">
      <c r="B4800" s="68">
        <v>4788</v>
      </c>
      <c r="C4800" s="69">
        <f t="shared" si="151"/>
        <v>3.0022346522555377</v>
      </c>
      <c r="D4800" s="69">
        <f t="shared" si="152"/>
        <v>1.4129010003449465</v>
      </c>
    </row>
    <row r="4801" spans="2:4" ht="15" x14ac:dyDescent="0.15">
      <c r="B4801" s="68">
        <v>4789</v>
      </c>
      <c r="C4801" s="69">
        <f t="shared" si="151"/>
        <v>3.002983726434612</v>
      </c>
      <c r="D4801" s="69">
        <f t="shared" si="152"/>
        <v>1.4130228546787409</v>
      </c>
    </row>
    <row r="4802" spans="2:4" ht="15" x14ac:dyDescent="0.15">
      <c r="B4802" s="68">
        <v>4790</v>
      </c>
      <c r="C4802" s="69">
        <f t="shared" si="151"/>
        <v>3.0037328652196775</v>
      </c>
      <c r="D4802" s="69">
        <f t="shared" si="152"/>
        <v>1.4131447300327755</v>
      </c>
    </row>
    <row r="4803" spans="2:4" ht="15" x14ac:dyDescent="0.15">
      <c r="B4803" s="68">
        <v>4791</v>
      </c>
      <c r="C4803" s="69">
        <f t="shared" si="151"/>
        <v>3.0044820686218814</v>
      </c>
      <c r="D4803" s="69">
        <f t="shared" si="152"/>
        <v>1.4132666264124902</v>
      </c>
    </row>
    <row r="4804" spans="2:4" ht="15" x14ac:dyDescent="0.15">
      <c r="B4804" s="68">
        <v>4792</v>
      </c>
      <c r="C4804" s="69">
        <f t="shared" si="151"/>
        <v>3.0052313366523715</v>
      </c>
      <c r="D4804" s="69">
        <f t="shared" si="152"/>
        <v>1.4133885438233265</v>
      </c>
    </row>
    <row r="4805" spans="2:4" ht="15" x14ac:dyDescent="0.15">
      <c r="B4805" s="68">
        <v>4793</v>
      </c>
      <c r="C4805" s="69">
        <f t="shared" si="151"/>
        <v>3.0059806693222986</v>
      </c>
      <c r="D4805" s="69">
        <f t="shared" si="152"/>
        <v>1.4135104822707274</v>
      </c>
    </row>
    <row r="4806" spans="2:4" ht="15" x14ac:dyDescent="0.15">
      <c r="B4806" s="68">
        <v>4794</v>
      </c>
      <c r="C4806" s="69">
        <f t="shared" si="151"/>
        <v>3.0067300666428149</v>
      </c>
      <c r="D4806" s="69">
        <f t="shared" si="152"/>
        <v>1.413632441760138</v>
      </c>
    </row>
    <row r="4807" spans="2:4" ht="15" x14ac:dyDescent="0.15">
      <c r="B4807" s="68">
        <v>4795</v>
      </c>
      <c r="C4807" s="69">
        <f t="shared" si="151"/>
        <v>3.0074795286250788</v>
      </c>
      <c r="D4807" s="69">
        <f t="shared" si="152"/>
        <v>1.4137544222970058</v>
      </c>
    </row>
    <row r="4808" spans="2:4" ht="15" x14ac:dyDescent="0.15">
      <c r="B4808" s="68">
        <v>4796</v>
      </c>
      <c r="C4808" s="69">
        <f t="shared" si="151"/>
        <v>3.0082290552802506</v>
      </c>
      <c r="D4808" s="69">
        <f t="shared" si="152"/>
        <v>1.4138764238867794</v>
      </c>
    </row>
    <row r="4809" spans="2:4" ht="15" x14ac:dyDescent="0.15">
      <c r="B4809" s="68">
        <v>4797</v>
      </c>
      <c r="C4809" s="69">
        <f t="shared" si="151"/>
        <v>3.0089786466194917</v>
      </c>
      <c r="D4809" s="69">
        <f t="shared" si="152"/>
        <v>1.4139984465349098</v>
      </c>
    </row>
    <row r="4810" spans="2:4" ht="15" x14ac:dyDescent="0.15">
      <c r="B4810" s="68">
        <v>4798</v>
      </c>
      <c r="C4810" s="69">
        <f t="shared" si="151"/>
        <v>3.0097283026539676</v>
      </c>
      <c r="D4810" s="69">
        <f t="shared" si="152"/>
        <v>1.4141204902468496</v>
      </c>
    </row>
    <row r="4811" spans="2:4" ht="15" x14ac:dyDescent="0.15">
      <c r="B4811" s="68">
        <v>4799</v>
      </c>
      <c r="C4811" s="69">
        <f t="shared" si="151"/>
        <v>3.0104780233948469</v>
      </c>
      <c r="D4811" s="69">
        <f t="shared" si="152"/>
        <v>1.4142425550280535</v>
      </c>
    </row>
    <row r="4812" spans="2:4" ht="15" x14ac:dyDescent="0.15">
      <c r="B4812" s="68">
        <v>4800</v>
      </c>
      <c r="C4812" s="69">
        <f t="shared" si="151"/>
        <v>3.0112278088533007</v>
      </c>
      <c r="D4812" s="69">
        <f t="shared" si="152"/>
        <v>1.4143646408839778</v>
      </c>
    </row>
    <row r="4813" spans="2:4" ht="15" x14ac:dyDescent="0.15">
      <c r="B4813" s="68">
        <v>4801</v>
      </c>
      <c r="C4813" s="69">
        <f t="shared" si="151"/>
        <v>3.0119776590405034</v>
      </c>
      <c r="D4813" s="69">
        <f t="shared" si="152"/>
        <v>1.4144867478200811</v>
      </c>
    </row>
    <row r="4814" spans="2:4" ht="15" x14ac:dyDescent="0.15">
      <c r="B4814" s="68">
        <v>4802</v>
      </c>
      <c r="C4814" s="69">
        <f t="shared" si="151"/>
        <v>3.0127275739676316</v>
      </c>
      <c r="D4814" s="69">
        <f t="shared" si="152"/>
        <v>1.4146088758418236</v>
      </c>
    </row>
    <row r="4815" spans="2:4" ht="15" x14ac:dyDescent="0.15">
      <c r="B4815" s="68">
        <v>4803</v>
      </c>
      <c r="C4815" s="69">
        <f t="shared" si="151"/>
        <v>3.0134775536458651</v>
      </c>
      <c r="D4815" s="69">
        <f t="shared" si="152"/>
        <v>1.4147310249546672</v>
      </c>
    </row>
    <row r="4816" spans="2:4" ht="15" x14ac:dyDescent="0.15">
      <c r="B4816" s="68">
        <v>4804</v>
      </c>
      <c r="C4816" s="69">
        <f t="shared" si="151"/>
        <v>3.0142275980863866</v>
      </c>
      <c r="D4816" s="69">
        <f t="shared" si="152"/>
        <v>1.4148531951640759</v>
      </c>
    </row>
    <row r="4817" spans="2:4" ht="15" x14ac:dyDescent="0.15">
      <c r="B4817" s="68">
        <v>4805</v>
      </c>
      <c r="C4817" s="69">
        <f t="shared" ref="C4817:C4880" si="153">20*LOG(D4817)</f>
        <v>3.0149777073003832</v>
      </c>
      <c r="D4817" s="69">
        <f t="shared" ref="D4817:D4880" si="154">16384/(16384-B4817)</f>
        <v>1.4149753864755161</v>
      </c>
    </row>
    <row r="4818" spans="2:4" ht="15" x14ac:dyDescent="0.15">
      <c r="B4818" s="68">
        <v>4806</v>
      </c>
      <c r="C4818" s="69">
        <f t="shared" si="153"/>
        <v>3.0157278812990409</v>
      </c>
      <c r="D4818" s="69">
        <f t="shared" si="154"/>
        <v>1.415097598894455</v>
      </c>
    </row>
    <row r="4819" spans="2:4" ht="15" x14ac:dyDescent="0.15">
      <c r="B4819" s="68">
        <v>4807</v>
      </c>
      <c r="C4819" s="69">
        <f t="shared" si="153"/>
        <v>3.0164781200935527</v>
      </c>
      <c r="D4819" s="69">
        <f t="shared" si="154"/>
        <v>1.4152198324263625</v>
      </c>
    </row>
    <row r="4820" spans="2:4" ht="15" x14ac:dyDescent="0.15">
      <c r="B4820" s="68">
        <v>4808</v>
      </c>
      <c r="C4820" s="69">
        <f t="shared" si="153"/>
        <v>3.017228423695113</v>
      </c>
      <c r="D4820" s="69">
        <f t="shared" si="154"/>
        <v>1.4153420870767104</v>
      </c>
    </row>
    <row r="4821" spans="2:4" ht="15" x14ac:dyDescent="0.15">
      <c r="B4821" s="68">
        <v>4809</v>
      </c>
      <c r="C4821" s="69">
        <f t="shared" si="153"/>
        <v>3.0179787921149206</v>
      </c>
      <c r="D4821" s="69">
        <f t="shared" si="154"/>
        <v>1.415464362850972</v>
      </c>
    </row>
    <row r="4822" spans="2:4" ht="15" x14ac:dyDescent="0.15">
      <c r="B4822" s="68">
        <v>4810</v>
      </c>
      <c r="C4822" s="69">
        <f t="shared" si="153"/>
        <v>3.0187292253641722</v>
      </c>
      <c r="D4822" s="69">
        <f t="shared" si="154"/>
        <v>1.4155866597546225</v>
      </c>
    </row>
    <row r="4823" spans="2:4" ht="15" x14ac:dyDescent="0.15">
      <c r="B4823" s="68">
        <v>4811</v>
      </c>
      <c r="C4823" s="69">
        <f t="shared" si="153"/>
        <v>3.0194797234540731</v>
      </c>
      <c r="D4823" s="69">
        <f t="shared" si="154"/>
        <v>1.4157089777931393</v>
      </c>
    </row>
    <row r="4824" spans="2:4" ht="15" x14ac:dyDescent="0.15">
      <c r="B4824" s="68">
        <v>4812</v>
      </c>
      <c r="C4824" s="69">
        <f t="shared" si="153"/>
        <v>3.0202302863958286</v>
      </c>
      <c r="D4824" s="69">
        <f t="shared" si="154"/>
        <v>1.4158313169720014</v>
      </c>
    </row>
    <row r="4825" spans="2:4" ht="15" x14ac:dyDescent="0.15">
      <c r="B4825" s="68">
        <v>4813</v>
      </c>
      <c r="C4825" s="69">
        <f t="shared" si="153"/>
        <v>3.0209809142006487</v>
      </c>
      <c r="D4825" s="69">
        <f t="shared" si="154"/>
        <v>1.4159536772966901</v>
      </c>
    </row>
    <row r="4826" spans="2:4" ht="15" x14ac:dyDescent="0.15">
      <c r="B4826" s="68">
        <v>4814</v>
      </c>
      <c r="C4826" s="69">
        <f t="shared" si="153"/>
        <v>3.0217316068797433</v>
      </c>
      <c r="D4826" s="69">
        <f t="shared" si="154"/>
        <v>1.4160760587726879</v>
      </c>
    </row>
    <row r="4827" spans="2:4" ht="15" x14ac:dyDescent="0.15">
      <c r="B4827" s="68">
        <v>4815</v>
      </c>
      <c r="C4827" s="69">
        <f t="shared" si="153"/>
        <v>3.0224823644443291</v>
      </c>
      <c r="D4827" s="69">
        <f t="shared" si="154"/>
        <v>1.4161984614054801</v>
      </c>
    </row>
    <row r="4828" spans="2:4" ht="15" x14ac:dyDescent="0.15">
      <c r="B4828" s="68">
        <v>4816</v>
      </c>
      <c r="C4828" s="69">
        <f t="shared" si="153"/>
        <v>3.0232331869056228</v>
      </c>
      <c r="D4828" s="69">
        <f t="shared" si="154"/>
        <v>1.4163208852005533</v>
      </c>
    </row>
    <row r="4829" spans="2:4" ht="15" x14ac:dyDescent="0.15">
      <c r="B4829" s="68">
        <v>4817</v>
      </c>
      <c r="C4829" s="69">
        <f t="shared" si="153"/>
        <v>3.0239840742748441</v>
      </c>
      <c r="D4829" s="69">
        <f t="shared" si="154"/>
        <v>1.4164433301633959</v>
      </c>
    </row>
    <row r="4830" spans="2:4" ht="15" x14ac:dyDescent="0.15">
      <c r="B4830" s="68">
        <v>4818</v>
      </c>
      <c r="C4830" s="69">
        <f t="shared" si="153"/>
        <v>3.0247350265632189</v>
      </c>
      <c r="D4830" s="69">
        <f t="shared" si="154"/>
        <v>1.4165657962994986</v>
      </c>
    </row>
    <row r="4831" spans="2:4" ht="15" x14ac:dyDescent="0.15">
      <c r="B4831" s="68">
        <v>4819</v>
      </c>
      <c r="C4831" s="69">
        <f t="shared" si="153"/>
        <v>3.0254860437819708</v>
      </c>
      <c r="D4831" s="69">
        <f t="shared" si="154"/>
        <v>1.4166882836143537</v>
      </c>
    </row>
    <row r="4832" spans="2:4" ht="15" x14ac:dyDescent="0.15">
      <c r="B4832" s="68">
        <v>4820</v>
      </c>
      <c r="C4832" s="69">
        <f t="shared" si="153"/>
        <v>3.0262371259423304</v>
      </c>
      <c r="D4832" s="69">
        <f t="shared" si="154"/>
        <v>1.4168107921134556</v>
      </c>
    </row>
    <row r="4833" spans="2:4" ht="15" x14ac:dyDescent="0.15">
      <c r="B4833" s="68">
        <v>4821</v>
      </c>
      <c r="C4833" s="69">
        <f t="shared" si="153"/>
        <v>3.0269882730555286</v>
      </c>
      <c r="D4833" s="69">
        <f t="shared" si="154"/>
        <v>1.4169333218023004</v>
      </c>
    </row>
    <row r="4834" spans="2:4" ht="15" x14ac:dyDescent="0.15">
      <c r="B4834" s="68">
        <v>4822</v>
      </c>
      <c r="C4834" s="69">
        <f t="shared" si="153"/>
        <v>3.0277394851328028</v>
      </c>
      <c r="D4834" s="69">
        <f t="shared" si="154"/>
        <v>1.4170558726863864</v>
      </c>
    </row>
    <row r="4835" spans="2:4" ht="15" x14ac:dyDescent="0.15">
      <c r="B4835" s="68">
        <v>4823</v>
      </c>
      <c r="C4835" s="69">
        <f t="shared" si="153"/>
        <v>3.0284907621853892</v>
      </c>
      <c r="D4835" s="69">
        <f t="shared" si="154"/>
        <v>1.4171784447712135</v>
      </c>
    </row>
    <row r="4836" spans="2:4" ht="15" x14ac:dyDescent="0.15">
      <c r="B4836" s="68">
        <v>4824</v>
      </c>
      <c r="C4836" s="69">
        <f t="shared" si="153"/>
        <v>3.0292421042245294</v>
      </c>
      <c r="D4836" s="69">
        <f t="shared" si="154"/>
        <v>1.4173010380622837</v>
      </c>
    </row>
    <row r="4837" spans="2:4" ht="15" x14ac:dyDescent="0.15">
      <c r="B4837" s="68">
        <v>4825</v>
      </c>
      <c r="C4837" s="69">
        <f t="shared" si="153"/>
        <v>3.0299935112614671</v>
      </c>
      <c r="D4837" s="69">
        <f t="shared" si="154"/>
        <v>1.4174236525651007</v>
      </c>
    </row>
    <row r="4838" spans="2:4" ht="15" x14ac:dyDescent="0.15">
      <c r="B4838" s="68">
        <v>4826</v>
      </c>
      <c r="C4838" s="69">
        <f t="shared" si="153"/>
        <v>3.0307449833074491</v>
      </c>
      <c r="D4838" s="69">
        <f t="shared" si="154"/>
        <v>1.4175462882851704</v>
      </c>
    </row>
    <row r="4839" spans="2:4" ht="15" x14ac:dyDescent="0.15">
      <c r="B4839" s="68">
        <v>4827</v>
      </c>
      <c r="C4839" s="69">
        <f t="shared" si="153"/>
        <v>3.0314965203737247</v>
      </c>
      <c r="D4839" s="69">
        <f t="shared" si="154"/>
        <v>1.4176689452280002</v>
      </c>
    </row>
    <row r="4840" spans="2:4" ht="15" x14ac:dyDescent="0.15">
      <c r="B4840" s="68">
        <v>4828</v>
      </c>
      <c r="C4840" s="69">
        <f t="shared" si="153"/>
        <v>3.0322481224715485</v>
      </c>
      <c r="D4840" s="69">
        <f t="shared" si="154"/>
        <v>1.4177916233991001</v>
      </c>
    </row>
    <row r="4841" spans="2:4" ht="15" x14ac:dyDescent="0.15">
      <c r="B4841" s="68">
        <v>4829</v>
      </c>
      <c r="C4841" s="69">
        <f t="shared" si="153"/>
        <v>3.0329997896121723</v>
      </c>
      <c r="D4841" s="69">
        <f t="shared" si="154"/>
        <v>1.417914322803981</v>
      </c>
    </row>
    <row r="4842" spans="2:4" ht="15" x14ac:dyDescent="0.15">
      <c r="B4842" s="68">
        <v>4830</v>
      </c>
      <c r="C4842" s="69">
        <f t="shared" si="153"/>
        <v>3.0337515218068569</v>
      </c>
      <c r="D4842" s="69">
        <f t="shared" si="154"/>
        <v>1.4180370434481564</v>
      </c>
    </row>
    <row r="4843" spans="2:4" ht="15" x14ac:dyDescent="0.15">
      <c r="B4843" s="68">
        <v>4831</v>
      </c>
      <c r="C4843" s="69">
        <f t="shared" si="153"/>
        <v>3.034503319066864</v>
      </c>
      <c r="D4843" s="69">
        <f t="shared" si="154"/>
        <v>1.4181597853371419</v>
      </c>
    </row>
    <row r="4844" spans="2:4" ht="15" x14ac:dyDescent="0.15">
      <c r="B4844" s="68">
        <v>4832</v>
      </c>
      <c r="C4844" s="69">
        <f t="shared" si="153"/>
        <v>3.035255181403457</v>
      </c>
      <c r="D4844" s="69">
        <f t="shared" si="154"/>
        <v>1.4182825484764543</v>
      </c>
    </row>
    <row r="4845" spans="2:4" ht="15" x14ac:dyDescent="0.15">
      <c r="B4845" s="68">
        <v>4833</v>
      </c>
      <c r="C4845" s="69">
        <f t="shared" si="153"/>
        <v>3.0360071088279028</v>
      </c>
      <c r="D4845" s="69">
        <f t="shared" si="154"/>
        <v>1.4184053328716129</v>
      </c>
    </row>
    <row r="4846" spans="2:4" ht="15" x14ac:dyDescent="0.15">
      <c r="B4846" s="68">
        <v>4834</v>
      </c>
      <c r="C4846" s="69">
        <f t="shared" si="153"/>
        <v>3.0367591013514721</v>
      </c>
      <c r="D4846" s="69">
        <f t="shared" si="154"/>
        <v>1.4185281385281385</v>
      </c>
    </row>
    <row r="4847" spans="2:4" ht="15" x14ac:dyDescent="0.15">
      <c r="B4847" s="68">
        <v>4835</v>
      </c>
      <c r="C4847" s="69">
        <f t="shared" si="153"/>
        <v>3.037511158985438</v>
      </c>
      <c r="D4847" s="69">
        <f t="shared" si="154"/>
        <v>1.4186509654515542</v>
      </c>
    </row>
    <row r="4848" spans="2:4" ht="15" x14ac:dyDescent="0.15">
      <c r="B4848" s="68">
        <v>4836</v>
      </c>
      <c r="C4848" s="69">
        <f t="shared" si="153"/>
        <v>3.0382632817410773</v>
      </c>
      <c r="D4848" s="69">
        <f t="shared" si="154"/>
        <v>1.4187738136473849</v>
      </c>
    </row>
    <row r="4849" spans="2:4" ht="15" x14ac:dyDescent="0.15">
      <c r="B4849" s="68">
        <v>4837</v>
      </c>
      <c r="C4849" s="69">
        <f t="shared" si="153"/>
        <v>3.0390154696296667</v>
      </c>
      <c r="D4849" s="69">
        <f t="shared" si="154"/>
        <v>1.4188966831211569</v>
      </c>
    </row>
    <row r="4850" spans="2:4" ht="15" x14ac:dyDescent="0.15">
      <c r="B4850" s="68">
        <v>4838</v>
      </c>
      <c r="C4850" s="69">
        <f t="shared" si="153"/>
        <v>3.0397677226624911</v>
      </c>
      <c r="D4850" s="69">
        <f t="shared" si="154"/>
        <v>1.4190195738783995</v>
      </c>
    </row>
    <row r="4851" spans="2:4" ht="15" x14ac:dyDescent="0.15">
      <c r="B4851" s="68">
        <v>4839</v>
      </c>
      <c r="C4851" s="69">
        <f t="shared" si="153"/>
        <v>3.0405200408508315</v>
      </c>
      <c r="D4851" s="69">
        <f t="shared" si="154"/>
        <v>1.4191424859246426</v>
      </c>
    </row>
    <row r="4852" spans="2:4" ht="15" x14ac:dyDescent="0.15">
      <c r="B4852" s="68">
        <v>4840</v>
      </c>
      <c r="C4852" s="69">
        <f t="shared" si="153"/>
        <v>3.041272424205979</v>
      </c>
      <c r="D4852" s="69">
        <f t="shared" si="154"/>
        <v>1.4192654192654193</v>
      </c>
    </row>
    <row r="4853" spans="2:4" ht="15" x14ac:dyDescent="0.15">
      <c r="B4853" s="68">
        <v>4841</v>
      </c>
      <c r="C4853" s="69">
        <f t="shared" si="153"/>
        <v>3.0420248727392227</v>
      </c>
      <c r="D4853" s="69">
        <f t="shared" si="154"/>
        <v>1.4193883739062636</v>
      </c>
    </row>
    <row r="4854" spans="2:4" ht="15" x14ac:dyDescent="0.15">
      <c r="B4854" s="68">
        <v>4842</v>
      </c>
      <c r="C4854" s="69">
        <f t="shared" si="153"/>
        <v>3.0427773864618564</v>
      </c>
      <c r="D4854" s="69">
        <f t="shared" si="154"/>
        <v>1.4195113498527119</v>
      </c>
    </row>
    <row r="4855" spans="2:4" ht="15" x14ac:dyDescent="0.15">
      <c r="B4855" s="68">
        <v>4843</v>
      </c>
      <c r="C4855" s="69">
        <f t="shared" si="153"/>
        <v>3.0435299653851757</v>
      </c>
      <c r="D4855" s="69">
        <f t="shared" si="154"/>
        <v>1.4196343471103023</v>
      </c>
    </row>
    <row r="4856" spans="2:4" ht="15" x14ac:dyDescent="0.15">
      <c r="B4856" s="68">
        <v>4844</v>
      </c>
      <c r="C4856" s="69">
        <f t="shared" si="153"/>
        <v>3.0442826095204829</v>
      </c>
      <c r="D4856" s="69">
        <f t="shared" si="154"/>
        <v>1.4197573656845754</v>
      </c>
    </row>
    <row r="4857" spans="2:4" ht="15" x14ac:dyDescent="0.15">
      <c r="B4857" s="68">
        <v>4845</v>
      </c>
      <c r="C4857" s="69">
        <f t="shared" si="153"/>
        <v>3.0450353188790773</v>
      </c>
      <c r="D4857" s="69">
        <f t="shared" si="154"/>
        <v>1.419880405581073</v>
      </c>
    </row>
    <row r="4858" spans="2:4" ht="15" x14ac:dyDescent="0.15">
      <c r="B4858" s="68">
        <v>4846</v>
      </c>
      <c r="C4858" s="69">
        <f t="shared" si="153"/>
        <v>3.0457880934722654</v>
      </c>
      <c r="D4858" s="69">
        <f t="shared" si="154"/>
        <v>1.420003466805339</v>
      </c>
    </row>
    <row r="4859" spans="2:4" ht="15" x14ac:dyDescent="0.15">
      <c r="B4859" s="68">
        <v>4847</v>
      </c>
      <c r="C4859" s="69">
        <f t="shared" si="153"/>
        <v>3.0465409333113551</v>
      </c>
      <c r="D4859" s="69">
        <f t="shared" si="154"/>
        <v>1.4201265493629194</v>
      </c>
    </row>
    <row r="4860" spans="2:4" ht="15" x14ac:dyDescent="0.15">
      <c r="B4860" s="68">
        <v>4848</v>
      </c>
      <c r="C4860" s="69">
        <f t="shared" si="153"/>
        <v>3.0472938384076587</v>
      </c>
      <c r="D4860" s="69">
        <f t="shared" si="154"/>
        <v>1.420249653259362</v>
      </c>
    </row>
    <row r="4861" spans="2:4" ht="15" x14ac:dyDescent="0.15">
      <c r="B4861" s="68">
        <v>4849</v>
      </c>
      <c r="C4861" s="69">
        <f t="shared" si="153"/>
        <v>3.0480468087724888</v>
      </c>
      <c r="D4861" s="69">
        <f t="shared" si="154"/>
        <v>1.4203727785002167</v>
      </c>
    </row>
    <row r="4862" spans="2:4" ht="15" x14ac:dyDescent="0.15">
      <c r="B4862" s="68">
        <v>4850</v>
      </c>
      <c r="C4862" s="69">
        <f t="shared" si="153"/>
        <v>3.0487998444171636</v>
      </c>
      <c r="D4862" s="69">
        <f t="shared" si="154"/>
        <v>1.4204959250910352</v>
      </c>
    </row>
    <row r="4863" spans="2:4" ht="15" x14ac:dyDescent="0.15">
      <c r="B4863" s="68">
        <v>4851</v>
      </c>
      <c r="C4863" s="69">
        <f t="shared" si="153"/>
        <v>3.0495529453530033</v>
      </c>
      <c r="D4863" s="69">
        <f t="shared" si="154"/>
        <v>1.420619093037371</v>
      </c>
    </row>
    <row r="4864" spans="2:4" ht="15" x14ac:dyDescent="0.15">
      <c r="B4864" s="68">
        <v>4852</v>
      </c>
      <c r="C4864" s="69">
        <f t="shared" si="153"/>
        <v>3.0503061115913308</v>
      </c>
      <c r="D4864" s="69">
        <f t="shared" si="154"/>
        <v>1.4207422823447797</v>
      </c>
    </row>
    <row r="4865" spans="2:4" ht="15" x14ac:dyDescent="0.15">
      <c r="B4865" s="68">
        <v>4853</v>
      </c>
      <c r="C4865" s="69">
        <f t="shared" si="153"/>
        <v>3.0510593431434718</v>
      </c>
      <c r="D4865" s="69">
        <f t="shared" si="154"/>
        <v>1.4208654930188189</v>
      </c>
    </row>
    <row r="4866" spans="2:4" ht="15" x14ac:dyDescent="0.15">
      <c r="B4866" s="68">
        <v>4854</v>
      </c>
      <c r="C4866" s="69">
        <f t="shared" si="153"/>
        <v>3.0518126400207541</v>
      </c>
      <c r="D4866" s="69">
        <f t="shared" si="154"/>
        <v>1.4209887250650477</v>
      </c>
    </row>
    <row r="4867" spans="2:4" ht="15" x14ac:dyDescent="0.15">
      <c r="B4867" s="68">
        <v>4855</v>
      </c>
      <c r="C4867" s="69">
        <f t="shared" si="153"/>
        <v>3.0525660022345109</v>
      </c>
      <c r="D4867" s="69">
        <f t="shared" si="154"/>
        <v>1.4211119784890276</v>
      </c>
    </row>
    <row r="4868" spans="2:4" ht="15" x14ac:dyDescent="0.15">
      <c r="B4868" s="68">
        <v>4856</v>
      </c>
      <c r="C4868" s="69">
        <f t="shared" si="153"/>
        <v>3.0533194297960762</v>
      </c>
      <c r="D4868" s="69">
        <f t="shared" si="154"/>
        <v>1.4212352532963219</v>
      </c>
    </row>
    <row r="4869" spans="2:4" ht="15" x14ac:dyDescent="0.15">
      <c r="B4869" s="68">
        <v>4857</v>
      </c>
      <c r="C4869" s="69">
        <f t="shared" si="153"/>
        <v>3.0540729227167889</v>
      </c>
      <c r="D4869" s="69">
        <f t="shared" si="154"/>
        <v>1.4213585494924958</v>
      </c>
    </row>
    <row r="4870" spans="2:4" ht="15" x14ac:dyDescent="0.15">
      <c r="B4870" s="68">
        <v>4858</v>
      </c>
      <c r="C4870" s="69">
        <f t="shared" si="153"/>
        <v>3.0548264810079888</v>
      </c>
      <c r="D4870" s="69">
        <f t="shared" si="154"/>
        <v>1.4214818670831164</v>
      </c>
    </row>
    <row r="4871" spans="2:4" ht="15" x14ac:dyDescent="0.15">
      <c r="B4871" s="68">
        <v>4859</v>
      </c>
      <c r="C4871" s="69">
        <f t="shared" si="153"/>
        <v>3.0555801046810198</v>
      </c>
      <c r="D4871" s="69">
        <f t="shared" si="154"/>
        <v>1.4216052060737527</v>
      </c>
    </row>
    <row r="4872" spans="2:4" ht="15" x14ac:dyDescent="0.15">
      <c r="B4872" s="68">
        <v>4860</v>
      </c>
      <c r="C4872" s="69">
        <f t="shared" si="153"/>
        <v>3.0563337937472275</v>
      </c>
      <c r="D4872" s="69">
        <f t="shared" si="154"/>
        <v>1.4217285664699757</v>
      </c>
    </row>
    <row r="4873" spans="2:4" ht="15" x14ac:dyDescent="0.15">
      <c r="B4873" s="68">
        <v>4861</v>
      </c>
      <c r="C4873" s="69">
        <f t="shared" si="153"/>
        <v>3.0570875482179631</v>
      </c>
      <c r="D4873" s="69">
        <f t="shared" si="154"/>
        <v>1.4218519482773584</v>
      </c>
    </row>
    <row r="4874" spans="2:4" ht="15" x14ac:dyDescent="0.15">
      <c r="B4874" s="68">
        <v>4862</v>
      </c>
      <c r="C4874" s="69">
        <f t="shared" si="153"/>
        <v>3.0578413681045773</v>
      </c>
      <c r="D4874" s="69">
        <f t="shared" si="154"/>
        <v>1.4219753515014755</v>
      </c>
    </row>
    <row r="4875" spans="2:4" ht="15" x14ac:dyDescent="0.15">
      <c r="B4875" s="68">
        <v>4863</v>
      </c>
      <c r="C4875" s="69">
        <f t="shared" si="153"/>
        <v>3.0585952534184271</v>
      </c>
      <c r="D4875" s="69">
        <f t="shared" si="154"/>
        <v>1.4220987761479038</v>
      </c>
    </row>
    <row r="4876" spans="2:4" ht="15" x14ac:dyDescent="0.15">
      <c r="B4876" s="68">
        <v>4864</v>
      </c>
      <c r="C4876" s="69">
        <f t="shared" si="153"/>
        <v>3.0593492041708705</v>
      </c>
      <c r="D4876" s="69">
        <f t="shared" si="154"/>
        <v>1.4222222222222223</v>
      </c>
    </row>
    <row r="4877" spans="2:4" ht="15" x14ac:dyDescent="0.15">
      <c r="B4877" s="68">
        <v>4865</v>
      </c>
      <c r="C4877" s="69">
        <f t="shared" si="153"/>
        <v>3.0601032203732674</v>
      </c>
      <c r="D4877" s="69">
        <f t="shared" si="154"/>
        <v>1.4223456897300113</v>
      </c>
    </row>
    <row r="4878" spans="2:4" ht="15" x14ac:dyDescent="0.15">
      <c r="B4878" s="68">
        <v>4866</v>
      </c>
      <c r="C4878" s="69">
        <f t="shared" si="153"/>
        <v>3.0608573020369834</v>
      </c>
      <c r="D4878" s="69">
        <f t="shared" si="154"/>
        <v>1.4224691786768535</v>
      </c>
    </row>
    <row r="4879" spans="2:4" ht="15" x14ac:dyDescent="0.15">
      <c r="B4879" s="68">
        <v>4867</v>
      </c>
      <c r="C4879" s="69">
        <f t="shared" si="153"/>
        <v>3.0616114491733875</v>
      </c>
      <c r="D4879" s="69">
        <f t="shared" si="154"/>
        <v>1.4225926890683338</v>
      </c>
    </row>
    <row r="4880" spans="2:4" ht="15" x14ac:dyDescent="0.15">
      <c r="B4880" s="68">
        <v>4868</v>
      </c>
      <c r="C4880" s="69">
        <f t="shared" si="153"/>
        <v>3.0623656617938462</v>
      </c>
      <c r="D4880" s="69">
        <f t="shared" si="154"/>
        <v>1.4227162209100381</v>
      </c>
    </row>
    <row r="4881" spans="2:4" ht="15" x14ac:dyDescent="0.15">
      <c r="B4881" s="68">
        <v>4869</v>
      </c>
      <c r="C4881" s="69">
        <f t="shared" ref="C4881:C4944" si="155">20*LOG(D4881)</f>
        <v>3.0631199399097357</v>
      </c>
      <c r="D4881" s="69">
        <f t="shared" ref="D4881:D4944" si="156">16384/(16384-B4881)</f>
        <v>1.4228397742075554</v>
      </c>
    </row>
    <row r="4882" spans="2:4" ht="15" x14ac:dyDescent="0.15">
      <c r="B4882" s="68">
        <v>4870</v>
      </c>
      <c r="C4882" s="69">
        <f t="shared" si="155"/>
        <v>3.0638742835324315</v>
      </c>
      <c r="D4882" s="69">
        <f t="shared" si="156"/>
        <v>1.4229633489664757</v>
      </c>
    </row>
    <row r="4883" spans="2:4" ht="15" x14ac:dyDescent="0.15">
      <c r="B4883" s="68">
        <v>4871</v>
      </c>
      <c r="C4883" s="69">
        <f t="shared" si="155"/>
        <v>3.0646286926733124</v>
      </c>
      <c r="D4883" s="69">
        <f t="shared" si="156"/>
        <v>1.4230869451923913</v>
      </c>
    </row>
    <row r="4884" spans="2:4" ht="15" x14ac:dyDescent="0.15">
      <c r="B4884" s="68">
        <v>4872</v>
      </c>
      <c r="C4884" s="69">
        <f t="shared" si="155"/>
        <v>3.0653831673437586</v>
      </c>
      <c r="D4884" s="69">
        <f t="shared" si="156"/>
        <v>1.4232105628908964</v>
      </c>
    </row>
    <row r="4885" spans="2:4" ht="15" x14ac:dyDescent="0.15">
      <c r="B4885" s="68">
        <v>4873</v>
      </c>
      <c r="C4885" s="69">
        <f t="shared" si="155"/>
        <v>3.0661377075551584</v>
      </c>
      <c r="D4885" s="69">
        <f t="shared" si="156"/>
        <v>1.4233342020675874</v>
      </c>
    </row>
    <row r="4886" spans="2:4" ht="15" x14ac:dyDescent="0.15">
      <c r="B4886" s="68">
        <v>4874</v>
      </c>
      <c r="C4886" s="69">
        <f t="shared" si="155"/>
        <v>3.0668923133188986</v>
      </c>
      <c r="D4886" s="69">
        <f t="shared" si="156"/>
        <v>1.4234578627280625</v>
      </c>
    </row>
    <row r="4887" spans="2:4" ht="15" x14ac:dyDescent="0.15">
      <c r="B4887" s="68">
        <v>4875</v>
      </c>
      <c r="C4887" s="69">
        <f t="shared" si="155"/>
        <v>3.0676469846463701</v>
      </c>
      <c r="D4887" s="69">
        <f t="shared" si="156"/>
        <v>1.4235815448779217</v>
      </c>
    </row>
    <row r="4888" spans="2:4" ht="15" x14ac:dyDescent="0.15">
      <c r="B4888" s="68">
        <v>4876</v>
      </c>
      <c r="C4888" s="69">
        <f t="shared" si="155"/>
        <v>3.0684017215489661</v>
      </c>
      <c r="D4888" s="69">
        <f t="shared" si="156"/>
        <v>1.4237052485227668</v>
      </c>
    </row>
    <row r="4889" spans="2:4" ht="15" x14ac:dyDescent="0.15">
      <c r="B4889" s="68">
        <v>4877</v>
      </c>
      <c r="C4889" s="69">
        <f t="shared" si="155"/>
        <v>3.0691565240380845</v>
      </c>
      <c r="D4889" s="69">
        <f t="shared" si="156"/>
        <v>1.4238289736682019</v>
      </c>
    </row>
    <row r="4890" spans="2:4" ht="15" x14ac:dyDescent="0.15">
      <c r="B4890" s="68">
        <v>4878</v>
      </c>
      <c r="C4890" s="69">
        <f t="shared" si="155"/>
        <v>3.069911392125126</v>
      </c>
      <c r="D4890" s="69">
        <f t="shared" si="156"/>
        <v>1.4239527203198332</v>
      </c>
    </row>
    <row r="4891" spans="2:4" ht="15" x14ac:dyDescent="0.15">
      <c r="B4891" s="68">
        <v>4879</v>
      </c>
      <c r="C4891" s="69">
        <f t="shared" si="155"/>
        <v>3.0706663258214908</v>
      </c>
      <c r="D4891" s="69">
        <f t="shared" si="156"/>
        <v>1.4240764884832682</v>
      </c>
    </row>
    <row r="4892" spans="2:4" ht="15" x14ac:dyDescent="0.15">
      <c r="B4892" s="68">
        <v>4880</v>
      </c>
      <c r="C4892" s="69">
        <f t="shared" si="155"/>
        <v>3.0714213251385862</v>
      </c>
      <c r="D4892" s="69">
        <f t="shared" si="156"/>
        <v>1.4242002781641168</v>
      </c>
    </row>
    <row r="4893" spans="2:4" ht="15" x14ac:dyDescent="0.15">
      <c r="B4893" s="68">
        <v>4881</v>
      </c>
      <c r="C4893" s="69">
        <f t="shared" si="155"/>
        <v>3.0721763900878223</v>
      </c>
      <c r="D4893" s="69">
        <f t="shared" si="156"/>
        <v>1.4243240893679909</v>
      </c>
    </row>
    <row r="4894" spans="2:4" ht="15" x14ac:dyDescent="0.15">
      <c r="B4894" s="68">
        <v>4882</v>
      </c>
      <c r="C4894" s="69">
        <f t="shared" si="155"/>
        <v>3.0729315206806094</v>
      </c>
      <c r="D4894" s="69">
        <f t="shared" si="156"/>
        <v>1.4244479221005042</v>
      </c>
    </row>
    <row r="4895" spans="2:4" ht="15" x14ac:dyDescent="0.15">
      <c r="B4895" s="68">
        <v>4883</v>
      </c>
      <c r="C4895" s="69">
        <f t="shared" si="155"/>
        <v>3.0736867169283641</v>
      </c>
      <c r="D4895" s="69">
        <f t="shared" si="156"/>
        <v>1.4245717763672725</v>
      </c>
    </row>
    <row r="4896" spans="2:4" ht="15" x14ac:dyDescent="0.15">
      <c r="B4896" s="68">
        <v>4884</v>
      </c>
      <c r="C4896" s="69">
        <f t="shared" si="155"/>
        <v>3.0744419788425015</v>
      </c>
      <c r="D4896" s="69">
        <f t="shared" si="156"/>
        <v>1.4246956521739131</v>
      </c>
    </row>
    <row r="4897" spans="2:4" ht="15" x14ac:dyDescent="0.15">
      <c r="B4897" s="68">
        <v>4885</v>
      </c>
      <c r="C4897" s="69">
        <f t="shared" si="155"/>
        <v>3.0751973064344433</v>
      </c>
      <c r="D4897" s="69">
        <f t="shared" si="156"/>
        <v>1.4248195495260458</v>
      </c>
    </row>
    <row r="4898" spans="2:4" ht="15" x14ac:dyDescent="0.15">
      <c r="B4898" s="68">
        <v>4886</v>
      </c>
      <c r="C4898" s="69">
        <f t="shared" si="155"/>
        <v>3.0759526997156139</v>
      </c>
      <c r="D4898" s="69">
        <f t="shared" si="156"/>
        <v>1.4249434684292921</v>
      </c>
    </row>
    <row r="4899" spans="2:4" ht="15" x14ac:dyDescent="0.15">
      <c r="B4899" s="68">
        <v>4887</v>
      </c>
      <c r="C4899" s="69">
        <f t="shared" si="155"/>
        <v>3.0767081586974392</v>
      </c>
      <c r="D4899" s="69">
        <f t="shared" si="156"/>
        <v>1.4250674088892754</v>
      </c>
    </row>
    <row r="4900" spans="2:4" ht="15" x14ac:dyDescent="0.15">
      <c r="B4900" s="68">
        <v>4888</v>
      </c>
      <c r="C4900" s="69">
        <f t="shared" si="155"/>
        <v>3.0774636833913505</v>
      </c>
      <c r="D4900" s="69">
        <f t="shared" si="156"/>
        <v>1.4251913709116215</v>
      </c>
    </row>
    <row r="4901" spans="2:4" ht="15" x14ac:dyDescent="0.15">
      <c r="B4901" s="68">
        <v>4889</v>
      </c>
      <c r="C4901" s="69">
        <f t="shared" si="155"/>
        <v>3.0782192738087781</v>
      </c>
      <c r="D4901" s="69">
        <f t="shared" si="156"/>
        <v>1.4253153545019575</v>
      </c>
    </row>
    <row r="4902" spans="2:4" ht="15" x14ac:dyDescent="0.15">
      <c r="B4902" s="68">
        <v>4890</v>
      </c>
      <c r="C4902" s="69">
        <f t="shared" si="155"/>
        <v>3.0789749299611593</v>
      </c>
      <c r="D4902" s="69">
        <f t="shared" si="156"/>
        <v>1.4254393596659127</v>
      </c>
    </row>
    <row r="4903" spans="2:4" ht="15" x14ac:dyDescent="0.15">
      <c r="B4903" s="68">
        <v>4891</v>
      </c>
      <c r="C4903" s="69">
        <f t="shared" si="155"/>
        <v>3.0797306518599314</v>
      </c>
      <c r="D4903" s="69">
        <f t="shared" si="156"/>
        <v>1.4255633864091186</v>
      </c>
    </row>
    <row r="4904" spans="2:4" ht="15" x14ac:dyDescent="0.15">
      <c r="B4904" s="68">
        <v>4892</v>
      </c>
      <c r="C4904" s="69">
        <f t="shared" si="155"/>
        <v>3.0804864395165383</v>
      </c>
      <c r="D4904" s="69">
        <f t="shared" si="156"/>
        <v>1.4256874347372086</v>
      </c>
    </row>
    <row r="4905" spans="2:4" ht="15" x14ac:dyDescent="0.15">
      <c r="B4905" s="68">
        <v>4893</v>
      </c>
      <c r="C4905" s="69">
        <f t="shared" si="155"/>
        <v>3.081242292942421</v>
      </c>
      <c r="D4905" s="69">
        <f t="shared" si="156"/>
        <v>1.4258115046558175</v>
      </c>
    </row>
    <row r="4906" spans="2:4" ht="15" x14ac:dyDescent="0.15">
      <c r="B4906" s="68">
        <v>4894</v>
      </c>
      <c r="C4906" s="69">
        <f t="shared" si="155"/>
        <v>3.0819982121490308</v>
      </c>
      <c r="D4906" s="69">
        <f t="shared" si="156"/>
        <v>1.4259355961705831</v>
      </c>
    </row>
    <row r="4907" spans="2:4" ht="15" x14ac:dyDescent="0.15">
      <c r="B4907" s="68">
        <v>4895</v>
      </c>
      <c r="C4907" s="69">
        <f t="shared" si="155"/>
        <v>3.0827541971478172</v>
      </c>
      <c r="D4907" s="69">
        <f t="shared" si="156"/>
        <v>1.4260597092871443</v>
      </c>
    </row>
    <row r="4908" spans="2:4" ht="15" x14ac:dyDescent="0.15">
      <c r="B4908" s="68">
        <v>4896</v>
      </c>
      <c r="C4908" s="69">
        <f t="shared" si="155"/>
        <v>3.0835102479502323</v>
      </c>
      <c r="D4908" s="69">
        <f t="shared" si="156"/>
        <v>1.4261838440111421</v>
      </c>
    </row>
    <row r="4909" spans="2:4" ht="15" x14ac:dyDescent="0.15">
      <c r="B4909" s="68">
        <v>4897</v>
      </c>
      <c r="C4909" s="69">
        <f t="shared" si="155"/>
        <v>3.0842663645677342</v>
      </c>
      <c r="D4909" s="69">
        <f t="shared" si="156"/>
        <v>1.4263080003482198</v>
      </c>
    </row>
    <row r="4910" spans="2:4" ht="15" x14ac:dyDescent="0.15">
      <c r="B4910" s="68">
        <v>4898</v>
      </c>
      <c r="C4910" s="69">
        <f t="shared" si="155"/>
        <v>3.0850225470117816</v>
      </c>
      <c r="D4910" s="69">
        <f t="shared" si="156"/>
        <v>1.4264321783040224</v>
      </c>
    </row>
    <row r="4911" spans="2:4" ht="15" x14ac:dyDescent="0.15">
      <c r="B4911" s="68">
        <v>4899</v>
      </c>
      <c r="C4911" s="69">
        <f t="shared" si="155"/>
        <v>3.0857787952938369</v>
      </c>
      <c r="D4911" s="69">
        <f t="shared" si="156"/>
        <v>1.4265563778841968</v>
      </c>
    </row>
    <row r="4912" spans="2:4" ht="15" x14ac:dyDescent="0.15">
      <c r="B4912" s="68">
        <v>4900</v>
      </c>
      <c r="C4912" s="69">
        <f t="shared" si="155"/>
        <v>3.0865351094253675</v>
      </c>
      <c r="D4912" s="69">
        <f t="shared" si="156"/>
        <v>1.4266805990943923</v>
      </c>
    </row>
    <row r="4913" spans="2:4" ht="15" x14ac:dyDescent="0.15">
      <c r="B4913" s="68">
        <v>4901</v>
      </c>
      <c r="C4913" s="69">
        <f t="shared" si="155"/>
        <v>3.0872914894178387</v>
      </c>
      <c r="D4913" s="69">
        <f t="shared" si="156"/>
        <v>1.4268048419402595</v>
      </c>
    </row>
    <row r="4914" spans="2:4" ht="15" x14ac:dyDescent="0.15">
      <c r="B4914" s="68">
        <v>4902</v>
      </c>
      <c r="C4914" s="69">
        <f t="shared" si="155"/>
        <v>3.088047935282725</v>
      </c>
      <c r="D4914" s="69">
        <f t="shared" si="156"/>
        <v>1.4269291064274516</v>
      </c>
    </row>
    <row r="4915" spans="2:4" ht="15" x14ac:dyDescent="0.15">
      <c r="B4915" s="68">
        <v>4903</v>
      </c>
      <c r="C4915" s="69">
        <f t="shared" si="155"/>
        <v>3.0888044470314995</v>
      </c>
      <c r="D4915" s="69">
        <f t="shared" si="156"/>
        <v>1.4270533925616236</v>
      </c>
    </row>
    <row r="4916" spans="2:4" ht="15" x14ac:dyDescent="0.15">
      <c r="B4916" s="68">
        <v>4904</v>
      </c>
      <c r="C4916" s="69">
        <f t="shared" si="155"/>
        <v>3.0895610246756404</v>
      </c>
      <c r="D4916" s="69">
        <f t="shared" si="156"/>
        <v>1.4271777003484321</v>
      </c>
    </row>
    <row r="4917" spans="2:4" ht="15" x14ac:dyDescent="0.15">
      <c r="B4917" s="68">
        <v>4905</v>
      </c>
      <c r="C4917" s="69">
        <f t="shared" si="155"/>
        <v>3.0903176682266271</v>
      </c>
      <c r="D4917" s="69">
        <f t="shared" si="156"/>
        <v>1.4273020297935359</v>
      </c>
    </row>
    <row r="4918" spans="2:4" ht="15" x14ac:dyDescent="0.15">
      <c r="B4918" s="68">
        <v>4906</v>
      </c>
      <c r="C4918" s="69">
        <f t="shared" si="155"/>
        <v>3.0910743776959442</v>
      </c>
      <c r="D4918" s="69">
        <f t="shared" si="156"/>
        <v>1.4274263809025962</v>
      </c>
    </row>
    <row r="4919" spans="2:4" ht="15" x14ac:dyDescent="0.15">
      <c r="B4919" s="68">
        <v>4907</v>
      </c>
      <c r="C4919" s="69">
        <f t="shared" si="155"/>
        <v>3.0918311530950779</v>
      </c>
      <c r="D4919" s="69">
        <f t="shared" si="156"/>
        <v>1.4275507536812755</v>
      </c>
    </row>
    <row r="4920" spans="2:4" ht="15" x14ac:dyDescent="0.15">
      <c r="B4920" s="68">
        <v>4908</v>
      </c>
      <c r="C4920" s="69">
        <f t="shared" si="155"/>
        <v>3.0925879944355188</v>
      </c>
      <c r="D4920" s="69">
        <f t="shared" si="156"/>
        <v>1.4276751481352388</v>
      </c>
    </row>
    <row r="4921" spans="2:4" ht="15" x14ac:dyDescent="0.15">
      <c r="B4921" s="68">
        <v>4909</v>
      </c>
      <c r="C4921" s="69">
        <f t="shared" si="155"/>
        <v>3.0933449017287575</v>
      </c>
      <c r="D4921" s="69">
        <f t="shared" si="156"/>
        <v>1.4277995642701524</v>
      </c>
    </row>
    <row r="4922" spans="2:4" ht="15" x14ac:dyDescent="0.15">
      <c r="B4922" s="68">
        <v>4910</v>
      </c>
      <c r="C4922" s="69">
        <f t="shared" si="155"/>
        <v>3.0941018749862903</v>
      </c>
      <c r="D4922" s="69">
        <f t="shared" si="156"/>
        <v>1.4279240020916855</v>
      </c>
    </row>
    <row r="4923" spans="2:4" ht="15" x14ac:dyDescent="0.15">
      <c r="B4923" s="68">
        <v>4911</v>
      </c>
      <c r="C4923" s="69">
        <f t="shared" si="155"/>
        <v>3.0948589142196168</v>
      </c>
      <c r="D4923" s="69">
        <f t="shared" si="156"/>
        <v>1.4280484616055087</v>
      </c>
    </row>
    <row r="4924" spans="2:4" ht="15" x14ac:dyDescent="0.15">
      <c r="B4924" s="68">
        <v>4912</v>
      </c>
      <c r="C4924" s="69">
        <f t="shared" si="155"/>
        <v>3.0956160194402367</v>
      </c>
      <c r="D4924" s="69">
        <f t="shared" si="156"/>
        <v>1.4281729428172942</v>
      </c>
    </row>
    <row r="4925" spans="2:4" ht="15" x14ac:dyDescent="0.15">
      <c r="B4925" s="68">
        <v>4913</v>
      </c>
      <c r="C4925" s="69">
        <f t="shared" si="155"/>
        <v>3.0963731906596559</v>
      </c>
      <c r="D4925" s="69">
        <f t="shared" si="156"/>
        <v>1.4282974457327173</v>
      </c>
    </row>
    <row r="4926" spans="2:4" ht="15" x14ac:dyDescent="0.15">
      <c r="B4926" s="68">
        <v>4914</v>
      </c>
      <c r="C4926" s="69">
        <f t="shared" si="155"/>
        <v>3.0971304278893816</v>
      </c>
      <c r="D4926" s="69">
        <f t="shared" si="156"/>
        <v>1.4284219703574543</v>
      </c>
    </row>
    <row r="4927" spans="2:4" ht="15" x14ac:dyDescent="0.15">
      <c r="B4927" s="68">
        <v>4915</v>
      </c>
      <c r="C4927" s="69">
        <f t="shared" si="155"/>
        <v>3.0978877311409243</v>
      </c>
      <c r="D4927" s="69">
        <f t="shared" si="156"/>
        <v>1.4285465166971838</v>
      </c>
    </row>
    <row r="4928" spans="2:4" ht="15" x14ac:dyDescent="0.15">
      <c r="B4928" s="68">
        <v>4916</v>
      </c>
      <c r="C4928" s="69">
        <f t="shared" si="155"/>
        <v>3.0986451004257969</v>
      </c>
      <c r="D4928" s="69">
        <f t="shared" si="156"/>
        <v>1.4286710847575863</v>
      </c>
    </row>
    <row r="4929" spans="2:4" ht="15" x14ac:dyDescent="0.15">
      <c r="B4929" s="68">
        <v>4917</v>
      </c>
      <c r="C4929" s="69">
        <f t="shared" si="155"/>
        <v>3.0994025357555173</v>
      </c>
      <c r="D4929" s="69">
        <f t="shared" si="156"/>
        <v>1.4287956745443446</v>
      </c>
    </row>
    <row r="4930" spans="2:4" ht="15" x14ac:dyDescent="0.15">
      <c r="B4930" s="68">
        <v>4918</v>
      </c>
      <c r="C4930" s="69">
        <f t="shared" si="155"/>
        <v>3.1001600371416043</v>
      </c>
      <c r="D4930" s="69">
        <f t="shared" si="156"/>
        <v>1.4289202860631431</v>
      </c>
    </row>
    <row r="4931" spans="2:4" ht="15" x14ac:dyDescent="0.15">
      <c r="B4931" s="68">
        <v>4919</v>
      </c>
      <c r="C4931" s="69">
        <f t="shared" si="155"/>
        <v>3.1009176045955815</v>
      </c>
      <c r="D4931" s="69">
        <f t="shared" si="156"/>
        <v>1.4290449193196686</v>
      </c>
    </row>
    <row r="4932" spans="2:4" ht="15" x14ac:dyDescent="0.15">
      <c r="B4932" s="68">
        <v>4920</v>
      </c>
      <c r="C4932" s="69">
        <f t="shared" si="155"/>
        <v>3.1016752381289732</v>
      </c>
      <c r="D4932" s="69">
        <f t="shared" si="156"/>
        <v>1.4291695743196091</v>
      </c>
    </row>
    <row r="4933" spans="2:4" ht="15" x14ac:dyDescent="0.15">
      <c r="B4933" s="68">
        <v>4921</v>
      </c>
      <c r="C4933" s="69">
        <f t="shared" si="155"/>
        <v>3.1024329377533095</v>
      </c>
      <c r="D4933" s="69">
        <f t="shared" si="156"/>
        <v>1.4292942510686557</v>
      </c>
    </row>
    <row r="4934" spans="2:4" ht="15" x14ac:dyDescent="0.15">
      <c r="B4934" s="68">
        <v>4922</v>
      </c>
      <c r="C4934" s="69">
        <f t="shared" si="155"/>
        <v>3.1031907034801209</v>
      </c>
      <c r="D4934" s="69">
        <f t="shared" si="156"/>
        <v>1.4294189495725005</v>
      </c>
    </row>
    <row r="4935" spans="2:4" ht="15" x14ac:dyDescent="0.15">
      <c r="B4935" s="68">
        <v>4923</v>
      </c>
      <c r="C4935" s="69">
        <f t="shared" si="155"/>
        <v>3.1039485353209422</v>
      </c>
      <c r="D4935" s="69">
        <f t="shared" si="156"/>
        <v>1.429543669836838</v>
      </c>
    </row>
    <row r="4936" spans="2:4" ht="15" x14ac:dyDescent="0.15">
      <c r="B4936" s="68">
        <v>4924</v>
      </c>
      <c r="C4936" s="69">
        <f t="shared" si="155"/>
        <v>3.1047064332873116</v>
      </c>
      <c r="D4936" s="69">
        <f t="shared" si="156"/>
        <v>1.4296684118673648</v>
      </c>
    </row>
    <row r="4937" spans="2:4" ht="15" x14ac:dyDescent="0.15">
      <c r="B4937" s="68">
        <v>4925</v>
      </c>
      <c r="C4937" s="69">
        <f t="shared" si="155"/>
        <v>3.1054643973907696</v>
      </c>
      <c r="D4937" s="69">
        <f t="shared" si="156"/>
        <v>1.4297931756697793</v>
      </c>
    </row>
    <row r="4938" spans="2:4" ht="15" x14ac:dyDescent="0.15">
      <c r="B4938" s="68">
        <v>4926</v>
      </c>
      <c r="C4938" s="69">
        <f t="shared" si="155"/>
        <v>3.1062224276428601</v>
      </c>
      <c r="D4938" s="69">
        <f t="shared" si="156"/>
        <v>1.4299179612497819</v>
      </c>
    </row>
    <row r="4939" spans="2:4" ht="15" x14ac:dyDescent="0.15">
      <c r="B4939" s="68">
        <v>4927</v>
      </c>
      <c r="C4939" s="69">
        <f t="shared" si="155"/>
        <v>3.1069805240551296</v>
      </c>
      <c r="D4939" s="69">
        <f t="shared" si="156"/>
        <v>1.430042768613075</v>
      </c>
    </row>
    <row r="4940" spans="2:4" ht="15" x14ac:dyDescent="0.15">
      <c r="B4940" s="68">
        <v>4928</v>
      </c>
      <c r="C4940" s="69">
        <f t="shared" si="155"/>
        <v>3.1077386866391281</v>
      </c>
      <c r="D4940" s="69">
        <f t="shared" si="156"/>
        <v>1.4301675977653632</v>
      </c>
    </row>
    <row r="4941" spans="2:4" ht="15" x14ac:dyDescent="0.15">
      <c r="B4941" s="68">
        <v>4929</v>
      </c>
      <c r="C4941" s="69">
        <f t="shared" si="155"/>
        <v>3.1084969154064086</v>
      </c>
      <c r="D4941" s="69">
        <f t="shared" si="156"/>
        <v>1.4302924487123527</v>
      </c>
    </row>
    <row r="4942" spans="2:4" ht="15" x14ac:dyDescent="0.15">
      <c r="B4942" s="68">
        <v>4930</v>
      </c>
      <c r="C4942" s="69">
        <f t="shared" si="155"/>
        <v>3.1092552103685263</v>
      </c>
      <c r="D4942" s="69">
        <f t="shared" si="156"/>
        <v>1.430417321459752</v>
      </c>
    </row>
    <row r="4943" spans="2:4" ht="15" x14ac:dyDescent="0.15">
      <c r="B4943" s="68">
        <v>4931</v>
      </c>
      <c r="C4943" s="69">
        <f t="shared" si="155"/>
        <v>3.1100135715370412</v>
      </c>
      <c r="D4943" s="69">
        <f t="shared" si="156"/>
        <v>1.4305422160132717</v>
      </c>
    </row>
    <row r="4944" spans="2:4" ht="15" x14ac:dyDescent="0.15">
      <c r="B4944" s="68">
        <v>4932</v>
      </c>
      <c r="C4944" s="69">
        <f t="shared" si="155"/>
        <v>3.1107719989235139</v>
      </c>
      <c r="D4944" s="69">
        <f t="shared" si="156"/>
        <v>1.4306671323786238</v>
      </c>
    </row>
    <row r="4945" spans="2:4" ht="15" x14ac:dyDescent="0.15">
      <c r="B4945" s="68">
        <v>4933</v>
      </c>
      <c r="C4945" s="69">
        <f t="shared" ref="C4945:C5008" si="157">20*LOG(D4945)</f>
        <v>3.1115304925395098</v>
      </c>
      <c r="D4945" s="69">
        <f t="shared" ref="D4945:D5008" si="158">16384/(16384-B4945)</f>
        <v>1.4307920705615229</v>
      </c>
    </row>
    <row r="4946" spans="2:4" ht="15" x14ac:dyDescent="0.15">
      <c r="B4946" s="68">
        <v>4934</v>
      </c>
      <c r="C4946" s="69">
        <f t="shared" si="157"/>
        <v>3.1122890523965978</v>
      </c>
      <c r="D4946" s="69">
        <f t="shared" si="158"/>
        <v>1.4309170305676855</v>
      </c>
    </row>
    <row r="4947" spans="2:4" ht="15" x14ac:dyDescent="0.15">
      <c r="B4947" s="68">
        <v>4935</v>
      </c>
      <c r="C4947" s="69">
        <f t="shared" si="157"/>
        <v>3.1130476785063492</v>
      </c>
      <c r="D4947" s="69">
        <f t="shared" si="158"/>
        <v>1.43104201240283</v>
      </c>
    </row>
    <row r="4948" spans="2:4" ht="15" x14ac:dyDescent="0.15">
      <c r="B4948" s="68">
        <v>4936</v>
      </c>
      <c r="C4948" s="69">
        <f t="shared" si="157"/>
        <v>3.1138063708803356</v>
      </c>
      <c r="D4948" s="69">
        <f t="shared" si="158"/>
        <v>1.4311670160726764</v>
      </c>
    </row>
    <row r="4949" spans="2:4" ht="15" x14ac:dyDescent="0.15">
      <c r="B4949" s="68">
        <v>4937</v>
      </c>
      <c r="C4949" s="69">
        <f t="shared" si="157"/>
        <v>3.1145651295301362</v>
      </c>
      <c r="D4949" s="69">
        <f t="shared" si="158"/>
        <v>1.4312920415829475</v>
      </c>
    </row>
    <row r="4950" spans="2:4" ht="15" x14ac:dyDescent="0.15">
      <c r="B4950" s="68">
        <v>4938</v>
      </c>
      <c r="C4950" s="69">
        <f t="shared" si="157"/>
        <v>3.1153239544673292</v>
      </c>
      <c r="D4950" s="69">
        <f t="shared" si="158"/>
        <v>1.4314170889393674</v>
      </c>
    </row>
    <row r="4951" spans="2:4" ht="15" x14ac:dyDescent="0.15">
      <c r="B4951" s="68">
        <v>4939</v>
      </c>
      <c r="C4951" s="69">
        <f t="shared" si="157"/>
        <v>3.116082845703501</v>
      </c>
      <c r="D4951" s="69">
        <f t="shared" si="158"/>
        <v>1.4315421581476628</v>
      </c>
    </row>
    <row r="4952" spans="2:4" ht="15" x14ac:dyDescent="0.15">
      <c r="B4952" s="68">
        <v>4940</v>
      </c>
      <c r="C4952" s="69">
        <f t="shared" si="157"/>
        <v>3.1168418032502334</v>
      </c>
      <c r="D4952" s="69">
        <f t="shared" si="158"/>
        <v>1.4316672492135616</v>
      </c>
    </row>
    <row r="4953" spans="2:4" ht="15" x14ac:dyDescent="0.15">
      <c r="B4953" s="68">
        <v>4941</v>
      </c>
      <c r="C4953" s="69">
        <f t="shared" si="157"/>
        <v>3.1176008271191202</v>
      </c>
      <c r="D4953" s="69">
        <f t="shared" si="158"/>
        <v>1.4317923621427948</v>
      </c>
    </row>
    <row r="4954" spans="2:4" ht="15" x14ac:dyDescent="0.15">
      <c r="B4954" s="68">
        <v>4942</v>
      </c>
      <c r="C4954" s="69">
        <f t="shared" si="157"/>
        <v>3.1183599173217491</v>
      </c>
      <c r="D4954" s="69">
        <f t="shared" si="158"/>
        <v>1.4319174969410942</v>
      </c>
    </row>
    <row r="4955" spans="2:4" ht="15" x14ac:dyDescent="0.15">
      <c r="B4955" s="68">
        <v>4943</v>
      </c>
      <c r="C4955" s="69">
        <f t="shared" si="157"/>
        <v>3.1191190738697196</v>
      </c>
      <c r="D4955" s="69">
        <f t="shared" si="158"/>
        <v>1.4320426536141946</v>
      </c>
    </row>
    <row r="4956" spans="2:4" ht="15" x14ac:dyDescent="0.15">
      <c r="B4956" s="68">
        <v>4944</v>
      </c>
      <c r="C4956" s="69">
        <f t="shared" si="157"/>
        <v>3.119878296774627</v>
      </c>
      <c r="D4956" s="69">
        <f t="shared" si="158"/>
        <v>1.4321678321678322</v>
      </c>
    </row>
    <row r="4957" spans="2:4" ht="15" x14ac:dyDescent="0.15">
      <c r="B4957" s="68">
        <v>4945</v>
      </c>
      <c r="C4957" s="69">
        <f t="shared" si="157"/>
        <v>3.120637586048074</v>
      </c>
      <c r="D4957" s="69">
        <f t="shared" si="158"/>
        <v>1.4322930326077454</v>
      </c>
    </row>
    <row r="4958" spans="2:4" ht="15" x14ac:dyDescent="0.15">
      <c r="B4958" s="68">
        <v>4946</v>
      </c>
      <c r="C4958" s="69">
        <f t="shared" si="157"/>
        <v>3.121396941701664</v>
      </c>
      <c r="D4958" s="69">
        <f t="shared" si="158"/>
        <v>1.4324182549396747</v>
      </c>
    </row>
    <row r="4959" spans="2:4" ht="15" x14ac:dyDescent="0.15">
      <c r="B4959" s="68">
        <v>4947</v>
      </c>
      <c r="C4959" s="69">
        <f t="shared" si="157"/>
        <v>3.1221563637470067</v>
      </c>
      <c r="D4959" s="69">
        <f t="shared" si="158"/>
        <v>1.4325434991693626</v>
      </c>
    </row>
    <row r="4960" spans="2:4" ht="15" x14ac:dyDescent="0.15">
      <c r="B4960" s="68">
        <v>4948</v>
      </c>
      <c r="C4960" s="69">
        <f t="shared" si="157"/>
        <v>3.1229158521957103</v>
      </c>
      <c r="D4960" s="69">
        <f t="shared" si="158"/>
        <v>1.4326687653025534</v>
      </c>
    </row>
    <row r="4961" spans="2:4" ht="15" x14ac:dyDescent="0.15">
      <c r="B4961" s="68">
        <v>4949</v>
      </c>
      <c r="C4961" s="69">
        <f t="shared" si="157"/>
        <v>3.1236754070593884</v>
      </c>
      <c r="D4961" s="69">
        <f t="shared" si="158"/>
        <v>1.4327940533449934</v>
      </c>
    </row>
    <row r="4962" spans="2:4" ht="15" x14ac:dyDescent="0.15">
      <c r="B4962" s="68">
        <v>4950</v>
      </c>
      <c r="C4962" s="69">
        <f t="shared" si="157"/>
        <v>3.1244350283496591</v>
      </c>
      <c r="D4962" s="69">
        <f t="shared" si="158"/>
        <v>1.4329193633024313</v>
      </c>
    </row>
    <row r="4963" spans="2:4" ht="15" x14ac:dyDescent="0.15">
      <c r="B4963" s="68">
        <v>4951</v>
      </c>
      <c r="C4963" s="69">
        <f t="shared" si="157"/>
        <v>3.1251947160781417</v>
      </c>
      <c r="D4963" s="69">
        <f t="shared" si="158"/>
        <v>1.4330446951806175</v>
      </c>
    </row>
    <row r="4964" spans="2:4" ht="15" x14ac:dyDescent="0.15">
      <c r="B4964" s="68">
        <v>4952</v>
      </c>
      <c r="C4964" s="69">
        <f t="shared" si="157"/>
        <v>3.1259544702564579</v>
      </c>
      <c r="D4964" s="69">
        <f t="shared" si="158"/>
        <v>1.4331700489853043</v>
      </c>
    </row>
    <row r="4965" spans="2:4" ht="15" x14ac:dyDescent="0.15">
      <c r="B4965" s="68">
        <v>4953</v>
      </c>
      <c r="C4965" s="69">
        <f t="shared" si="157"/>
        <v>3.126714290896234</v>
      </c>
      <c r="D4965" s="69">
        <f t="shared" si="158"/>
        <v>1.4332954247222465</v>
      </c>
    </row>
    <row r="4966" spans="2:4" ht="15" x14ac:dyDescent="0.15">
      <c r="B4966" s="68">
        <v>4954</v>
      </c>
      <c r="C4966" s="69">
        <f t="shared" si="157"/>
        <v>3.1274741780090993</v>
      </c>
      <c r="D4966" s="69">
        <f t="shared" si="158"/>
        <v>1.4334208223972003</v>
      </c>
    </row>
    <row r="4967" spans="2:4" ht="15" x14ac:dyDescent="0.15">
      <c r="B4967" s="68">
        <v>4955</v>
      </c>
      <c r="C4967" s="69">
        <f t="shared" si="157"/>
        <v>3.128234131606686</v>
      </c>
      <c r="D4967" s="69">
        <f t="shared" si="158"/>
        <v>1.4335462420159244</v>
      </c>
    </row>
    <row r="4968" spans="2:4" ht="15" x14ac:dyDescent="0.15">
      <c r="B4968" s="68">
        <v>4956</v>
      </c>
      <c r="C4968" s="69">
        <f t="shared" si="157"/>
        <v>3.1289941517006263</v>
      </c>
      <c r="D4968" s="69">
        <f t="shared" si="158"/>
        <v>1.4336716835841792</v>
      </c>
    </row>
    <row r="4969" spans="2:4" ht="15" x14ac:dyDescent="0.15">
      <c r="B4969" s="68">
        <v>4957</v>
      </c>
      <c r="C4969" s="69">
        <f t="shared" si="157"/>
        <v>3.1297542383025618</v>
      </c>
      <c r="D4969" s="69">
        <f t="shared" si="158"/>
        <v>1.4337971471077273</v>
      </c>
    </row>
    <row r="4970" spans="2:4" ht="15" x14ac:dyDescent="0.15">
      <c r="B4970" s="68">
        <v>4958</v>
      </c>
      <c r="C4970" s="69">
        <f t="shared" si="157"/>
        <v>3.1305143914241307</v>
      </c>
      <c r="D4970" s="69">
        <f t="shared" si="158"/>
        <v>1.4339226325923333</v>
      </c>
    </row>
    <row r="4971" spans="2:4" ht="15" x14ac:dyDescent="0.15">
      <c r="B4971" s="68">
        <v>4959</v>
      </c>
      <c r="C4971" s="69">
        <f t="shared" si="157"/>
        <v>3.1312746110769778</v>
      </c>
      <c r="D4971" s="69">
        <f t="shared" si="158"/>
        <v>1.4340481400437637</v>
      </c>
    </row>
    <row r="4972" spans="2:4" ht="15" x14ac:dyDescent="0.15">
      <c r="B4972" s="68">
        <v>4960</v>
      </c>
      <c r="C4972" s="69">
        <f t="shared" si="157"/>
        <v>3.1320348972727512</v>
      </c>
      <c r="D4972" s="69">
        <f t="shared" si="158"/>
        <v>1.4341736694677871</v>
      </c>
    </row>
    <row r="4973" spans="2:4" ht="15" x14ac:dyDescent="0.15">
      <c r="B4973" s="68">
        <v>4961</v>
      </c>
      <c r="C4973" s="69">
        <f t="shared" si="157"/>
        <v>3.1327952500230998</v>
      </c>
      <c r="D4973" s="69">
        <f t="shared" si="158"/>
        <v>1.4342992208701741</v>
      </c>
    </row>
    <row r="4974" spans="2:4" ht="15" x14ac:dyDescent="0.15">
      <c r="B4974" s="68">
        <v>4962</v>
      </c>
      <c r="C4974" s="69">
        <f t="shared" si="157"/>
        <v>3.1335556693396787</v>
      </c>
      <c r="D4974" s="69">
        <f t="shared" si="158"/>
        <v>1.4344247942566977</v>
      </c>
    </row>
    <row r="4975" spans="2:4" ht="15" x14ac:dyDescent="0.15">
      <c r="B4975" s="68">
        <v>4963</v>
      </c>
      <c r="C4975" s="69">
        <f t="shared" si="157"/>
        <v>3.1343161552341421</v>
      </c>
      <c r="D4975" s="69">
        <f t="shared" si="158"/>
        <v>1.434550389633132</v>
      </c>
    </row>
    <row r="4976" spans="2:4" ht="15" x14ac:dyDescent="0.15">
      <c r="B4976" s="68">
        <v>4964</v>
      </c>
      <c r="C4976" s="69">
        <f t="shared" si="157"/>
        <v>3.1350767077181501</v>
      </c>
      <c r="D4976" s="69">
        <f t="shared" si="158"/>
        <v>1.434676007005254</v>
      </c>
    </row>
    <row r="4977" spans="2:4" ht="15" x14ac:dyDescent="0.15">
      <c r="B4977" s="68">
        <v>4965</v>
      </c>
      <c r="C4977" s="69">
        <f t="shared" si="157"/>
        <v>3.1358373268033644</v>
      </c>
      <c r="D4977" s="69">
        <f t="shared" si="158"/>
        <v>1.4348016463788422</v>
      </c>
    </row>
    <row r="4978" spans="2:4" ht="15" x14ac:dyDescent="0.15">
      <c r="B4978" s="68">
        <v>4966</v>
      </c>
      <c r="C4978" s="69">
        <f t="shared" si="157"/>
        <v>3.1365980125014534</v>
      </c>
      <c r="D4978" s="69">
        <f t="shared" si="158"/>
        <v>1.4349273077596778</v>
      </c>
    </row>
    <row r="4979" spans="2:4" ht="15" x14ac:dyDescent="0.15">
      <c r="B4979" s="68">
        <v>4967</v>
      </c>
      <c r="C4979" s="69">
        <f t="shared" si="157"/>
        <v>3.1373587648240826</v>
      </c>
      <c r="D4979" s="69">
        <f t="shared" si="158"/>
        <v>1.435052991153543</v>
      </c>
    </row>
    <row r="4980" spans="2:4" ht="15" x14ac:dyDescent="0.15">
      <c r="B4980" s="68">
        <v>4968</v>
      </c>
      <c r="C4980" s="69">
        <f t="shared" si="157"/>
        <v>3.1381195837829234</v>
      </c>
      <c r="D4980" s="69">
        <f t="shared" si="158"/>
        <v>1.4351786965662228</v>
      </c>
    </row>
    <row r="4981" spans="2:4" ht="15" x14ac:dyDescent="0.15">
      <c r="B4981" s="68">
        <v>4969</v>
      </c>
      <c r="C4981" s="69">
        <f t="shared" si="157"/>
        <v>3.1388804693896537</v>
      </c>
      <c r="D4981" s="69">
        <f t="shared" si="158"/>
        <v>1.4353044240035042</v>
      </c>
    </row>
    <row r="4982" spans="2:4" ht="15" x14ac:dyDescent="0.15">
      <c r="B4982" s="68">
        <v>4970</v>
      </c>
      <c r="C4982" s="69">
        <f t="shared" si="157"/>
        <v>3.1396414216559485</v>
      </c>
      <c r="D4982" s="69">
        <f t="shared" si="158"/>
        <v>1.4354301734711759</v>
      </c>
    </row>
    <row r="4983" spans="2:4" ht="15" x14ac:dyDescent="0.15">
      <c r="B4983" s="68">
        <v>4971</v>
      </c>
      <c r="C4983" s="69">
        <f t="shared" si="157"/>
        <v>3.1404024405934896</v>
      </c>
      <c r="D4983" s="69">
        <f t="shared" si="158"/>
        <v>1.4355559449750286</v>
      </c>
    </row>
    <row r="4984" spans="2:4" ht="15" x14ac:dyDescent="0.15">
      <c r="B4984" s="68">
        <v>4972</v>
      </c>
      <c r="C4984" s="69">
        <f t="shared" si="157"/>
        <v>3.1411635262139601</v>
      </c>
      <c r="D4984" s="69">
        <f t="shared" si="158"/>
        <v>1.4356817385208553</v>
      </c>
    </row>
    <row r="4985" spans="2:4" ht="15" x14ac:dyDescent="0.15">
      <c r="B4985" s="68">
        <v>4973</v>
      </c>
      <c r="C4985" s="69">
        <f t="shared" si="157"/>
        <v>3.1419246785290476</v>
      </c>
      <c r="D4985" s="69">
        <f t="shared" si="158"/>
        <v>1.435807554114451</v>
      </c>
    </row>
    <row r="4986" spans="2:4" ht="15" x14ac:dyDescent="0.15">
      <c r="B4986" s="68">
        <v>4974</v>
      </c>
      <c r="C4986" s="69">
        <f t="shared" si="157"/>
        <v>3.1426858975504417</v>
      </c>
      <c r="D4986" s="69">
        <f t="shared" si="158"/>
        <v>1.4359333917616126</v>
      </c>
    </row>
    <row r="4987" spans="2:4" ht="15" x14ac:dyDescent="0.15">
      <c r="B4987" s="68">
        <v>4975</v>
      </c>
      <c r="C4987" s="69">
        <f t="shared" si="157"/>
        <v>3.1434471832898363</v>
      </c>
      <c r="D4987" s="69">
        <f t="shared" si="158"/>
        <v>1.4360592514681392</v>
      </c>
    </row>
    <row r="4988" spans="2:4" ht="15" x14ac:dyDescent="0.15">
      <c r="B4988" s="68">
        <v>4976</v>
      </c>
      <c r="C4988" s="69">
        <f t="shared" si="157"/>
        <v>3.1442085357589278</v>
      </c>
      <c r="D4988" s="69">
        <f t="shared" si="158"/>
        <v>1.4361851332398317</v>
      </c>
    </row>
    <row r="4989" spans="2:4" ht="15" x14ac:dyDescent="0.15">
      <c r="B4989" s="68">
        <v>4977</v>
      </c>
      <c r="C4989" s="69">
        <f t="shared" si="157"/>
        <v>3.1449699549694143</v>
      </c>
      <c r="D4989" s="69">
        <f t="shared" si="158"/>
        <v>1.4363110370824932</v>
      </c>
    </row>
    <row r="4990" spans="2:4" ht="15" x14ac:dyDescent="0.15">
      <c r="B4990" s="68">
        <v>4978</v>
      </c>
      <c r="C4990" s="69">
        <f t="shared" si="157"/>
        <v>3.1457314409329999</v>
      </c>
      <c r="D4990" s="69">
        <f t="shared" si="158"/>
        <v>1.4364369630019289</v>
      </c>
    </row>
    <row r="4991" spans="2:4" ht="15" x14ac:dyDescent="0.15">
      <c r="B4991" s="68">
        <v>4979</v>
      </c>
      <c r="C4991" s="69">
        <f t="shared" si="157"/>
        <v>3.1464929936613877</v>
      </c>
      <c r="D4991" s="69">
        <f t="shared" si="158"/>
        <v>1.4365629110039457</v>
      </c>
    </row>
    <row r="4992" spans="2:4" ht="15" x14ac:dyDescent="0.15">
      <c r="B4992" s="68">
        <v>4980</v>
      </c>
      <c r="C4992" s="69">
        <f t="shared" si="157"/>
        <v>3.1472546131662864</v>
      </c>
      <c r="D4992" s="69">
        <f t="shared" si="158"/>
        <v>1.4366888810943528</v>
      </c>
    </row>
    <row r="4993" spans="2:4" ht="15" x14ac:dyDescent="0.15">
      <c r="B4993" s="68">
        <v>4981</v>
      </c>
      <c r="C4993" s="69">
        <f t="shared" si="157"/>
        <v>3.1480162994594103</v>
      </c>
      <c r="D4993" s="69">
        <f t="shared" si="158"/>
        <v>1.4368148732789616</v>
      </c>
    </row>
    <row r="4994" spans="2:4" ht="15" x14ac:dyDescent="0.15">
      <c r="B4994" s="68">
        <v>4982</v>
      </c>
      <c r="C4994" s="69">
        <f t="shared" si="157"/>
        <v>3.1487780525524722</v>
      </c>
      <c r="D4994" s="69">
        <f t="shared" si="158"/>
        <v>1.4369408875635854</v>
      </c>
    </row>
    <row r="4995" spans="2:4" ht="15" x14ac:dyDescent="0.15">
      <c r="B4995" s="68">
        <v>4983</v>
      </c>
      <c r="C4995" s="69">
        <f t="shared" si="157"/>
        <v>3.1495398724571881</v>
      </c>
      <c r="D4995" s="69">
        <f t="shared" si="158"/>
        <v>1.437066923954039</v>
      </c>
    </row>
    <row r="4996" spans="2:4" ht="15" x14ac:dyDescent="0.15">
      <c r="B4996" s="68">
        <v>4984</v>
      </c>
      <c r="C4996" s="69">
        <f t="shared" si="157"/>
        <v>3.1503017591852824</v>
      </c>
      <c r="D4996" s="69">
        <f t="shared" si="158"/>
        <v>1.4371929824561402</v>
      </c>
    </row>
    <row r="4997" spans="2:4" ht="15" x14ac:dyDescent="0.15">
      <c r="B4997" s="68">
        <v>4985</v>
      </c>
      <c r="C4997" s="69">
        <f t="shared" si="157"/>
        <v>3.1510637127484777</v>
      </c>
      <c r="D4997" s="69">
        <f t="shared" si="158"/>
        <v>1.4373190630757084</v>
      </c>
    </row>
    <row r="4998" spans="2:4" ht="15" x14ac:dyDescent="0.15">
      <c r="B4998" s="68">
        <v>4986</v>
      </c>
      <c r="C4998" s="69">
        <f t="shared" si="157"/>
        <v>3.1518257331584998</v>
      </c>
      <c r="D4998" s="69">
        <f t="shared" si="158"/>
        <v>1.4374451658185647</v>
      </c>
    </row>
    <row r="4999" spans="2:4" ht="15" x14ac:dyDescent="0.15">
      <c r="B4999" s="68">
        <v>4987</v>
      </c>
      <c r="C4999" s="69">
        <f t="shared" si="157"/>
        <v>3.1525878204270796</v>
      </c>
      <c r="D4999" s="69">
        <f t="shared" si="158"/>
        <v>1.4375712906905327</v>
      </c>
    </row>
    <row r="5000" spans="2:4" ht="15" x14ac:dyDescent="0.15">
      <c r="B5000" s="68">
        <v>4988</v>
      </c>
      <c r="C5000" s="69">
        <f t="shared" si="157"/>
        <v>3.1533499745659492</v>
      </c>
      <c r="D5000" s="69">
        <f t="shared" si="158"/>
        <v>1.4376974376974376</v>
      </c>
    </row>
    <row r="5001" spans="2:4" ht="15" x14ac:dyDescent="0.15">
      <c r="B5001" s="68">
        <v>4989</v>
      </c>
      <c r="C5001" s="69">
        <f t="shared" si="157"/>
        <v>3.1541121955868472</v>
      </c>
      <c r="D5001" s="69">
        <f t="shared" si="158"/>
        <v>1.4378236068451076</v>
      </c>
    </row>
    <row r="5002" spans="2:4" ht="15" x14ac:dyDescent="0.15">
      <c r="B5002" s="68">
        <v>4990</v>
      </c>
      <c r="C5002" s="69">
        <f t="shared" si="157"/>
        <v>3.1548744835015112</v>
      </c>
      <c r="D5002" s="69">
        <f t="shared" si="158"/>
        <v>1.4379497981393716</v>
      </c>
    </row>
    <row r="5003" spans="2:4" ht="15" x14ac:dyDescent="0.15">
      <c r="B5003" s="68">
        <v>4991</v>
      </c>
      <c r="C5003" s="69">
        <f t="shared" si="157"/>
        <v>3.1556368383216835</v>
      </c>
      <c r="D5003" s="69">
        <f t="shared" si="158"/>
        <v>1.4380760115860616</v>
      </c>
    </row>
    <row r="5004" spans="2:4" ht="15" x14ac:dyDescent="0.15">
      <c r="B5004" s="68">
        <v>4992</v>
      </c>
      <c r="C5004" s="69">
        <f t="shared" si="157"/>
        <v>3.1563992600591111</v>
      </c>
      <c r="D5004" s="69">
        <f t="shared" si="158"/>
        <v>1.4382022471910112</v>
      </c>
    </row>
    <row r="5005" spans="2:4" ht="15" x14ac:dyDescent="0.15">
      <c r="B5005" s="68">
        <v>4993</v>
      </c>
      <c r="C5005" s="69">
        <f t="shared" si="157"/>
        <v>3.1571617487255428</v>
      </c>
      <c r="D5005" s="69">
        <f t="shared" si="158"/>
        <v>1.4383285049600563</v>
      </c>
    </row>
    <row r="5006" spans="2:4" ht="15" x14ac:dyDescent="0.15">
      <c r="B5006" s="68">
        <v>4994</v>
      </c>
      <c r="C5006" s="69">
        <f t="shared" si="157"/>
        <v>3.1579243043327283</v>
      </c>
      <c r="D5006" s="69">
        <f t="shared" si="158"/>
        <v>1.4384547848990343</v>
      </c>
    </row>
    <row r="5007" spans="2:4" ht="15" x14ac:dyDescent="0.15">
      <c r="B5007" s="68">
        <v>4995</v>
      </c>
      <c r="C5007" s="69">
        <f t="shared" si="157"/>
        <v>3.1586869268924218</v>
      </c>
      <c r="D5007" s="69">
        <f t="shared" si="158"/>
        <v>1.4385810870137852</v>
      </c>
    </row>
    <row r="5008" spans="2:4" ht="15" x14ac:dyDescent="0.15">
      <c r="B5008" s="68">
        <v>4996</v>
      </c>
      <c r="C5008" s="69">
        <f t="shared" si="157"/>
        <v>3.1594496164163841</v>
      </c>
      <c r="D5008" s="69">
        <f t="shared" si="158"/>
        <v>1.438707411310151</v>
      </c>
    </row>
    <row r="5009" spans="2:4" ht="15" x14ac:dyDescent="0.15">
      <c r="B5009" s="68">
        <v>4997</v>
      </c>
      <c r="C5009" s="69">
        <f t="shared" ref="C5009:C5072" si="159">20*LOG(D5009)</f>
        <v>3.1602123729163756</v>
      </c>
      <c r="D5009" s="69">
        <f t="shared" ref="D5009:D5072" si="160">16384/(16384-B5009)</f>
        <v>1.4388337577939756</v>
      </c>
    </row>
    <row r="5010" spans="2:4" ht="15" x14ac:dyDescent="0.15">
      <c r="B5010" s="68">
        <v>4998</v>
      </c>
      <c r="C5010" s="69">
        <f t="shared" si="159"/>
        <v>3.1609751964041601</v>
      </c>
      <c r="D5010" s="69">
        <f t="shared" si="160"/>
        <v>1.4389601264711049</v>
      </c>
    </row>
    <row r="5011" spans="2:4" ht="15" x14ac:dyDescent="0.15">
      <c r="B5011" s="68">
        <v>4999</v>
      </c>
      <c r="C5011" s="69">
        <f t="shared" si="159"/>
        <v>3.1617380868915035</v>
      </c>
      <c r="D5011" s="69">
        <f t="shared" si="160"/>
        <v>1.439086517347387</v>
      </c>
    </row>
    <row r="5012" spans="2:4" ht="15" x14ac:dyDescent="0.15">
      <c r="B5012" s="68">
        <v>5000</v>
      </c>
      <c r="C5012" s="69">
        <f t="shared" si="159"/>
        <v>3.1625010443901762</v>
      </c>
      <c r="D5012" s="69">
        <f t="shared" si="160"/>
        <v>1.4392129304286718</v>
      </c>
    </row>
    <row r="5013" spans="2:4" ht="15" x14ac:dyDescent="0.15">
      <c r="B5013" s="68">
        <v>5001</v>
      </c>
      <c r="C5013" s="69">
        <f t="shared" si="159"/>
        <v>3.1632640689119542</v>
      </c>
      <c r="D5013" s="69">
        <f t="shared" si="160"/>
        <v>1.4393393657208118</v>
      </c>
    </row>
    <row r="5014" spans="2:4" ht="15" x14ac:dyDescent="0.15">
      <c r="B5014" s="68">
        <v>5002</v>
      </c>
      <c r="C5014" s="69">
        <f t="shared" si="159"/>
        <v>3.1640271604686108</v>
      </c>
      <c r="D5014" s="69">
        <f t="shared" si="160"/>
        <v>1.4394658232296609</v>
      </c>
    </row>
    <row r="5015" spans="2:4" ht="15" x14ac:dyDescent="0.15">
      <c r="B5015" s="68">
        <v>5003</v>
      </c>
      <c r="C5015" s="69">
        <f t="shared" si="159"/>
        <v>3.1647903190719284</v>
      </c>
      <c r="D5015" s="69">
        <f t="shared" si="160"/>
        <v>1.4395923029610755</v>
      </c>
    </row>
    <row r="5016" spans="2:4" ht="15" x14ac:dyDescent="0.15">
      <c r="B5016" s="68">
        <v>5004</v>
      </c>
      <c r="C5016" s="69">
        <f t="shared" si="159"/>
        <v>3.165553544733688</v>
      </c>
      <c r="D5016" s="69">
        <f t="shared" si="160"/>
        <v>1.439718804920914</v>
      </c>
    </row>
    <row r="5017" spans="2:4" ht="15" x14ac:dyDescent="0.15">
      <c r="B5017" s="68">
        <v>5005</v>
      </c>
      <c r="C5017" s="69">
        <f t="shared" si="159"/>
        <v>3.1663168374656747</v>
      </c>
      <c r="D5017" s="69">
        <f t="shared" si="160"/>
        <v>1.4398453291150364</v>
      </c>
    </row>
    <row r="5018" spans="2:4" ht="15" x14ac:dyDescent="0.15">
      <c r="B5018" s="68">
        <v>5006</v>
      </c>
      <c r="C5018" s="69">
        <f t="shared" si="159"/>
        <v>3.1670801972796796</v>
      </c>
      <c r="D5018" s="69">
        <f t="shared" si="160"/>
        <v>1.4399718755493056</v>
      </c>
    </row>
    <row r="5019" spans="2:4" ht="15" x14ac:dyDescent="0.15">
      <c r="B5019" s="68">
        <v>5007</v>
      </c>
      <c r="C5019" s="69">
        <f t="shared" si="159"/>
        <v>3.1678436241874945</v>
      </c>
      <c r="D5019" s="69">
        <f t="shared" si="160"/>
        <v>1.4400984442295861</v>
      </c>
    </row>
    <row r="5020" spans="2:4" ht="15" x14ac:dyDescent="0.15">
      <c r="B5020" s="68">
        <v>5008</v>
      </c>
      <c r="C5020" s="69">
        <f t="shared" si="159"/>
        <v>3.1686071182009128</v>
      </c>
      <c r="D5020" s="69">
        <f t="shared" si="160"/>
        <v>1.440225035161744</v>
      </c>
    </row>
    <row r="5021" spans="2:4" ht="15" x14ac:dyDescent="0.15">
      <c r="B5021" s="68">
        <v>5009</v>
      </c>
      <c r="C5021" s="69">
        <f t="shared" si="159"/>
        <v>3.1693706793317338</v>
      </c>
      <c r="D5021" s="69">
        <f t="shared" si="160"/>
        <v>1.4403516483516483</v>
      </c>
    </row>
    <row r="5022" spans="2:4" ht="15" x14ac:dyDescent="0.15">
      <c r="B5022" s="68">
        <v>5010</v>
      </c>
      <c r="C5022" s="69">
        <f t="shared" si="159"/>
        <v>3.1701343075917605</v>
      </c>
      <c r="D5022" s="69">
        <f t="shared" si="160"/>
        <v>1.4404782838051697</v>
      </c>
    </row>
    <row r="5023" spans="2:4" ht="15" x14ac:dyDescent="0.15">
      <c r="B5023" s="68">
        <v>5011</v>
      </c>
      <c r="C5023" s="69">
        <f t="shared" si="159"/>
        <v>3.1708980029927938</v>
      </c>
      <c r="D5023" s="69">
        <f t="shared" si="160"/>
        <v>1.4406049415281807</v>
      </c>
    </row>
    <row r="5024" spans="2:4" ht="15" x14ac:dyDescent="0.15">
      <c r="B5024" s="68">
        <v>5012</v>
      </c>
      <c r="C5024" s="69">
        <f t="shared" si="159"/>
        <v>3.1716617655466441</v>
      </c>
      <c r="D5024" s="69">
        <f t="shared" si="160"/>
        <v>1.4407316215265564</v>
      </c>
    </row>
    <row r="5025" spans="2:4" ht="15" x14ac:dyDescent="0.15">
      <c r="B5025" s="68">
        <v>5013</v>
      </c>
      <c r="C5025" s="69">
        <f t="shared" si="159"/>
        <v>3.1724255952651212</v>
      </c>
      <c r="D5025" s="69">
        <f t="shared" si="160"/>
        <v>1.4408583238061736</v>
      </c>
    </row>
    <row r="5026" spans="2:4" ht="15" x14ac:dyDescent="0.15">
      <c r="B5026" s="68">
        <v>5014</v>
      </c>
      <c r="C5026" s="69">
        <f t="shared" si="159"/>
        <v>3.1731894921600388</v>
      </c>
      <c r="D5026" s="69">
        <f t="shared" si="160"/>
        <v>1.4409850483729112</v>
      </c>
    </row>
    <row r="5027" spans="2:4" ht="15" x14ac:dyDescent="0.15">
      <c r="B5027" s="68">
        <v>5015</v>
      </c>
      <c r="C5027" s="69">
        <f t="shared" si="159"/>
        <v>3.1739534562432148</v>
      </c>
      <c r="D5027" s="69">
        <f t="shared" si="160"/>
        <v>1.4411117952326502</v>
      </c>
    </row>
    <row r="5028" spans="2:4" ht="15" x14ac:dyDescent="0.15">
      <c r="B5028" s="68">
        <v>5016</v>
      </c>
      <c r="C5028" s="69">
        <f t="shared" si="159"/>
        <v>3.1747174875264679</v>
      </c>
      <c r="D5028" s="69">
        <f t="shared" si="160"/>
        <v>1.4412385643912737</v>
      </c>
    </row>
    <row r="5029" spans="2:4" ht="15" x14ac:dyDescent="0.15">
      <c r="B5029" s="68">
        <v>5017</v>
      </c>
      <c r="C5029" s="69">
        <f t="shared" si="159"/>
        <v>3.1754815860216223</v>
      </c>
      <c r="D5029" s="69">
        <f t="shared" si="160"/>
        <v>1.4413653558546671</v>
      </c>
    </row>
    <row r="5030" spans="2:4" ht="15" x14ac:dyDescent="0.15">
      <c r="B5030" s="68">
        <v>5018</v>
      </c>
      <c r="C5030" s="69">
        <f t="shared" si="159"/>
        <v>3.1762457517405043</v>
      </c>
      <c r="D5030" s="69">
        <f t="shared" si="160"/>
        <v>1.4414921696287173</v>
      </c>
    </row>
    <row r="5031" spans="2:4" ht="15" x14ac:dyDescent="0.15">
      <c r="B5031" s="68">
        <v>5019</v>
      </c>
      <c r="C5031" s="69">
        <f t="shared" si="159"/>
        <v>3.1770099846949424</v>
      </c>
      <c r="D5031" s="69">
        <f t="shared" si="160"/>
        <v>1.4416190057193137</v>
      </c>
    </row>
    <row r="5032" spans="2:4" ht="15" x14ac:dyDescent="0.15">
      <c r="B5032" s="68">
        <v>5020</v>
      </c>
      <c r="C5032" s="69">
        <f t="shared" si="159"/>
        <v>3.1777742848967696</v>
      </c>
      <c r="D5032" s="69">
        <f t="shared" si="160"/>
        <v>1.4417458641323477</v>
      </c>
    </row>
    <row r="5033" spans="2:4" ht="15" x14ac:dyDescent="0.15">
      <c r="B5033" s="68">
        <v>5021</v>
      </c>
      <c r="C5033" s="69">
        <f t="shared" si="159"/>
        <v>3.1785386523578225</v>
      </c>
      <c r="D5033" s="69">
        <f t="shared" si="160"/>
        <v>1.441872744873713</v>
      </c>
    </row>
    <row r="5034" spans="2:4" ht="15" x14ac:dyDescent="0.15">
      <c r="B5034" s="68">
        <v>5022</v>
      </c>
      <c r="C5034" s="69">
        <f t="shared" si="159"/>
        <v>3.1793030870899388</v>
      </c>
      <c r="D5034" s="69">
        <f t="shared" si="160"/>
        <v>1.4419996479493047</v>
      </c>
    </row>
    <row r="5035" spans="2:4" ht="15" x14ac:dyDescent="0.15">
      <c r="B5035" s="68">
        <v>5023</v>
      </c>
      <c r="C5035" s="69">
        <f t="shared" si="159"/>
        <v>3.1800675891049601</v>
      </c>
      <c r="D5035" s="69">
        <f t="shared" si="160"/>
        <v>1.4421265733650206</v>
      </c>
    </row>
    <row r="5036" spans="2:4" ht="15" x14ac:dyDescent="0.15">
      <c r="B5036" s="68">
        <v>5024</v>
      </c>
      <c r="C5036" s="69">
        <f t="shared" si="159"/>
        <v>3.1808321584147334</v>
      </c>
      <c r="D5036" s="69">
        <f t="shared" si="160"/>
        <v>1.4422535211267606</v>
      </c>
    </row>
    <row r="5037" spans="2:4" ht="15" x14ac:dyDescent="0.15">
      <c r="B5037" s="68">
        <v>5025</v>
      </c>
      <c r="C5037" s="69">
        <f t="shared" si="159"/>
        <v>3.1815967950311053</v>
      </c>
      <c r="D5037" s="69">
        <f t="shared" si="160"/>
        <v>1.4423804912404261</v>
      </c>
    </row>
    <row r="5038" spans="2:4" ht="15" x14ac:dyDescent="0.15">
      <c r="B5038" s="68">
        <v>5026</v>
      </c>
      <c r="C5038" s="69">
        <f t="shared" si="159"/>
        <v>3.182361498965927</v>
      </c>
      <c r="D5038" s="69">
        <f t="shared" si="160"/>
        <v>1.4425074837119212</v>
      </c>
    </row>
    <row r="5039" spans="2:4" ht="15" x14ac:dyDescent="0.15">
      <c r="B5039" s="68">
        <v>5027</v>
      </c>
      <c r="C5039" s="69">
        <f t="shared" si="159"/>
        <v>3.1831262702310537</v>
      </c>
      <c r="D5039" s="69">
        <f t="shared" si="160"/>
        <v>1.4426344985471515</v>
      </c>
    </row>
    <row r="5040" spans="2:4" ht="15" x14ac:dyDescent="0.15">
      <c r="B5040" s="68">
        <v>5028</v>
      </c>
      <c r="C5040" s="69">
        <f t="shared" si="159"/>
        <v>3.1838911088383428</v>
      </c>
      <c r="D5040" s="69">
        <f t="shared" si="160"/>
        <v>1.4427615357520254</v>
      </c>
    </row>
    <row r="5041" spans="2:4" ht="15" x14ac:dyDescent="0.15">
      <c r="B5041" s="68">
        <v>5029</v>
      </c>
      <c r="C5041" s="69">
        <f t="shared" si="159"/>
        <v>3.1846560147996543</v>
      </c>
      <c r="D5041" s="69">
        <f t="shared" si="160"/>
        <v>1.4428885953324526</v>
      </c>
    </row>
    <row r="5042" spans="2:4" ht="15" x14ac:dyDescent="0.15">
      <c r="B5042" s="68">
        <v>5030</v>
      </c>
      <c r="C5042" s="69">
        <f t="shared" si="159"/>
        <v>3.1854209881268538</v>
      </c>
      <c r="D5042" s="69">
        <f t="shared" si="160"/>
        <v>1.4430156772943457</v>
      </c>
    </row>
    <row r="5043" spans="2:4" ht="15" x14ac:dyDescent="0.15">
      <c r="B5043" s="68">
        <v>5031</v>
      </c>
      <c r="C5043" s="69">
        <f t="shared" si="159"/>
        <v>3.186186028831806</v>
      </c>
      <c r="D5043" s="69">
        <f t="shared" si="160"/>
        <v>1.4431427816436184</v>
      </c>
    </row>
    <row r="5044" spans="2:4" ht="15" x14ac:dyDescent="0.15">
      <c r="B5044" s="68">
        <v>5032</v>
      </c>
      <c r="C5044" s="69">
        <f t="shared" si="159"/>
        <v>3.1869511369263832</v>
      </c>
      <c r="D5044" s="69">
        <f t="shared" si="160"/>
        <v>1.4432699083861875</v>
      </c>
    </row>
    <row r="5045" spans="2:4" ht="15" x14ac:dyDescent="0.15">
      <c r="B5045" s="68">
        <v>5033</v>
      </c>
      <c r="C5045" s="69">
        <f t="shared" si="159"/>
        <v>3.1877163124224568</v>
      </c>
      <c r="D5045" s="69">
        <f t="shared" si="160"/>
        <v>1.4433970575279711</v>
      </c>
    </row>
    <row r="5046" spans="2:4" ht="15" x14ac:dyDescent="0.15">
      <c r="B5046" s="68">
        <v>5034</v>
      </c>
      <c r="C5046" s="69">
        <f t="shared" si="159"/>
        <v>3.1884815553319044</v>
      </c>
      <c r="D5046" s="69">
        <f t="shared" si="160"/>
        <v>1.44352422907489</v>
      </c>
    </row>
    <row r="5047" spans="2:4" ht="15" x14ac:dyDescent="0.15">
      <c r="B5047" s="68">
        <v>5035</v>
      </c>
      <c r="C5047" s="69">
        <f t="shared" si="159"/>
        <v>3.1892468656666044</v>
      </c>
      <c r="D5047" s="69">
        <f t="shared" si="160"/>
        <v>1.4436514230328663</v>
      </c>
    </row>
    <row r="5048" spans="2:4" ht="15" x14ac:dyDescent="0.15">
      <c r="B5048" s="68">
        <v>5036</v>
      </c>
      <c r="C5048" s="69">
        <f t="shared" si="159"/>
        <v>3.1900122434384408</v>
      </c>
      <c r="D5048" s="69">
        <f t="shared" si="160"/>
        <v>1.4437786394078251</v>
      </c>
    </row>
    <row r="5049" spans="2:4" ht="15" x14ac:dyDescent="0.15">
      <c r="B5049" s="68">
        <v>5037</v>
      </c>
      <c r="C5049" s="69">
        <f t="shared" si="159"/>
        <v>3.1907776886592987</v>
      </c>
      <c r="D5049" s="69">
        <f t="shared" si="160"/>
        <v>1.443905878205693</v>
      </c>
    </row>
    <row r="5050" spans="2:4" ht="15" x14ac:dyDescent="0.15">
      <c r="B5050" s="68">
        <v>5038</v>
      </c>
      <c r="C5050" s="69">
        <f t="shared" si="159"/>
        <v>3.1915432013410676</v>
      </c>
      <c r="D5050" s="69">
        <f t="shared" si="160"/>
        <v>1.4440331394323991</v>
      </c>
    </row>
    <row r="5051" spans="2:4" ht="15" x14ac:dyDescent="0.15">
      <c r="B5051" s="68">
        <v>5039</v>
      </c>
      <c r="C5051" s="69">
        <f t="shared" si="159"/>
        <v>3.1923087814956395</v>
      </c>
      <c r="D5051" s="69">
        <f t="shared" si="160"/>
        <v>1.444160423093874</v>
      </c>
    </row>
    <row r="5052" spans="2:4" ht="15" x14ac:dyDescent="0.15">
      <c r="B5052" s="68">
        <v>5040</v>
      </c>
      <c r="C5052" s="69">
        <f t="shared" si="159"/>
        <v>3.1930744291349078</v>
      </c>
      <c r="D5052" s="69">
        <f t="shared" si="160"/>
        <v>1.4442877291960508</v>
      </c>
    </row>
    <row r="5053" spans="2:4" ht="15" x14ac:dyDescent="0.15">
      <c r="B5053" s="68">
        <v>5041</v>
      </c>
      <c r="C5053" s="69">
        <f t="shared" si="159"/>
        <v>3.1938401442707738</v>
      </c>
      <c r="D5053" s="69">
        <f t="shared" si="160"/>
        <v>1.4444150577448647</v>
      </c>
    </row>
    <row r="5054" spans="2:4" ht="15" x14ac:dyDescent="0.15">
      <c r="B5054" s="68">
        <v>5042</v>
      </c>
      <c r="C5054" s="69">
        <f t="shared" si="159"/>
        <v>3.1946059269151368</v>
      </c>
      <c r="D5054" s="69">
        <f t="shared" si="160"/>
        <v>1.4445424087462528</v>
      </c>
    </row>
    <row r="5055" spans="2:4" ht="15" x14ac:dyDescent="0.15">
      <c r="B5055" s="68">
        <v>5043</v>
      </c>
      <c r="C5055" s="69">
        <f t="shared" si="159"/>
        <v>3.1953717770799033</v>
      </c>
      <c r="D5055" s="69">
        <f t="shared" si="160"/>
        <v>1.4446697822061547</v>
      </c>
    </row>
    <row r="5056" spans="2:4" ht="15" x14ac:dyDescent="0.15">
      <c r="B5056" s="68">
        <v>5044</v>
      </c>
      <c r="C5056" s="69">
        <f t="shared" si="159"/>
        <v>3.1961376947769797</v>
      </c>
      <c r="D5056" s="69">
        <f t="shared" si="160"/>
        <v>1.4447971781305116</v>
      </c>
    </row>
    <row r="5057" spans="2:4" ht="15" x14ac:dyDescent="0.15">
      <c r="B5057" s="68">
        <v>5045</v>
      </c>
      <c r="C5057" s="69">
        <f t="shared" si="159"/>
        <v>3.1969036800182771</v>
      </c>
      <c r="D5057" s="69">
        <f t="shared" si="160"/>
        <v>1.4449245965252668</v>
      </c>
    </row>
    <row r="5058" spans="2:4" ht="15" x14ac:dyDescent="0.15">
      <c r="B5058" s="68">
        <v>5046</v>
      </c>
      <c r="C5058" s="69">
        <f t="shared" si="159"/>
        <v>3.1976697328157098</v>
      </c>
      <c r="D5058" s="69">
        <f t="shared" si="160"/>
        <v>1.4450520373963662</v>
      </c>
    </row>
    <row r="5059" spans="2:4" ht="15" x14ac:dyDescent="0.15">
      <c r="B5059" s="68">
        <v>5047</v>
      </c>
      <c r="C5059" s="69">
        <f t="shared" si="159"/>
        <v>3.1984358531811958</v>
      </c>
      <c r="D5059" s="69">
        <f t="shared" si="160"/>
        <v>1.4451795007497574</v>
      </c>
    </row>
    <row r="5060" spans="2:4" ht="15" x14ac:dyDescent="0.15">
      <c r="B5060" s="68">
        <v>5048</v>
      </c>
      <c r="C5060" s="69">
        <f t="shared" si="159"/>
        <v>3.1992020411266555</v>
      </c>
      <c r="D5060" s="69">
        <f t="shared" si="160"/>
        <v>1.4453069865913903</v>
      </c>
    </row>
    <row r="5061" spans="2:4" ht="15" x14ac:dyDescent="0.15">
      <c r="B5061" s="68">
        <v>5049</v>
      </c>
      <c r="C5061" s="69">
        <f t="shared" si="159"/>
        <v>3.1999682966640113</v>
      </c>
      <c r="D5061" s="69">
        <f t="shared" si="160"/>
        <v>1.4454344949272167</v>
      </c>
    </row>
    <row r="5062" spans="2:4" ht="15" x14ac:dyDescent="0.15">
      <c r="B5062" s="68">
        <v>5050</v>
      </c>
      <c r="C5062" s="69">
        <f t="shared" si="159"/>
        <v>3.2007346198051905</v>
      </c>
      <c r="D5062" s="69">
        <f t="shared" si="160"/>
        <v>1.4455620257631905</v>
      </c>
    </row>
    <row r="5063" spans="2:4" ht="15" x14ac:dyDescent="0.15">
      <c r="B5063" s="68">
        <v>5051</v>
      </c>
      <c r="C5063" s="69">
        <f t="shared" si="159"/>
        <v>3.2015010105621227</v>
      </c>
      <c r="D5063" s="69">
        <f t="shared" si="160"/>
        <v>1.4456895791052677</v>
      </c>
    </row>
    <row r="5064" spans="2:4" ht="15" x14ac:dyDescent="0.15">
      <c r="B5064" s="68">
        <v>5052</v>
      </c>
      <c r="C5064" s="69">
        <f t="shared" si="159"/>
        <v>3.2022674689467427</v>
      </c>
      <c r="D5064" s="69">
        <f t="shared" si="160"/>
        <v>1.445817154959407</v>
      </c>
    </row>
    <row r="5065" spans="2:4" ht="15" x14ac:dyDescent="0.15">
      <c r="B5065" s="68">
        <v>5053</v>
      </c>
      <c r="C5065" s="69">
        <f t="shared" si="159"/>
        <v>3.2030339949709856</v>
      </c>
      <c r="D5065" s="69">
        <f t="shared" si="160"/>
        <v>1.4459447533315684</v>
      </c>
    </row>
    <row r="5066" spans="2:4" ht="15" x14ac:dyDescent="0.15">
      <c r="B5066" s="68">
        <v>5054</v>
      </c>
      <c r="C5066" s="69">
        <f t="shared" si="159"/>
        <v>3.2038005886467893</v>
      </c>
      <c r="D5066" s="69">
        <f t="shared" si="160"/>
        <v>1.446072374227714</v>
      </c>
    </row>
    <row r="5067" spans="2:4" ht="15" x14ac:dyDescent="0.15">
      <c r="B5067" s="68">
        <v>5055</v>
      </c>
      <c r="C5067" s="69">
        <f t="shared" si="159"/>
        <v>3.2045672499860989</v>
      </c>
      <c r="D5067" s="69">
        <f t="shared" si="160"/>
        <v>1.4462000176538088</v>
      </c>
    </row>
    <row r="5068" spans="2:4" ht="15" x14ac:dyDescent="0.15">
      <c r="B5068" s="68">
        <v>5056</v>
      </c>
      <c r="C5068" s="69">
        <f t="shared" si="159"/>
        <v>3.205333979000859</v>
      </c>
      <c r="D5068" s="69">
        <f t="shared" si="160"/>
        <v>1.4463276836158192</v>
      </c>
    </row>
    <row r="5069" spans="2:4" ht="15" x14ac:dyDescent="0.15">
      <c r="B5069" s="68">
        <v>5057</v>
      </c>
      <c r="C5069" s="69">
        <f t="shared" si="159"/>
        <v>3.206100775703018</v>
      </c>
      <c r="D5069" s="69">
        <f t="shared" si="160"/>
        <v>1.446455372119714</v>
      </c>
    </row>
    <row r="5070" spans="2:4" ht="15" x14ac:dyDescent="0.15">
      <c r="B5070" s="68">
        <v>5058</v>
      </c>
      <c r="C5070" s="69">
        <f t="shared" si="159"/>
        <v>3.2068676401045284</v>
      </c>
      <c r="D5070" s="69">
        <f t="shared" si="160"/>
        <v>1.4465830831714639</v>
      </c>
    </row>
    <row r="5071" spans="2:4" ht="15" x14ac:dyDescent="0.15">
      <c r="B5071" s="68">
        <v>5059</v>
      </c>
      <c r="C5071" s="69">
        <f t="shared" si="159"/>
        <v>3.2076345722173452</v>
      </c>
      <c r="D5071" s="69">
        <f t="shared" si="160"/>
        <v>1.4467108167770419</v>
      </c>
    </row>
    <row r="5072" spans="2:4" ht="15" x14ac:dyDescent="0.15">
      <c r="B5072" s="68">
        <v>5060</v>
      </c>
      <c r="C5072" s="69">
        <f t="shared" si="159"/>
        <v>3.2084015720534262</v>
      </c>
      <c r="D5072" s="69">
        <f t="shared" si="160"/>
        <v>1.4468385729424231</v>
      </c>
    </row>
    <row r="5073" spans="2:4" ht="15" x14ac:dyDescent="0.15">
      <c r="B5073" s="68">
        <v>5061</v>
      </c>
      <c r="C5073" s="69">
        <f t="shared" ref="C5073:C5136" si="161">20*LOG(D5073)</f>
        <v>3.209168639624735</v>
      </c>
      <c r="D5073" s="69">
        <f t="shared" ref="D5073:D5136" si="162">16384/(16384-B5073)</f>
        <v>1.4469663516735847</v>
      </c>
    </row>
    <row r="5074" spans="2:4" ht="15" x14ac:dyDescent="0.15">
      <c r="B5074" s="68">
        <v>5062</v>
      </c>
      <c r="C5074" s="69">
        <f t="shared" si="161"/>
        <v>3.2099357749432356</v>
      </c>
      <c r="D5074" s="69">
        <f t="shared" si="162"/>
        <v>1.447094152976506</v>
      </c>
    </row>
    <row r="5075" spans="2:4" ht="15" x14ac:dyDescent="0.15">
      <c r="B5075" s="68">
        <v>5063</v>
      </c>
      <c r="C5075" s="69">
        <f t="shared" si="161"/>
        <v>3.2107029780208935</v>
      </c>
      <c r="D5075" s="69">
        <f t="shared" si="162"/>
        <v>1.4472219768571681</v>
      </c>
    </row>
    <row r="5076" spans="2:4" ht="15" x14ac:dyDescent="0.15">
      <c r="B5076" s="68">
        <v>5064</v>
      </c>
      <c r="C5076" s="69">
        <f t="shared" si="161"/>
        <v>3.2114702488696816</v>
      </c>
      <c r="D5076" s="69">
        <f t="shared" si="162"/>
        <v>1.4473498233215547</v>
      </c>
    </row>
    <row r="5077" spans="2:4" ht="15" x14ac:dyDescent="0.15">
      <c r="B5077" s="68">
        <v>5065</v>
      </c>
      <c r="C5077" s="69">
        <f t="shared" si="161"/>
        <v>3.2122375875015758</v>
      </c>
      <c r="D5077" s="69">
        <f t="shared" si="162"/>
        <v>1.4474776923756516</v>
      </c>
    </row>
    <row r="5078" spans="2:4" ht="15" x14ac:dyDescent="0.15">
      <c r="B5078" s="68">
        <v>5066</v>
      </c>
      <c r="C5078" s="69">
        <f t="shared" si="161"/>
        <v>3.2130049939285503</v>
      </c>
      <c r="D5078" s="69">
        <f t="shared" si="162"/>
        <v>1.4476055840254463</v>
      </c>
    </row>
    <row r="5079" spans="2:4" ht="15" x14ac:dyDescent="0.15">
      <c r="B5079" s="68">
        <v>5067</v>
      </c>
      <c r="C5079" s="69">
        <f t="shared" si="161"/>
        <v>3.2137724681625874</v>
      </c>
      <c r="D5079" s="69">
        <f t="shared" si="162"/>
        <v>1.4477334982769285</v>
      </c>
    </row>
    <row r="5080" spans="2:4" ht="15" x14ac:dyDescent="0.15">
      <c r="B5080" s="68">
        <v>5068</v>
      </c>
      <c r="C5080" s="69">
        <f t="shared" si="161"/>
        <v>3.2145400102156714</v>
      </c>
      <c r="D5080" s="69">
        <f t="shared" si="162"/>
        <v>1.4478614351360906</v>
      </c>
    </row>
    <row r="5081" spans="2:4" ht="15" x14ac:dyDescent="0.15">
      <c r="B5081" s="68">
        <v>5069</v>
      </c>
      <c r="C5081" s="69">
        <f t="shared" si="161"/>
        <v>3.2153076200997868</v>
      </c>
      <c r="D5081" s="69">
        <f t="shared" si="162"/>
        <v>1.4479893946089262</v>
      </c>
    </row>
    <row r="5082" spans="2:4" ht="15" x14ac:dyDescent="0.15">
      <c r="B5082" s="68">
        <v>5070</v>
      </c>
      <c r="C5082" s="69">
        <f t="shared" si="161"/>
        <v>3.2160752978269267</v>
      </c>
      <c r="D5082" s="69">
        <f t="shared" si="162"/>
        <v>1.4481173767014319</v>
      </c>
    </row>
    <row r="5083" spans="2:4" ht="15" x14ac:dyDescent="0.15">
      <c r="B5083" s="68">
        <v>5071</v>
      </c>
      <c r="C5083" s="69">
        <f t="shared" si="161"/>
        <v>3.2168430434090816</v>
      </c>
      <c r="D5083" s="69">
        <f t="shared" si="162"/>
        <v>1.4482453814196057</v>
      </c>
    </row>
    <row r="5084" spans="2:4" ht="15" x14ac:dyDescent="0.15">
      <c r="B5084" s="68">
        <v>5072</v>
      </c>
      <c r="C5084" s="69">
        <f t="shared" si="161"/>
        <v>3.2176108568582511</v>
      </c>
      <c r="D5084" s="69">
        <f t="shared" si="162"/>
        <v>1.4483734087694484</v>
      </c>
    </row>
    <row r="5085" spans="2:4" ht="15" x14ac:dyDescent="0.15">
      <c r="B5085" s="68">
        <v>5073</v>
      </c>
      <c r="C5085" s="69">
        <f t="shared" si="161"/>
        <v>3.2183787381864319</v>
      </c>
      <c r="D5085" s="69">
        <f t="shared" si="162"/>
        <v>1.4485014587569622</v>
      </c>
    </row>
    <row r="5086" spans="2:4" ht="15" x14ac:dyDescent="0.15">
      <c r="B5086" s="68">
        <v>5074</v>
      </c>
      <c r="C5086" s="69">
        <f t="shared" si="161"/>
        <v>3.2191466874056291</v>
      </c>
      <c r="D5086" s="69">
        <f t="shared" si="162"/>
        <v>1.4486295313881521</v>
      </c>
    </row>
    <row r="5087" spans="2:4" ht="15" x14ac:dyDescent="0.15">
      <c r="B5087" s="68">
        <v>5075</v>
      </c>
      <c r="C5087" s="69">
        <f t="shared" si="161"/>
        <v>3.2199147045278469</v>
      </c>
      <c r="D5087" s="69">
        <f t="shared" si="162"/>
        <v>1.4487576266690247</v>
      </c>
    </row>
    <row r="5088" spans="2:4" ht="15" x14ac:dyDescent="0.15">
      <c r="B5088" s="68">
        <v>5076</v>
      </c>
      <c r="C5088" s="69">
        <f t="shared" si="161"/>
        <v>3.2206827895650951</v>
      </c>
      <c r="D5088" s="69">
        <f t="shared" si="162"/>
        <v>1.4488857446055889</v>
      </c>
    </row>
    <row r="5089" spans="2:4" ht="15" x14ac:dyDescent="0.15">
      <c r="B5089" s="68">
        <v>5077</v>
      </c>
      <c r="C5089" s="69">
        <f t="shared" si="161"/>
        <v>3.2214509425293874</v>
      </c>
      <c r="D5089" s="69">
        <f t="shared" si="162"/>
        <v>1.4490138852038561</v>
      </c>
    </row>
    <row r="5090" spans="2:4" ht="15" x14ac:dyDescent="0.15">
      <c r="B5090" s="68">
        <v>5078</v>
      </c>
      <c r="C5090" s="69">
        <f t="shared" si="161"/>
        <v>3.2222191634327362</v>
      </c>
      <c r="D5090" s="69">
        <f t="shared" si="162"/>
        <v>1.449142048469839</v>
      </c>
    </row>
    <row r="5091" spans="2:4" ht="15" x14ac:dyDescent="0.15">
      <c r="B5091" s="68">
        <v>5079</v>
      </c>
      <c r="C5091" s="69">
        <f t="shared" si="161"/>
        <v>3.2229874522871649</v>
      </c>
      <c r="D5091" s="69">
        <f t="shared" si="162"/>
        <v>1.4492702344095534</v>
      </c>
    </row>
    <row r="5092" spans="2:4" ht="15" x14ac:dyDescent="0.15">
      <c r="B5092" s="68">
        <v>5080</v>
      </c>
      <c r="C5092" s="69">
        <f t="shared" si="161"/>
        <v>3.223755809104691</v>
      </c>
      <c r="D5092" s="69">
        <f t="shared" si="162"/>
        <v>1.4493984430290163</v>
      </c>
    </row>
    <row r="5093" spans="2:4" ht="15" x14ac:dyDescent="0.15">
      <c r="B5093" s="68">
        <v>5081</v>
      </c>
      <c r="C5093" s="69">
        <f t="shared" si="161"/>
        <v>3.2245242338973421</v>
      </c>
      <c r="D5093" s="69">
        <f t="shared" si="162"/>
        <v>1.4495266743342476</v>
      </c>
    </row>
    <row r="5094" spans="2:4" ht="15" x14ac:dyDescent="0.15">
      <c r="B5094" s="68">
        <v>5082</v>
      </c>
      <c r="C5094" s="69">
        <f t="shared" si="161"/>
        <v>3.2252927266771452</v>
      </c>
      <c r="D5094" s="69">
        <f t="shared" si="162"/>
        <v>1.4496549283312687</v>
      </c>
    </row>
    <row r="5095" spans="2:4" ht="15" x14ac:dyDescent="0.15">
      <c r="B5095" s="68">
        <v>5083</v>
      </c>
      <c r="C5095" s="69">
        <f t="shared" si="161"/>
        <v>3.2260612874561332</v>
      </c>
      <c r="D5095" s="69">
        <f t="shared" si="162"/>
        <v>1.4497832050261039</v>
      </c>
    </row>
    <row r="5096" spans="2:4" ht="15" x14ac:dyDescent="0.15">
      <c r="B5096" s="68">
        <v>5084</v>
      </c>
      <c r="C5096" s="69">
        <f t="shared" si="161"/>
        <v>3.2268299162463405</v>
      </c>
      <c r="D5096" s="69">
        <f t="shared" si="162"/>
        <v>1.4499115044247788</v>
      </c>
    </row>
    <row r="5097" spans="2:4" ht="15" x14ac:dyDescent="0.15">
      <c r="B5097" s="68">
        <v>5085</v>
      </c>
      <c r="C5097" s="69">
        <f t="shared" si="161"/>
        <v>3.2275986130598042</v>
      </c>
      <c r="D5097" s="69">
        <f t="shared" si="162"/>
        <v>1.4500398265333216</v>
      </c>
    </row>
    <row r="5098" spans="2:4" ht="15" x14ac:dyDescent="0.15">
      <c r="B5098" s="68">
        <v>5086</v>
      </c>
      <c r="C5098" s="69">
        <f t="shared" si="161"/>
        <v>3.2283673779085653</v>
      </c>
      <c r="D5098" s="69">
        <f t="shared" si="162"/>
        <v>1.4501681713577623</v>
      </c>
    </row>
    <row r="5099" spans="2:4" ht="15" x14ac:dyDescent="0.15">
      <c r="B5099" s="68">
        <v>5087</v>
      </c>
      <c r="C5099" s="69">
        <f t="shared" si="161"/>
        <v>3.2291362108046693</v>
      </c>
      <c r="D5099" s="69">
        <f t="shared" si="162"/>
        <v>1.4502965389041338</v>
      </c>
    </row>
    <row r="5100" spans="2:4" ht="15" x14ac:dyDescent="0.15">
      <c r="B5100" s="68">
        <v>5088</v>
      </c>
      <c r="C5100" s="69">
        <f t="shared" si="161"/>
        <v>3.2299051117601643</v>
      </c>
      <c r="D5100" s="69">
        <f t="shared" si="162"/>
        <v>1.4504249291784703</v>
      </c>
    </row>
    <row r="5101" spans="2:4" ht="15" x14ac:dyDescent="0.15">
      <c r="B5101" s="68">
        <v>5089</v>
      </c>
      <c r="C5101" s="69">
        <f t="shared" si="161"/>
        <v>3.2306740807870988</v>
      </c>
      <c r="D5101" s="69">
        <f t="shared" si="162"/>
        <v>1.4505533421868084</v>
      </c>
    </row>
    <row r="5102" spans="2:4" ht="15" x14ac:dyDescent="0.15">
      <c r="B5102" s="68">
        <v>5090</v>
      </c>
      <c r="C5102" s="69">
        <f t="shared" si="161"/>
        <v>3.2314431178975274</v>
      </c>
      <c r="D5102" s="69">
        <f t="shared" si="162"/>
        <v>1.4506817779351868</v>
      </c>
    </row>
    <row r="5103" spans="2:4" ht="15" x14ac:dyDescent="0.15">
      <c r="B5103" s="68">
        <v>5091</v>
      </c>
      <c r="C5103" s="69">
        <f t="shared" si="161"/>
        <v>3.2322122231035078</v>
      </c>
      <c r="D5103" s="69">
        <f t="shared" si="162"/>
        <v>1.4508102364296467</v>
      </c>
    </row>
    <row r="5104" spans="2:4" ht="15" x14ac:dyDescent="0.15">
      <c r="B5104" s="68">
        <v>5092</v>
      </c>
      <c r="C5104" s="69">
        <f t="shared" si="161"/>
        <v>3.2329813964171001</v>
      </c>
      <c r="D5104" s="69">
        <f t="shared" si="162"/>
        <v>1.4509387176762309</v>
      </c>
    </row>
    <row r="5105" spans="2:4" ht="15" x14ac:dyDescent="0.15">
      <c r="B5105" s="68">
        <v>5093</v>
      </c>
      <c r="C5105" s="69">
        <f t="shared" si="161"/>
        <v>3.2337506378503673</v>
      </c>
      <c r="D5105" s="69">
        <f t="shared" si="162"/>
        <v>1.4510672216809848</v>
      </c>
    </row>
    <row r="5106" spans="2:4" ht="15" x14ac:dyDescent="0.15">
      <c r="B5106" s="68">
        <v>5094</v>
      </c>
      <c r="C5106" s="69">
        <f t="shared" si="161"/>
        <v>3.2345199474153778</v>
      </c>
      <c r="D5106" s="69">
        <f t="shared" si="162"/>
        <v>1.4511957484499558</v>
      </c>
    </row>
    <row r="5107" spans="2:4" ht="15" x14ac:dyDescent="0.15">
      <c r="B5107" s="68">
        <v>5095</v>
      </c>
      <c r="C5107" s="69">
        <f t="shared" si="161"/>
        <v>3.2352893251241985</v>
      </c>
      <c r="D5107" s="69">
        <f t="shared" si="162"/>
        <v>1.4513242979891929</v>
      </c>
    </row>
    <row r="5108" spans="2:4" ht="15" x14ac:dyDescent="0.15">
      <c r="B5108" s="68">
        <v>5096</v>
      </c>
      <c r="C5108" s="69">
        <f t="shared" si="161"/>
        <v>3.2360587709889064</v>
      </c>
      <c r="D5108" s="69">
        <f t="shared" si="162"/>
        <v>1.4514528703047485</v>
      </c>
    </row>
    <row r="5109" spans="2:4" ht="15" x14ac:dyDescent="0.15">
      <c r="B5109" s="68">
        <v>5097</v>
      </c>
      <c r="C5109" s="69">
        <f t="shared" si="161"/>
        <v>3.2368282850215753</v>
      </c>
      <c r="D5109" s="69">
        <f t="shared" si="162"/>
        <v>1.4515814654026757</v>
      </c>
    </row>
    <row r="5110" spans="2:4" ht="15" x14ac:dyDescent="0.15">
      <c r="B5110" s="68">
        <v>5098</v>
      </c>
      <c r="C5110" s="69">
        <f t="shared" si="161"/>
        <v>3.2375978672342844</v>
      </c>
      <c r="D5110" s="69">
        <f t="shared" si="162"/>
        <v>1.4517100832890306</v>
      </c>
    </row>
    <row r="5111" spans="2:4" ht="15" x14ac:dyDescent="0.15">
      <c r="B5111" s="68">
        <v>5099</v>
      </c>
      <c r="C5111" s="69">
        <f t="shared" si="161"/>
        <v>3.2383675176391185</v>
      </c>
      <c r="D5111" s="69">
        <f t="shared" si="162"/>
        <v>1.4518387239698716</v>
      </c>
    </row>
    <row r="5112" spans="2:4" ht="15" x14ac:dyDescent="0.15">
      <c r="B5112" s="68">
        <v>5100</v>
      </c>
      <c r="C5112" s="69">
        <f t="shared" si="161"/>
        <v>3.2391372362481614</v>
      </c>
      <c r="D5112" s="69">
        <f t="shared" si="162"/>
        <v>1.4519673874512584</v>
      </c>
    </row>
    <row r="5113" spans="2:4" ht="15" x14ac:dyDescent="0.15">
      <c r="B5113" s="68">
        <v>5101</v>
      </c>
      <c r="C5113" s="69">
        <f t="shared" si="161"/>
        <v>3.2399070230735028</v>
      </c>
      <c r="D5113" s="69">
        <f t="shared" si="162"/>
        <v>1.4520960737392536</v>
      </c>
    </row>
    <row r="5114" spans="2:4" ht="15" x14ac:dyDescent="0.15">
      <c r="B5114" s="68">
        <v>5102</v>
      </c>
      <c r="C5114" s="69">
        <f t="shared" si="161"/>
        <v>3.2406768781272373</v>
      </c>
      <c r="D5114" s="69">
        <f t="shared" si="162"/>
        <v>1.452224782839922</v>
      </c>
    </row>
    <row r="5115" spans="2:4" ht="15" x14ac:dyDescent="0.15">
      <c r="B5115" s="68">
        <v>5103</v>
      </c>
      <c r="C5115" s="69">
        <f t="shared" si="161"/>
        <v>3.2414468014214579</v>
      </c>
      <c r="D5115" s="69">
        <f t="shared" si="162"/>
        <v>1.4523535147593298</v>
      </c>
    </row>
    <row r="5116" spans="2:4" ht="15" x14ac:dyDescent="0.15">
      <c r="B5116" s="68">
        <v>5104</v>
      </c>
      <c r="C5116" s="69">
        <f t="shared" si="161"/>
        <v>3.2422167929682653</v>
      </c>
      <c r="D5116" s="69">
        <f t="shared" si="162"/>
        <v>1.4524822695035462</v>
      </c>
    </row>
    <row r="5117" spans="2:4" ht="15" x14ac:dyDescent="0.15">
      <c r="B5117" s="68">
        <v>5105</v>
      </c>
      <c r="C5117" s="69">
        <f t="shared" si="161"/>
        <v>3.2429868527797594</v>
      </c>
      <c r="D5117" s="69">
        <f t="shared" si="162"/>
        <v>1.4526110470786417</v>
      </c>
    </row>
    <row r="5118" spans="2:4" ht="15" x14ac:dyDescent="0.15">
      <c r="B5118" s="68">
        <v>5106</v>
      </c>
      <c r="C5118" s="69">
        <f t="shared" si="161"/>
        <v>3.2437569808680475</v>
      </c>
      <c r="D5118" s="69">
        <f t="shared" si="162"/>
        <v>1.4527398474906899</v>
      </c>
    </row>
    <row r="5119" spans="2:4" ht="15" x14ac:dyDescent="0.15">
      <c r="B5119" s="68">
        <v>5107</v>
      </c>
      <c r="C5119" s="69">
        <f t="shared" si="161"/>
        <v>3.2445271772452369</v>
      </c>
      <c r="D5119" s="69">
        <f t="shared" si="162"/>
        <v>1.4528686707457656</v>
      </c>
    </row>
    <row r="5120" spans="2:4" ht="15" x14ac:dyDescent="0.15">
      <c r="B5120" s="68">
        <v>5108</v>
      </c>
      <c r="C5120" s="69">
        <f t="shared" si="161"/>
        <v>3.2452974419234399</v>
      </c>
      <c r="D5120" s="69">
        <f t="shared" si="162"/>
        <v>1.4529975168499467</v>
      </c>
    </row>
    <row r="5121" spans="2:4" ht="15" x14ac:dyDescent="0.15">
      <c r="B5121" s="68">
        <v>5109</v>
      </c>
      <c r="C5121" s="69">
        <f t="shared" si="161"/>
        <v>3.2460677749147715</v>
      </c>
      <c r="D5121" s="69">
        <f t="shared" si="162"/>
        <v>1.4531263858093126</v>
      </c>
    </row>
    <row r="5122" spans="2:4" ht="15" x14ac:dyDescent="0.15">
      <c r="B5122" s="68">
        <v>5110</v>
      </c>
      <c r="C5122" s="69">
        <f t="shared" si="161"/>
        <v>3.2468381762313498</v>
      </c>
      <c r="D5122" s="69">
        <f t="shared" si="162"/>
        <v>1.453255277629945</v>
      </c>
    </row>
    <row r="5123" spans="2:4" ht="15" x14ac:dyDescent="0.15">
      <c r="B5123" s="68">
        <v>5111</v>
      </c>
      <c r="C5123" s="69">
        <f t="shared" si="161"/>
        <v>3.247608645885296</v>
      </c>
      <c r="D5123" s="69">
        <f t="shared" si="162"/>
        <v>1.4533841923179278</v>
      </c>
    </row>
    <row r="5124" spans="2:4" ht="15" x14ac:dyDescent="0.15">
      <c r="B5124" s="68">
        <v>5112</v>
      </c>
      <c r="C5124" s="69">
        <f t="shared" si="161"/>
        <v>3.2483791838887348</v>
      </c>
      <c r="D5124" s="69">
        <f t="shared" si="162"/>
        <v>1.4535131298793471</v>
      </c>
    </row>
    <row r="5125" spans="2:4" ht="15" x14ac:dyDescent="0.15">
      <c r="B5125" s="68">
        <v>5113</v>
      </c>
      <c r="C5125" s="69">
        <f t="shared" si="161"/>
        <v>3.2491497902537922</v>
      </c>
      <c r="D5125" s="69">
        <f t="shared" si="162"/>
        <v>1.4536420903202909</v>
      </c>
    </row>
    <row r="5126" spans="2:4" ht="15" x14ac:dyDescent="0.15">
      <c r="B5126" s="68">
        <v>5114</v>
      </c>
      <c r="C5126" s="69">
        <f t="shared" si="161"/>
        <v>3.2499204649926043</v>
      </c>
      <c r="D5126" s="69">
        <f t="shared" si="162"/>
        <v>1.4537710736468501</v>
      </c>
    </row>
    <row r="5127" spans="2:4" ht="15" x14ac:dyDescent="0.15">
      <c r="B5127" s="68">
        <v>5115</v>
      </c>
      <c r="C5127" s="69">
        <f t="shared" si="161"/>
        <v>3.2506912081173001</v>
      </c>
      <c r="D5127" s="69">
        <f t="shared" si="162"/>
        <v>1.4539000798651167</v>
      </c>
    </row>
    <row r="5128" spans="2:4" ht="15" x14ac:dyDescent="0.15">
      <c r="B5128" s="68">
        <v>5116</v>
      </c>
      <c r="C5128" s="69">
        <f t="shared" si="161"/>
        <v>3.2514620196400195</v>
      </c>
      <c r="D5128" s="69">
        <f t="shared" si="162"/>
        <v>1.4540291089811856</v>
      </c>
    </row>
    <row r="5129" spans="2:4" ht="15" x14ac:dyDescent="0.15">
      <c r="B5129" s="68">
        <v>5117</v>
      </c>
      <c r="C5129" s="69">
        <f t="shared" si="161"/>
        <v>3.2522328995729035</v>
      </c>
      <c r="D5129" s="69">
        <f t="shared" si="162"/>
        <v>1.4541581610011538</v>
      </c>
    </row>
    <row r="5130" spans="2:4" ht="15" x14ac:dyDescent="0.15">
      <c r="B5130" s="68">
        <v>5118</v>
      </c>
      <c r="C5130" s="69">
        <f t="shared" si="161"/>
        <v>3.2530038479280945</v>
      </c>
      <c r="D5130" s="69">
        <f t="shared" si="162"/>
        <v>1.4542872359311201</v>
      </c>
    </row>
    <row r="5131" spans="2:4" ht="15" x14ac:dyDescent="0.15">
      <c r="B5131" s="68">
        <v>5119</v>
      </c>
      <c r="C5131" s="69">
        <f t="shared" si="161"/>
        <v>3.2537748647177422</v>
      </c>
      <c r="D5131" s="69">
        <f t="shared" si="162"/>
        <v>1.454416333777186</v>
      </c>
    </row>
    <row r="5132" spans="2:4" ht="15" x14ac:dyDescent="0.15">
      <c r="B5132" s="68">
        <v>5120</v>
      </c>
      <c r="C5132" s="69">
        <f t="shared" si="161"/>
        <v>3.2545459499539953</v>
      </c>
      <c r="D5132" s="69">
        <f t="shared" si="162"/>
        <v>1.4545454545454546</v>
      </c>
    </row>
    <row r="5133" spans="2:4" ht="15" x14ac:dyDescent="0.15">
      <c r="B5133" s="68">
        <v>5121</v>
      </c>
      <c r="C5133" s="69">
        <f t="shared" si="161"/>
        <v>3.2553171036490074</v>
      </c>
      <c r="D5133" s="69">
        <f t="shared" si="162"/>
        <v>1.4546745982420315</v>
      </c>
    </row>
    <row r="5134" spans="2:4" ht="15" x14ac:dyDescent="0.15">
      <c r="B5134" s="68">
        <v>5122</v>
      </c>
      <c r="C5134" s="69">
        <f t="shared" si="161"/>
        <v>3.256088325814936</v>
      </c>
      <c r="D5134" s="69">
        <f t="shared" si="162"/>
        <v>1.4548037648730243</v>
      </c>
    </row>
    <row r="5135" spans="2:4" ht="15" x14ac:dyDescent="0.15">
      <c r="B5135" s="68">
        <v>5123</v>
      </c>
      <c r="C5135" s="69">
        <f t="shared" si="161"/>
        <v>3.2568596164639407</v>
      </c>
      <c r="D5135" s="69">
        <f t="shared" si="162"/>
        <v>1.4549329544445431</v>
      </c>
    </row>
    <row r="5136" spans="2:4" ht="15" x14ac:dyDescent="0.15">
      <c r="B5136" s="68">
        <v>5124</v>
      </c>
      <c r="C5136" s="69">
        <f t="shared" si="161"/>
        <v>3.2576309756081856</v>
      </c>
      <c r="D5136" s="69">
        <f t="shared" si="162"/>
        <v>1.4550621669626997</v>
      </c>
    </row>
    <row r="5137" spans="2:4" ht="15" x14ac:dyDescent="0.15">
      <c r="B5137" s="68">
        <v>5125</v>
      </c>
      <c r="C5137" s="69">
        <f t="shared" ref="C5137:C5200" si="163">20*LOG(D5137)</f>
        <v>3.2584024032598373</v>
      </c>
      <c r="D5137" s="69">
        <f t="shared" ref="D5137:D5200" si="164">16384/(16384-B5137)</f>
        <v>1.4551914024336086</v>
      </c>
    </row>
    <row r="5138" spans="2:4" ht="15" x14ac:dyDescent="0.15">
      <c r="B5138" s="68">
        <v>5126</v>
      </c>
      <c r="C5138" s="69">
        <f t="shared" si="163"/>
        <v>3.2591738994310662</v>
      </c>
      <c r="D5138" s="69">
        <f t="shared" si="164"/>
        <v>1.455320660863386</v>
      </c>
    </row>
    <row r="5139" spans="2:4" ht="15" x14ac:dyDescent="0.15">
      <c r="B5139" s="68">
        <v>5127</v>
      </c>
      <c r="C5139" s="69">
        <f t="shared" si="163"/>
        <v>3.2599454641340442</v>
      </c>
      <c r="D5139" s="69">
        <f t="shared" si="164"/>
        <v>1.4554499422581504</v>
      </c>
    </row>
    <row r="5140" spans="2:4" ht="15" x14ac:dyDescent="0.15">
      <c r="B5140" s="68">
        <v>5128</v>
      </c>
      <c r="C5140" s="69">
        <f t="shared" si="163"/>
        <v>3.2607170973809483</v>
      </c>
      <c r="D5140" s="69">
        <f t="shared" si="164"/>
        <v>1.4555792466240227</v>
      </c>
    </row>
    <row r="5141" spans="2:4" ht="15" x14ac:dyDescent="0.15">
      <c r="B5141" s="68">
        <v>5129</v>
      </c>
      <c r="C5141" s="69">
        <f t="shared" si="163"/>
        <v>3.2614887991839598</v>
      </c>
      <c r="D5141" s="69">
        <f t="shared" si="164"/>
        <v>1.4557085739671258</v>
      </c>
    </row>
    <row r="5142" spans="2:4" ht="15" x14ac:dyDescent="0.15">
      <c r="B5142" s="68">
        <v>5130</v>
      </c>
      <c r="C5142" s="69">
        <f t="shared" si="163"/>
        <v>3.262260569555258</v>
      </c>
      <c r="D5142" s="69">
        <f t="shared" si="164"/>
        <v>1.4558379242935846</v>
      </c>
    </row>
    <row r="5143" spans="2:4" ht="15" x14ac:dyDescent="0.15">
      <c r="B5143" s="68">
        <v>5131</v>
      </c>
      <c r="C5143" s="69">
        <f t="shared" si="163"/>
        <v>3.2630324085070308</v>
      </c>
      <c r="D5143" s="69">
        <f t="shared" si="164"/>
        <v>1.4559672976095264</v>
      </c>
    </row>
    <row r="5144" spans="2:4" ht="15" x14ac:dyDescent="0.15">
      <c r="B5144" s="68">
        <v>5132</v>
      </c>
      <c r="C5144" s="69">
        <f t="shared" si="163"/>
        <v>3.263804316051468</v>
      </c>
      <c r="D5144" s="69">
        <f t="shared" si="164"/>
        <v>1.4560966939210807</v>
      </c>
    </row>
    <row r="5145" spans="2:4" ht="15" x14ac:dyDescent="0.15">
      <c r="B5145" s="68">
        <v>5133</v>
      </c>
      <c r="C5145" s="69">
        <f t="shared" si="163"/>
        <v>3.2645762922007626</v>
      </c>
      <c r="D5145" s="69">
        <f t="shared" si="164"/>
        <v>1.4562261132343792</v>
      </c>
    </row>
    <row r="5146" spans="2:4" ht="15" x14ac:dyDescent="0.15">
      <c r="B5146" s="68">
        <v>5134</v>
      </c>
      <c r="C5146" s="69">
        <f t="shared" si="163"/>
        <v>3.2653483369671092</v>
      </c>
      <c r="D5146" s="69">
        <f t="shared" si="164"/>
        <v>1.4563555555555556</v>
      </c>
    </row>
    <row r="5147" spans="2:4" ht="15" x14ac:dyDescent="0.15">
      <c r="B5147" s="68">
        <v>5135</v>
      </c>
      <c r="C5147" s="69">
        <f t="shared" si="163"/>
        <v>3.266120450362707</v>
      </c>
      <c r="D5147" s="69">
        <f t="shared" si="164"/>
        <v>1.4564850208907458</v>
      </c>
    </row>
    <row r="5148" spans="2:4" ht="15" x14ac:dyDescent="0.15">
      <c r="B5148" s="68">
        <v>5136</v>
      </c>
      <c r="C5148" s="69">
        <f t="shared" si="163"/>
        <v>3.2668926323997605</v>
      </c>
      <c r="D5148" s="69">
        <f t="shared" si="164"/>
        <v>1.4566145092460883</v>
      </c>
    </row>
    <row r="5149" spans="2:4" ht="15" x14ac:dyDescent="0.15">
      <c r="B5149" s="68">
        <v>5137</v>
      </c>
      <c r="C5149" s="69">
        <f t="shared" si="163"/>
        <v>3.2676648830904718</v>
      </c>
      <c r="D5149" s="69">
        <f t="shared" si="164"/>
        <v>1.4567440206277229</v>
      </c>
    </row>
    <row r="5150" spans="2:4" ht="15" x14ac:dyDescent="0.15">
      <c r="B5150" s="68">
        <v>5138</v>
      </c>
      <c r="C5150" s="69">
        <f t="shared" si="163"/>
        <v>3.2684372024470534</v>
      </c>
      <c r="D5150" s="69">
        <f t="shared" si="164"/>
        <v>1.4568735550417926</v>
      </c>
    </row>
    <row r="5151" spans="2:4" ht="15" x14ac:dyDescent="0.15">
      <c r="B5151" s="68">
        <v>5139</v>
      </c>
      <c r="C5151" s="69">
        <f t="shared" si="163"/>
        <v>3.2692095904817151</v>
      </c>
      <c r="D5151" s="69">
        <f t="shared" si="164"/>
        <v>1.457003112494442</v>
      </c>
    </row>
    <row r="5152" spans="2:4" ht="15" x14ac:dyDescent="0.15">
      <c r="B5152" s="68">
        <v>5140</v>
      </c>
      <c r="C5152" s="69">
        <f t="shared" si="163"/>
        <v>3.2699820472066725</v>
      </c>
      <c r="D5152" s="69">
        <f t="shared" si="164"/>
        <v>1.4571326929918178</v>
      </c>
    </row>
    <row r="5153" spans="2:4" ht="15" x14ac:dyDescent="0.15">
      <c r="B5153" s="68">
        <v>5141</v>
      </c>
      <c r="C5153" s="69">
        <f t="shared" si="163"/>
        <v>3.2707545726341456</v>
      </c>
      <c r="D5153" s="69">
        <f t="shared" si="164"/>
        <v>1.4572622965400694</v>
      </c>
    </row>
    <row r="5154" spans="2:4" ht="15" x14ac:dyDescent="0.15">
      <c r="B5154" s="68">
        <v>5142</v>
      </c>
      <c r="C5154" s="69">
        <f t="shared" si="163"/>
        <v>3.2715271667763557</v>
      </c>
      <c r="D5154" s="69">
        <f t="shared" si="164"/>
        <v>1.4573919231453478</v>
      </c>
    </row>
    <row r="5155" spans="2:4" ht="15" x14ac:dyDescent="0.15">
      <c r="B5155" s="68">
        <v>5143</v>
      </c>
      <c r="C5155" s="69">
        <f t="shared" si="163"/>
        <v>3.2722998296455277</v>
      </c>
      <c r="D5155" s="69">
        <f t="shared" si="164"/>
        <v>1.4575215728138067</v>
      </c>
    </row>
    <row r="5156" spans="2:4" ht="15" x14ac:dyDescent="0.15">
      <c r="B5156" s="68">
        <v>5144</v>
      </c>
      <c r="C5156" s="69">
        <f t="shared" si="163"/>
        <v>3.2730725612538896</v>
      </c>
      <c r="D5156" s="69">
        <f t="shared" si="164"/>
        <v>1.4576512455516015</v>
      </c>
    </row>
    <row r="5157" spans="2:4" ht="15" x14ac:dyDescent="0.15">
      <c r="B5157" s="68">
        <v>5145</v>
      </c>
      <c r="C5157" s="69">
        <f t="shared" si="163"/>
        <v>3.2738453616136729</v>
      </c>
      <c r="D5157" s="69">
        <f t="shared" si="164"/>
        <v>1.4577809413648901</v>
      </c>
    </row>
    <row r="5158" spans="2:4" ht="15" x14ac:dyDescent="0.15">
      <c r="B5158" s="68">
        <v>5146</v>
      </c>
      <c r="C5158" s="69">
        <f t="shared" si="163"/>
        <v>3.2746182307371141</v>
      </c>
      <c r="D5158" s="69">
        <f t="shared" si="164"/>
        <v>1.4579106602598326</v>
      </c>
    </row>
    <row r="5159" spans="2:4" ht="15" x14ac:dyDescent="0.15">
      <c r="B5159" s="68">
        <v>5147</v>
      </c>
      <c r="C5159" s="69">
        <f t="shared" si="163"/>
        <v>3.2753911686364519</v>
      </c>
      <c r="D5159" s="69">
        <f t="shared" si="164"/>
        <v>1.4580404022425915</v>
      </c>
    </row>
    <row r="5160" spans="2:4" ht="15" x14ac:dyDescent="0.15">
      <c r="B5160" s="68">
        <v>5148</v>
      </c>
      <c r="C5160" s="69">
        <f t="shared" si="163"/>
        <v>3.2761641753239257</v>
      </c>
      <c r="D5160" s="69">
        <f t="shared" si="164"/>
        <v>1.4581701673193308</v>
      </c>
    </row>
    <row r="5161" spans="2:4" ht="15" x14ac:dyDescent="0.15">
      <c r="B5161" s="68">
        <v>5149</v>
      </c>
      <c r="C5161" s="69">
        <f t="shared" si="163"/>
        <v>3.2769372508117813</v>
      </c>
      <c r="D5161" s="69">
        <f t="shared" si="164"/>
        <v>1.4582999554962173</v>
      </c>
    </row>
    <row r="5162" spans="2:4" ht="15" x14ac:dyDescent="0.15">
      <c r="B5162" s="68">
        <v>5150</v>
      </c>
      <c r="C5162" s="69">
        <f t="shared" si="163"/>
        <v>3.2777103951122659</v>
      </c>
      <c r="D5162" s="69">
        <f t="shared" si="164"/>
        <v>1.4584297667794197</v>
      </c>
    </row>
    <row r="5163" spans="2:4" ht="15" x14ac:dyDescent="0.15">
      <c r="B5163" s="68">
        <v>5151</v>
      </c>
      <c r="C5163" s="69">
        <f t="shared" si="163"/>
        <v>3.2784836082376314</v>
      </c>
      <c r="D5163" s="69">
        <f t="shared" si="164"/>
        <v>1.458559601175109</v>
      </c>
    </row>
    <row r="5164" spans="2:4" ht="15" x14ac:dyDescent="0.15">
      <c r="B5164" s="68">
        <v>5152</v>
      </c>
      <c r="C5164" s="69">
        <f t="shared" si="163"/>
        <v>3.2792568902001342</v>
      </c>
      <c r="D5164" s="69">
        <f t="shared" si="164"/>
        <v>1.4586894586894588</v>
      </c>
    </row>
    <row r="5165" spans="2:4" ht="15" x14ac:dyDescent="0.15">
      <c r="B5165" s="68">
        <v>5153</v>
      </c>
      <c r="C5165" s="69">
        <f t="shared" si="163"/>
        <v>3.280030241012029</v>
      </c>
      <c r="D5165" s="69">
        <f t="shared" si="164"/>
        <v>1.4588193393286439</v>
      </c>
    </row>
    <row r="5166" spans="2:4" ht="15" x14ac:dyDescent="0.15">
      <c r="B5166" s="68">
        <v>5154</v>
      </c>
      <c r="C5166" s="69">
        <f t="shared" si="163"/>
        <v>3.2808036606855797</v>
      </c>
      <c r="D5166" s="69">
        <f t="shared" si="164"/>
        <v>1.4589492430988424</v>
      </c>
    </row>
    <row r="5167" spans="2:4" ht="15" x14ac:dyDescent="0.15">
      <c r="B5167" s="68">
        <v>5155</v>
      </c>
      <c r="C5167" s="69">
        <f t="shared" si="163"/>
        <v>3.2815771492330477</v>
      </c>
      <c r="D5167" s="69">
        <f t="shared" si="164"/>
        <v>1.4590791700062338</v>
      </c>
    </row>
    <row r="5168" spans="2:4" ht="15" x14ac:dyDescent="0.15">
      <c r="B5168" s="68">
        <v>5156</v>
      </c>
      <c r="C5168" s="69">
        <f t="shared" si="163"/>
        <v>3.2823507066667039</v>
      </c>
      <c r="D5168" s="69">
        <f t="shared" si="164"/>
        <v>1.4592091200570003</v>
      </c>
    </row>
    <row r="5169" spans="2:4" ht="15" x14ac:dyDescent="0.15">
      <c r="B5169" s="68">
        <v>5157</v>
      </c>
      <c r="C5169" s="69">
        <f t="shared" si="163"/>
        <v>3.2831243329988173</v>
      </c>
      <c r="D5169" s="69">
        <f t="shared" si="164"/>
        <v>1.459339093257326</v>
      </c>
    </row>
    <row r="5170" spans="2:4" ht="15" x14ac:dyDescent="0.15">
      <c r="B5170" s="68">
        <v>5158</v>
      </c>
      <c r="C5170" s="69">
        <f t="shared" si="163"/>
        <v>3.2838980282416634</v>
      </c>
      <c r="D5170" s="69">
        <f t="shared" si="164"/>
        <v>1.4594690896133975</v>
      </c>
    </row>
    <row r="5171" spans="2:4" ht="15" x14ac:dyDescent="0.15">
      <c r="B5171" s="68">
        <v>5159</v>
      </c>
      <c r="C5171" s="69">
        <f t="shared" si="163"/>
        <v>3.2846717924075191</v>
      </c>
      <c r="D5171" s="69">
        <f t="shared" si="164"/>
        <v>1.4595991091314031</v>
      </c>
    </row>
    <row r="5172" spans="2:4" ht="15" x14ac:dyDescent="0.15">
      <c r="B5172" s="68">
        <v>5160</v>
      </c>
      <c r="C5172" s="69">
        <f t="shared" si="163"/>
        <v>3.285445625508665</v>
      </c>
      <c r="D5172" s="69">
        <f t="shared" si="164"/>
        <v>1.4597291518175339</v>
      </c>
    </row>
    <row r="5173" spans="2:4" ht="15" x14ac:dyDescent="0.15">
      <c r="B5173" s="68">
        <v>5161</v>
      </c>
      <c r="C5173" s="69">
        <f t="shared" si="163"/>
        <v>3.2862195275573853</v>
      </c>
      <c r="D5173" s="69">
        <f t="shared" si="164"/>
        <v>1.4598592176779828</v>
      </c>
    </row>
    <row r="5174" spans="2:4" ht="15" x14ac:dyDescent="0.15">
      <c r="B5174" s="68">
        <v>5162</v>
      </c>
      <c r="C5174" s="69">
        <f t="shared" si="163"/>
        <v>3.2869934985659666</v>
      </c>
      <c r="D5174" s="69">
        <f t="shared" si="164"/>
        <v>1.4599893067189449</v>
      </c>
    </row>
    <row r="5175" spans="2:4" ht="15" x14ac:dyDescent="0.15">
      <c r="B5175" s="68">
        <v>5163</v>
      </c>
      <c r="C5175" s="69">
        <f t="shared" si="163"/>
        <v>3.287767538546702</v>
      </c>
      <c r="D5175" s="69">
        <f t="shared" si="164"/>
        <v>1.460119418946618</v>
      </c>
    </row>
    <row r="5176" spans="2:4" ht="15" x14ac:dyDescent="0.15">
      <c r="B5176" s="68">
        <v>5164</v>
      </c>
      <c r="C5176" s="69">
        <f t="shared" si="163"/>
        <v>3.2885416475118823</v>
      </c>
      <c r="D5176" s="69">
        <f t="shared" si="164"/>
        <v>1.4602495543672014</v>
      </c>
    </row>
    <row r="5177" spans="2:4" ht="15" x14ac:dyDescent="0.15">
      <c r="B5177" s="68">
        <v>5165</v>
      </c>
      <c r="C5177" s="69">
        <f t="shared" si="163"/>
        <v>3.2893158254738069</v>
      </c>
      <c r="D5177" s="69">
        <f t="shared" si="164"/>
        <v>1.4603797129868972</v>
      </c>
    </row>
    <row r="5178" spans="2:4" ht="15" x14ac:dyDescent="0.15">
      <c r="B5178" s="68">
        <v>5166</v>
      </c>
      <c r="C5178" s="69">
        <f t="shared" si="163"/>
        <v>3.2900900724447766</v>
      </c>
      <c r="D5178" s="69">
        <f t="shared" si="164"/>
        <v>1.4605098948119095</v>
      </c>
    </row>
    <row r="5179" spans="2:4" ht="15" x14ac:dyDescent="0.15">
      <c r="B5179" s="68">
        <v>5167</v>
      </c>
      <c r="C5179" s="69">
        <f t="shared" si="163"/>
        <v>3.2908643884370936</v>
      </c>
      <c r="D5179" s="69">
        <f t="shared" si="164"/>
        <v>1.4606400998484443</v>
      </c>
    </row>
    <row r="5180" spans="2:4" ht="15" x14ac:dyDescent="0.15">
      <c r="B5180" s="68">
        <v>5168</v>
      </c>
      <c r="C5180" s="69">
        <f t="shared" si="163"/>
        <v>3.2916387734630663</v>
      </c>
      <c r="D5180" s="69">
        <f t="shared" si="164"/>
        <v>1.4607703281027105</v>
      </c>
    </row>
    <row r="5181" spans="2:4" ht="15" x14ac:dyDescent="0.15">
      <c r="B5181" s="68">
        <v>5169</v>
      </c>
      <c r="C5181" s="69">
        <f t="shared" si="163"/>
        <v>3.2924132275350044</v>
      </c>
      <c r="D5181" s="69">
        <f t="shared" si="164"/>
        <v>1.4609005795809185</v>
      </c>
    </row>
    <row r="5182" spans="2:4" ht="15" x14ac:dyDescent="0.15">
      <c r="B5182" s="68">
        <v>5170</v>
      </c>
      <c r="C5182" s="69">
        <f t="shared" si="163"/>
        <v>3.2931877506652221</v>
      </c>
      <c r="D5182" s="69">
        <f t="shared" si="164"/>
        <v>1.4610308542892814</v>
      </c>
    </row>
    <row r="5183" spans="2:4" ht="15" x14ac:dyDescent="0.15">
      <c r="B5183" s="68">
        <v>5171</v>
      </c>
      <c r="C5183" s="69">
        <f t="shared" si="163"/>
        <v>3.2939623428660338</v>
      </c>
      <c r="D5183" s="69">
        <f t="shared" si="164"/>
        <v>1.461161152234014</v>
      </c>
    </row>
    <row r="5184" spans="2:4" ht="15" x14ac:dyDescent="0.15">
      <c r="B5184" s="68">
        <v>5172</v>
      </c>
      <c r="C5184" s="69">
        <f t="shared" si="163"/>
        <v>3.2947370041497641</v>
      </c>
      <c r="D5184" s="69">
        <f t="shared" si="164"/>
        <v>1.4612914734213343</v>
      </c>
    </row>
    <row r="5185" spans="2:4" ht="15" x14ac:dyDescent="0.15">
      <c r="B5185" s="68">
        <v>5173</v>
      </c>
      <c r="C5185" s="69">
        <f t="shared" si="163"/>
        <v>3.2955117345287341</v>
      </c>
      <c r="D5185" s="69">
        <f t="shared" si="164"/>
        <v>1.4614218178574614</v>
      </c>
    </row>
    <row r="5186" spans="2:4" ht="15" x14ac:dyDescent="0.15">
      <c r="B5186" s="68">
        <v>5174</v>
      </c>
      <c r="C5186" s="69">
        <f t="shared" si="163"/>
        <v>3.2962865340152718</v>
      </c>
      <c r="D5186" s="69">
        <f t="shared" si="164"/>
        <v>1.4615521855486173</v>
      </c>
    </row>
    <row r="5187" spans="2:4" ht="15" x14ac:dyDescent="0.15">
      <c r="B5187" s="68">
        <v>5175</v>
      </c>
      <c r="C5187" s="69">
        <f t="shared" si="163"/>
        <v>3.297061402621706</v>
      </c>
      <c r="D5187" s="69">
        <f t="shared" si="164"/>
        <v>1.461682576501026</v>
      </c>
    </row>
    <row r="5188" spans="2:4" ht="15" x14ac:dyDescent="0.15">
      <c r="B5188" s="68">
        <v>5176</v>
      </c>
      <c r="C5188" s="69">
        <f t="shared" si="163"/>
        <v>3.2978363403603712</v>
      </c>
      <c r="D5188" s="69">
        <f t="shared" si="164"/>
        <v>1.4618129907209136</v>
      </c>
    </row>
    <row r="5189" spans="2:4" ht="15" x14ac:dyDescent="0.15">
      <c r="B5189" s="68">
        <v>5177</v>
      </c>
      <c r="C5189" s="69">
        <f t="shared" si="163"/>
        <v>3.2986113472436029</v>
      </c>
      <c r="D5189" s="69">
        <f t="shared" si="164"/>
        <v>1.4619434282145087</v>
      </c>
    </row>
    <row r="5190" spans="2:4" ht="15" x14ac:dyDescent="0.15">
      <c r="B5190" s="68">
        <v>5178</v>
      </c>
      <c r="C5190" s="69">
        <f t="shared" si="163"/>
        <v>3.2993864232837429</v>
      </c>
      <c r="D5190" s="69">
        <f t="shared" si="164"/>
        <v>1.462073888988042</v>
      </c>
    </row>
    <row r="5191" spans="2:4" ht="15" x14ac:dyDescent="0.15">
      <c r="B5191" s="68">
        <v>5179</v>
      </c>
      <c r="C5191" s="69">
        <f t="shared" si="163"/>
        <v>3.300161568493134</v>
      </c>
      <c r="D5191" s="69">
        <f t="shared" si="164"/>
        <v>1.4622043730477465</v>
      </c>
    </row>
    <row r="5192" spans="2:4" ht="15" x14ac:dyDescent="0.15">
      <c r="B5192" s="68">
        <v>5180</v>
      </c>
      <c r="C5192" s="69">
        <f t="shared" si="163"/>
        <v>3.300936782884123</v>
      </c>
      <c r="D5192" s="69">
        <f t="shared" si="164"/>
        <v>1.4623348803998573</v>
      </c>
    </row>
    <row r="5193" spans="2:4" ht="15" x14ac:dyDescent="0.15">
      <c r="B5193" s="68">
        <v>5181</v>
      </c>
      <c r="C5193" s="69">
        <f t="shared" si="163"/>
        <v>3.3017120664690589</v>
      </c>
      <c r="D5193" s="69">
        <f t="shared" si="164"/>
        <v>1.4624654110506115</v>
      </c>
    </row>
    <row r="5194" spans="2:4" ht="15" x14ac:dyDescent="0.15">
      <c r="B5194" s="68">
        <v>5182</v>
      </c>
      <c r="C5194" s="69">
        <f t="shared" si="163"/>
        <v>3.3024874192602955</v>
      </c>
      <c r="D5194" s="69">
        <f t="shared" si="164"/>
        <v>1.4625959650062488</v>
      </c>
    </row>
    <row r="5195" spans="2:4" ht="15" x14ac:dyDescent="0.15">
      <c r="B5195" s="68">
        <v>5183</v>
      </c>
      <c r="C5195" s="69">
        <f t="shared" si="163"/>
        <v>3.3032628412701905</v>
      </c>
      <c r="D5195" s="69">
        <f t="shared" si="164"/>
        <v>1.4627265422730114</v>
      </c>
    </row>
    <row r="5196" spans="2:4" ht="15" x14ac:dyDescent="0.15">
      <c r="B5196" s="68">
        <v>5184</v>
      </c>
      <c r="C5196" s="69">
        <f t="shared" si="163"/>
        <v>3.3040383325111025</v>
      </c>
      <c r="D5196" s="69">
        <f t="shared" si="164"/>
        <v>1.4628571428571429</v>
      </c>
    </row>
    <row r="5197" spans="2:4" ht="15" x14ac:dyDescent="0.15">
      <c r="B5197" s="68">
        <v>5185</v>
      </c>
      <c r="C5197" s="69">
        <f t="shared" si="163"/>
        <v>3.3048138929953947</v>
      </c>
      <c r="D5197" s="69">
        <f t="shared" si="164"/>
        <v>1.4629877667648896</v>
      </c>
    </row>
    <row r="5198" spans="2:4" ht="15" x14ac:dyDescent="0.15">
      <c r="B5198" s="68">
        <v>5186</v>
      </c>
      <c r="C5198" s="69">
        <f t="shared" si="163"/>
        <v>3.3055895227354348</v>
      </c>
      <c r="D5198" s="69">
        <f t="shared" si="164"/>
        <v>1.4631184140025004</v>
      </c>
    </row>
    <row r="5199" spans="2:4" ht="15" x14ac:dyDescent="0.15">
      <c r="B5199" s="68">
        <v>5187</v>
      </c>
      <c r="C5199" s="69">
        <f t="shared" si="163"/>
        <v>3.3063652217435924</v>
      </c>
      <c r="D5199" s="69">
        <f t="shared" si="164"/>
        <v>1.4632490845762258</v>
      </c>
    </row>
    <row r="5200" spans="2:4" ht="15" x14ac:dyDescent="0.15">
      <c r="B5200" s="68">
        <v>5188</v>
      </c>
      <c r="C5200" s="69">
        <f t="shared" si="163"/>
        <v>3.3071409900322384</v>
      </c>
      <c r="D5200" s="69">
        <f t="shared" si="164"/>
        <v>1.4633797784923186</v>
      </c>
    </row>
    <row r="5201" spans="2:4" ht="15" x14ac:dyDescent="0.15">
      <c r="B5201" s="68">
        <v>5189</v>
      </c>
      <c r="C5201" s="69">
        <f t="shared" ref="C5201:C5264" si="165">20*LOG(D5201)</f>
        <v>3.3079168276137532</v>
      </c>
      <c r="D5201" s="69">
        <f t="shared" ref="D5201:D5264" si="166">16384/(16384-B5201)</f>
        <v>1.4635104957570344</v>
      </c>
    </row>
    <row r="5202" spans="2:4" ht="15" x14ac:dyDescent="0.15">
      <c r="B5202" s="68">
        <v>5190</v>
      </c>
      <c r="C5202" s="69">
        <f t="shared" si="165"/>
        <v>3.3086927345005135</v>
      </c>
      <c r="D5202" s="69">
        <f t="shared" si="166"/>
        <v>1.4636412363766302</v>
      </c>
    </row>
    <row r="5203" spans="2:4" ht="15" x14ac:dyDescent="0.15">
      <c r="B5203" s="68">
        <v>5191</v>
      </c>
      <c r="C5203" s="69">
        <f t="shared" si="165"/>
        <v>3.3094687107049041</v>
      </c>
      <c r="D5203" s="69">
        <f t="shared" si="166"/>
        <v>1.4637720003573662</v>
      </c>
    </row>
    <row r="5204" spans="2:4" ht="15" x14ac:dyDescent="0.15">
      <c r="B5204" s="68">
        <v>5192</v>
      </c>
      <c r="C5204" s="69">
        <f t="shared" si="165"/>
        <v>3.3102447562393107</v>
      </c>
      <c r="D5204" s="69">
        <f t="shared" si="166"/>
        <v>1.463902787705504</v>
      </c>
    </row>
    <row r="5205" spans="2:4" ht="15" x14ac:dyDescent="0.15">
      <c r="B5205" s="68">
        <v>5193</v>
      </c>
      <c r="C5205" s="69">
        <f t="shared" si="165"/>
        <v>3.3110208711161224</v>
      </c>
      <c r="D5205" s="69">
        <f t="shared" si="166"/>
        <v>1.4640335984273076</v>
      </c>
    </row>
    <row r="5206" spans="2:4" ht="15" x14ac:dyDescent="0.15">
      <c r="B5206" s="68">
        <v>5194</v>
      </c>
      <c r="C5206" s="69">
        <f t="shared" si="165"/>
        <v>3.3117970553477334</v>
      </c>
      <c r="D5206" s="69">
        <f t="shared" si="166"/>
        <v>1.4641644325290437</v>
      </c>
    </row>
    <row r="5207" spans="2:4" ht="15" x14ac:dyDescent="0.15">
      <c r="B5207" s="68">
        <v>5195</v>
      </c>
      <c r="C5207" s="69">
        <f t="shared" si="165"/>
        <v>3.3125733089465403</v>
      </c>
      <c r="D5207" s="69">
        <f t="shared" si="166"/>
        <v>1.464295290016981</v>
      </c>
    </row>
    <row r="5208" spans="2:4" ht="15" x14ac:dyDescent="0.15">
      <c r="B5208" s="68">
        <v>5196</v>
      </c>
      <c r="C5208" s="69">
        <f t="shared" si="165"/>
        <v>3.3133496319249418</v>
      </c>
      <c r="D5208" s="69">
        <f t="shared" si="166"/>
        <v>1.46442617089739</v>
      </c>
    </row>
    <row r="5209" spans="2:4" ht="15" x14ac:dyDescent="0.15">
      <c r="B5209" s="68">
        <v>5197</v>
      </c>
      <c r="C5209" s="69">
        <f t="shared" si="165"/>
        <v>3.3141260242953416</v>
      </c>
      <c r="D5209" s="69">
        <f t="shared" si="166"/>
        <v>1.4645570751765442</v>
      </c>
    </row>
    <row r="5210" spans="2:4" ht="15" x14ac:dyDescent="0.15">
      <c r="B5210" s="68">
        <v>5198</v>
      </c>
      <c r="C5210" s="69">
        <f t="shared" si="165"/>
        <v>3.3149024860701464</v>
      </c>
      <c r="D5210" s="69">
        <f t="shared" si="166"/>
        <v>1.4646880028607188</v>
      </c>
    </row>
    <row r="5211" spans="2:4" ht="15" x14ac:dyDescent="0.15">
      <c r="B5211" s="68">
        <v>5199</v>
      </c>
      <c r="C5211" s="69">
        <f t="shared" si="165"/>
        <v>3.3156790172617652</v>
      </c>
      <c r="D5211" s="69">
        <f t="shared" si="166"/>
        <v>1.4648189539561913</v>
      </c>
    </row>
    <row r="5212" spans="2:4" ht="15" x14ac:dyDescent="0.15">
      <c r="B5212" s="68">
        <v>5200</v>
      </c>
      <c r="C5212" s="69">
        <f t="shared" si="165"/>
        <v>3.3164556178826112</v>
      </c>
      <c r="D5212" s="69">
        <f t="shared" si="166"/>
        <v>1.4649499284692418</v>
      </c>
    </row>
    <row r="5213" spans="2:4" ht="15" x14ac:dyDescent="0.15">
      <c r="B5213" s="68">
        <v>5201</v>
      </c>
      <c r="C5213" s="69">
        <f t="shared" si="165"/>
        <v>3.3172322879451004</v>
      </c>
      <c r="D5213" s="69">
        <f t="shared" si="166"/>
        <v>1.4650809264061522</v>
      </c>
    </row>
    <row r="5214" spans="2:4" ht="15" x14ac:dyDescent="0.15">
      <c r="B5214" s="68">
        <v>5202</v>
      </c>
      <c r="C5214" s="69">
        <f t="shared" si="165"/>
        <v>3.3180090274616529</v>
      </c>
      <c r="D5214" s="69">
        <f t="shared" si="166"/>
        <v>1.4652119477732068</v>
      </c>
    </row>
    <row r="5215" spans="2:4" ht="15" x14ac:dyDescent="0.15">
      <c r="B5215" s="68">
        <v>5203</v>
      </c>
      <c r="C5215" s="69">
        <f t="shared" si="165"/>
        <v>3.3187858364446927</v>
      </c>
      <c r="D5215" s="69">
        <f t="shared" si="166"/>
        <v>1.4653429925766925</v>
      </c>
    </row>
    <row r="5216" spans="2:4" ht="15" x14ac:dyDescent="0.15">
      <c r="B5216" s="68">
        <v>5204</v>
      </c>
      <c r="C5216" s="69">
        <f t="shared" si="165"/>
        <v>3.3195627149066449</v>
      </c>
      <c r="D5216" s="69">
        <f t="shared" si="166"/>
        <v>1.465474060822898</v>
      </c>
    </row>
    <row r="5217" spans="2:4" ht="15" x14ac:dyDescent="0.15">
      <c r="B5217" s="68">
        <v>5205</v>
      </c>
      <c r="C5217" s="69">
        <f t="shared" si="165"/>
        <v>3.3203396628599395</v>
      </c>
      <c r="D5217" s="69">
        <f t="shared" si="166"/>
        <v>1.4656051525181144</v>
      </c>
    </row>
    <row r="5218" spans="2:4" ht="15" x14ac:dyDescent="0.15">
      <c r="B5218" s="68">
        <v>5206</v>
      </c>
      <c r="C5218" s="69">
        <f t="shared" si="165"/>
        <v>3.3211166803170089</v>
      </c>
      <c r="D5218" s="69">
        <f t="shared" si="166"/>
        <v>1.4657362676686347</v>
      </c>
    </row>
    <row r="5219" spans="2:4" ht="15" x14ac:dyDescent="0.15">
      <c r="B5219" s="68">
        <v>5207</v>
      </c>
      <c r="C5219" s="69">
        <f t="shared" si="165"/>
        <v>3.3218937672902911</v>
      </c>
      <c r="D5219" s="69">
        <f t="shared" si="166"/>
        <v>1.4658674062807551</v>
      </c>
    </row>
    <row r="5220" spans="2:4" ht="15" x14ac:dyDescent="0.15">
      <c r="B5220" s="68">
        <v>5208</v>
      </c>
      <c r="C5220" s="69">
        <f t="shared" si="165"/>
        <v>3.3226709237922245</v>
      </c>
      <c r="D5220" s="69">
        <f t="shared" si="166"/>
        <v>1.465998568360773</v>
      </c>
    </row>
    <row r="5221" spans="2:4" ht="15" x14ac:dyDescent="0.15">
      <c r="B5221" s="68">
        <v>5209</v>
      </c>
      <c r="C5221" s="69">
        <f t="shared" si="165"/>
        <v>3.3234481498352535</v>
      </c>
      <c r="D5221" s="69">
        <f t="shared" si="166"/>
        <v>1.4661297539149889</v>
      </c>
    </row>
    <row r="5222" spans="2:4" ht="15" x14ac:dyDescent="0.15">
      <c r="B5222" s="68">
        <v>5210</v>
      </c>
      <c r="C5222" s="69">
        <f t="shared" si="165"/>
        <v>3.3242254454318227</v>
      </c>
      <c r="D5222" s="69">
        <f t="shared" si="166"/>
        <v>1.4662609629497048</v>
      </c>
    </row>
    <row r="5223" spans="2:4" ht="15" x14ac:dyDescent="0.15">
      <c r="B5223" s="68">
        <v>5211</v>
      </c>
      <c r="C5223" s="69">
        <f t="shared" si="165"/>
        <v>3.3250028105943823</v>
      </c>
      <c r="D5223" s="69">
        <f t="shared" si="166"/>
        <v>1.4663921954712253</v>
      </c>
    </row>
    <row r="5224" spans="2:4" ht="15" x14ac:dyDescent="0.15">
      <c r="B5224" s="68">
        <v>5212</v>
      </c>
      <c r="C5224" s="69">
        <f t="shared" si="165"/>
        <v>3.3257802453353862</v>
      </c>
      <c r="D5224" s="69">
        <f t="shared" si="166"/>
        <v>1.4665234514858576</v>
      </c>
    </row>
    <row r="5225" spans="2:4" ht="15" x14ac:dyDescent="0.15">
      <c r="B5225" s="68">
        <v>5213</v>
      </c>
      <c r="C5225" s="69">
        <f t="shared" si="165"/>
        <v>3.3265577496672898</v>
      </c>
      <c r="D5225" s="69">
        <f t="shared" si="166"/>
        <v>1.4666547309999105</v>
      </c>
    </row>
    <row r="5226" spans="2:4" ht="15" x14ac:dyDescent="0.15">
      <c r="B5226" s="68">
        <v>5214</v>
      </c>
      <c r="C5226" s="69">
        <f t="shared" si="165"/>
        <v>3.3273353236025538</v>
      </c>
      <c r="D5226" s="69">
        <f t="shared" si="166"/>
        <v>1.4667860340196957</v>
      </c>
    </row>
    <row r="5227" spans="2:4" ht="15" x14ac:dyDescent="0.15">
      <c r="B5227" s="68">
        <v>5215</v>
      </c>
      <c r="C5227" s="69">
        <f t="shared" si="165"/>
        <v>3.3281129671536398</v>
      </c>
      <c r="D5227" s="69">
        <f t="shared" si="166"/>
        <v>1.4669173605515264</v>
      </c>
    </row>
    <row r="5228" spans="2:4" ht="15" x14ac:dyDescent="0.15">
      <c r="B5228" s="68">
        <v>5216</v>
      </c>
      <c r="C5228" s="69">
        <f t="shared" si="165"/>
        <v>3.3288906803330169</v>
      </c>
      <c r="D5228" s="69">
        <f t="shared" si="166"/>
        <v>1.4670487106017192</v>
      </c>
    </row>
    <row r="5229" spans="2:4" ht="15" x14ac:dyDescent="0.15">
      <c r="B5229" s="68">
        <v>5217</v>
      </c>
      <c r="C5229" s="69">
        <f t="shared" si="165"/>
        <v>3.3296684631531539</v>
      </c>
      <c r="D5229" s="69">
        <f t="shared" si="166"/>
        <v>1.4671800841765918</v>
      </c>
    </row>
    <row r="5230" spans="2:4" ht="15" x14ac:dyDescent="0.15">
      <c r="B5230" s="68">
        <v>5218</v>
      </c>
      <c r="C5230" s="69">
        <f t="shared" si="165"/>
        <v>3.3304463156265212</v>
      </c>
      <c r="D5230" s="69">
        <f t="shared" si="166"/>
        <v>1.4673114812824646</v>
      </c>
    </row>
    <row r="5231" spans="2:4" ht="15" x14ac:dyDescent="0.15">
      <c r="B5231" s="68">
        <v>5219</v>
      </c>
      <c r="C5231" s="69">
        <f t="shared" si="165"/>
        <v>3.3312242377655994</v>
      </c>
      <c r="D5231" s="69">
        <f t="shared" si="166"/>
        <v>1.4674429019256605</v>
      </c>
    </row>
    <row r="5232" spans="2:4" ht="15" x14ac:dyDescent="0.15">
      <c r="B5232" s="68">
        <v>5220</v>
      </c>
      <c r="C5232" s="69">
        <f t="shared" si="165"/>
        <v>3.3320022295828657</v>
      </c>
      <c r="D5232" s="69">
        <f t="shared" si="166"/>
        <v>1.4675743461125044</v>
      </c>
    </row>
    <row r="5233" spans="2:4" ht="15" x14ac:dyDescent="0.15">
      <c r="B5233" s="68">
        <v>5221</v>
      </c>
      <c r="C5233" s="69">
        <f t="shared" si="165"/>
        <v>3.3327802910908049</v>
      </c>
      <c r="D5233" s="69">
        <f t="shared" si="166"/>
        <v>1.4677058138493237</v>
      </c>
    </row>
    <row r="5234" spans="2:4" ht="15" x14ac:dyDescent="0.15">
      <c r="B5234" s="68">
        <v>5222</v>
      </c>
      <c r="C5234" s="69">
        <f t="shared" si="165"/>
        <v>3.3335584223019019</v>
      </c>
      <c r="D5234" s="69">
        <f t="shared" si="166"/>
        <v>1.4678373051424476</v>
      </c>
    </row>
    <row r="5235" spans="2:4" ht="15" x14ac:dyDescent="0.15">
      <c r="B5235" s="68">
        <v>5223</v>
      </c>
      <c r="C5235" s="69">
        <f t="shared" si="165"/>
        <v>3.3343366232286469</v>
      </c>
      <c r="D5235" s="69">
        <f t="shared" si="166"/>
        <v>1.4679688199982079</v>
      </c>
    </row>
    <row r="5236" spans="2:4" ht="15" x14ac:dyDescent="0.15">
      <c r="B5236" s="68">
        <v>5224</v>
      </c>
      <c r="C5236" s="69">
        <f t="shared" si="165"/>
        <v>3.3351148938835355</v>
      </c>
      <c r="D5236" s="69">
        <f t="shared" si="166"/>
        <v>1.4681003584229391</v>
      </c>
    </row>
    <row r="5237" spans="2:4" ht="15" x14ac:dyDescent="0.15">
      <c r="B5237" s="68">
        <v>5225</v>
      </c>
      <c r="C5237" s="69">
        <f t="shared" si="165"/>
        <v>3.3358932342790624</v>
      </c>
      <c r="D5237" s="69">
        <f t="shared" si="166"/>
        <v>1.468231920422977</v>
      </c>
    </row>
    <row r="5238" spans="2:4" ht="15" x14ac:dyDescent="0.15">
      <c r="B5238" s="68">
        <v>5226</v>
      </c>
      <c r="C5238" s="69">
        <f t="shared" si="165"/>
        <v>3.3366716444277267</v>
      </c>
      <c r="D5238" s="69">
        <f t="shared" si="166"/>
        <v>1.4683635060046603</v>
      </c>
    </row>
    <row r="5239" spans="2:4" ht="15" x14ac:dyDescent="0.15">
      <c r="B5239" s="68">
        <v>5227</v>
      </c>
      <c r="C5239" s="69">
        <f t="shared" si="165"/>
        <v>3.3374501243420336</v>
      </c>
      <c r="D5239" s="69">
        <f t="shared" si="166"/>
        <v>1.46849511517433</v>
      </c>
    </row>
    <row r="5240" spans="2:4" ht="15" x14ac:dyDescent="0.15">
      <c r="B5240" s="68">
        <v>5228</v>
      </c>
      <c r="C5240" s="69">
        <f t="shared" si="165"/>
        <v>3.3382286740344904</v>
      </c>
      <c r="D5240" s="69">
        <f t="shared" si="166"/>
        <v>1.4686267479383293</v>
      </c>
    </row>
    <row r="5241" spans="2:4" ht="15" x14ac:dyDescent="0.15">
      <c r="B5241" s="68">
        <v>5229</v>
      </c>
      <c r="C5241" s="69">
        <f t="shared" si="165"/>
        <v>3.3390072935176036</v>
      </c>
      <c r="D5241" s="69">
        <f t="shared" si="166"/>
        <v>1.4687584043030031</v>
      </c>
    </row>
    <row r="5242" spans="2:4" ht="15" x14ac:dyDescent="0.15">
      <c r="B5242" s="68">
        <v>5230</v>
      </c>
      <c r="C5242" s="69">
        <f t="shared" si="165"/>
        <v>3.3397859828038907</v>
      </c>
      <c r="D5242" s="69">
        <f t="shared" si="166"/>
        <v>1.4688900842746997</v>
      </c>
    </row>
    <row r="5243" spans="2:4" ht="15" x14ac:dyDescent="0.15">
      <c r="B5243" s="68">
        <v>5231</v>
      </c>
      <c r="C5243" s="69">
        <f t="shared" si="165"/>
        <v>3.3405647419058662</v>
      </c>
      <c r="D5243" s="69">
        <f t="shared" si="166"/>
        <v>1.4690217878597687</v>
      </c>
    </row>
    <row r="5244" spans="2:4" ht="15" x14ac:dyDescent="0.15">
      <c r="B5244" s="68">
        <v>5232</v>
      </c>
      <c r="C5244" s="69">
        <f t="shared" si="165"/>
        <v>3.341343570836051</v>
      </c>
      <c r="D5244" s="69">
        <f t="shared" si="166"/>
        <v>1.4691535150645625</v>
      </c>
    </row>
    <row r="5245" spans="2:4" ht="15" x14ac:dyDescent="0.15">
      <c r="B5245" s="68">
        <v>5233</v>
      </c>
      <c r="C5245" s="69">
        <f t="shared" si="165"/>
        <v>3.3421224696069678</v>
      </c>
      <c r="D5245" s="69">
        <f t="shared" si="166"/>
        <v>1.4692852658954354</v>
      </c>
    </row>
    <row r="5246" spans="2:4" ht="15" x14ac:dyDescent="0.15">
      <c r="B5246" s="68">
        <v>5234</v>
      </c>
      <c r="C5246" s="69">
        <f t="shared" si="165"/>
        <v>3.3429014382311446</v>
      </c>
      <c r="D5246" s="69">
        <f t="shared" si="166"/>
        <v>1.4694170403587443</v>
      </c>
    </row>
    <row r="5247" spans="2:4" ht="15" x14ac:dyDescent="0.15">
      <c r="B5247" s="68">
        <v>5235</v>
      </c>
      <c r="C5247" s="69">
        <f t="shared" si="165"/>
        <v>3.3436804767211123</v>
      </c>
      <c r="D5247" s="69">
        <f t="shared" si="166"/>
        <v>1.4695488384608486</v>
      </c>
    </row>
    <row r="5248" spans="2:4" ht="15" x14ac:dyDescent="0.15">
      <c r="B5248" s="68">
        <v>5236</v>
      </c>
      <c r="C5248" s="69">
        <f t="shared" si="165"/>
        <v>3.3444595850894032</v>
      </c>
      <c r="D5248" s="69">
        <f t="shared" si="166"/>
        <v>1.4696806602081092</v>
      </c>
    </row>
    <row r="5249" spans="2:4" ht="15" x14ac:dyDescent="0.15">
      <c r="B5249" s="68">
        <v>5237</v>
      </c>
      <c r="C5249" s="69">
        <f t="shared" si="165"/>
        <v>3.3452387633485547</v>
      </c>
      <c r="D5249" s="69">
        <f t="shared" si="166"/>
        <v>1.4698125056068898</v>
      </c>
    </row>
    <row r="5250" spans="2:4" ht="15" x14ac:dyDescent="0.15">
      <c r="B5250" s="68">
        <v>5238</v>
      </c>
      <c r="C5250" s="69">
        <f t="shared" si="165"/>
        <v>3.3460180115111071</v>
      </c>
      <c r="D5250" s="69">
        <f t="shared" si="166"/>
        <v>1.4699443746635565</v>
      </c>
    </row>
    <row r="5251" spans="2:4" ht="15" x14ac:dyDescent="0.15">
      <c r="B5251" s="68">
        <v>5239</v>
      </c>
      <c r="C5251" s="69">
        <f t="shared" si="165"/>
        <v>3.3467973295896041</v>
      </c>
      <c r="D5251" s="69">
        <f t="shared" si="166"/>
        <v>1.4700762673844774</v>
      </c>
    </row>
    <row r="5252" spans="2:4" ht="15" x14ac:dyDescent="0.15">
      <c r="B5252" s="68">
        <v>5240</v>
      </c>
      <c r="C5252" s="69">
        <f t="shared" si="165"/>
        <v>3.3475767175965938</v>
      </c>
      <c r="D5252" s="69">
        <f t="shared" si="166"/>
        <v>1.470208183776023</v>
      </c>
    </row>
    <row r="5253" spans="2:4" ht="15" x14ac:dyDescent="0.15">
      <c r="B5253" s="68">
        <v>5241</v>
      </c>
      <c r="C5253" s="69">
        <f t="shared" si="165"/>
        <v>3.3483561755446258</v>
      </c>
      <c r="D5253" s="69">
        <f t="shared" si="166"/>
        <v>1.4703401238445661</v>
      </c>
    </row>
    <row r="5254" spans="2:4" ht="15" x14ac:dyDescent="0.15">
      <c r="B5254" s="68">
        <v>5242</v>
      </c>
      <c r="C5254" s="69">
        <f t="shared" si="165"/>
        <v>3.3491357034462546</v>
      </c>
      <c r="D5254" s="69">
        <f t="shared" si="166"/>
        <v>1.4704720875964818</v>
      </c>
    </row>
    <row r="5255" spans="2:4" ht="15" x14ac:dyDescent="0.15">
      <c r="B5255" s="68">
        <v>5243</v>
      </c>
      <c r="C5255" s="69">
        <f t="shared" si="165"/>
        <v>3.3499153013140353</v>
      </c>
      <c r="D5255" s="69">
        <f t="shared" si="166"/>
        <v>1.4706040750381473</v>
      </c>
    </row>
    <row r="5256" spans="2:4" ht="15" x14ac:dyDescent="0.15">
      <c r="B5256" s="68">
        <v>5244</v>
      </c>
      <c r="C5256" s="69">
        <f t="shared" si="165"/>
        <v>3.350694969160533</v>
      </c>
      <c r="D5256" s="69">
        <f t="shared" si="166"/>
        <v>1.4707360861759426</v>
      </c>
    </row>
    <row r="5257" spans="2:4" ht="15" x14ac:dyDescent="0.15">
      <c r="B5257" s="68">
        <v>5245</v>
      </c>
      <c r="C5257" s="69">
        <f t="shared" si="165"/>
        <v>3.3514747069983084</v>
      </c>
      <c r="D5257" s="69">
        <f t="shared" si="166"/>
        <v>1.4708681210162493</v>
      </c>
    </row>
    <row r="5258" spans="2:4" ht="15" x14ac:dyDescent="0.15">
      <c r="B5258" s="68">
        <v>5246</v>
      </c>
      <c r="C5258" s="69">
        <f t="shared" si="165"/>
        <v>3.3522545148399301</v>
      </c>
      <c r="D5258" s="69">
        <f t="shared" si="166"/>
        <v>1.4710001795654517</v>
      </c>
    </row>
    <row r="5259" spans="2:4" ht="15" x14ac:dyDescent="0.15">
      <c r="B5259" s="68">
        <v>5247</v>
      </c>
      <c r="C5259" s="69">
        <f t="shared" si="165"/>
        <v>3.3530343926979675</v>
      </c>
      <c r="D5259" s="69">
        <f t="shared" si="166"/>
        <v>1.4711322618299363</v>
      </c>
    </row>
    <row r="5260" spans="2:4" ht="15" x14ac:dyDescent="0.15">
      <c r="B5260" s="68">
        <v>5248</v>
      </c>
      <c r="C5260" s="69">
        <f t="shared" si="165"/>
        <v>3.3538143405849969</v>
      </c>
      <c r="D5260" s="69">
        <f t="shared" si="166"/>
        <v>1.4712643678160919</v>
      </c>
    </row>
    <row r="5261" spans="2:4" ht="15" x14ac:dyDescent="0.15">
      <c r="B5261" s="68">
        <v>5249</v>
      </c>
      <c r="C5261" s="69">
        <f t="shared" si="165"/>
        <v>3.3545943585135944</v>
      </c>
      <c r="D5261" s="69">
        <f t="shared" si="166"/>
        <v>1.4713964975303098</v>
      </c>
    </row>
    <row r="5262" spans="2:4" ht="15" x14ac:dyDescent="0.15">
      <c r="B5262" s="68">
        <v>5250</v>
      </c>
      <c r="C5262" s="69">
        <f t="shared" si="165"/>
        <v>3.3553744464963424</v>
      </c>
      <c r="D5262" s="69">
        <f t="shared" si="166"/>
        <v>1.4715286509789833</v>
      </c>
    </row>
    <row r="5263" spans="2:4" ht="15" x14ac:dyDescent="0.15">
      <c r="B5263" s="68">
        <v>5251</v>
      </c>
      <c r="C5263" s="69">
        <f t="shared" si="165"/>
        <v>3.3561546045458233</v>
      </c>
      <c r="D5263" s="69">
        <f t="shared" si="166"/>
        <v>1.471660828168508</v>
      </c>
    </row>
    <row r="5264" spans="2:4" ht="15" x14ac:dyDescent="0.15">
      <c r="B5264" s="68">
        <v>5252</v>
      </c>
      <c r="C5264" s="69">
        <f t="shared" si="165"/>
        <v>3.3569348326746278</v>
      </c>
      <c r="D5264" s="69">
        <f t="shared" si="166"/>
        <v>1.4717930291052821</v>
      </c>
    </row>
    <row r="5265" spans="2:4" ht="15" x14ac:dyDescent="0.15">
      <c r="B5265" s="68">
        <v>5253</v>
      </c>
      <c r="C5265" s="69">
        <f t="shared" ref="C5265:C5328" si="167">20*LOG(D5265)</f>
        <v>3.3577151308953446</v>
      </c>
      <c r="D5265" s="69">
        <f t="shared" ref="D5265:D5328" si="168">16384/(16384-B5265)</f>
        <v>1.4719252537957057</v>
      </c>
    </row>
    <row r="5266" spans="2:4" ht="15" x14ac:dyDescent="0.15">
      <c r="B5266" s="68">
        <v>5254</v>
      </c>
      <c r="C5266" s="69">
        <f t="shared" si="167"/>
        <v>3.3584954992205684</v>
      </c>
      <c r="D5266" s="69">
        <f t="shared" si="168"/>
        <v>1.4720575022461815</v>
      </c>
    </row>
    <row r="5267" spans="2:4" ht="15" x14ac:dyDescent="0.15">
      <c r="B5267" s="68">
        <v>5255</v>
      </c>
      <c r="C5267" s="69">
        <f t="shared" si="167"/>
        <v>3.3592759376628973</v>
      </c>
      <c r="D5267" s="69">
        <f t="shared" si="168"/>
        <v>1.4721897744631143</v>
      </c>
    </row>
    <row r="5268" spans="2:4" ht="15" x14ac:dyDescent="0.15">
      <c r="B5268" s="68">
        <v>5256</v>
      </c>
      <c r="C5268" s="69">
        <f t="shared" si="167"/>
        <v>3.3600564462349354</v>
      </c>
      <c r="D5268" s="69">
        <f t="shared" si="168"/>
        <v>1.4723220704529116</v>
      </c>
    </row>
    <row r="5269" spans="2:4" ht="15" x14ac:dyDescent="0.15">
      <c r="B5269" s="68">
        <v>5257</v>
      </c>
      <c r="C5269" s="69">
        <f t="shared" si="167"/>
        <v>3.3608370249492836</v>
      </c>
      <c r="D5269" s="69">
        <f t="shared" si="168"/>
        <v>1.4724543902219827</v>
      </c>
    </row>
    <row r="5270" spans="2:4" ht="15" x14ac:dyDescent="0.15">
      <c r="B5270" s="68">
        <v>5258</v>
      </c>
      <c r="C5270" s="69">
        <f t="shared" si="167"/>
        <v>3.361617673818551</v>
      </c>
      <c r="D5270" s="69">
        <f t="shared" si="168"/>
        <v>1.4725867337767391</v>
      </c>
    </row>
    <row r="5271" spans="2:4" ht="15" x14ac:dyDescent="0.15">
      <c r="B5271" s="68">
        <v>5259</v>
      </c>
      <c r="C5271" s="69">
        <f t="shared" si="167"/>
        <v>3.3623983928553516</v>
      </c>
      <c r="D5271" s="69">
        <f t="shared" si="168"/>
        <v>1.4727191011235956</v>
      </c>
    </row>
    <row r="5272" spans="2:4" ht="15" x14ac:dyDescent="0.15">
      <c r="B5272" s="68">
        <v>5260</v>
      </c>
      <c r="C5272" s="69">
        <f t="shared" si="167"/>
        <v>3.363179182072296</v>
      </c>
      <c r="D5272" s="69">
        <f t="shared" si="168"/>
        <v>1.4728514922689679</v>
      </c>
    </row>
    <row r="5273" spans="2:4" ht="15" x14ac:dyDescent="0.15">
      <c r="B5273" s="68">
        <v>5261</v>
      </c>
      <c r="C5273" s="69">
        <f t="shared" si="167"/>
        <v>3.3639600414820068</v>
      </c>
      <c r="D5273" s="69">
        <f t="shared" si="168"/>
        <v>1.4729839072192754</v>
      </c>
    </row>
    <row r="5274" spans="2:4" ht="15" x14ac:dyDescent="0.15">
      <c r="B5274" s="68">
        <v>5262</v>
      </c>
      <c r="C5274" s="69">
        <f t="shared" si="167"/>
        <v>3.3647409710971039</v>
      </c>
      <c r="D5274" s="69">
        <f t="shared" si="168"/>
        <v>1.4731163459809387</v>
      </c>
    </row>
    <row r="5275" spans="2:4" ht="15" x14ac:dyDescent="0.15">
      <c r="B5275" s="68">
        <v>5263</v>
      </c>
      <c r="C5275" s="69">
        <f t="shared" si="167"/>
        <v>3.365521970930212</v>
      </c>
      <c r="D5275" s="69">
        <f t="shared" si="168"/>
        <v>1.4732488085603812</v>
      </c>
    </row>
    <row r="5276" spans="2:4" ht="15" x14ac:dyDescent="0.15">
      <c r="B5276" s="68">
        <v>5264</v>
      </c>
      <c r="C5276" s="69">
        <f t="shared" si="167"/>
        <v>3.3663030409939614</v>
      </c>
      <c r="D5276" s="69">
        <f t="shared" si="168"/>
        <v>1.4733812949640288</v>
      </c>
    </row>
    <row r="5277" spans="2:4" ht="15" x14ac:dyDescent="0.15">
      <c r="B5277" s="68">
        <v>5265</v>
      </c>
      <c r="C5277" s="69">
        <f t="shared" si="167"/>
        <v>3.3670841813009824</v>
      </c>
      <c r="D5277" s="69">
        <f t="shared" si="168"/>
        <v>1.4735138051983092</v>
      </c>
    </row>
    <row r="5278" spans="2:4" ht="15" x14ac:dyDescent="0.15">
      <c r="B5278" s="68">
        <v>5266</v>
      </c>
      <c r="C5278" s="69">
        <f t="shared" si="167"/>
        <v>3.3678653918639108</v>
      </c>
      <c r="D5278" s="69">
        <f t="shared" si="168"/>
        <v>1.4736463392696528</v>
      </c>
    </row>
    <row r="5279" spans="2:4" ht="15" x14ac:dyDescent="0.15">
      <c r="B5279" s="68">
        <v>5267</v>
      </c>
      <c r="C5279" s="69">
        <f t="shared" si="167"/>
        <v>3.3686466726953861</v>
      </c>
      <c r="D5279" s="69">
        <f t="shared" si="168"/>
        <v>1.4737788971844923</v>
      </c>
    </row>
    <row r="5280" spans="2:4" ht="15" x14ac:dyDescent="0.15">
      <c r="B5280" s="68">
        <v>5268</v>
      </c>
      <c r="C5280" s="69">
        <f t="shared" si="167"/>
        <v>3.3694280238080481</v>
      </c>
      <c r="D5280" s="69">
        <f t="shared" si="168"/>
        <v>1.4739114789492622</v>
      </c>
    </row>
    <row r="5281" spans="2:4" ht="15" x14ac:dyDescent="0.15">
      <c r="B5281" s="68">
        <v>5269</v>
      </c>
      <c r="C5281" s="69">
        <f t="shared" si="167"/>
        <v>3.3702094452145466</v>
      </c>
      <c r="D5281" s="69">
        <f t="shared" si="168"/>
        <v>1.4740440845704004</v>
      </c>
    </row>
    <row r="5282" spans="2:4" ht="15" x14ac:dyDescent="0.15">
      <c r="B5282" s="68">
        <v>5270</v>
      </c>
      <c r="C5282" s="69">
        <f t="shared" si="167"/>
        <v>3.370990936927527</v>
      </c>
      <c r="D5282" s="69">
        <f t="shared" si="168"/>
        <v>1.4741767140543458</v>
      </c>
    </row>
    <row r="5283" spans="2:4" ht="15" x14ac:dyDescent="0.15">
      <c r="B5283" s="68">
        <v>5271</v>
      </c>
      <c r="C5283" s="69">
        <f t="shared" si="167"/>
        <v>3.3717724989596438</v>
      </c>
      <c r="D5283" s="69">
        <f t="shared" si="168"/>
        <v>1.4743093674075407</v>
      </c>
    </row>
    <row r="5284" spans="2:4" ht="15" x14ac:dyDescent="0.15">
      <c r="B5284" s="68">
        <v>5272</v>
      </c>
      <c r="C5284" s="69">
        <f t="shared" si="167"/>
        <v>3.3725541313235512</v>
      </c>
      <c r="D5284" s="69">
        <f t="shared" si="168"/>
        <v>1.474442044636429</v>
      </c>
    </row>
    <row r="5285" spans="2:4" ht="15" x14ac:dyDescent="0.15">
      <c r="B5285" s="68">
        <v>5273</v>
      </c>
      <c r="C5285" s="69">
        <f t="shared" si="167"/>
        <v>3.3733358340319097</v>
      </c>
      <c r="D5285" s="69">
        <f t="shared" si="168"/>
        <v>1.4745747457474574</v>
      </c>
    </row>
    <row r="5286" spans="2:4" ht="15" x14ac:dyDescent="0.15">
      <c r="B5286" s="68">
        <v>5274</v>
      </c>
      <c r="C5286" s="69">
        <f t="shared" si="167"/>
        <v>3.3741176070973822</v>
      </c>
      <c r="D5286" s="69">
        <f t="shared" si="168"/>
        <v>1.4747074707470746</v>
      </c>
    </row>
    <row r="5287" spans="2:4" ht="15" x14ac:dyDescent="0.15">
      <c r="B5287" s="68">
        <v>5275</v>
      </c>
      <c r="C5287" s="69">
        <f t="shared" si="167"/>
        <v>3.3748994505326335</v>
      </c>
      <c r="D5287" s="69">
        <f t="shared" si="168"/>
        <v>1.4748402196417318</v>
      </c>
    </row>
    <row r="5288" spans="2:4" ht="15" x14ac:dyDescent="0.15">
      <c r="B5288" s="68">
        <v>5276</v>
      </c>
      <c r="C5288" s="69">
        <f t="shared" si="167"/>
        <v>3.3756813643503358</v>
      </c>
      <c r="D5288" s="69">
        <f t="shared" si="168"/>
        <v>1.4749729924378827</v>
      </c>
    </row>
    <row r="5289" spans="2:4" ht="15" x14ac:dyDescent="0.15">
      <c r="B5289" s="68">
        <v>5277</v>
      </c>
      <c r="C5289" s="69">
        <f t="shared" si="167"/>
        <v>3.3764633485631581</v>
      </c>
      <c r="D5289" s="69">
        <f t="shared" si="168"/>
        <v>1.4751057891419825</v>
      </c>
    </row>
    <row r="5290" spans="2:4" ht="15" x14ac:dyDescent="0.15">
      <c r="B5290" s="68">
        <v>5278</v>
      </c>
      <c r="C5290" s="69">
        <f t="shared" si="167"/>
        <v>3.37724540318378</v>
      </c>
      <c r="D5290" s="69">
        <f t="shared" si="168"/>
        <v>1.4752386097604899</v>
      </c>
    </row>
    <row r="5291" spans="2:4" ht="15" x14ac:dyDescent="0.15">
      <c r="B5291" s="68">
        <v>5279</v>
      </c>
      <c r="C5291" s="69">
        <f t="shared" si="167"/>
        <v>3.3780275282248788</v>
      </c>
      <c r="D5291" s="69">
        <f t="shared" si="168"/>
        <v>1.4753714542998648</v>
      </c>
    </row>
    <row r="5292" spans="2:4" ht="15" x14ac:dyDescent="0.15">
      <c r="B5292" s="68">
        <v>5280</v>
      </c>
      <c r="C5292" s="69">
        <f t="shared" si="167"/>
        <v>3.3788097236991406</v>
      </c>
      <c r="D5292" s="69">
        <f t="shared" si="168"/>
        <v>1.4755043227665705</v>
      </c>
    </row>
    <row r="5293" spans="2:4" ht="15" x14ac:dyDescent="0.15">
      <c r="B5293" s="68">
        <v>5281</v>
      </c>
      <c r="C5293" s="69">
        <f t="shared" si="167"/>
        <v>3.3795919896192506</v>
      </c>
      <c r="D5293" s="69">
        <f t="shared" si="168"/>
        <v>1.475637215167072</v>
      </c>
    </row>
    <row r="5294" spans="2:4" ht="15" x14ac:dyDescent="0.15">
      <c r="B5294" s="68">
        <v>5282</v>
      </c>
      <c r="C5294" s="69">
        <f t="shared" si="167"/>
        <v>3.3803743259978978</v>
      </c>
      <c r="D5294" s="69">
        <f t="shared" si="168"/>
        <v>1.4757701315078364</v>
      </c>
    </row>
    <row r="5295" spans="2:4" ht="15" x14ac:dyDescent="0.15">
      <c r="B5295" s="68">
        <v>5283</v>
      </c>
      <c r="C5295" s="69">
        <f t="shared" si="167"/>
        <v>3.381156732847777</v>
      </c>
      <c r="D5295" s="69">
        <f t="shared" si="168"/>
        <v>1.4759030717953336</v>
      </c>
    </row>
    <row r="5296" spans="2:4" ht="15" x14ac:dyDescent="0.15">
      <c r="B5296" s="68">
        <v>5284</v>
      </c>
      <c r="C5296" s="69">
        <f t="shared" si="167"/>
        <v>3.3819392101815859</v>
      </c>
      <c r="D5296" s="69">
        <f t="shared" si="168"/>
        <v>1.4760360360360361</v>
      </c>
    </row>
    <row r="5297" spans="2:4" ht="15" x14ac:dyDescent="0.15">
      <c r="B5297" s="68">
        <v>5285</v>
      </c>
      <c r="C5297" s="69">
        <f t="shared" si="167"/>
        <v>3.382721758012023</v>
      </c>
      <c r="D5297" s="69">
        <f t="shared" si="168"/>
        <v>1.4761690242364176</v>
      </c>
    </row>
    <row r="5298" spans="2:4" ht="15" x14ac:dyDescent="0.15">
      <c r="B5298" s="68">
        <v>5286</v>
      </c>
      <c r="C5298" s="69">
        <f t="shared" si="167"/>
        <v>3.383504376351794</v>
      </c>
      <c r="D5298" s="69">
        <f t="shared" si="168"/>
        <v>1.4763020364029555</v>
      </c>
    </row>
    <row r="5299" spans="2:4" ht="15" x14ac:dyDescent="0.15">
      <c r="B5299" s="68">
        <v>5287</v>
      </c>
      <c r="C5299" s="69">
        <f t="shared" si="167"/>
        <v>3.3842870652136043</v>
      </c>
      <c r="D5299" s="69">
        <f t="shared" si="168"/>
        <v>1.4764350725421285</v>
      </c>
    </row>
    <row r="5300" spans="2:4" ht="15" x14ac:dyDescent="0.15">
      <c r="B5300" s="68">
        <v>5288</v>
      </c>
      <c r="C5300" s="69">
        <f t="shared" si="167"/>
        <v>3.3850698246101651</v>
      </c>
      <c r="D5300" s="69">
        <f t="shared" si="168"/>
        <v>1.4765681326604181</v>
      </c>
    </row>
    <row r="5301" spans="2:4" ht="15" x14ac:dyDescent="0.15">
      <c r="B5301" s="68">
        <v>5289</v>
      </c>
      <c r="C5301" s="69">
        <f t="shared" si="167"/>
        <v>3.385852654554192</v>
      </c>
      <c r="D5301" s="69">
        <f t="shared" si="168"/>
        <v>1.4767012167643083</v>
      </c>
    </row>
    <row r="5302" spans="2:4" ht="15" x14ac:dyDescent="0.15">
      <c r="B5302" s="68">
        <v>5290</v>
      </c>
      <c r="C5302" s="69">
        <f t="shared" si="167"/>
        <v>3.3866355550584011</v>
      </c>
      <c r="D5302" s="69">
        <f t="shared" si="168"/>
        <v>1.4768343248602849</v>
      </c>
    </row>
    <row r="5303" spans="2:4" ht="15" x14ac:dyDescent="0.15">
      <c r="B5303" s="68">
        <v>5291</v>
      </c>
      <c r="C5303" s="69">
        <f t="shared" si="167"/>
        <v>3.3874185261355132</v>
      </c>
      <c r="D5303" s="69">
        <f t="shared" si="168"/>
        <v>1.4769674569548363</v>
      </c>
    </row>
    <row r="5304" spans="2:4" ht="15" x14ac:dyDescent="0.15">
      <c r="B5304" s="68">
        <v>5292</v>
      </c>
      <c r="C5304" s="69">
        <f t="shared" si="167"/>
        <v>3.3882015677982542</v>
      </c>
      <c r="D5304" s="69">
        <f t="shared" si="168"/>
        <v>1.4771006130544537</v>
      </c>
    </row>
    <row r="5305" spans="2:4" ht="15" x14ac:dyDescent="0.15">
      <c r="B5305" s="68">
        <v>5293</v>
      </c>
      <c r="C5305" s="69">
        <f t="shared" si="167"/>
        <v>3.3889846800593504</v>
      </c>
      <c r="D5305" s="69">
        <f t="shared" si="168"/>
        <v>1.4772337931656299</v>
      </c>
    </row>
    <row r="5306" spans="2:4" ht="15" x14ac:dyDescent="0.15">
      <c r="B5306" s="68">
        <v>5294</v>
      </c>
      <c r="C5306" s="69">
        <f t="shared" si="167"/>
        <v>3.3897678629315333</v>
      </c>
      <c r="D5306" s="69">
        <f t="shared" si="168"/>
        <v>1.4773669972948602</v>
      </c>
    </row>
    <row r="5307" spans="2:4" ht="15" x14ac:dyDescent="0.15">
      <c r="B5307" s="68">
        <v>5295</v>
      </c>
      <c r="C5307" s="69">
        <f t="shared" si="167"/>
        <v>3.390551116427539</v>
      </c>
      <c r="D5307" s="69">
        <f t="shared" si="168"/>
        <v>1.4775002254486429</v>
      </c>
    </row>
    <row r="5308" spans="2:4" ht="15" x14ac:dyDescent="0.15">
      <c r="B5308" s="68">
        <v>5296</v>
      </c>
      <c r="C5308" s="69">
        <f t="shared" si="167"/>
        <v>3.3913344405601045</v>
      </c>
      <c r="D5308" s="69">
        <f t="shared" si="168"/>
        <v>1.4776334776334776</v>
      </c>
    </row>
    <row r="5309" spans="2:4" ht="15" x14ac:dyDescent="0.15">
      <c r="B5309" s="68">
        <v>5297</v>
      </c>
      <c r="C5309" s="69">
        <f t="shared" si="167"/>
        <v>3.3921178353419714</v>
      </c>
      <c r="D5309" s="69">
        <f t="shared" si="168"/>
        <v>1.4777667538558672</v>
      </c>
    </row>
    <row r="5310" spans="2:4" ht="15" x14ac:dyDescent="0.15">
      <c r="B5310" s="68">
        <v>5298</v>
      </c>
      <c r="C5310" s="69">
        <f t="shared" si="167"/>
        <v>3.3929013007858853</v>
      </c>
      <c r="D5310" s="69">
        <f t="shared" si="168"/>
        <v>1.4779000541223164</v>
      </c>
    </row>
    <row r="5311" spans="2:4" ht="15" x14ac:dyDescent="0.15">
      <c r="B5311" s="68">
        <v>5299</v>
      </c>
      <c r="C5311" s="69">
        <f t="shared" si="167"/>
        <v>3.3936848369045953</v>
      </c>
      <c r="D5311" s="69">
        <f t="shared" si="168"/>
        <v>1.4780333784393325</v>
      </c>
    </row>
    <row r="5312" spans="2:4" ht="15" x14ac:dyDescent="0.15">
      <c r="B5312" s="68">
        <v>5300</v>
      </c>
      <c r="C5312" s="69">
        <f t="shared" si="167"/>
        <v>3.3944684437108514</v>
      </c>
      <c r="D5312" s="69">
        <f t="shared" si="168"/>
        <v>1.4781667268134246</v>
      </c>
    </row>
    <row r="5313" spans="2:4" ht="15" x14ac:dyDescent="0.15">
      <c r="B5313" s="68">
        <v>5301</v>
      </c>
      <c r="C5313" s="69">
        <f t="shared" si="167"/>
        <v>3.3952521212174118</v>
      </c>
      <c r="D5313" s="69">
        <f t="shared" si="168"/>
        <v>1.4783000992511053</v>
      </c>
    </row>
    <row r="5314" spans="2:4" ht="15" x14ac:dyDescent="0.15">
      <c r="B5314" s="68">
        <v>5302</v>
      </c>
      <c r="C5314" s="69">
        <f t="shared" si="167"/>
        <v>3.3960358694370334</v>
      </c>
      <c r="D5314" s="69">
        <f t="shared" si="168"/>
        <v>1.4784334957588883</v>
      </c>
    </row>
    <row r="5315" spans="2:4" ht="15" x14ac:dyDescent="0.15">
      <c r="B5315" s="68">
        <v>5303</v>
      </c>
      <c r="C5315" s="69">
        <f t="shared" si="167"/>
        <v>3.3968196883824802</v>
      </c>
      <c r="D5315" s="69">
        <f t="shared" si="168"/>
        <v>1.4785669163432904</v>
      </c>
    </row>
    <row r="5316" spans="2:4" ht="15" x14ac:dyDescent="0.15">
      <c r="B5316" s="68">
        <v>5304</v>
      </c>
      <c r="C5316" s="69">
        <f t="shared" si="167"/>
        <v>3.3976035780665153</v>
      </c>
      <c r="D5316" s="69">
        <f t="shared" si="168"/>
        <v>1.4787003610108302</v>
      </c>
    </row>
    <row r="5317" spans="2:4" ht="15" x14ac:dyDescent="0.15">
      <c r="B5317" s="68">
        <v>5305</v>
      </c>
      <c r="C5317" s="69">
        <f t="shared" si="167"/>
        <v>3.3983875385019111</v>
      </c>
      <c r="D5317" s="69">
        <f t="shared" si="168"/>
        <v>1.4788338297680297</v>
      </c>
    </row>
    <row r="5318" spans="2:4" ht="15" x14ac:dyDescent="0.15">
      <c r="B5318" s="68">
        <v>5306</v>
      </c>
      <c r="C5318" s="69">
        <f t="shared" si="167"/>
        <v>3.399171569701438</v>
      </c>
      <c r="D5318" s="69">
        <f t="shared" si="168"/>
        <v>1.4789673226214117</v>
      </c>
    </row>
    <row r="5319" spans="2:4" ht="15" x14ac:dyDescent="0.15">
      <c r="B5319" s="68">
        <v>5307</v>
      </c>
      <c r="C5319" s="69">
        <f t="shared" si="167"/>
        <v>3.399955671677874</v>
      </c>
      <c r="D5319" s="69">
        <f t="shared" si="168"/>
        <v>1.4791008395775029</v>
      </c>
    </row>
    <row r="5320" spans="2:4" ht="15" x14ac:dyDescent="0.15">
      <c r="B5320" s="68">
        <v>5308</v>
      </c>
      <c r="C5320" s="69">
        <f t="shared" si="167"/>
        <v>3.4007398444439971</v>
      </c>
      <c r="D5320" s="69">
        <f t="shared" si="168"/>
        <v>1.4792343806428314</v>
      </c>
    </row>
    <row r="5321" spans="2:4" ht="15" x14ac:dyDescent="0.15">
      <c r="B5321" s="68">
        <v>5309</v>
      </c>
      <c r="C5321" s="69">
        <f t="shared" si="167"/>
        <v>3.4015240880125908</v>
      </c>
      <c r="D5321" s="69">
        <f t="shared" si="168"/>
        <v>1.4793679458239277</v>
      </c>
    </row>
    <row r="5322" spans="2:4" ht="15" x14ac:dyDescent="0.15">
      <c r="B5322" s="68">
        <v>5310</v>
      </c>
      <c r="C5322" s="69">
        <f t="shared" si="167"/>
        <v>3.4023084023964434</v>
      </c>
      <c r="D5322" s="69">
        <f t="shared" si="168"/>
        <v>1.4795015351273253</v>
      </c>
    </row>
    <row r="5323" spans="2:4" ht="15" x14ac:dyDescent="0.15">
      <c r="B5323" s="68">
        <v>5311</v>
      </c>
      <c r="C5323" s="69">
        <f t="shared" si="167"/>
        <v>3.403092787608343</v>
      </c>
      <c r="D5323" s="69">
        <f t="shared" si="168"/>
        <v>1.4796351485595594</v>
      </c>
    </row>
    <row r="5324" spans="2:4" ht="15" x14ac:dyDescent="0.15">
      <c r="B5324" s="68">
        <v>5312</v>
      </c>
      <c r="C5324" s="69">
        <f t="shared" si="167"/>
        <v>3.4038772436610825</v>
      </c>
      <c r="D5324" s="69">
        <f t="shared" si="168"/>
        <v>1.4797687861271676</v>
      </c>
    </row>
    <row r="5325" spans="2:4" ht="15" x14ac:dyDescent="0.15">
      <c r="B5325" s="68">
        <v>5313</v>
      </c>
      <c r="C5325" s="69">
        <f t="shared" si="167"/>
        <v>3.4046617705674613</v>
      </c>
      <c r="D5325" s="69">
        <f t="shared" si="168"/>
        <v>1.4799024478366904</v>
      </c>
    </row>
    <row r="5326" spans="2:4" ht="15" x14ac:dyDescent="0.15">
      <c r="B5326" s="68">
        <v>5314</v>
      </c>
      <c r="C5326" s="69">
        <f t="shared" si="167"/>
        <v>3.4054463683402791</v>
      </c>
      <c r="D5326" s="69">
        <f t="shared" si="168"/>
        <v>1.4800361336946704</v>
      </c>
    </row>
    <row r="5327" spans="2:4" ht="15" x14ac:dyDescent="0.15">
      <c r="B5327" s="68">
        <v>5315</v>
      </c>
      <c r="C5327" s="69">
        <f t="shared" si="167"/>
        <v>3.4062310369923381</v>
      </c>
      <c r="D5327" s="69">
        <f t="shared" si="168"/>
        <v>1.480169843707652</v>
      </c>
    </row>
    <row r="5328" spans="2:4" ht="15" x14ac:dyDescent="0.15">
      <c r="B5328" s="68">
        <v>5316</v>
      </c>
      <c r="C5328" s="69">
        <f t="shared" si="167"/>
        <v>3.407015776536447</v>
      </c>
      <c r="D5328" s="69">
        <f t="shared" si="168"/>
        <v>1.4803035778821829</v>
      </c>
    </row>
    <row r="5329" spans="2:4" ht="15" x14ac:dyDescent="0.15">
      <c r="B5329" s="68">
        <v>5317</v>
      </c>
      <c r="C5329" s="69">
        <f t="shared" ref="C5329:C5392" si="169">20*LOG(D5329)</f>
        <v>3.4078005869854167</v>
      </c>
      <c r="D5329" s="69">
        <f t="shared" ref="D5329:D5392" si="170">16384/(16384-B5329)</f>
        <v>1.4804373362248124</v>
      </c>
    </row>
    <row r="5330" spans="2:4" ht="15" x14ac:dyDescent="0.15">
      <c r="B5330" s="68">
        <v>5318</v>
      </c>
      <c r="C5330" s="69">
        <f t="shared" si="169"/>
        <v>3.4085854683520624</v>
      </c>
      <c r="D5330" s="69">
        <f t="shared" si="170"/>
        <v>1.4805711187420929</v>
      </c>
    </row>
    <row r="5331" spans="2:4" ht="15" x14ac:dyDescent="0.15">
      <c r="B5331" s="68">
        <v>5319</v>
      </c>
      <c r="C5331" s="69">
        <f t="shared" si="169"/>
        <v>3.4093704206491999</v>
      </c>
      <c r="D5331" s="69">
        <f t="shared" si="170"/>
        <v>1.4807049254405784</v>
      </c>
    </row>
    <row r="5332" spans="2:4" ht="15" x14ac:dyDescent="0.15">
      <c r="B5332" s="68">
        <v>5320</v>
      </c>
      <c r="C5332" s="69">
        <f t="shared" si="169"/>
        <v>3.4101554438896509</v>
      </c>
      <c r="D5332" s="69">
        <f t="shared" si="170"/>
        <v>1.4808387563268257</v>
      </c>
    </row>
    <row r="5333" spans="2:4" ht="15" x14ac:dyDescent="0.15">
      <c r="B5333" s="68">
        <v>5321</v>
      </c>
      <c r="C5333" s="69">
        <f t="shared" si="169"/>
        <v>3.4109405380862419</v>
      </c>
      <c r="D5333" s="69">
        <f t="shared" si="170"/>
        <v>1.480972611407394</v>
      </c>
    </row>
    <row r="5334" spans="2:4" ht="15" x14ac:dyDescent="0.15">
      <c r="B5334" s="68">
        <v>5322</v>
      </c>
      <c r="C5334" s="69">
        <f t="shared" si="169"/>
        <v>3.4117257032517996</v>
      </c>
      <c r="D5334" s="69">
        <f t="shared" si="170"/>
        <v>1.4811064906888447</v>
      </c>
    </row>
    <row r="5335" spans="2:4" ht="15" x14ac:dyDescent="0.15">
      <c r="B5335" s="68">
        <v>5323</v>
      </c>
      <c r="C5335" s="69">
        <f t="shared" si="169"/>
        <v>3.412510939399156</v>
      </c>
      <c r="D5335" s="69">
        <f t="shared" si="170"/>
        <v>1.4812403941777417</v>
      </c>
    </row>
    <row r="5336" spans="2:4" ht="15" x14ac:dyDescent="0.15">
      <c r="B5336" s="68">
        <v>5324</v>
      </c>
      <c r="C5336" s="69">
        <f t="shared" si="169"/>
        <v>3.4132962465411456</v>
      </c>
      <c r="D5336" s="69">
        <f t="shared" si="170"/>
        <v>1.481374321880651</v>
      </c>
    </row>
    <row r="5337" spans="2:4" ht="15" x14ac:dyDescent="0.15">
      <c r="B5337" s="68">
        <v>5325</v>
      </c>
      <c r="C5337" s="69">
        <f t="shared" si="169"/>
        <v>3.4140816246906081</v>
      </c>
      <c r="D5337" s="69">
        <f t="shared" si="170"/>
        <v>1.4815082738041414</v>
      </c>
    </row>
    <row r="5338" spans="2:4" ht="15" x14ac:dyDescent="0.15">
      <c r="B5338" s="68">
        <v>5326</v>
      </c>
      <c r="C5338" s="69">
        <f t="shared" si="169"/>
        <v>3.4148670738603859</v>
      </c>
      <c r="D5338" s="69">
        <f t="shared" si="170"/>
        <v>1.4816422499547839</v>
      </c>
    </row>
    <row r="5339" spans="2:4" ht="15" x14ac:dyDescent="0.15">
      <c r="B5339" s="68">
        <v>5327</v>
      </c>
      <c r="C5339" s="69">
        <f t="shared" si="169"/>
        <v>3.4156525940633231</v>
      </c>
      <c r="D5339" s="69">
        <f t="shared" si="170"/>
        <v>1.4817762503391516</v>
      </c>
    </row>
    <row r="5340" spans="2:4" ht="15" x14ac:dyDescent="0.15">
      <c r="B5340" s="68">
        <v>5328</v>
      </c>
      <c r="C5340" s="69">
        <f t="shared" si="169"/>
        <v>3.4164381853122707</v>
      </c>
      <c r="D5340" s="69">
        <f t="shared" si="170"/>
        <v>1.4819102749638204</v>
      </c>
    </row>
    <row r="5341" spans="2:4" ht="15" x14ac:dyDescent="0.15">
      <c r="B5341" s="68">
        <v>5329</v>
      </c>
      <c r="C5341" s="69">
        <f t="shared" si="169"/>
        <v>3.4172238476200807</v>
      </c>
      <c r="D5341" s="69">
        <f t="shared" si="170"/>
        <v>1.4820443238353687</v>
      </c>
    </row>
    <row r="5342" spans="2:4" ht="15" x14ac:dyDescent="0.15">
      <c r="B5342" s="68">
        <v>5330</v>
      </c>
      <c r="C5342" s="69">
        <f t="shared" si="169"/>
        <v>3.4180095809996081</v>
      </c>
      <c r="D5342" s="69">
        <f t="shared" si="170"/>
        <v>1.4821783969603763</v>
      </c>
    </row>
    <row r="5343" spans="2:4" ht="15" x14ac:dyDescent="0.15">
      <c r="B5343" s="68">
        <v>5331</v>
      </c>
      <c r="C5343" s="69">
        <f t="shared" si="169"/>
        <v>3.4187953854637136</v>
      </c>
      <c r="D5343" s="69">
        <f t="shared" si="170"/>
        <v>1.4823124943454267</v>
      </c>
    </row>
    <row r="5344" spans="2:4" ht="15" x14ac:dyDescent="0.15">
      <c r="B5344" s="68">
        <v>5332</v>
      </c>
      <c r="C5344" s="69">
        <f t="shared" si="169"/>
        <v>3.4195812610252596</v>
      </c>
      <c r="D5344" s="69">
        <f t="shared" si="170"/>
        <v>1.4824466159971046</v>
      </c>
    </row>
    <row r="5345" spans="2:4" ht="15" x14ac:dyDescent="0.15">
      <c r="B5345" s="68">
        <v>5333</v>
      </c>
      <c r="C5345" s="69">
        <f t="shared" si="169"/>
        <v>3.420367207697113</v>
      </c>
      <c r="D5345" s="69">
        <f t="shared" si="170"/>
        <v>1.4825807619219979</v>
      </c>
    </row>
    <row r="5346" spans="2:4" ht="15" x14ac:dyDescent="0.15">
      <c r="B5346" s="68">
        <v>5334</v>
      </c>
      <c r="C5346" s="69">
        <f t="shared" si="169"/>
        <v>3.4211532254921444</v>
      </c>
      <c r="D5346" s="69">
        <f t="shared" si="170"/>
        <v>1.4827149321266968</v>
      </c>
    </row>
    <row r="5347" spans="2:4" ht="15" x14ac:dyDescent="0.15">
      <c r="B5347" s="68">
        <v>5335</v>
      </c>
      <c r="C5347" s="69">
        <f t="shared" si="169"/>
        <v>3.4219393144232271</v>
      </c>
      <c r="D5347" s="69">
        <f t="shared" si="170"/>
        <v>1.4828491266177934</v>
      </c>
    </row>
    <row r="5348" spans="2:4" ht="15" x14ac:dyDescent="0.15">
      <c r="B5348" s="68">
        <v>5336</v>
      </c>
      <c r="C5348" s="69">
        <f t="shared" si="169"/>
        <v>3.4227254745032365</v>
      </c>
      <c r="D5348" s="69">
        <f t="shared" si="170"/>
        <v>1.4829833454018826</v>
      </c>
    </row>
    <row r="5349" spans="2:4" ht="15" x14ac:dyDescent="0.15">
      <c r="B5349" s="68">
        <v>5337</v>
      </c>
      <c r="C5349" s="69">
        <f t="shared" si="169"/>
        <v>3.4235117057450557</v>
      </c>
      <c r="D5349" s="69">
        <f t="shared" si="170"/>
        <v>1.4831175884855616</v>
      </c>
    </row>
    <row r="5350" spans="2:4" ht="15" x14ac:dyDescent="0.15">
      <c r="B5350" s="68">
        <v>5338</v>
      </c>
      <c r="C5350" s="69">
        <f t="shared" si="169"/>
        <v>3.4242980081615677</v>
      </c>
      <c r="D5350" s="69">
        <f t="shared" si="170"/>
        <v>1.48325185587543</v>
      </c>
    </row>
    <row r="5351" spans="2:4" ht="15" x14ac:dyDescent="0.15">
      <c r="B5351" s="68">
        <v>5339</v>
      </c>
      <c r="C5351" s="69">
        <f t="shared" si="169"/>
        <v>3.42508438176566</v>
      </c>
      <c r="D5351" s="69">
        <f t="shared" si="170"/>
        <v>1.4833861475780896</v>
      </c>
    </row>
    <row r="5352" spans="2:4" ht="15" x14ac:dyDescent="0.15">
      <c r="B5352" s="68">
        <v>5340</v>
      </c>
      <c r="C5352" s="69">
        <f t="shared" si="169"/>
        <v>3.4258708265702231</v>
      </c>
      <c r="D5352" s="69">
        <f t="shared" si="170"/>
        <v>1.4835204636001449</v>
      </c>
    </row>
    <row r="5353" spans="2:4" ht="15" x14ac:dyDescent="0.15">
      <c r="B5353" s="68">
        <v>5341</v>
      </c>
      <c r="C5353" s="69">
        <f t="shared" si="169"/>
        <v>3.4266573425881526</v>
      </c>
      <c r="D5353" s="69">
        <f t="shared" si="170"/>
        <v>1.4836548039482025</v>
      </c>
    </row>
    <row r="5354" spans="2:4" ht="15" x14ac:dyDescent="0.15">
      <c r="B5354" s="68">
        <v>5342</v>
      </c>
      <c r="C5354" s="69">
        <f t="shared" si="169"/>
        <v>3.4274439298323451</v>
      </c>
      <c r="D5354" s="69">
        <f t="shared" si="170"/>
        <v>1.4837891686288716</v>
      </c>
    </row>
    <row r="5355" spans="2:4" ht="15" x14ac:dyDescent="0.15">
      <c r="B5355" s="68">
        <v>5343</v>
      </c>
      <c r="C5355" s="69">
        <f t="shared" si="169"/>
        <v>3.4282305883157038</v>
      </c>
      <c r="D5355" s="69">
        <f t="shared" si="170"/>
        <v>1.4839235576487637</v>
      </c>
    </row>
    <row r="5356" spans="2:4" ht="15" x14ac:dyDescent="0.15">
      <c r="B5356" s="68">
        <v>5344</v>
      </c>
      <c r="C5356" s="69">
        <f t="shared" si="169"/>
        <v>3.429017318051133</v>
      </c>
      <c r="D5356" s="69">
        <f t="shared" si="170"/>
        <v>1.4840579710144928</v>
      </c>
    </row>
    <row r="5357" spans="2:4" ht="15" x14ac:dyDescent="0.15">
      <c r="B5357" s="68">
        <v>5345</v>
      </c>
      <c r="C5357" s="69">
        <f t="shared" si="169"/>
        <v>3.4298041190515405</v>
      </c>
      <c r="D5357" s="69">
        <f t="shared" si="170"/>
        <v>1.484192408732675</v>
      </c>
    </row>
    <row r="5358" spans="2:4" ht="15" x14ac:dyDescent="0.15">
      <c r="B5358" s="68">
        <v>5346</v>
      </c>
      <c r="C5358" s="69">
        <f t="shared" si="169"/>
        <v>3.43059099132984</v>
      </c>
      <c r="D5358" s="69">
        <f t="shared" si="170"/>
        <v>1.4843268708099293</v>
      </c>
    </row>
    <row r="5359" spans="2:4" ht="15" x14ac:dyDescent="0.15">
      <c r="B5359" s="68">
        <v>5347</v>
      </c>
      <c r="C5359" s="69">
        <f t="shared" si="169"/>
        <v>3.4313779348989453</v>
      </c>
      <c r="D5359" s="69">
        <f t="shared" si="170"/>
        <v>1.4844613572528766</v>
      </c>
    </row>
    <row r="5360" spans="2:4" ht="15" x14ac:dyDescent="0.15">
      <c r="B5360" s="68">
        <v>5348</v>
      </c>
      <c r="C5360" s="69">
        <f t="shared" si="169"/>
        <v>3.432164949771777</v>
      </c>
      <c r="D5360" s="69">
        <f t="shared" si="170"/>
        <v>1.4845958680681406</v>
      </c>
    </row>
    <row r="5361" spans="2:4" ht="15" x14ac:dyDescent="0.15">
      <c r="B5361" s="68">
        <v>5349</v>
      </c>
      <c r="C5361" s="69">
        <f t="shared" si="169"/>
        <v>3.4329520359612582</v>
      </c>
      <c r="D5361" s="69">
        <f t="shared" si="170"/>
        <v>1.4847304032623472</v>
      </c>
    </row>
    <row r="5362" spans="2:4" ht="15" x14ac:dyDescent="0.15">
      <c r="B5362" s="68">
        <v>5350</v>
      </c>
      <c r="C5362" s="69">
        <f t="shared" si="169"/>
        <v>3.4337391934803128</v>
      </c>
      <c r="D5362" s="69">
        <f t="shared" si="170"/>
        <v>1.4848649628421244</v>
      </c>
    </row>
    <row r="5363" spans="2:4" ht="15" x14ac:dyDescent="0.15">
      <c r="B5363" s="68">
        <v>5351</v>
      </c>
      <c r="C5363" s="69">
        <f t="shared" si="169"/>
        <v>3.4345264223418708</v>
      </c>
      <c r="D5363" s="69">
        <f t="shared" si="170"/>
        <v>1.4849995468141031</v>
      </c>
    </row>
    <row r="5364" spans="2:4" ht="15" x14ac:dyDescent="0.15">
      <c r="B5364" s="68">
        <v>5352</v>
      </c>
      <c r="C5364" s="69">
        <f t="shared" si="169"/>
        <v>3.4353137225588681</v>
      </c>
      <c r="D5364" s="69">
        <f t="shared" si="170"/>
        <v>1.4851341551849166</v>
      </c>
    </row>
    <row r="5365" spans="2:4" ht="15" x14ac:dyDescent="0.15">
      <c r="B5365" s="68">
        <v>5353</v>
      </c>
      <c r="C5365" s="69">
        <f t="shared" si="169"/>
        <v>3.436101094144238</v>
      </c>
      <c r="D5365" s="69">
        <f t="shared" si="170"/>
        <v>1.4852687879612003</v>
      </c>
    </row>
    <row r="5366" spans="2:4" ht="15" x14ac:dyDescent="0.15">
      <c r="B5366" s="68">
        <v>5354</v>
      </c>
      <c r="C5366" s="69">
        <f t="shared" si="169"/>
        <v>3.436888537110923</v>
      </c>
      <c r="D5366" s="69">
        <f t="shared" si="170"/>
        <v>1.4854034451495921</v>
      </c>
    </row>
    <row r="5367" spans="2:4" ht="15" x14ac:dyDescent="0.15">
      <c r="B5367" s="68">
        <v>5355</v>
      </c>
      <c r="C5367" s="69">
        <f t="shared" si="169"/>
        <v>3.4376760514718652</v>
      </c>
      <c r="D5367" s="69">
        <f t="shared" si="170"/>
        <v>1.4855381267567322</v>
      </c>
    </row>
    <row r="5368" spans="2:4" ht="15" x14ac:dyDescent="0.15">
      <c r="B5368" s="68">
        <v>5356</v>
      </c>
      <c r="C5368" s="69">
        <f t="shared" si="169"/>
        <v>3.4384636372400124</v>
      </c>
      <c r="D5368" s="69">
        <f t="shared" si="170"/>
        <v>1.4856728327892637</v>
      </c>
    </row>
    <row r="5369" spans="2:4" ht="15" x14ac:dyDescent="0.15">
      <c r="B5369" s="68">
        <v>5357</v>
      </c>
      <c r="C5369" s="69">
        <f t="shared" si="169"/>
        <v>3.439251294428316</v>
      </c>
      <c r="D5369" s="69">
        <f t="shared" si="170"/>
        <v>1.4858075632538315</v>
      </c>
    </row>
    <row r="5370" spans="2:4" ht="15" x14ac:dyDescent="0.15">
      <c r="B5370" s="68">
        <v>5358</v>
      </c>
      <c r="C5370" s="69">
        <f t="shared" si="169"/>
        <v>3.4400390230497297</v>
      </c>
      <c r="D5370" s="69">
        <f t="shared" si="170"/>
        <v>1.4859423181570832</v>
      </c>
    </row>
    <row r="5371" spans="2:4" ht="15" x14ac:dyDescent="0.15">
      <c r="B5371" s="68">
        <v>5359</v>
      </c>
      <c r="C5371" s="69">
        <f t="shared" si="169"/>
        <v>3.4408268231172117</v>
      </c>
      <c r="D5371" s="69">
        <f t="shared" si="170"/>
        <v>1.486077097505669</v>
      </c>
    </row>
    <row r="5372" spans="2:4" ht="15" x14ac:dyDescent="0.15">
      <c r="B5372" s="68">
        <v>5360</v>
      </c>
      <c r="C5372" s="69">
        <f t="shared" si="169"/>
        <v>3.4416146946437225</v>
      </c>
      <c r="D5372" s="69">
        <f t="shared" si="170"/>
        <v>1.4862119013062409</v>
      </c>
    </row>
    <row r="5373" spans="2:4" ht="15" x14ac:dyDescent="0.15">
      <c r="B5373" s="68">
        <v>5361</v>
      </c>
      <c r="C5373" s="69">
        <f t="shared" si="169"/>
        <v>3.4424026376422274</v>
      </c>
      <c r="D5373" s="69">
        <f t="shared" si="170"/>
        <v>1.486346729565454</v>
      </c>
    </row>
    <row r="5374" spans="2:4" ht="15" x14ac:dyDescent="0.15">
      <c r="B5374" s="68">
        <v>5362</v>
      </c>
      <c r="C5374" s="69">
        <f t="shared" si="169"/>
        <v>3.4431906521256956</v>
      </c>
      <c r="D5374" s="69">
        <f t="shared" si="170"/>
        <v>1.4864815822899655</v>
      </c>
    </row>
    <row r="5375" spans="2:4" ht="15" x14ac:dyDescent="0.15">
      <c r="B5375" s="68">
        <v>5363</v>
      </c>
      <c r="C5375" s="69">
        <f t="shared" si="169"/>
        <v>3.4439787381070981</v>
      </c>
      <c r="D5375" s="69">
        <f t="shared" si="170"/>
        <v>1.4866164594864351</v>
      </c>
    </row>
    <row r="5376" spans="2:4" ht="15" x14ac:dyDescent="0.15">
      <c r="B5376" s="68">
        <v>5364</v>
      </c>
      <c r="C5376" s="69">
        <f t="shared" si="169"/>
        <v>3.4447668955994093</v>
      </c>
      <c r="D5376" s="69">
        <f t="shared" si="170"/>
        <v>1.4867513611615244</v>
      </c>
    </row>
    <row r="5377" spans="2:4" ht="15" x14ac:dyDescent="0.15">
      <c r="B5377" s="68">
        <v>5365</v>
      </c>
      <c r="C5377" s="69">
        <f t="shared" si="169"/>
        <v>3.4455551246156113</v>
      </c>
      <c r="D5377" s="69">
        <f t="shared" si="170"/>
        <v>1.4868862873218986</v>
      </c>
    </row>
    <row r="5378" spans="2:4" ht="15" x14ac:dyDescent="0.15">
      <c r="B5378" s="68">
        <v>5366</v>
      </c>
      <c r="C5378" s="69">
        <f t="shared" si="169"/>
        <v>3.4463434251686831</v>
      </c>
      <c r="D5378" s="69">
        <f t="shared" si="170"/>
        <v>1.487021237974224</v>
      </c>
    </row>
    <row r="5379" spans="2:4" ht="15" x14ac:dyDescent="0.15">
      <c r="B5379" s="68">
        <v>5367</v>
      </c>
      <c r="C5379" s="69">
        <f t="shared" si="169"/>
        <v>3.447131797271612</v>
      </c>
      <c r="D5379" s="69">
        <f t="shared" si="170"/>
        <v>1.4871562131251701</v>
      </c>
    </row>
    <row r="5380" spans="2:4" ht="15" x14ac:dyDescent="0.15">
      <c r="B5380" s="68">
        <v>5368</v>
      </c>
      <c r="C5380" s="69">
        <f t="shared" si="169"/>
        <v>3.4479202409373895</v>
      </c>
      <c r="D5380" s="69">
        <f t="shared" si="170"/>
        <v>1.4872912127814089</v>
      </c>
    </row>
    <row r="5381" spans="2:4" ht="15" x14ac:dyDescent="0.15">
      <c r="B5381" s="68">
        <v>5369</v>
      </c>
      <c r="C5381" s="69">
        <f t="shared" si="169"/>
        <v>3.448708756179006</v>
      </c>
      <c r="D5381" s="69">
        <f t="shared" si="170"/>
        <v>1.4874262369496141</v>
      </c>
    </row>
    <row r="5382" spans="2:4" ht="15" x14ac:dyDescent="0.15">
      <c r="B5382" s="68">
        <v>5370</v>
      </c>
      <c r="C5382" s="69">
        <f t="shared" si="169"/>
        <v>3.4494973430094595</v>
      </c>
      <c r="D5382" s="69">
        <f t="shared" si="170"/>
        <v>1.4875612856364626</v>
      </c>
    </row>
    <row r="5383" spans="2:4" ht="15" x14ac:dyDescent="0.15">
      <c r="B5383" s="68">
        <v>5371</v>
      </c>
      <c r="C5383" s="69">
        <f t="shared" si="169"/>
        <v>3.45028600144175</v>
      </c>
      <c r="D5383" s="69">
        <f t="shared" si="170"/>
        <v>1.4876963588486334</v>
      </c>
    </row>
    <row r="5384" spans="2:4" ht="15" x14ac:dyDescent="0.15">
      <c r="B5384" s="68">
        <v>5372</v>
      </c>
      <c r="C5384" s="69">
        <f t="shared" si="169"/>
        <v>3.4510747314888821</v>
      </c>
      <c r="D5384" s="69">
        <f t="shared" si="170"/>
        <v>1.4878314565928079</v>
      </c>
    </row>
    <row r="5385" spans="2:4" ht="15" x14ac:dyDescent="0.15">
      <c r="B5385" s="68">
        <v>5373</v>
      </c>
      <c r="C5385" s="69">
        <f t="shared" si="169"/>
        <v>3.451863533163861</v>
      </c>
      <c r="D5385" s="69">
        <f t="shared" si="170"/>
        <v>1.4879665788756697</v>
      </c>
    </row>
    <row r="5386" spans="2:4" ht="15" x14ac:dyDescent="0.15">
      <c r="B5386" s="68">
        <v>5374</v>
      </c>
      <c r="C5386" s="69">
        <f t="shared" si="169"/>
        <v>3.4526524064796993</v>
      </c>
      <c r="D5386" s="69">
        <f t="shared" si="170"/>
        <v>1.4881017257039055</v>
      </c>
    </row>
    <row r="5387" spans="2:4" ht="15" x14ac:dyDescent="0.15">
      <c r="B5387" s="68">
        <v>5375</v>
      </c>
      <c r="C5387" s="69">
        <f t="shared" si="169"/>
        <v>3.4534413514494111</v>
      </c>
      <c r="D5387" s="69">
        <f t="shared" si="170"/>
        <v>1.4882368970842039</v>
      </c>
    </row>
    <row r="5388" spans="2:4" ht="15" x14ac:dyDescent="0.15">
      <c r="B5388" s="68">
        <v>5376</v>
      </c>
      <c r="C5388" s="69">
        <f t="shared" si="169"/>
        <v>3.4542303680860127</v>
      </c>
      <c r="D5388" s="69">
        <f t="shared" si="170"/>
        <v>1.4883720930232558</v>
      </c>
    </row>
    <row r="5389" spans="2:4" ht="15" x14ac:dyDescent="0.15">
      <c r="B5389" s="68">
        <v>5377</v>
      </c>
      <c r="C5389" s="69">
        <f t="shared" si="169"/>
        <v>3.4550194564025283</v>
      </c>
      <c r="D5389" s="69">
        <f t="shared" si="170"/>
        <v>1.4885073135277551</v>
      </c>
    </row>
    <row r="5390" spans="2:4" ht="15" x14ac:dyDescent="0.15">
      <c r="B5390" s="68">
        <v>5378</v>
      </c>
      <c r="C5390" s="69">
        <f t="shared" si="169"/>
        <v>3.4558086164119803</v>
      </c>
      <c r="D5390" s="69">
        <f t="shared" si="170"/>
        <v>1.4886425586043976</v>
      </c>
    </row>
    <row r="5391" spans="2:4" ht="15" x14ac:dyDescent="0.15">
      <c r="B5391" s="68">
        <v>5379</v>
      </c>
      <c r="C5391" s="69">
        <f t="shared" si="169"/>
        <v>3.4565978481273989</v>
      </c>
      <c r="D5391" s="69">
        <f t="shared" si="170"/>
        <v>1.4887778282598818</v>
      </c>
    </row>
    <row r="5392" spans="2:4" ht="15" x14ac:dyDescent="0.15">
      <c r="B5392" s="68">
        <v>5380</v>
      </c>
      <c r="C5392" s="69">
        <f t="shared" si="169"/>
        <v>3.4573871515618162</v>
      </c>
      <c r="D5392" s="69">
        <f t="shared" si="170"/>
        <v>1.4889131225009087</v>
      </c>
    </row>
    <row r="5393" spans="2:4" ht="15" x14ac:dyDescent="0.15">
      <c r="B5393" s="68">
        <v>5381</v>
      </c>
      <c r="C5393" s="69">
        <f t="shared" ref="C5393:C5456" si="171">20*LOG(D5393)</f>
        <v>3.4581765267282671</v>
      </c>
      <c r="D5393" s="69">
        <f t="shared" ref="D5393:D5456" si="172">16384/(16384-B5393)</f>
        <v>1.4890484413341816</v>
      </c>
    </row>
    <row r="5394" spans="2:4" ht="15" x14ac:dyDescent="0.15">
      <c r="B5394" s="68">
        <v>5382</v>
      </c>
      <c r="C5394" s="69">
        <f t="shared" si="171"/>
        <v>3.4589659736397911</v>
      </c>
      <c r="D5394" s="69">
        <f t="shared" si="172"/>
        <v>1.489183784766406</v>
      </c>
    </row>
    <row r="5395" spans="2:4" ht="15" x14ac:dyDescent="0.15">
      <c r="B5395" s="68">
        <v>5383</v>
      </c>
      <c r="C5395" s="69">
        <f t="shared" si="171"/>
        <v>3.4597554923094318</v>
      </c>
      <c r="D5395" s="69">
        <f t="shared" si="172"/>
        <v>1.4893191528042906</v>
      </c>
    </row>
    <row r="5396" spans="2:4" ht="15" x14ac:dyDescent="0.15">
      <c r="B5396" s="68">
        <v>5384</v>
      </c>
      <c r="C5396" s="69">
        <f t="shared" si="171"/>
        <v>3.4605450827502331</v>
      </c>
      <c r="D5396" s="69">
        <f t="shared" si="172"/>
        <v>1.4894545454545454</v>
      </c>
    </row>
    <row r="5397" spans="2:4" ht="15" x14ac:dyDescent="0.15">
      <c r="B5397" s="68">
        <v>5385</v>
      </c>
      <c r="C5397" s="69">
        <f t="shared" si="171"/>
        <v>3.4613347449752485</v>
      </c>
      <c r="D5397" s="69">
        <f t="shared" si="172"/>
        <v>1.489589962723884</v>
      </c>
    </row>
    <row r="5398" spans="2:4" ht="15" x14ac:dyDescent="0.15">
      <c r="B5398" s="68">
        <v>5386</v>
      </c>
      <c r="C5398" s="69">
        <f t="shared" si="171"/>
        <v>3.4621244789975281</v>
      </c>
      <c r="D5398" s="69">
        <f t="shared" si="172"/>
        <v>1.4897254046190216</v>
      </c>
    </row>
    <row r="5399" spans="2:4" ht="15" x14ac:dyDescent="0.15">
      <c r="B5399" s="68">
        <v>5387</v>
      </c>
      <c r="C5399" s="69">
        <f t="shared" si="171"/>
        <v>3.4629142848301306</v>
      </c>
      <c r="D5399" s="69">
        <f t="shared" si="172"/>
        <v>1.4898608711466763</v>
      </c>
    </row>
    <row r="5400" spans="2:4" ht="15" x14ac:dyDescent="0.15">
      <c r="B5400" s="68">
        <v>5388</v>
      </c>
      <c r="C5400" s="69">
        <f t="shared" si="171"/>
        <v>3.4637041624861178</v>
      </c>
      <c r="D5400" s="69">
        <f t="shared" si="172"/>
        <v>1.4899963623135686</v>
      </c>
    </row>
    <row r="5401" spans="2:4" ht="15" x14ac:dyDescent="0.15">
      <c r="B5401" s="68">
        <v>5389</v>
      </c>
      <c r="C5401" s="69">
        <f t="shared" si="171"/>
        <v>3.4644941119785506</v>
      </c>
      <c r="D5401" s="69">
        <f t="shared" si="172"/>
        <v>1.490131878126421</v>
      </c>
    </row>
    <row r="5402" spans="2:4" ht="15" x14ac:dyDescent="0.15">
      <c r="B5402" s="68">
        <v>5390</v>
      </c>
      <c r="C5402" s="69">
        <f t="shared" si="171"/>
        <v>3.4652841333205</v>
      </c>
      <c r="D5402" s="69">
        <f t="shared" si="172"/>
        <v>1.4902674185919593</v>
      </c>
    </row>
    <row r="5403" spans="2:4" ht="15" x14ac:dyDescent="0.15">
      <c r="B5403" s="68">
        <v>5391</v>
      </c>
      <c r="C5403" s="69">
        <f t="shared" si="171"/>
        <v>3.4660742265250351</v>
      </c>
      <c r="D5403" s="69">
        <f t="shared" si="172"/>
        <v>1.4904029837169108</v>
      </c>
    </row>
    <row r="5404" spans="2:4" ht="15" x14ac:dyDescent="0.15">
      <c r="B5404" s="68">
        <v>5392</v>
      </c>
      <c r="C5404" s="69">
        <f t="shared" si="171"/>
        <v>3.4668643916052311</v>
      </c>
      <c r="D5404" s="69">
        <f t="shared" si="172"/>
        <v>1.4905385735080059</v>
      </c>
    </row>
    <row r="5405" spans="2:4" ht="15" x14ac:dyDescent="0.15">
      <c r="B5405" s="68">
        <v>5393</v>
      </c>
      <c r="C5405" s="69">
        <f t="shared" si="171"/>
        <v>3.4676546285741665</v>
      </c>
      <c r="D5405" s="69">
        <f t="shared" si="172"/>
        <v>1.4906741879719771</v>
      </c>
    </row>
    <row r="5406" spans="2:4" ht="15" x14ac:dyDescent="0.15">
      <c r="B5406" s="68">
        <v>5394</v>
      </c>
      <c r="C5406" s="69">
        <f t="shared" si="171"/>
        <v>3.4684449374449233</v>
      </c>
      <c r="D5406" s="69">
        <f t="shared" si="172"/>
        <v>1.4908098271155596</v>
      </c>
    </row>
    <row r="5407" spans="2:4" ht="15" x14ac:dyDescent="0.15">
      <c r="B5407" s="68">
        <v>5395</v>
      </c>
      <c r="C5407" s="69">
        <f t="shared" si="171"/>
        <v>3.4692353182305875</v>
      </c>
      <c r="D5407" s="69">
        <f t="shared" si="172"/>
        <v>1.4909454909454909</v>
      </c>
    </row>
    <row r="5408" spans="2:4" ht="15" x14ac:dyDescent="0.15">
      <c r="B5408" s="68">
        <v>5396</v>
      </c>
      <c r="C5408" s="69">
        <f t="shared" si="171"/>
        <v>3.4700257709442477</v>
      </c>
      <c r="D5408" s="69">
        <f t="shared" si="172"/>
        <v>1.491081179468511</v>
      </c>
    </row>
    <row r="5409" spans="2:4" ht="15" x14ac:dyDescent="0.15">
      <c r="B5409" s="68">
        <v>5397</v>
      </c>
      <c r="C5409" s="69">
        <f t="shared" si="171"/>
        <v>3.4708162955989974</v>
      </c>
      <c r="D5409" s="69">
        <f t="shared" si="172"/>
        <v>1.4912168926913625</v>
      </c>
    </row>
    <row r="5410" spans="2:4" ht="15" x14ac:dyDescent="0.15">
      <c r="B5410" s="68">
        <v>5398</v>
      </c>
      <c r="C5410" s="69">
        <f t="shared" si="171"/>
        <v>3.4716068922079324</v>
      </c>
      <c r="D5410" s="69">
        <f t="shared" si="172"/>
        <v>1.49135263062079</v>
      </c>
    </row>
    <row r="5411" spans="2:4" ht="15" x14ac:dyDescent="0.15">
      <c r="B5411" s="68">
        <v>5399</v>
      </c>
      <c r="C5411" s="69">
        <f t="shared" si="171"/>
        <v>3.4723975607841524</v>
      </c>
      <c r="D5411" s="69">
        <f t="shared" si="172"/>
        <v>1.4914883932635412</v>
      </c>
    </row>
    <row r="5412" spans="2:4" ht="15" x14ac:dyDescent="0.15">
      <c r="B5412" s="68">
        <v>5400</v>
      </c>
      <c r="C5412" s="69">
        <f t="shared" si="171"/>
        <v>3.4731883013407612</v>
      </c>
      <c r="D5412" s="69">
        <f t="shared" si="172"/>
        <v>1.4916241806263657</v>
      </c>
    </row>
    <row r="5413" spans="2:4" ht="15" x14ac:dyDescent="0.15">
      <c r="B5413" s="68">
        <v>5401</v>
      </c>
      <c r="C5413" s="69">
        <f t="shared" si="171"/>
        <v>3.4739791138908642</v>
      </c>
      <c r="D5413" s="69">
        <f t="shared" si="172"/>
        <v>1.4917599927160157</v>
      </c>
    </row>
    <row r="5414" spans="2:4" ht="15" x14ac:dyDescent="0.15">
      <c r="B5414" s="68">
        <v>5402</v>
      </c>
      <c r="C5414" s="69">
        <f t="shared" si="171"/>
        <v>3.4747699984475737</v>
      </c>
      <c r="D5414" s="69">
        <f t="shared" si="172"/>
        <v>1.4918958295392459</v>
      </c>
    </row>
    <row r="5415" spans="2:4" ht="15" x14ac:dyDescent="0.15">
      <c r="B5415" s="68">
        <v>5403</v>
      </c>
      <c r="C5415" s="69">
        <f t="shared" si="171"/>
        <v>3.4755609550240045</v>
      </c>
      <c r="D5415" s="69">
        <f t="shared" si="172"/>
        <v>1.492031691102814</v>
      </c>
    </row>
    <row r="5416" spans="2:4" ht="15" x14ac:dyDescent="0.15">
      <c r="B5416" s="68">
        <v>5404</v>
      </c>
      <c r="C5416" s="69">
        <f t="shared" si="171"/>
        <v>3.4763519836332724</v>
      </c>
      <c r="D5416" s="69">
        <f t="shared" si="172"/>
        <v>1.4921675774134791</v>
      </c>
    </row>
    <row r="5417" spans="2:4" ht="15" x14ac:dyDescent="0.15">
      <c r="B5417" s="68">
        <v>5405</v>
      </c>
      <c r="C5417" s="69">
        <f t="shared" si="171"/>
        <v>3.4771430842885005</v>
      </c>
      <c r="D5417" s="69">
        <f t="shared" si="172"/>
        <v>1.4923034884780035</v>
      </c>
    </row>
    <row r="5418" spans="2:4" ht="15" x14ac:dyDescent="0.15">
      <c r="B5418" s="68">
        <v>5406</v>
      </c>
      <c r="C5418" s="69">
        <f t="shared" si="171"/>
        <v>3.4779342570028122</v>
      </c>
      <c r="D5418" s="69">
        <f t="shared" si="172"/>
        <v>1.4924394243031518</v>
      </c>
    </row>
    <row r="5419" spans="2:4" ht="15" x14ac:dyDescent="0.15">
      <c r="B5419" s="68">
        <v>5407</v>
      </c>
      <c r="C5419" s="69">
        <f t="shared" si="171"/>
        <v>3.4787255017893366</v>
      </c>
      <c r="D5419" s="69">
        <f t="shared" si="172"/>
        <v>1.4925753848956911</v>
      </c>
    </row>
    <row r="5420" spans="2:4" ht="15" x14ac:dyDescent="0.15">
      <c r="B5420" s="68">
        <v>5408</v>
      </c>
      <c r="C5420" s="69">
        <f t="shared" si="171"/>
        <v>3.4795168186612053</v>
      </c>
      <c r="D5420" s="69">
        <f t="shared" si="172"/>
        <v>1.4927113702623906</v>
      </c>
    </row>
    <row r="5421" spans="2:4" ht="15" x14ac:dyDescent="0.15">
      <c r="B5421" s="68">
        <v>5409</v>
      </c>
      <c r="C5421" s="69">
        <f t="shared" si="171"/>
        <v>3.4803082076315555</v>
      </c>
      <c r="D5421" s="69">
        <f t="shared" si="172"/>
        <v>1.4928473804100229</v>
      </c>
    </row>
    <row r="5422" spans="2:4" ht="15" x14ac:dyDescent="0.15">
      <c r="B5422" s="68">
        <v>5410</v>
      </c>
      <c r="C5422" s="69">
        <f t="shared" si="171"/>
        <v>3.4810996687135249</v>
      </c>
      <c r="D5422" s="69">
        <f t="shared" si="172"/>
        <v>1.4929834153453618</v>
      </c>
    </row>
    <row r="5423" spans="2:4" ht="15" x14ac:dyDescent="0.15">
      <c r="B5423" s="68">
        <v>5411</v>
      </c>
      <c r="C5423" s="69">
        <f t="shared" si="171"/>
        <v>3.4818912019202575</v>
      </c>
      <c r="D5423" s="69">
        <f t="shared" si="172"/>
        <v>1.4931194750751846</v>
      </c>
    </row>
    <row r="5424" spans="2:4" ht="15" x14ac:dyDescent="0.15">
      <c r="B5424" s="68">
        <v>5412</v>
      </c>
      <c r="C5424" s="69">
        <f t="shared" si="171"/>
        <v>3.4826828072648981</v>
      </c>
      <c r="D5424" s="69">
        <f t="shared" si="172"/>
        <v>1.4932555596062704</v>
      </c>
    </row>
    <row r="5425" spans="2:4" ht="15" x14ac:dyDescent="0.15">
      <c r="B5425" s="68">
        <v>5413</v>
      </c>
      <c r="C5425" s="69">
        <f t="shared" si="171"/>
        <v>3.4834744847605981</v>
      </c>
      <c r="D5425" s="69">
        <f t="shared" si="172"/>
        <v>1.4933916689454014</v>
      </c>
    </row>
    <row r="5426" spans="2:4" ht="15" x14ac:dyDescent="0.15">
      <c r="B5426" s="68">
        <v>5414</v>
      </c>
      <c r="C5426" s="69">
        <f t="shared" si="171"/>
        <v>3.4842662344205122</v>
      </c>
      <c r="D5426" s="69">
        <f t="shared" si="172"/>
        <v>1.493527803099362</v>
      </c>
    </row>
    <row r="5427" spans="2:4" ht="15" x14ac:dyDescent="0.15">
      <c r="B5427" s="68">
        <v>5415</v>
      </c>
      <c r="C5427" s="69">
        <f t="shared" si="171"/>
        <v>3.4850580562577962</v>
      </c>
      <c r="D5427" s="69">
        <f t="shared" si="172"/>
        <v>1.4936639620749386</v>
      </c>
    </row>
    <row r="5428" spans="2:4" ht="15" x14ac:dyDescent="0.15">
      <c r="B5428" s="68">
        <v>5416</v>
      </c>
      <c r="C5428" s="69">
        <f t="shared" si="171"/>
        <v>3.4858499502856102</v>
      </c>
      <c r="D5428" s="69">
        <f t="shared" si="172"/>
        <v>1.4938001458789205</v>
      </c>
    </row>
    <row r="5429" spans="2:4" ht="15" x14ac:dyDescent="0.15">
      <c r="B5429" s="68">
        <v>5417</v>
      </c>
      <c r="C5429" s="69">
        <f t="shared" si="171"/>
        <v>3.4866419165171192</v>
      </c>
      <c r="D5429" s="69">
        <f t="shared" si="172"/>
        <v>1.4939363545180997</v>
      </c>
    </row>
    <row r="5430" spans="2:4" ht="15" x14ac:dyDescent="0.15">
      <c r="B5430" s="68">
        <v>5418</v>
      </c>
      <c r="C5430" s="69">
        <f t="shared" si="171"/>
        <v>3.4874339549654927</v>
      </c>
      <c r="D5430" s="69">
        <f t="shared" si="172"/>
        <v>1.4940725879992705</v>
      </c>
    </row>
    <row r="5431" spans="2:4" ht="15" x14ac:dyDescent="0.15">
      <c r="B5431" s="68">
        <v>5419</v>
      </c>
      <c r="C5431" s="69">
        <f t="shared" si="171"/>
        <v>3.4882260656439006</v>
      </c>
      <c r="D5431" s="69">
        <f t="shared" si="172"/>
        <v>1.4942088463292293</v>
      </c>
    </row>
    <row r="5432" spans="2:4" ht="15" x14ac:dyDescent="0.15">
      <c r="B5432" s="68">
        <v>5420</v>
      </c>
      <c r="C5432" s="69">
        <f t="shared" si="171"/>
        <v>3.489018248565519</v>
      </c>
      <c r="D5432" s="69">
        <f t="shared" si="172"/>
        <v>1.4943451295147756</v>
      </c>
    </row>
    <row r="5433" spans="2:4" ht="15" x14ac:dyDescent="0.15">
      <c r="B5433" s="68">
        <v>5421</v>
      </c>
      <c r="C5433" s="69">
        <f t="shared" si="171"/>
        <v>3.4898105037435267</v>
      </c>
      <c r="D5433" s="69">
        <f t="shared" si="172"/>
        <v>1.4944814375627109</v>
      </c>
    </row>
    <row r="5434" spans="2:4" ht="15" x14ac:dyDescent="0.15">
      <c r="B5434" s="68">
        <v>5422</v>
      </c>
      <c r="C5434" s="69">
        <f t="shared" si="171"/>
        <v>3.4906028311911057</v>
      </c>
      <c r="D5434" s="69">
        <f t="shared" si="172"/>
        <v>1.4946177704798393</v>
      </c>
    </row>
    <row r="5435" spans="2:4" ht="15" x14ac:dyDescent="0.15">
      <c r="B5435" s="68">
        <v>5423</v>
      </c>
      <c r="C5435" s="69">
        <f t="shared" si="171"/>
        <v>3.4913952309214431</v>
      </c>
      <c r="D5435" s="69">
        <f t="shared" si="172"/>
        <v>1.4947541282729677</v>
      </c>
    </row>
    <row r="5436" spans="2:4" ht="15" x14ac:dyDescent="0.15">
      <c r="B5436" s="68">
        <v>5424</v>
      </c>
      <c r="C5436" s="69">
        <f t="shared" si="171"/>
        <v>3.4921877029477271</v>
      </c>
      <c r="D5436" s="69">
        <f t="shared" si="172"/>
        <v>1.494890510948905</v>
      </c>
    </row>
    <row r="5437" spans="2:4" ht="15" x14ac:dyDescent="0.15">
      <c r="B5437" s="68">
        <v>5425</v>
      </c>
      <c r="C5437" s="69">
        <f t="shared" si="171"/>
        <v>3.4929802472831524</v>
      </c>
      <c r="D5437" s="69">
        <f t="shared" si="172"/>
        <v>1.4950269185144629</v>
      </c>
    </row>
    <row r="5438" spans="2:4" ht="15" x14ac:dyDescent="0.15">
      <c r="B5438" s="68">
        <v>5426</v>
      </c>
      <c r="C5438" s="69">
        <f t="shared" si="171"/>
        <v>3.4937728639409151</v>
      </c>
      <c r="D5438" s="69">
        <f t="shared" si="172"/>
        <v>1.4951633509764555</v>
      </c>
    </row>
    <row r="5439" spans="2:4" ht="15" x14ac:dyDescent="0.15">
      <c r="B5439" s="68">
        <v>5427</v>
      </c>
      <c r="C5439" s="69">
        <f t="shared" si="171"/>
        <v>3.4945655529342154</v>
      </c>
      <c r="D5439" s="69">
        <f t="shared" si="172"/>
        <v>1.4952998083416993</v>
      </c>
    </row>
    <row r="5440" spans="2:4" ht="15" x14ac:dyDescent="0.15">
      <c r="B5440" s="68">
        <v>5428</v>
      </c>
      <c r="C5440" s="69">
        <f t="shared" si="171"/>
        <v>3.4953583142762596</v>
      </c>
      <c r="D5440" s="69">
        <f t="shared" si="172"/>
        <v>1.4954362906170136</v>
      </c>
    </row>
    <row r="5441" spans="2:4" ht="15" x14ac:dyDescent="0.15">
      <c r="B5441" s="68">
        <v>5429</v>
      </c>
      <c r="C5441" s="69">
        <f t="shared" si="171"/>
        <v>3.4961511479802523</v>
      </c>
      <c r="D5441" s="69">
        <f t="shared" si="172"/>
        <v>1.4955727978092195</v>
      </c>
    </row>
    <row r="5442" spans="2:4" ht="15" x14ac:dyDescent="0.15">
      <c r="B5442" s="68">
        <v>5430</v>
      </c>
      <c r="C5442" s="69">
        <f t="shared" si="171"/>
        <v>3.4969440540594072</v>
      </c>
      <c r="D5442" s="69">
        <f t="shared" si="172"/>
        <v>1.4957093299251416</v>
      </c>
    </row>
    <row r="5443" spans="2:4" ht="15" x14ac:dyDescent="0.15">
      <c r="B5443" s="68">
        <v>5431</v>
      </c>
      <c r="C5443" s="69">
        <f t="shared" si="171"/>
        <v>3.4977370325269379</v>
      </c>
      <c r="D5443" s="69">
        <f t="shared" si="172"/>
        <v>1.495845886971606</v>
      </c>
    </row>
    <row r="5444" spans="2:4" ht="15" x14ac:dyDescent="0.15">
      <c r="B5444" s="68">
        <v>5432</v>
      </c>
      <c r="C5444" s="69">
        <f t="shared" si="171"/>
        <v>3.4985300833960631</v>
      </c>
      <c r="D5444" s="69">
        <f t="shared" si="172"/>
        <v>1.495982468955442</v>
      </c>
    </row>
    <row r="5445" spans="2:4" ht="15" x14ac:dyDescent="0.15">
      <c r="B5445" s="68">
        <v>5433</v>
      </c>
      <c r="C5445" s="69">
        <f t="shared" si="171"/>
        <v>3.499323206680006</v>
      </c>
      <c r="D5445" s="69">
        <f t="shared" si="172"/>
        <v>1.496119075883481</v>
      </c>
    </row>
    <row r="5446" spans="2:4" ht="15" x14ac:dyDescent="0.15">
      <c r="B5446" s="68">
        <v>5434</v>
      </c>
      <c r="C5446" s="69">
        <f t="shared" si="171"/>
        <v>3.5001164023919924</v>
      </c>
      <c r="D5446" s="69">
        <f t="shared" si="172"/>
        <v>1.4962557077625571</v>
      </c>
    </row>
    <row r="5447" spans="2:4" ht="15" x14ac:dyDescent="0.15">
      <c r="B5447" s="68">
        <v>5435</v>
      </c>
      <c r="C5447" s="69">
        <f t="shared" si="171"/>
        <v>3.5009096705452496</v>
      </c>
      <c r="D5447" s="69">
        <f t="shared" si="172"/>
        <v>1.4963923645995068</v>
      </c>
    </row>
    <row r="5448" spans="2:4" ht="15" x14ac:dyDescent="0.15">
      <c r="B5448" s="68">
        <v>5436</v>
      </c>
      <c r="C5448" s="69">
        <f t="shared" si="171"/>
        <v>3.5017030111530141</v>
      </c>
      <c r="D5448" s="69">
        <f t="shared" si="172"/>
        <v>1.4965290464011691</v>
      </c>
    </row>
    <row r="5449" spans="2:4" ht="15" x14ac:dyDescent="0.15">
      <c r="B5449" s="68">
        <v>5437</v>
      </c>
      <c r="C5449" s="69">
        <f t="shared" si="171"/>
        <v>3.5024964242285201</v>
      </c>
      <c r="D5449" s="69">
        <f t="shared" si="172"/>
        <v>1.4966657531743857</v>
      </c>
    </row>
    <row r="5450" spans="2:4" ht="15" x14ac:dyDescent="0.15">
      <c r="B5450" s="68">
        <v>5438</v>
      </c>
      <c r="C5450" s="69">
        <f t="shared" si="171"/>
        <v>3.5032899097850096</v>
      </c>
      <c r="D5450" s="69">
        <f t="shared" si="172"/>
        <v>1.4968024849260004</v>
      </c>
    </row>
    <row r="5451" spans="2:4" ht="15" x14ac:dyDescent="0.15">
      <c r="B5451" s="68">
        <v>5439</v>
      </c>
      <c r="C5451" s="69">
        <f t="shared" si="171"/>
        <v>3.5040834678357244</v>
      </c>
      <c r="D5451" s="69">
        <f t="shared" si="172"/>
        <v>1.4969392416628597</v>
      </c>
    </row>
    <row r="5452" spans="2:4" ht="15" x14ac:dyDescent="0.15">
      <c r="B5452" s="68">
        <v>5440</v>
      </c>
      <c r="C5452" s="69">
        <f t="shared" si="171"/>
        <v>3.5048770983939144</v>
      </c>
      <c r="D5452" s="69">
        <f t="shared" si="172"/>
        <v>1.4970760233918128</v>
      </c>
    </row>
    <row r="5453" spans="2:4" ht="15" x14ac:dyDescent="0.15">
      <c r="B5453" s="68">
        <v>5441</v>
      </c>
      <c r="C5453" s="69">
        <f t="shared" si="171"/>
        <v>3.5056708014728293</v>
      </c>
      <c r="D5453" s="69">
        <f t="shared" si="172"/>
        <v>1.4972128301197112</v>
      </c>
    </row>
    <row r="5454" spans="2:4" ht="15" x14ac:dyDescent="0.15">
      <c r="B5454" s="68">
        <v>5442</v>
      </c>
      <c r="C5454" s="69">
        <f t="shared" si="171"/>
        <v>3.5064645770857252</v>
      </c>
      <c r="D5454" s="69">
        <f t="shared" si="172"/>
        <v>1.4973496618534088</v>
      </c>
    </row>
    <row r="5455" spans="2:4" ht="15" x14ac:dyDescent="0.15">
      <c r="B5455" s="68">
        <v>5443</v>
      </c>
      <c r="C5455" s="69">
        <f t="shared" si="171"/>
        <v>3.5072584252458601</v>
      </c>
      <c r="D5455" s="69">
        <f t="shared" si="172"/>
        <v>1.4974865185997623</v>
      </c>
    </row>
    <row r="5456" spans="2:4" ht="15" x14ac:dyDescent="0.15">
      <c r="B5456" s="68">
        <v>5444</v>
      </c>
      <c r="C5456" s="69">
        <f t="shared" si="171"/>
        <v>3.5080523459664956</v>
      </c>
      <c r="D5456" s="69">
        <f t="shared" si="172"/>
        <v>1.4976234003656308</v>
      </c>
    </row>
    <row r="5457" spans="2:4" ht="15" x14ac:dyDescent="0.15">
      <c r="B5457" s="68">
        <v>5445</v>
      </c>
      <c r="C5457" s="69">
        <f t="shared" ref="C5457:C5520" si="173">20*LOG(D5457)</f>
        <v>3.5088463392608982</v>
      </c>
      <c r="D5457" s="69">
        <f t="shared" ref="D5457:D5520" si="174">16384/(16384-B5457)</f>
        <v>1.4977603071578756</v>
      </c>
    </row>
    <row r="5458" spans="2:4" ht="15" x14ac:dyDescent="0.15">
      <c r="B5458" s="68">
        <v>5446</v>
      </c>
      <c r="C5458" s="69">
        <f t="shared" si="173"/>
        <v>3.5096404051423358</v>
      </c>
      <c r="D5458" s="69">
        <f t="shared" si="174"/>
        <v>1.4978972389833607</v>
      </c>
    </row>
    <row r="5459" spans="2:4" ht="15" x14ac:dyDescent="0.15">
      <c r="B5459" s="68">
        <v>5447</v>
      </c>
      <c r="C5459" s="69">
        <f t="shared" si="173"/>
        <v>3.510434543624084</v>
      </c>
      <c r="D5459" s="69">
        <f t="shared" si="174"/>
        <v>1.4980341958489531</v>
      </c>
    </row>
    <row r="5460" spans="2:4" ht="15" x14ac:dyDescent="0.15">
      <c r="B5460" s="68">
        <v>5448</v>
      </c>
      <c r="C5460" s="69">
        <f t="shared" si="173"/>
        <v>3.5112287547194176</v>
      </c>
      <c r="D5460" s="69">
        <f t="shared" si="174"/>
        <v>1.4981711777615216</v>
      </c>
    </row>
    <row r="5461" spans="2:4" ht="15" x14ac:dyDescent="0.15">
      <c r="B5461" s="68">
        <v>5449</v>
      </c>
      <c r="C5461" s="69">
        <f t="shared" si="173"/>
        <v>3.5120230384416171</v>
      </c>
      <c r="D5461" s="69">
        <f t="shared" si="174"/>
        <v>1.4983081847279378</v>
      </c>
    </row>
    <row r="5462" spans="2:4" ht="15" x14ac:dyDescent="0.15">
      <c r="B5462" s="68">
        <v>5450</v>
      </c>
      <c r="C5462" s="69">
        <f t="shared" si="173"/>
        <v>3.5128173948039674</v>
      </c>
      <c r="D5462" s="69">
        <f t="shared" si="174"/>
        <v>1.4984452167550759</v>
      </c>
    </row>
    <row r="5463" spans="2:4" ht="15" x14ac:dyDescent="0.15">
      <c r="B5463" s="68">
        <v>5451</v>
      </c>
      <c r="C5463" s="69">
        <f t="shared" si="173"/>
        <v>3.5136118238197556</v>
      </c>
      <c r="D5463" s="69">
        <f t="shared" si="174"/>
        <v>1.4985822738498125</v>
      </c>
    </row>
    <row r="5464" spans="2:4" ht="15" x14ac:dyDescent="0.15">
      <c r="B5464" s="68">
        <v>5452</v>
      </c>
      <c r="C5464" s="69">
        <f t="shared" si="173"/>
        <v>3.5144063255022728</v>
      </c>
      <c r="D5464" s="69">
        <f t="shared" si="174"/>
        <v>1.4987193560190266</v>
      </c>
    </row>
    <row r="5465" spans="2:4" ht="15" x14ac:dyDescent="0.15">
      <c r="B5465" s="68">
        <v>5453</v>
      </c>
      <c r="C5465" s="69">
        <f t="shared" si="173"/>
        <v>3.5152008998648143</v>
      </c>
      <c r="D5465" s="69">
        <f t="shared" si="174"/>
        <v>1.4988564632696002</v>
      </c>
    </row>
    <row r="5466" spans="2:4" ht="15" x14ac:dyDescent="0.15">
      <c r="B5466" s="68">
        <v>5454</v>
      </c>
      <c r="C5466" s="69">
        <f t="shared" si="173"/>
        <v>3.5159955469206796</v>
      </c>
      <c r="D5466" s="69">
        <f t="shared" si="174"/>
        <v>1.4989935956084173</v>
      </c>
    </row>
    <row r="5467" spans="2:4" ht="15" x14ac:dyDescent="0.15">
      <c r="B5467" s="68">
        <v>5455</v>
      </c>
      <c r="C5467" s="69">
        <f t="shared" si="173"/>
        <v>3.5167902666831679</v>
      </c>
      <c r="D5467" s="69">
        <f t="shared" si="174"/>
        <v>1.4991307530423643</v>
      </c>
    </row>
    <row r="5468" spans="2:4" ht="15" x14ac:dyDescent="0.15">
      <c r="B5468" s="68">
        <v>5456</v>
      </c>
      <c r="C5468" s="69">
        <f t="shared" si="173"/>
        <v>3.5175850591655884</v>
      </c>
      <c r="D5468" s="69">
        <f t="shared" si="174"/>
        <v>1.4992679355783309</v>
      </c>
    </row>
    <row r="5469" spans="2:4" ht="15" x14ac:dyDescent="0.15">
      <c r="B5469" s="68">
        <v>5457</v>
      </c>
      <c r="C5469" s="69">
        <f t="shared" si="173"/>
        <v>3.5183799243812475</v>
      </c>
      <c r="D5469" s="69">
        <f t="shared" si="174"/>
        <v>1.4994051432232085</v>
      </c>
    </row>
    <row r="5470" spans="2:4" ht="15" x14ac:dyDescent="0.15">
      <c r="B5470" s="68">
        <v>5458</v>
      </c>
      <c r="C5470" s="69">
        <f t="shared" si="173"/>
        <v>3.519174862343462</v>
      </c>
      <c r="D5470" s="69">
        <f t="shared" si="174"/>
        <v>1.4995423759838917</v>
      </c>
    </row>
    <row r="5471" spans="2:4" ht="15" x14ac:dyDescent="0.15">
      <c r="B5471" s="68">
        <v>5459</v>
      </c>
      <c r="C5471" s="69">
        <f t="shared" si="173"/>
        <v>3.5199698730655453</v>
      </c>
      <c r="D5471" s="69">
        <f t="shared" si="174"/>
        <v>1.4996796338672769</v>
      </c>
    </row>
    <row r="5472" spans="2:4" ht="15" x14ac:dyDescent="0.15">
      <c r="B5472" s="68">
        <v>5460</v>
      </c>
      <c r="C5472" s="69">
        <f t="shared" si="173"/>
        <v>3.5207649565608201</v>
      </c>
      <c r="D5472" s="69">
        <f t="shared" si="174"/>
        <v>1.4998169168802635</v>
      </c>
    </row>
    <row r="5473" spans="2:4" ht="15" x14ac:dyDescent="0.15">
      <c r="B5473" s="68">
        <v>5461</v>
      </c>
      <c r="C5473" s="69">
        <f t="shared" si="173"/>
        <v>3.5215601128426104</v>
      </c>
      <c r="D5473" s="69">
        <f t="shared" si="174"/>
        <v>1.4999542250297537</v>
      </c>
    </row>
    <row r="5474" spans="2:4" ht="15" x14ac:dyDescent="0.15">
      <c r="B5474" s="68">
        <v>5462</v>
      </c>
      <c r="C5474" s="69">
        <f t="shared" si="173"/>
        <v>3.5223553419242428</v>
      </c>
      <c r="D5474" s="69">
        <f t="shared" si="174"/>
        <v>1.5000915583226515</v>
      </c>
    </row>
    <row r="5475" spans="2:4" ht="15" x14ac:dyDescent="0.15">
      <c r="B5475" s="68">
        <v>5463</v>
      </c>
      <c r="C5475" s="69">
        <f t="shared" si="173"/>
        <v>3.5231506438190503</v>
      </c>
      <c r="D5475" s="69">
        <f t="shared" si="174"/>
        <v>1.500228916765864</v>
      </c>
    </row>
    <row r="5476" spans="2:4" ht="15" x14ac:dyDescent="0.15">
      <c r="B5476" s="68">
        <v>5464</v>
      </c>
      <c r="C5476" s="69">
        <f t="shared" si="173"/>
        <v>3.5239460185403662</v>
      </c>
      <c r="D5476" s="69">
        <f t="shared" si="174"/>
        <v>1.5003663003663004</v>
      </c>
    </row>
    <row r="5477" spans="2:4" ht="15" x14ac:dyDescent="0.15">
      <c r="B5477" s="68">
        <v>5465</v>
      </c>
      <c r="C5477" s="69">
        <f t="shared" si="173"/>
        <v>3.5247414661015308</v>
      </c>
      <c r="D5477" s="69">
        <f t="shared" si="174"/>
        <v>1.5005037091308728</v>
      </c>
    </row>
    <row r="5478" spans="2:4" ht="15" x14ac:dyDescent="0.15">
      <c r="B5478" s="68">
        <v>5466</v>
      </c>
      <c r="C5478" s="69">
        <f t="shared" si="173"/>
        <v>3.5255369865158852</v>
      </c>
      <c r="D5478" s="69">
        <f t="shared" si="174"/>
        <v>1.5006411430664957</v>
      </c>
    </row>
    <row r="5479" spans="2:4" ht="15" x14ac:dyDescent="0.15">
      <c r="B5479" s="68">
        <v>5467</v>
      </c>
      <c r="C5479" s="69">
        <f t="shared" si="173"/>
        <v>3.5263325797967782</v>
      </c>
      <c r="D5479" s="69">
        <f t="shared" si="174"/>
        <v>1.5007786021800862</v>
      </c>
    </row>
    <row r="5480" spans="2:4" ht="15" x14ac:dyDescent="0.15">
      <c r="B5480" s="68">
        <v>5468</v>
      </c>
      <c r="C5480" s="69">
        <f t="shared" si="173"/>
        <v>3.5271282459575559</v>
      </c>
      <c r="D5480" s="69">
        <f t="shared" si="174"/>
        <v>1.5009160864785636</v>
      </c>
    </row>
    <row r="5481" spans="2:4" ht="15" x14ac:dyDescent="0.15">
      <c r="B5481" s="68">
        <v>5469</v>
      </c>
      <c r="C5481" s="69">
        <f t="shared" si="173"/>
        <v>3.5279239850115749</v>
      </c>
      <c r="D5481" s="69">
        <f t="shared" si="174"/>
        <v>1.5010535959688502</v>
      </c>
    </row>
    <row r="5482" spans="2:4" ht="15" x14ac:dyDescent="0.15">
      <c r="B5482" s="68">
        <v>5470</v>
      </c>
      <c r="C5482" s="69">
        <f t="shared" si="173"/>
        <v>3.5287197969721911</v>
      </c>
      <c r="D5482" s="69">
        <f t="shared" si="174"/>
        <v>1.5011911306578707</v>
      </c>
    </row>
    <row r="5483" spans="2:4" ht="15" x14ac:dyDescent="0.15">
      <c r="B5483" s="68">
        <v>5471</v>
      </c>
      <c r="C5483" s="69">
        <f t="shared" si="173"/>
        <v>3.5295156818527644</v>
      </c>
      <c r="D5483" s="69">
        <f t="shared" si="174"/>
        <v>1.501328690552552</v>
      </c>
    </row>
    <row r="5484" spans="2:4" ht="15" x14ac:dyDescent="0.15">
      <c r="B5484" s="68">
        <v>5472</v>
      </c>
      <c r="C5484" s="69">
        <f t="shared" si="173"/>
        <v>3.5303116396666607</v>
      </c>
      <c r="D5484" s="69">
        <f t="shared" si="174"/>
        <v>1.501466275659824</v>
      </c>
    </row>
    <row r="5485" spans="2:4" ht="15" x14ac:dyDescent="0.15">
      <c r="B5485" s="68">
        <v>5473</v>
      </c>
      <c r="C5485" s="69">
        <f t="shared" si="173"/>
        <v>3.5311076704272475</v>
      </c>
      <c r="D5485" s="69">
        <f t="shared" si="174"/>
        <v>1.501603885986619</v>
      </c>
    </row>
    <row r="5486" spans="2:4" ht="15" x14ac:dyDescent="0.15">
      <c r="B5486" s="68">
        <v>5474</v>
      </c>
      <c r="C5486" s="69">
        <f t="shared" si="173"/>
        <v>3.5319037741478976</v>
      </c>
      <c r="D5486" s="69">
        <f t="shared" si="174"/>
        <v>1.5017415215398717</v>
      </c>
    </row>
    <row r="5487" spans="2:4" ht="15" x14ac:dyDescent="0.15">
      <c r="B5487" s="68">
        <v>5475</v>
      </c>
      <c r="C5487" s="69">
        <f t="shared" si="173"/>
        <v>3.5326999508419847</v>
      </c>
      <c r="D5487" s="69">
        <f t="shared" si="174"/>
        <v>1.5018791823265194</v>
      </c>
    </row>
    <row r="5488" spans="2:4" ht="15" x14ac:dyDescent="0.15">
      <c r="B5488" s="68">
        <v>5476</v>
      </c>
      <c r="C5488" s="69">
        <f t="shared" si="173"/>
        <v>3.5334962005228894</v>
      </c>
      <c r="D5488" s="69">
        <f t="shared" si="174"/>
        <v>1.502016868353502</v>
      </c>
    </row>
    <row r="5489" spans="2:4" ht="15" x14ac:dyDescent="0.15">
      <c r="B5489" s="68">
        <v>5477</v>
      </c>
      <c r="C5489" s="69">
        <f t="shared" si="173"/>
        <v>3.5342925232039941</v>
      </c>
      <c r="D5489" s="69">
        <f t="shared" si="174"/>
        <v>1.502154579627762</v>
      </c>
    </row>
    <row r="5490" spans="2:4" ht="15" x14ac:dyDescent="0.15">
      <c r="B5490" s="68">
        <v>5478</v>
      </c>
      <c r="C5490" s="69">
        <f t="shared" si="173"/>
        <v>3.5350889188986852</v>
      </c>
      <c r="D5490" s="69">
        <f t="shared" si="174"/>
        <v>1.5022923161562443</v>
      </c>
    </row>
    <row r="5491" spans="2:4" ht="15" x14ac:dyDescent="0.15">
      <c r="B5491" s="68">
        <v>5479</v>
      </c>
      <c r="C5491" s="69">
        <f t="shared" si="173"/>
        <v>3.5358853876203526</v>
      </c>
      <c r="D5491" s="69">
        <f t="shared" si="174"/>
        <v>1.5024300779458963</v>
      </c>
    </row>
    <row r="5492" spans="2:4" ht="15" x14ac:dyDescent="0.15">
      <c r="B5492" s="68">
        <v>5480</v>
      </c>
      <c r="C5492" s="69">
        <f t="shared" si="173"/>
        <v>3.5366819293823926</v>
      </c>
      <c r="D5492" s="69">
        <f t="shared" si="174"/>
        <v>1.5025678650036685</v>
      </c>
    </row>
    <row r="5493" spans="2:4" ht="15" x14ac:dyDescent="0.15">
      <c r="B5493" s="68">
        <v>5481</v>
      </c>
      <c r="C5493" s="69">
        <f t="shared" si="173"/>
        <v>3.5374785441981986</v>
      </c>
      <c r="D5493" s="69">
        <f t="shared" si="174"/>
        <v>1.5027056773365128</v>
      </c>
    </row>
    <row r="5494" spans="2:4" ht="15" x14ac:dyDescent="0.15">
      <c r="B5494" s="68">
        <v>5482</v>
      </c>
      <c r="C5494" s="69">
        <f t="shared" si="173"/>
        <v>3.5382752320811757</v>
      </c>
      <c r="D5494" s="69">
        <f t="shared" si="174"/>
        <v>1.502843514951385</v>
      </c>
    </row>
    <row r="5495" spans="2:4" ht="15" x14ac:dyDescent="0.15">
      <c r="B5495" s="68">
        <v>5483</v>
      </c>
      <c r="C5495" s="69">
        <f t="shared" si="173"/>
        <v>3.5390719930447267</v>
      </c>
      <c r="D5495" s="69">
        <f t="shared" si="174"/>
        <v>1.5029813778552426</v>
      </c>
    </row>
    <row r="5496" spans="2:4" ht="15" x14ac:dyDescent="0.15">
      <c r="B5496" s="68">
        <v>5484</v>
      </c>
      <c r="C5496" s="69">
        <f t="shared" si="173"/>
        <v>3.539868827102262</v>
      </c>
      <c r="D5496" s="69">
        <f t="shared" si="174"/>
        <v>1.5031192660550459</v>
      </c>
    </row>
    <row r="5497" spans="2:4" ht="15" x14ac:dyDescent="0.15">
      <c r="B5497" s="68">
        <v>5485</v>
      </c>
      <c r="C5497" s="69">
        <f t="shared" si="173"/>
        <v>3.5406657342671926</v>
      </c>
      <c r="D5497" s="69">
        <f t="shared" si="174"/>
        <v>1.5032571795577576</v>
      </c>
    </row>
    <row r="5498" spans="2:4" ht="15" x14ac:dyDescent="0.15">
      <c r="B5498" s="68">
        <v>5486</v>
      </c>
      <c r="C5498" s="69">
        <f t="shared" si="173"/>
        <v>3.5414627145529338</v>
      </c>
      <c r="D5498" s="69">
        <f t="shared" si="174"/>
        <v>1.5033951183703431</v>
      </c>
    </row>
    <row r="5499" spans="2:4" ht="15" x14ac:dyDescent="0.15">
      <c r="B5499" s="68">
        <v>5487</v>
      </c>
      <c r="C5499" s="69">
        <f t="shared" si="173"/>
        <v>3.542259767972908</v>
      </c>
      <c r="D5499" s="69">
        <f t="shared" si="174"/>
        <v>1.5035330824997706</v>
      </c>
    </row>
    <row r="5500" spans="2:4" ht="15" x14ac:dyDescent="0.15">
      <c r="B5500" s="68">
        <v>5488</v>
      </c>
      <c r="C5500" s="69">
        <f t="shared" si="173"/>
        <v>3.5430568945405354</v>
      </c>
      <c r="D5500" s="69">
        <f t="shared" si="174"/>
        <v>1.5036710719530102</v>
      </c>
    </row>
    <row r="5501" spans="2:4" ht="15" x14ac:dyDescent="0.15">
      <c r="B5501" s="68">
        <v>5489</v>
      </c>
      <c r="C5501" s="69">
        <f t="shared" si="173"/>
        <v>3.5438540942692458</v>
      </c>
      <c r="D5501" s="69">
        <f t="shared" si="174"/>
        <v>1.5038090867370353</v>
      </c>
    </row>
    <row r="5502" spans="2:4" ht="15" x14ac:dyDescent="0.15">
      <c r="B5502" s="68">
        <v>5490</v>
      </c>
      <c r="C5502" s="69">
        <f t="shared" si="173"/>
        <v>3.5446513671724693</v>
      </c>
      <c r="D5502" s="69">
        <f t="shared" si="174"/>
        <v>1.5039471268588214</v>
      </c>
    </row>
    <row r="5503" spans="2:4" ht="15" x14ac:dyDescent="0.15">
      <c r="B5503" s="68">
        <v>5491</v>
      </c>
      <c r="C5503" s="69">
        <f t="shared" si="173"/>
        <v>3.5454487132636405</v>
      </c>
      <c r="D5503" s="69">
        <f t="shared" si="174"/>
        <v>1.5040851923253467</v>
      </c>
    </row>
    <row r="5504" spans="2:4" ht="15" x14ac:dyDescent="0.15">
      <c r="B5504" s="68">
        <v>5492</v>
      </c>
      <c r="C5504" s="69">
        <f t="shared" si="173"/>
        <v>3.5462461325561949</v>
      </c>
      <c r="D5504" s="69">
        <f t="shared" si="174"/>
        <v>1.5042232831435915</v>
      </c>
    </row>
    <row r="5505" spans="2:4" ht="15" x14ac:dyDescent="0.15">
      <c r="B5505" s="68">
        <v>5493</v>
      </c>
      <c r="C5505" s="69">
        <f t="shared" si="173"/>
        <v>3.5470436250635782</v>
      </c>
      <c r="D5505" s="69">
        <f t="shared" si="174"/>
        <v>1.5043613993205398</v>
      </c>
    </row>
    <row r="5506" spans="2:4" ht="15" x14ac:dyDescent="0.15">
      <c r="B5506" s="68">
        <v>5494</v>
      </c>
      <c r="C5506" s="69">
        <f t="shared" si="173"/>
        <v>3.5478411907992351</v>
      </c>
      <c r="D5506" s="69">
        <f t="shared" si="174"/>
        <v>1.5044995408631772</v>
      </c>
    </row>
    <row r="5507" spans="2:4" ht="15" x14ac:dyDescent="0.15">
      <c r="B5507" s="68">
        <v>5495</v>
      </c>
      <c r="C5507" s="69">
        <f t="shared" si="173"/>
        <v>3.5486388297766149</v>
      </c>
      <c r="D5507" s="69">
        <f t="shared" si="174"/>
        <v>1.504637707778492</v>
      </c>
    </row>
    <row r="5508" spans="2:4" ht="15" x14ac:dyDescent="0.15">
      <c r="B5508" s="68">
        <v>5496</v>
      </c>
      <c r="C5508" s="69">
        <f t="shared" si="173"/>
        <v>3.5494365420091682</v>
      </c>
      <c r="D5508" s="69">
        <f t="shared" si="174"/>
        <v>1.5047759000734753</v>
      </c>
    </row>
    <row r="5509" spans="2:4" ht="15" x14ac:dyDescent="0.15">
      <c r="B5509" s="68">
        <v>5497</v>
      </c>
      <c r="C5509" s="69">
        <f t="shared" si="173"/>
        <v>3.5502343275103563</v>
      </c>
      <c r="D5509" s="69">
        <f t="shared" si="174"/>
        <v>1.5049141177551209</v>
      </c>
    </row>
    <row r="5510" spans="2:4" ht="15" x14ac:dyDescent="0.15">
      <c r="B5510" s="68">
        <v>5498</v>
      </c>
      <c r="C5510" s="69">
        <f t="shared" si="173"/>
        <v>3.5510321862936363</v>
      </c>
      <c r="D5510" s="69">
        <f t="shared" si="174"/>
        <v>1.5050523608304245</v>
      </c>
    </row>
    <row r="5511" spans="2:4" ht="15" x14ac:dyDescent="0.15">
      <c r="B5511" s="68">
        <v>5499</v>
      </c>
      <c r="C5511" s="69">
        <f t="shared" si="173"/>
        <v>3.5518301183724725</v>
      </c>
      <c r="D5511" s="69">
        <f t="shared" si="174"/>
        <v>1.505190629306385</v>
      </c>
    </row>
    <row r="5512" spans="2:4" ht="15" x14ac:dyDescent="0.15">
      <c r="B5512" s="68">
        <v>5500</v>
      </c>
      <c r="C5512" s="69">
        <f t="shared" si="173"/>
        <v>3.5526281237603334</v>
      </c>
      <c r="D5512" s="69">
        <f t="shared" si="174"/>
        <v>1.5053289231900038</v>
      </c>
    </row>
    <row r="5513" spans="2:4" ht="15" x14ac:dyDescent="0.15">
      <c r="B5513" s="68">
        <v>5501</v>
      </c>
      <c r="C5513" s="69">
        <f t="shared" si="173"/>
        <v>3.5534262024706904</v>
      </c>
      <c r="D5513" s="69">
        <f t="shared" si="174"/>
        <v>1.5054672424882845</v>
      </c>
    </row>
    <row r="5514" spans="2:4" ht="15" x14ac:dyDescent="0.15">
      <c r="B5514" s="68">
        <v>5502</v>
      </c>
      <c r="C5514" s="69">
        <f t="shared" si="173"/>
        <v>3.5542243545170189</v>
      </c>
      <c r="D5514" s="69">
        <f t="shared" si="174"/>
        <v>1.5056055872082337</v>
      </c>
    </row>
    <row r="5515" spans="2:4" ht="15" x14ac:dyDescent="0.15">
      <c r="B5515" s="68">
        <v>5503</v>
      </c>
      <c r="C5515" s="69">
        <f t="shared" si="173"/>
        <v>3.5550225799127988</v>
      </c>
      <c r="D5515" s="69">
        <f t="shared" si="174"/>
        <v>1.5057439573568605</v>
      </c>
    </row>
    <row r="5516" spans="2:4" ht="15" x14ac:dyDescent="0.15">
      <c r="B5516" s="68">
        <v>5504</v>
      </c>
      <c r="C5516" s="69">
        <f t="shared" si="173"/>
        <v>3.5558208786715122</v>
      </c>
      <c r="D5516" s="69">
        <f t="shared" si="174"/>
        <v>1.5058823529411764</v>
      </c>
    </row>
    <row r="5517" spans="2:4" ht="15" x14ac:dyDescent="0.15">
      <c r="B5517" s="68">
        <v>5505</v>
      </c>
      <c r="C5517" s="69">
        <f t="shared" si="173"/>
        <v>3.5566192508066461</v>
      </c>
      <c r="D5517" s="69">
        <f t="shared" si="174"/>
        <v>1.5060207739681957</v>
      </c>
    </row>
    <row r="5518" spans="2:4" ht="15" x14ac:dyDescent="0.15">
      <c r="B5518" s="68">
        <v>5506</v>
      </c>
      <c r="C5518" s="69">
        <f t="shared" si="173"/>
        <v>3.5574176963316888</v>
      </c>
      <c r="D5518" s="69">
        <f t="shared" si="174"/>
        <v>1.5061592204449348</v>
      </c>
    </row>
    <row r="5519" spans="2:4" ht="15" x14ac:dyDescent="0.15">
      <c r="B5519" s="68">
        <v>5507</v>
      </c>
      <c r="C5519" s="69">
        <f t="shared" si="173"/>
        <v>3.5582162152601367</v>
      </c>
      <c r="D5519" s="69">
        <f t="shared" si="174"/>
        <v>1.5062976923784133</v>
      </c>
    </row>
    <row r="5520" spans="2:4" ht="15" x14ac:dyDescent="0.15">
      <c r="B5520" s="68">
        <v>5508</v>
      </c>
      <c r="C5520" s="69">
        <f t="shared" si="173"/>
        <v>3.5590148076054846</v>
      </c>
      <c r="D5520" s="69">
        <f t="shared" si="174"/>
        <v>1.5064361897756529</v>
      </c>
    </row>
    <row r="5521" spans="2:4" ht="15" x14ac:dyDescent="0.15">
      <c r="B5521" s="68">
        <v>5509</v>
      </c>
      <c r="C5521" s="69">
        <f t="shared" ref="C5521:C5584" si="175">20*LOG(D5521)</f>
        <v>3.5598134733812357</v>
      </c>
      <c r="D5521" s="69">
        <f t="shared" ref="D5521:D5584" si="176">16384/(16384-B5521)</f>
        <v>1.5065747126436781</v>
      </c>
    </row>
    <row r="5522" spans="2:4" ht="15" x14ac:dyDescent="0.15">
      <c r="B5522" s="68">
        <v>5510</v>
      </c>
      <c r="C5522" s="69">
        <f t="shared" si="175"/>
        <v>3.560612212600895</v>
      </c>
      <c r="D5522" s="69">
        <f t="shared" si="176"/>
        <v>1.5067132609895162</v>
      </c>
    </row>
    <row r="5523" spans="2:4" ht="15" x14ac:dyDescent="0.15">
      <c r="B5523" s="68">
        <v>5511</v>
      </c>
      <c r="C5523" s="69">
        <f t="shared" si="175"/>
        <v>3.5614110252779718</v>
      </c>
      <c r="D5523" s="69">
        <f t="shared" si="176"/>
        <v>1.5068518348201969</v>
      </c>
    </row>
    <row r="5524" spans="2:4" ht="15" x14ac:dyDescent="0.15">
      <c r="B5524" s="68">
        <v>5512</v>
      </c>
      <c r="C5524" s="69">
        <f t="shared" si="175"/>
        <v>3.5622099114259771</v>
      </c>
      <c r="D5524" s="69">
        <f t="shared" si="176"/>
        <v>1.506990434142752</v>
      </c>
    </row>
    <row r="5525" spans="2:4" ht="15" x14ac:dyDescent="0.15">
      <c r="B5525" s="68">
        <v>5513</v>
      </c>
      <c r="C5525" s="69">
        <f t="shared" si="175"/>
        <v>3.563008871058428</v>
      </c>
      <c r="D5525" s="69">
        <f t="shared" si="176"/>
        <v>1.5071290589642168</v>
      </c>
    </row>
    <row r="5526" spans="2:4" ht="15" x14ac:dyDescent="0.15">
      <c r="B5526" s="68">
        <v>5514</v>
      </c>
      <c r="C5526" s="69">
        <f t="shared" si="175"/>
        <v>3.5638079041888431</v>
      </c>
      <c r="D5526" s="69">
        <f t="shared" si="176"/>
        <v>1.5072677092916282</v>
      </c>
    </row>
    <row r="5527" spans="2:4" ht="15" x14ac:dyDescent="0.15">
      <c r="B5527" s="68">
        <v>5515</v>
      </c>
      <c r="C5527" s="69">
        <f t="shared" si="175"/>
        <v>3.5646070108307497</v>
      </c>
      <c r="D5527" s="69">
        <f t="shared" si="176"/>
        <v>1.507406385132027</v>
      </c>
    </row>
    <row r="5528" spans="2:4" ht="15" x14ac:dyDescent="0.15">
      <c r="B5528" s="68">
        <v>5516</v>
      </c>
      <c r="C5528" s="69">
        <f t="shared" si="175"/>
        <v>3.5654061909976713</v>
      </c>
      <c r="D5528" s="69">
        <f t="shared" si="176"/>
        <v>1.5075450864924549</v>
      </c>
    </row>
    <row r="5529" spans="2:4" ht="15" x14ac:dyDescent="0.15">
      <c r="B5529" s="68">
        <v>5517</v>
      </c>
      <c r="C5529" s="69">
        <f t="shared" si="175"/>
        <v>3.5662054447031415</v>
      </c>
      <c r="D5529" s="69">
        <f t="shared" si="176"/>
        <v>1.5076838133799577</v>
      </c>
    </row>
    <row r="5530" spans="2:4" ht="15" x14ac:dyDescent="0.15">
      <c r="B5530" s="68">
        <v>5518</v>
      </c>
      <c r="C5530" s="69">
        <f t="shared" si="175"/>
        <v>3.5670047719606939</v>
      </c>
      <c r="D5530" s="69">
        <f t="shared" si="176"/>
        <v>1.5078225658015829</v>
      </c>
    </row>
    <row r="5531" spans="2:4" ht="15" x14ac:dyDescent="0.15">
      <c r="B5531" s="68">
        <v>5519</v>
      </c>
      <c r="C5531" s="69">
        <f t="shared" si="175"/>
        <v>3.5678041727838679</v>
      </c>
      <c r="D5531" s="69">
        <f t="shared" si="176"/>
        <v>1.5079613437643811</v>
      </c>
    </row>
    <row r="5532" spans="2:4" ht="15" x14ac:dyDescent="0.15">
      <c r="B5532" s="68">
        <v>5520</v>
      </c>
      <c r="C5532" s="69">
        <f t="shared" si="175"/>
        <v>3.5686036471862055</v>
      </c>
      <c r="D5532" s="69">
        <f t="shared" si="176"/>
        <v>1.508100147275405</v>
      </c>
    </row>
    <row r="5533" spans="2:4" ht="15" x14ac:dyDescent="0.15">
      <c r="B5533" s="68">
        <v>5521</v>
      </c>
      <c r="C5533" s="69">
        <f t="shared" si="175"/>
        <v>3.5694031951812528</v>
      </c>
      <c r="D5533" s="69">
        <f t="shared" si="176"/>
        <v>1.5082389763417103</v>
      </c>
    </row>
    <row r="5534" spans="2:4" ht="15" x14ac:dyDescent="0.15">
      <c r="B5534" s="68">
        <v>5522</v>
      </c>
      <c r="C5534" s="69">
        <f t="shared" si="175"/>
        <v>3.5702028167825595</v>
      </c>
      <c r="D5534" s="69">
        <f t="shared" si="176"/>
        <v>1.5083778309703553</v>
      </c>
    </row>
    <row r="5535" spans="2:4" ht="15" x14ac:dyDescent="0.15">
      <c r="B5535" s="68">
        <v>5523</v>
      </c>
      <c r="C5535" s="69">
        <f t="shared" si="175"/>
        <v>3.5710025120036812</v>
      </c>
      <c r="D5535" s="69">
        <f t="shared" si="176"/>
        <v>1.5085167111684008</v>
      </c>
    </row>
    <row r="5536" spans="2:4" ht="15" x14ac:dyDescent="0.15">
      <c r="B5536" s="68">
        <v>5524</v>
      </c>
      <c r="C5536" s="69">
        <f t="shared" si="175"/>
        <v>3.5718022808581718</v>
      </c>
      <c r="D5536" s="69">
        <f t="shared" si="176"/>
        <v>1.5086556169429097</v>
      </c>
    </row>
    <row r="5537" spans="2:4" ht="15" x14ac:dyDescent="0.15">
      <c r="B5537" s="68">
        <v>5525</v>
      </c>
      <c r="C5537" s="69">
        <f t="shared" si="175"/>
        <v>3.5726021233595953</v>
      </c>
      <c r="D5537" s="69">
        <f t="shared" si="176"/>
        <v>1.5087945483009486</v>
      </c>
    </row>
    <row r="5538" spans="2:4" ht="15" x14ac:dyDescent="0.15">
      <c r="B5538" s="68">
        <v>5526</v>
      </c>
      <c r="C5538" s="69">
        <f t="shared" si="175"/>
        <v>3.5734020395215143</v>
      </c>
      <c r="D5538" s="69">
        <f t="shared" si="176"/>
        <v>1.5089335052495856</v>
      </c>
    </row>
    <row r="5539" spans="2:4" ht="15" x14ac:dyDescent="0.15">
      <c r="B5539" s="68">
        <v>5527</v>
      </c>
      <c r="C5539" s="69">
        <f t="shared" si="175"/>
        <v>3.5742020293574992</v>
      </c>
      <c r="D5539" s="69">
        <f t="shared" si="176"/>
        <v>1.5090724877958921</v>
      </c>
    </row>
    <row r="5540" spans="2:4" ht="15" x14ac:dyDescent="0.15">
      <c r="B5540" s="68">
        <v>5528</v>
      </c>
      <c r="C5540" s="69">
        <f t="shared" si="175"/>
        <v>3.5750020928811215</v>
      </c>
      <c r="D5540" s="69">
        <f t="shared" si="176"/>
        <v>1.5092114959469418</v>
      </c>
    </row>
    <row r="5541" spans="2:4" ht="15" x14ac:dyDescent="0.15">
      <c r="B5541" s="68">
        <v>5529</v>
      </c>
      <c r="C5541" s="69">
        <f t="shared" si="175"/>
        <v>3.5758022301059573</v>
      </c>
      <c r="D5541" s="69">
        <f t="shared" si="176"/>
        <v>1.5093505297098111</v>
      </c>
    </row>
    <row r="5542" spans="2:4" ht="15" x14ac:dyDescent="0.15">
      <c r="B5542" s="68">
        <v>5530</v>
      </c>
      <c r="C5542" s="69">
        <f t="shared" si="175"/>
        <v>3.576602441045587</v>
      </c>
      <c r="D5542" s="69">
        <f t="shared" si="176"/>
        <v>1.5094895890915792</v>
      </c>
    </row>
    <row r="5543" spans="2:4" ht="15" x14ac:dyDescent="0.15">
      <c r="B5543" s="68">
        <v>5531</v>
      </c>
      <c r="C5543" s="69">
        <f t="shared" si="175"/>
        <v>3.5774027257135943</v>
      </c>
      <c r="D5543" s="69">
        <f t="shared" si="176"/>
        <v>1.5096286740993274</v>
      </c>
    </row>
    <row r="5544" spans="2:4" ht="15" x14ac:dyDescent="0.15">
      <c r="B5544" s="68">
        <v>5532</v>
      </c>
      <c r="C5544" s="69">
        <f t="shared" si="175"/>
        <v>3.5782030841235644</v>
      </c>
      <c r="D5544" s="69">
        <f t="shared" si="176"/>
        <v>1.5097677847401401</v>
      </c>
    </row>
    <row r="5545" spans="2:4" ht="15" x14ac:dyDescent="0.15">
      <c r="B5545" s="68">
        <v>5533</v>
      </c>
      <c r="C5545" s="69">
        <f t="shared" si="175"/>
        <v>3.5790035162890907</v>
      </c>
      <c r="D5545" s="69">
        <f t="shared" si="176"/>
        <v>1.509906921021104</v>
      </c>
    </row>
    <row r="5546" spans="2:4" ht="15" x14ac:dyDescent="0.15">
      <c r="B5546" s="68">
        <v>5534</v>
      </c>
      <c r="C5546" s="69">
        <f t="shared" si="175"/>
        <v>3.5798040222237679</v>
      </c>
      <c r="D5546" s="69">
        <f t="shared" si="176"/>
        <v>1.5100460829493088</v>
      </c>
    </row>
    <row r="5547" spans="2:4" ht="15" x14ac:dyDescent="0.15">
      <c r="B5547" s="68">
        <v>5535</v>
      </c>
      <c r="C5547" s="69">
        <f t="shared" si="175"/>
        <v>3.5806046019411935</v>
      </c>
      <c r="D5547" s="69">
        <f t="shared" si="176"/>
        <v>1.5101852705318461</v>
      </c>
    </row>
    <row r="5548" spans="2:4" ht="15" x14ac:dyDescent="0.15">
      <c r="B5548" s="68">
        <v>5536</v>
      </c>
      <c r="C5548" s="69">
        <f t="shared" si="175"/>
        <v>3.581405255454972</v>
      </c>
      <c r="D5548" s="69">
        <f t="shared" si="176"/>
        <v>1.5103244837758112</v>
      </c>
    </row>
    <row r="5549" spans="2:4" ht="15" x14ac:dyDescent="0.15">
      <c r="B5549" s="68">
        <v>5537</v>
      </c>
      <c r="C5549" s="69">
        <f t="shared" si="175"/>
        <v>3.5822059827787065</v>
      </c>
      <c r="D5549" s="69">
        <f t="shared" si="176"/>
        <v>1.5104637226883009</v>
      </c>
    </row>
    <row r="5550" spans="2:4" ht="15" x14ac:dyDescent="0.15">
      <c r="B5550" s="68">
        <v>5538</v>
      </c>
      <c r="C5550" s="69">
        <f t="shared" si="175"/>
        <v>3.58300678392601</v>
      </c>
      <c r="D5550" s="69">
        <f t="shared" si="176"/>
        <v>1.5106029872764153</v>
      </c>
    </row>
    <row r="5551" spans="2:4" ht="15" x14ac:dyDescent="0.15">
      <c r="B5551" s="68">
        <v>5539</v>
      </c>
      <c r="C5551" s="69">
        <f t="shared" si="175"/>
        <v>3.5838076589104935</v>
      </c>
      <c r="D5551" s="69">
        <f t="shared" si="176"/>
        <v>1.5107422775472568</v>
      </c>
    </row>
    <row r="5552" spans="2:4" ht="15" x14ac:dyDescent="0.15">
      <c r="B5552" s="68">
        <v>5540</v>
      </c>
      <c r="C5552" s="69">
        <f t="shared" si="175"/>
        <v>3.5846086077457762</v>
      </c>
      <c r="D5552" s="69">
        <f t="shared" si="176"/>
        <v>1.5108815935079307</v>
      </c>
    </row>
    <row r="5553" spans="2:4" ht="15" x14ac:dyDescent="0.15">
      <c r="B5553" s="68">
        <v>5541</v>
      </c>
      <c r="C5553" s="69">
        <f t="shared" si="175"/>
        <v>3.5854096304454779</v>
      </c>
      <c r="D5553" s="69">
        <f t="shared" si="176"/>
        <v>1.5110209351655446</v>
      </c>
    </row>
    <row r="5554" spans="2:4" ht="15" x14ac:dyDescent="0.15">
      <c r="B5554" s="68">
        <v>5542</v>
      </c>
      <c r="C5554" s="69">
        <f t="shared" si="175"/>
        <v>3.5862107270232246</v>
      </c>
      <c r="D5554" s="69">
        <f t="shared" si="176"/>
        <v>1.5111603025272089</v>
      </c>
    </row>
    <row r="5555" spans="2:4" ht="15" x14ac:dyDescent="0.15">
      <c r="B5555" s="68">
        <v>5543</v>
      </c>
      <c r="C5555" s="69">
        <f t="shared" si="175"/>
        <v>3.587011897492645</v>
      </c>
      <c r="D5555" s="69">
        <f t="shared" si="176"/>
        <v>1.5112996956000369</v>
      </c>
    </row>
    <row r="5556" spans="2:4" ht="15" x14ac:dyDescent="0.15">
      <c r="B5556" s="68">
        <v>5544</v>
      </c>
      <c r="C5556" s="69">
        <f t="shared" si="175"/>
        <v>3.5878131418673718</v>
      </c>
      <c r="D5556" s="69">
        <f t="shared" si="176"/>
        <v>1.5114391143911439</v>
      </c>
    </row>
    <row r="5557" spans="2:4" ht="15" x14ac:dyDescent="0.15">
      <c r="B5557" s="68">
        <v>5545</v>
      </c>
      <c r="C5557" s="69">
        <f t="shared" si="175"/>
        <v>3.588614460161041</v>
      </c>
      <c r="D5557" s="69">
        <f t="shared" si="176"/>
        <v>1.5115785589076483</v>
      </c>
    </row>
    <row r="5558" spans="2:4" ht="15" x14ac:dyDescent="0.15">
      <c r="B5558" s="68">
        <v>5546</v>
      </c>
      <c r="C5558" s="69">
        <f t="shared" si="175"/>
        <v>3.5894158523872925</v>
      </c>
      <c r="D5558" s="69">
        <f t="shared" si="176"/>
        <v>1.511718029156671</v>
      </c>
    </row>
    <row r="5559" spans="2:4" ht="15" x14ac:dyDescent="0.15">
      <c r="B5559" s="68">
        <v>5547</v>
      </c>
      <c r="C5559" s="69">
        <f t="shared" si="175"/>
        <v>3.5902173185597706</v>
      </c>
      <c r="D5559" s="69">
        <f t="shared" si="176"/>
        <v>1.5118575251453354</v>
      </c>
    </row>
    <row r="5560" spans="2:4" ht="15" x14ac:dyDescent="0.15">
      <c r="B5560" s="68">
        <v>5548</v>
      </c>
      <c r="C5560" s="69">
        <f t="shared" si="175"/>
        <v>3.5910188586921219</v>
      </c>
      <c r="D5560" s="69">
        <f t="shared" si="176"/>
        <v>1.5119970468807677</v>
      </c>
    </row>
    <row r="5561" spans="2:4" ht="15" x14ac:dyDescent="0.15">
      <c r="B5561" s="68">
        <v>5549</v>
      </c>
      <c r="C5561" s="69">
        <f t="shared" si="175"/>
        <v>3.5918204727979992</v>
      </c>
      <c r="D5561" s="69">
        <f t="shared" si="176"/>
        <v>1.5121365943700968</v>
      </c>
    </row>
    <row r="5562" spans="2:4" ht="15" x14ac:dyDescent="0.15">
      <c r="B5562" s="68">
        <v>5550</v>
      </c>
      <c r="C5562" s="69">
        <f t="shared" si="175"/>
        <v>3.5926221608910569</v>
      </c>
      <c r="D5562" s="69">
        <f t="shared" si="176"/>
        <v>1.5122761676204541</v>
      </c>
    </row>
    <row r="5563" spans="2:4" ht="15" x14ac:dyDescent="0.15">
      <c r="B5563" s="68">
        <v>5551</v>
      </c>
      <c r="C5563" s="69">
        <f t="shared" si="175"/>
        <v>3.5934239229849534</v>
      </c>
      <c r="D5563" s="69">
        <f t="shared" si="176"/>
        <v>1.5124157666389735</v>
      </c>
    </row>
    <row r="5564" spans="2:4" ht="15" x14ac:dyDescent="0.15">
      <c r="B5564" s="68">
        <v>5552</v>
      </c>
      <c r="C5564" s="69">
        <f t="shared" si="175"/>
        <v>3.5942257590933533</v>
      </c>
      <c r="D5564" s="69">
        <f t="shared" si="176"/>
        <v>1.5125553914327918</v>
      </c>
    </row>
    <row r="5565" spans="2:4" ht="15" x14ac:dyDescent="0.15">
      <c r="B5565" s="68">
        <v>5553</v>
      </c>
      <c r="C5565" s="69">
        <f t="shared" si="175"/>
        <v>3.5950276692299212</v>
      </c>
      <c r="D5565" s="69">
        <f t="shared" si="176"/>
        <v>1.5126950420090481</v>
      </c>
    </row>
    <row r="5566" spans="2:4" ht="15" x14ac:dyDescent="0.15">
      <c r="B5566" s="68">
        <v>5554</v>
      </c>
      <c r="C5566" s="69">
        <f t="shared" si="175"/>
        <v>3.5958296534083267</v>
      </c>
      <c r="D5566" s="69">
        <f t="shared" si="176"/>
        <v>1.5128347183748845</v>
      </c>
    </row>
    <row r="5567" spans="2:4" ht="15" x14ac:dyDescent="0.15">
      <c r="B5567" s="68">
        <v>5555</v>
      </c>
      <c r="C5567" s="69">
        <f t="shared" si="175"/>
        <v>3.5966317116422477</v>
      </c>
      <c r="D5567" s="69">
        <f t="shared" si="176"/>
        <v>1.5129744205374458</v>
      </c>
    </row>
    <row r="5568" spans="2:4" ht="15" x14ac:dyDescent="0.15">
      <c r="B5568" s="68">
        <v>5556</v>
      </c>
      <c r="C5568" s="69">
        <f t="shared" si="175"/>
        <v>3.5974338439453586</v>
      </c>
      <c r="D5568" s="69">
        <f t="shared" si="176"/>
        <v>1.5131141485038788</v>
      </c>
    </row>
    <row r="5569" spans="2:4" ht="15" x14ac:dyDescent="0.15">
      <c r="B5569" s="68">
        <v>5557</v>
      </c>
      <c r="C5569" s="69">
        <f t="shared" si="175"/>
        <v>3.5982360503313418</v>
      </c>
      <c r="D5569" s="69">
        <f t="shared" si="176"/>
        <v>1.5132539022813336</v>
      </c>
    </row>
    <row r="5570" spans="2:4" ht="15" x14ac:dyDescent="0.15">
      <c r="B5570" s="68">
        <v>5558</v>
      </c>
      <c r="C5570" s="69">
        <f t="shared" si="175"/>
        <v>3.5990383308138845</v>
      </c>
      <c r="D5570" s="69">
        <f t="shared" si="176"/>
        <v>1.5133936818769629</v>
      </c>
    </row>
    <row r="5571" spans="2:4" ht="15" x14ac:dyDescent="0.15">
      <c r="B5571" s="68">
        <v>5559</v>
      </c>
      <c r="C5571" s="69">
        <f t="shared" si="175"/>
        <v>3.5998406854066745</v>
      </c>
      <c r="D5571" s="69">
        <f t="shared" si="176"/>
        <v>1.5135334872979216</v>
      </c>
    </row>
    <row r="5572" spans="2:4" ht="15" x14ac:dyDescent="0.15">
      <c r="B5572" s="68">
        <v>5560</v>
      </c>
      <c r="C5572" s="69">
        <f t="shared" si="175"/>
        <v>3.6006431141234034</v>
      </c>
      <c r="D5572" s="69">
        <f t="shared" si="176"/>
        <v>1.5136733185513673</v>
      </c>
    </row>
    <row r="5573" spans="2:4" ht="15" x14ac:dyDescent="0.15">
      <c r="B5573" s="68">
        <v>5561</v>
      </c>
      <c r="C5573" s="69">
        <f t="shared" si="175"/>
        <v>3.6014456169777702</v>
      </c>
      <c r="D5573" s="69">
        <f t="shared" si="176"/>
        <v>1.5138131756444608</v>
      </c>
    </row>
    <row r="5574" spans="2:4" ht="15" x14ac:dyDescent="0.15">
      <c r="B5574" s="68">
        <v>5562</v>
      </c>
      <c r="C5574" s="69">
        <f t="shared" si="175"/>
        <v>3.6022481939834758</v>
      </c>
      <c r="D5574" s="69">
        <f t="shared" si="176"/>
        <v>1.5139530585843652</v>
      </c>
    </row>
    <row r="5575" spans="2:4" ht="15" x14ac:dyDescent="0.15">
      <c r="B5575" s="68">
        <v>5563</v>
      </c>
      <c r="C5575" s="69">
        <f t="shared" si="175"/>
        <v>3.6030508451542231</v>
      </c>
      <c r="D5575" s="69">
        <f t="shared" si="176"/>
        <v>1.5140929673782459</v>
      </c>
    </row>
    <row r="5576" spans="2:4" ht="15" x14ac:dyDescent="0.15">
      <c r="B5576" s="68">
        <v>5564</v>
      </c>
      <c r="C5576" s="69">
        <f t="shared" si="175"/>
        <v>3.6038535705037216</v>
      </c>
      <c r="D5576" s="69">
        <f t="shared" si="176"/>
        <v>1.5142329020332717</v>
      </c>
    </row>
    <row r="5577" spans="2:4" ht="15" x14ac:dyDescent="0.15">
      <c r="B5577" s="68">
        <v>5565</v>
      </c>
      <c r="C5577" s="69">
        <f t="shared" si="175"/>
        <v>3.6046563700456828</v>
      </c>
      <c r="D5577" s="69">
        <f t="shared" si="176"/>
        <v>1.5143728625566133</v>
      </c>
    </row>
    <row r="5578" spans="2:4" ht="15" x14ac:dyDescent="0.15">
      <c r="B5578" s="68">
        <v>5566</v>
      </c>
      <c r="C5578" s="69">
        <f t="shared" si="175"/>
        <v>3.6054592437938231</v>
      </c>
      <c r="D5578" s="69">
        <f t="shared" si="176"/>
        <v>1.5145128489554447</v>
      </c>
    </row>
    <row r="5579" spans="2:4" ht="15" x14ac:dyDescent="0.15">
      <c r="B5579" s="68">
        <v>5567</v>
      </c>
      <c r="C5579" s="69">
        <f t="shared" si="175"/>
        <v>3.6062621917618607</v>
      </c>
      <c r="D5579" s="69">
        <f t="shared" si="176"/>
        <v>1.5146528612369419</v>
      </c>
    </row>
    <row r="5580" spans="2:4" ht="15" x14ac:dyDescent="0.15">
      <c r="B5580" s="68">
        <v>5568</v>
      </c>
      <c r="C5580" s="69">
        <f t="shared" si="175"/>
        <v>3.6070652139635202</v>
      </c>
      <c r="D5580" s="69">
        <f t="shared" si="176"/>
        <v>1.514792899408284</v>
      </c>
    </row>
    <row r="5581" spans="2:4" ht="15" x14ac:dyDescent="0.15">
      <c r="B5581" s="68">
        <v>5569</v>
      </c>
      <c r="C5581" s="69">
        <f t="shared" si="175"/>
        <v>3.6078683104125293</v>
      </c>
      <c r="D5581" s="69">
        <f t="shared" si="176"/>
        <v>1.5149329634766528</v>
      </c>
    </row>
    <row r="5582" spans="2:4" ht="15" x14ac:dyDescent="0.15">
      <c r="B5582" s="68">
        <v>5570</v>
      </c>
      <c r="C5582" s="69">
        <f t="shared" si="175"/>
        <v>3.6086714811226179</v>
      </c>
      <c r="D5582" s="69">
        <f t="shared" si="176"/>
        <v>1.5150730534492325</v>
      </c>
    </row>
    <row r="5583" spans="2:4" ht="15" x14ac:dyDescent="0.15">
      <c r="B5583" s="68">
        <v>5571</v>
      </c>
      <c r="C5583" s="69">
        <f t="shared" si="175"/>
        <v>3.6094747261075217</v>
      </c>
      <c r="D5583" s="69">
        <f t="shared" si="176"/>
        <v>1.51521316933321</v>
      </c>
    </row>
    <row r="5584" spans="2:4" ht="15" x14ac:dyDescent="0.15">
      <c r="B5584" s="68">
        <v>5572</v>
      </c>
      <c r="C5584" s="69">
        <f t="shared" si="175"/>
        <v>3.6102780453809786</v>
      </c>
      <c r="D5584" s="69">
        <f t="shared" si="176"/>
        <v>1.5153533111357751</v>
      </c>
    </row>
    <row r="5585" spans="2:4" ht="15" x14ac:dyDescent="0.15">
      <c r="B5585" s="68">
        <v>5573</v>
      </c>
      <c r="C5585" s="69">
        <f t="shared" ref="C5585:C5648" si="177">20*LOG(D5585)</f>
        <v>3.6110814389567318</v>
      </c>
      <c r="D5585" s="69">
        <f t="shared" ref="D5585:D5648" si="178">16384/(16384-B5585)</f>
        <v>1.5154934788641199</v>
      </c>
    </row>
    <row r="5586" spans="2:4" ht="15" x14ac:dyDescent="0.15">
      <c r="B5586" s="68">
        <v>5574</v>
      </c>
      <c r="C5586" s="69">
        <f t="shared" si="177"/>
        <v>3.6118849068485277</v>
      </c>
      <c r="D5586" s="69">
        <f t="shared" si="178"/>
        <v>1.5156336725254393</v>
      </c>
    </row>
    <row r="5587" spans="2:4" ht="15" x14ac:dyDescent="0.15">
      <c r="B5587" s="68">
        <v>5575</v>
      </c>
      <c r="C5587" s="69">
        <f t="shared" si="177"/>
        <v>3.6126884490701161</v>
      </c>
      <c r="D5587" s="69">
        <f t="shared" si="178"/>
        <v>1.5157738921269313</v>
      </c>
    </row>
    <row r="5588" spans="2:4" ht="15" x14ac:dyDescent="0.15">
      <c r="B5588" s="68">
        <v>5576</v>
      </c>
      <c r="C5588" s="69">
        <f t="shared" si="177"/>
        <v>3.6134920656352509</v>
      </c>
      <c r="D5588" s="69">
        <f t="shared" si="178"/>
        <v>1.5159141376757956</v>
      </c>
    </row>
    <row r="5589" spans="2:4" ht="15" x14ac:dyDescent="0.15">
      <c r="B5589" s="68">
        <v>5577</v>
      </c>
      <c r="C5589" s="69">
        <f t="shared" si="177"/>
        <v>3.6142957565576901</v>
      </c>
      <c r="D5589" s="69">
        <f t="shared" si="178"/>
        <v>1.5160544091792356</v>
      </c>
    </row>
    <row r="5590" spans="2:4" ht="15" x14ac:dyDescent="0.15">
      <c r="B5590" s="68">
        <v>5578</v>
      </c>
      <c r="C5590" s="69">
        <f t="shared" si="177"/>
        <v>3.6150995218511954</v>
      </c>
      <c r="D5590" s="69">
        <f t="shared" si="178"/>
        <v>1.5161947066444568</v>
      </c>
    </row>
    <row r="5591" spans="2:4" ht="15" x14ac:dyDescent="0.15">
      <c r="B5591" s="68">
        <v>5579</v>
      </c>
      <c r="C5591" s="69">
        <f t="shared" si="177"/>
        <v>3.615903361529532</v>
      </c>
      <c r="D5591" s="69">
        <f t="shared" si="178"/>
        <v>1.5163350300786673</v>
      </c>
    </row>
    <row r="5592" spans="2:4" ht="15" x14ac:dyDescent="0.15">
      <c r="B5592" s="68">
        <v>5580</v>
      </c>
      <c r="C5592" s="69">
        <f t="shared" si="177"/>
        <v>3.6167072756064695</v>
      </c>
      <c r="D5592" s="69">
        <f t="shared" si="178"/>
        <v>1.5164753794890782</v>
      </c>
    </row>
    <row r="5593" spans="2:4" ht="15" x14ac:dyDescent="0.15">
      <c r="B5593" s="68">
        <v>5581</v>
      </c>
      <c r="C5593" s="69">
        <f t="shared" si="177"/>
        <v>3.6175112640957794</v>
      </c>
      <c r="D5593" s="69">
        <f t="shared" si="178"/>
        <v>1.5166157548829029</v>
      </c>
    </row>
    <row r="5594" spans="2:4" ht="15" x14ac:dyDescent="0.15">
      <c r="B5594" s="68">
        <v>5582</v>
      </c>
      <c r="C5594" s="69">
        <f t="shared" si="177"/>
        <v>3.6183153270112407</v>
      </c>
      <c r="D5594" s="69">
        <f t="shared" si="178"/>
        <v>1.5167561562673579</v>
      </c>
    </row>
    <row r="5595" spans="2:4" ht="15" x14ac:dyDescent="0.15">
      <c r="B5595" s="68">
        <v>5583</v>
      </c>
      <c r="C5595" s="69">
        <f t="shared" si="177"/>
        <v>3.6191194643666336</v>
      </c>
      <c r="D5595" s="69">
        <f t="shared" si="178"/>
        <v>1.5168965836496622</v>
      </c>
    </row>
    <row r="5596" spans="2:4" ht="15" x14ac:dyDescent="0.15">
      <c r="B5596" s="68">
        <v>5584</v>
      </c>
      <c r="C5596" s="69">
        <f t="shared" si="177"/>
        <v>3.6199236761757403</v>
      </c>
      <c r="D5596" s="69">
        <f t="shared" si="178"/>
        <v>1.517037037037037</v>
      </c>
    </row>
    <row r="5597" spans="2:4" ht="15" x14ac:dyDescent="0.15">
      <c r="B5597" s="68">
        <v>5585</v>
      </c>
      <c r="C5597" s="69">
        <f t="shared" si="177"/>
        <v>3.620727962452353</v>
      </c>
      <c r="D5597" s="69">
        <f t="shared" si="178"/>
        <v>1.5171775164367072</v>
      </c>
    </row>
    <row r="5598" spans="2:4" ht="15" x14ac:dyDescent="0.15">
      <c r="B5598" s="68">
        <v>5586</v>
      </c>
      <c r="C5598" s="69">
        <f t="shared" si="177"/>
        <v>3.621532323210261</v>
      </c>
      <c r="D5598" s="69">
        <f t="shared" si="178"/>
        <v>1.5173180218558993</v>
      </c>
    </row>
    <row r="5599" spans="2:4" ht="15" x14ac:dyDescent="0.15">
      <c r="B5599" s="68">
        <v>5587</v>
      </c>
      <c r="C5599" s="69">
        <f t="shared" si="177"/>
        <v>3.6223367584632622</v>
      </c>
      <c r="D5599" s="69">
        <f t="shared" si="178"/>
        <v>1.5174585533018432</v>
      </c>
    </row>
    <row r="5600" spans="2:4" ht="15" x14ac:dyDescent="0.15">
      <c r="B5600" s="68">
        <v>5588</v>
      </c>
      <c r="C5600" s="69">
        <f t="shared" si="177"/>
        <v>3.623141268225154</v>
      </c>
      <c r="D5600" s="69">
        <f t="shared" si="178"/>
        <v>1.517599110781771</v>
      </c>
    </row>
    <row r="5601" spans="2:4" ht="15" x14ac:dyDescent="0.15">
      <c r="B5601" s="68">
        <v>5589</v>
      </c>
      <c r="C5601" s="69">
        <f t="shared" si="177"/>
        <v>3.6239458525097423</v>
      </c>
      <c r="D5601" s="69">
        <f t="shared" si="178"/>
        <v>1.517739694302918</v>
      </c>
    </row>
    <row r="5602" spans="2:4" ht="15" x14ac:dyDescent="0.15">
      <c r="B5602" s="68">
        <v>5590</v>
      </c>
      <c r="C5602" s="69">
        <f t="shared" si="177"/>
        <v>3.6247505113308343</v>
      </c>
      <c r="D5602" s="69">
        <f t="shared" si="178"/>
        <v>1.5178803038725217</v>
      </c>
    </row>
    <row r="5603" spans="2:4" ht="15" x14ac:dyDescent="0.15">
      <c r="B5603" s="68">
        <v>5591</v>
      </c>
      <c r="C5603" s="69">
        <f t="shared" si="177"/>
        <v>3.625555244702241</v>
      </c>
      <c r="D5603" s="69">
        <f t="shared" si="178"/>
        <v>1.5180209394978226</v>
      </c>
    </row>
    <row r="5604" spans="2:4" ht="15" x14ac:dyDescent="0.15">
      <c r="B5604" s="68">
        <v>5592</v>
      </c>
      <c r="C5604" s="69">
        <f t="shared" si="177"/>
        <v>3.6263600526377777</v>
      </c>
      <c r="D5604" s="69">
        <f t="shared" si="178"/>
        <v>1.5181616011860637</v>
      </c>
    </row>
    <row r="5605" spans="2:4" ht="15" x14ac:dyDescent="0.15">
      <c r="B5605" s="68">
        <v>5593</v>
      </c>
      <c r="C5605" s="69">
        <f t="shared" si="177"/>
        <v>3.627164935151264</v>
      </c>
      <c r="D5605" s="69">
        <f t="shared" si="178"/>
        <v>1.5183022889444908</v>
      </c>
    </row>
    <row r="5606" spans="2:4" ht="15" x14ac:dyDescent="0.15">
      <c r="B5606" s="68">
        <v>5594</v>
      </c>
      <c r="C5606" s="69">
        <f t="shared" si="177"/>
        <v>3.6279698922565213</v>
      </c>
      <c r="D5606" s="69">
        <f t="shared" si="178"/>
        <v>1.5184430027803522</v>
      </c>
    </row>
    <row r="5607" spans="2:4" ht="15" x14ac:dyDescent="0.15">
      <c r="B5607" s="68">
        <v>5595</v>
      </c>
      <c r="C5607" s="69">
        <f t="shared" si="177"/>
        <v>3.6287749239673772</v>
      </c>
      <c r="D5607" s="69">
        <f t="shared" si="178"/>
        <v>1.518583742700899</v>
      </c>
    </row>
    <row r="5608" spans="2:4" ht="15" x14ac:dyDescent="0.15">
      <c r="B5608" s="68">
        <v>5596</v>
      </c>
      <c r="C5608" s="69">
        <f t="shared" si="177"/>
        <v>3.629580030297662</v>
      </c>
      <c r="D5608" s="69">
        <f t="shared" si="178"/>
        <v>1.5187245087133852</v>
      </c>
    </row>
    <row r="5609" spans="2:4" ht="15" x14ac:dyDescent="0.15">
      <c r="B5609" s="68">
        <v>5597</v>
      </c>
      <c r="C5609" s="69">
        <f t="shared" si="177"/>
        <v>3.6303852112612116</v>
      </c>
      <c r="D5609" s="69">
        <f t="shared" si="178"/>
        <v>1.5188653008250672</v>
      </c>
    </row>
    <row r="5610" spans="2:4" ht="15" x14ac:dyDescent="0.15">
      <c r="B5610" s="68">
        <v>5598</v>
      </c>
      <c r="C5610" s="69">
        <f t="shared" si="177"/>
        <v>3.6311904668718631</v>
      </c>
      <c r="D5610" s="69">
        <f t="shared" si="178"/>
        <v>1.5190061190432043</v>
      </c>
    </row>
    <row r="5611" spans="2:4" ht="15" x14ac:dyDescent="0.15">
      <c r="B5611" s="68">
        <v>5599</v>
      </c>
      <c r="C5611" s="69">
        <f t="shared" si="177"/>
        <v>3.6319957971434578</v>
      </c>
      <c r="D5611" s="69">
        <f t="shared" si="178"/>
        <v>1.5191469633750581</v>
      </c>
    </row>
    <row r="5612" spans="2:4" ht="15" x14ac:dyDescent="0.15">
      <c r="B5612" s="68">
        <v>5600</v>
      </c>
      <c r="C5612" s="69">
        <f t="shared" si="177"/>
        <v>3.6328012020898433</v>
      </c>
      <c r="D5612" s="69">
        <f t="shared" si="178"/>
        <v>1.5192878338278932</v>
      </c>
    </row>
    <row r="5613" spans="2:4" ht="15" x14ac:dyDescent="0.15">
      <c r="B5613" s="68">
        <v>5601</v>
      </c>
      <c r="C5613" s="69">
        <f t="shared" si="177"/>
        <v>3.6336066817248676</v>
      </c>
      <c r="D5613" s="69">
        <f t="shared" si="178"/>
        <v>1.5194287304089771</v>
      </c>
    </row>
    <row r="5614" spans="2:4" ht="15" x14ac:dyDescent="0.15">
      <c r="B5614" s="68">
        <v>5602</v>
      </c>
      <c r="C5614" s="69">
        <f t="shared" si="177"/>
        <v>3.6344122360623849</v>
      </c>
      <c r="D5614" s="69">
        <f t="shared" si="178"/>
        <v>1.5195696531255796</v>
      </c>
    </row>
    <row r="5615" spans="2:4" ht="15" x14ac:dyDescent="0.15">
      <c r="B5615" s="68">
        <v>5603</v>
      </c>
      <c r="C5615" s="69">
        <f t="shared" si="177"/>
        <v>3.635217865116255</v>
      </c>
      <c r="D5615" s="69">
        <f t="shared" si="178"/>
        <v>1.5197106019849735</v>
      </c>
    </row>
    <row r="5616" spans="2:4" ht="15" x14ac:dyDescent="0.15">
      <c r="B5616" s="68">
        <v>5604</v>
      </c>
      <c r="C5616" s="69">
        <f t="shared" si="177"/>
        <v>3.6360235689003364</v>
      </c>
      <c r="D5616" s="69">
        <f t="shared" si="178"/>
        <v>1.5198515769944341</v>
      </c>
    </row>
    <row r="5617" spans="2:4" ht="15" x14ac:dyDescent="0.15">
      <c r="B5617" s="68">
        <v>5605</v>
      </c>
      <c r="C5617" s="69">
        <f t="shared" si="177"/>
        <v>3.6368293474284958</v>
      </c>
      <c r="D5617" s="69">
        <f t="shared" si="178"/>
        <v>1.5199925781612393</v>
      </c>
    </row>
    <row r="5618" spans="2:4" ht="15" x14ac:dyDescent="0.15">
      <c r="B5618" s="68">
        <v>5606</v>
      </c>
      <c r="C5618" s="69">
        <f t="shared" si="177"/>
        <v>3.6376352007146018</v>
      </c>
      <c r="D5618" s="69">
        <f t="shared" si="178"/>
        <v>1.5201336054926702</v>
      </c>
    </row>
    <row r="5619" spans="2:4" ht="15" x14ac:dyDescent="0.15">
      <c r="B5619" s="68">
        <v>5607</v>
      </c>
      <c r="C5619" s="69">
        <f t="shared" si="177"/>
        <v>3.6384411287725289</v>
      </c>
      <c r="D5619" s="69">
        <f t="shared" si="178"/>
        <v>1.5202746589960101</v>
      </c>
    </row>
    <row r="5620" spans="2:4" ht="15" x14ac:dyDescent="0.15">
      <c r="B5620" s="68">
        <v>5608</v>
      </c>
      <c r="C5620" s="69">
        <f t="shared" si="177"/>
        <v>3.6392471316161501</v>
      </c>
      <c r="D5620" s="69">
        <f t="shared" si="178"/>
        <v>1.5204157386785448</v>
      </c>
    </row>
    <row r="5621" spans="2:4" ht="15" x14ac:dyDescent="0.15">
      <c r="B5621" s="68">
        <v>5609</v>
      </c>
      <c r="C5621" s="69">
        <f t="shared" si="177"/>
        <v>3.6400532092593512</v>
      </c>
      <c r="D5621" s="69">
        <f t="shared" si="178"/>
        <v>1.5205568445475639</v>
      </c>
    </row>
    <row r="5622" spans="2:4" ht="15" x14ac:dyDescent="0.15">
      <c r="B5622" s="68">
        <v>5610</v>
      </c>
      <c r="C5622" s="69">
        <f t="shared" si="177"/>
        <v>3.6408593617160125</v>
      </c>
      <c r="D5622" s="69">
        <f t="shared" si="178"/>
        <v>1.5206979766103583</v>
      </c>
    </row>
    <row r="5623" spans="2:4" ht="15" x14ac:dyDescent="0.15">
      <c r="B5623" s="68">
        <v>5611</v>
      </c>
      <c r="C5623" s="69">
        <f t="shared" si="177"/>
        <v>3.6416655890000231</v>
      </c>
      <c r="D5623" s="69">
        <f t="shared" si="178"/>
        <v>1.5208391348742225</v>
      </c>
    </row>
    <row r="5624" spans="2:4" ht="15" x14ac:dyDescent="0.15">
      <c r="B5624" s="68">
        <v>5612</v>
      </c>
      <c r="C5624" s="69">
        <f t="shared" si="177"/>
        <v>3.642471891125278</v>
      </c>
      <c r="D5624" s="69">
        <f t="shared" si="178"/>
        <v>1.5209803193464537</v>
      </c>
    </row>
    <row r="5625" spans="2:4" ht="15" x14ac:dyDescent="0.15">
      <c r="B5625" s="68">
        <v>5613</v>
      </c>
      <c r="C5625" s="69">
        <f t="shared" si="177"/>
        <v>3.6432782681056706</v>
      </c>
      <c r="D5625" s="69">
        <f t="shared" si="178"/>
        <v>1.5211215300343515</v>
      </c>
    </row>
    <row r="5626" spans="2:4" ht="15" x14ac:dyDescent="0.15">
      <c r="B5626" s="68">
        <v>5614</v>
      </c>
      <c r="C5626" s="69">
        <f t="shared" si="177"/>
        <v>3.6440847199551025</v>
      </c>
      <c r="D5626" s="69">
        <f t="shared" si="178"/>
        <v>1.5212627669452181</v>
      </c>
    </row>
    <row r="5627" spans="2:4" ht="15" x14ac:dyDescent="0.15">
      <c r="B5627" s="68">
        <v>5615</v>
      </c>
      <c r="C5627" s="69">
        <f t="shared" si="177"/>
        <v>3.644891246687477</v>
      </c>
      <c r="D5627" s="69">
        <f t="shared" si="178"/>
        <v>1.5214040300863589</v>
      </c>
    </row>
    <row r="5628" spans="2:4" ht="15" x14ac:dyDescent="0.15">
      <c r="B5628" s="68">
        <v>5616</v>
      </c>
      <c r="C5628" s="69">
        <f t="shared" si="177"/>
        <v>3.645697848316702</v>
      </c>
      <c r="D5628" s="69">
        <f t="shared" si="178"/>
        <v>1.5215453194650816</v>
      </c>
    </row>
    <row r="5629" spans="2:4" ht="15" x14ac:dyDescent="0.15">
      <c r="B5629" s="68">
        <v>5617</v>
      </c>
      <c r="C5629" s="69">
        <f t="shared" si="177"/>
        <v>3.6465045248566885</v>
      </c>
      <c r="D5629" s="69">
        <f t="shared" si="178"/>
        <v>1.5216866350886968</v>
      </c>
    </row>
    <row r="5630" spans="2:4" ht="15" x14ac:dyDescent="0.15">
      <c r="B5630" s="68">
        <v>5618</v>
      </c>
      <c r="C5630" s="69">
        <f t="shared" si="177"/>
        <v>3.647311276321354</v>
      </c>
      <c r="D5630" s="69">
        <f t="shared" si="178"/>
        <v>1.521827976964518</v>
      </c>
    </row>
    <row r="5631" spans="2:4" ht="15" x14ac:dyDescent="0.15">
      <c r="B5631" s="68">
        <v>5619</v>
      </c>
      <c r="C5631" s="69">
        <f t="shared" si="177"/>
        <v>3.6481181027246148</v>
      </c>
      <c r="D5631" s="69">
        <f t="shared" si="178"/>
        <v>1.5219693450998606</v>
      </c>
    </row>
    <row r="5632" spans="2:4" ht="15" x14ac:dyDescent="0.15">
      <c r="B5632" s="68">
        <v>5620</v>
      </c>
      <c r="C5632" s="69">
        <f t="shared" si="177"/>
        <v>3.6489250040803967</v>
      </c>
      <c r="D5632" s="69">
        <f t="shared" si="178"/>
        <v>1.5221107395020439</v>
      </c>
    </row>
    <row r="5633" spans="2:4" ht="15" x14ac:dyDescent="0.15">
      <c r="B5633" s="68">
        <v>5621</v>
      </c>
      <c r="C5633" s="69">
        <f t="shared" si="177"/>
        <v>3.6497319804026258</v>
      </c>
      <c r="D5633" s="69">
        <f t="shared" si="178"/>
        <v>1.5222521601783889</v>
      </c>
    </row>
    <row r="5634" spans="2:4" ht="15" x14ac:dyDescent="0.15">
      <c r="B5634" s="68">
        <v>5622</v>
      </c>
      <c r="C5634" s="69">
        <f t="shared" si="177"/>
        <v>3.6505390317052333</v>
      </c>
      <c r="D5634" s="69">
        <f t="shared" si="178"/>
        <v>1.5223936071362201</v>
      </c>
    </row>
    <row r="5635" spans="2:4" ht="15" x14ac:dyDescent="0.15">
      <c r="B5635" s="68">
        <v>5623</v>
      </c>
      <c r="C5635" s="69">
        <f t="shared" si="177"/>
        <v>3.6513461580021547</v>
      </c>
      <c r="D5635" s="69">
        <f t="shared" si="178"/>
        <v>1.5225350803828641</v>
      </c>
    </row>
    <row r="5636" spans="2:4" ht="15" x14ac:dyDescent="0.15">
      <c r="B5636" s="68">
        <v>5624</v>
      </c>
      <c r="C5636" s="69">
        <f t="shared" si="177"/>
        <v>3.6521533593073268</v>
      </c>
      <c r="D5636" s="69">
        <f t="shared" si="178"/>
        <v>1.5226765799256505</v>
      </c>
    </row>
    <row r="5637" spans="2:4" ht="15" x14ac:dyDescent="0.15">
      <c r="B5637" s="68">
        <v>5625</v>
      </c>
      <c r="C5637" s="69">
        <f t="shared" si="177"/>
        <v>3.6529606356346953</v>
      </c>
      <c r="D5637" s="69">
        <f t="shared" si="178"/>
        <v>1.5228181057719119</v>
      </c>
    </row>
    <row r="5638" spans="2:4" ht="15" x14ac:dyDescent="0.15">
      <c r="B5638" s="68">
        <v>5626</v>
      </c>
      <c r="C5638" s="69">
        <f t="shared" si="177"/>
        <v>3.6537679869982047</v>
      </c>
      <c r="D5638" s="69">
        <f t="shared" si="178"/>
        <v>1.522959657928983</v>
      </c>
    </row>
    <row r="5639" spans="2:4" ht="15" x14ac:dyDescent="0.15">
      <c r="B5639" s="68">
        <v>5627</v>
      </c>
      <c r="C5639" s="69">
        <f t="shared" si="177"/>
        <v>3.6545754134118065</v>
      </c>
      <c r="D5639" s="69">
        <f t="shared" si="178"/>
        <v>1.5231012364042018</v>
      </c>
    </row>
    <row r="5640" spans="2:4" ht="15" x14ac:dyDescent="0.15">
      <c r="B5640" s="68">
        <v>5628</v>
      </c>
      <c r="C5640" s="69">
        <f t="shared" si="177"/>
        <v>3.6553829148894543</v>
      </c>
      <c r="D5640" s="69">
        <f t="shared" si="178"/>
        <v>1.5232428412049088</v>
      </c>
    </row>
    <row r="5641" spans="2:4" ht="15" x14ac:dyDescent="0.15">
      <c r="B5641" s="68">
        <v>5629</v>
      </c>
      <c r="C5641" s="69">
        <f t="shared" si="177"/>
        <v>3.6561904914451078</v>
      </c>
      <c r="D5641" s="69">
        <f t="shared" si="178"/>
        <v>1.5233844723384473</v>
      </c>
    </row>
    <row r="5642" spans="2:4" ht="15" x14ac:dyDescent="0.15">
      <c r="B5642" s="68">
        <v>5630</v>
      </c>
      <c r="C5642" s="69">
        <f t="shared" si="177"/>
        <v>3.6569981430927272</v>
      </c>
      <c r="D5642" s="69">
        <f t="shared" si="178"/>
        <v>1.523526129812163</v>
      </c>
    </row>
    <row r="5643" spans="2:4" ht="15" x14ac:dyDescent="0.15">
      <c r="B5643" s="68">
        <v>5631</v>
      </c>
      <c r="C5643" s="69">
        <f t="shared" si="177"/>
        <v>3.6578058698462783</v>
      </c>
      <c r="D5643" s="69">
        <f t="shared" si="178"/>
        <v>1.5236678136334045</v>
      </c>
    </row>
    <row r="5644" spans="2:4" ht="15" x14ac:dyDescent="0.15">
      <c r="B5644" s="68">
        <v>5632</v>
      </c>
      <c r="C5644" s="69">
        <f t="shared" si="177"/>
        <v>3.658613671719734</v>
      </c>
      <c r="D5644" s="69">
        <f t="shared" si="178"/>
        <v>1.5238095238095237</v>
      </c>
    </row>
    <row r="5645" spans="2:4" ht="15" x14ac:dyDescent="0.15">
      <c r="B5645" s="68">
        <v>5633</v>
      </c>
      <c r="C5645" s="69">
        <f t="shared" si="177"/>
        <v>3.659421548727066</v>
      </c>
      <c r="D5645" s="69">
        <f t="shared" si="178"/>
        <v>1.5239512603478746</v>
      </c>
    </row>
    <row r="5646" spans="2:4" ht="15" x14ac:dyDescent="0.15">
      <c r="B5646" s="68">
        <v>5634</v>
      </c>
      <c r="C5646" s="69">
        <f t="shared" si="177"/>
        <v>3.6602295008822514</v>
      </c>
      <c r="D5646" s="69">
        <f t="shared" si="178"/>
        <v>1.5240930232558139</v>
      </c>
    </row>
    <row r="5647" spans="2:4" ht="15" x14ac:dyDescent="0.15">
      <c r="B5647" s="68">
        <v>5635</v>
      </c>
      <c r="C5647" s="69">
        <f t="shared" si="177"/>
        <v>3.661037528199274</v>
      </c>
      <c r="D5647" s="69">
        <f t="shared" si="178"/>
        <v>1.5242348125407015</v>
      </c>
    </row>
    <row r="5648" spans="2:4" ht="15" x14ac:dyDescent="0.15">
      <c r="B5648" s="68">
        <v>5636</v>
      </c>
      <c r="C5648" s="69">
        <f t="shared" si="177"/>
        <v>3.6618456306921181</v>
      </c>
      <c r="D5648" s="69">
        <f t="shared" si="178"/>
        <v>1.5243766282098996</v>
      </c>
    </row>
    <row r="5649" spans="2:4" ht="15" x14ac:dyDescent="0.15">
      <c r="B5649" s="68">
        <v>5637</v>
      </c>
      <c r="C5649" s="69">
        <f t="shared" ref="C5649:C5712" si="179">20*LOG(D5649)</f>
        <v>3.6626538083747722</v>
      </c>
      <c r="D5649" s="69">
        <f t="shared" ref="D5649:D5712" si="180">16384/(16384-B5649)</f>
        <v>1.5245184702707733</v>
      </c>
    </row>
    <row r="5650" spans="2:4" ht="15" x14ac:dyDescent="0.15">
      <c r="B5650" s="68">
        <v>5638</v>
      </c>
      <c r="C5650" s="69">
        <f t="shared" si="179"/>
        <v>3.6634620612612316</v>
      </c>
      <c r="D5650" s="69">
        <f t="shared" si="180"/>
        <v>1.5246603387306905</v>
      </c>
    </row>
    <row r="5651" spans="2:4" ht="15" x14ac:dyDescent="0.15">
      <c r="B5651" s="68">
        <v>5639</v>
      </c>
      <c r="C5651" s="69">
        <f t="shared" si="179"/>
        <v>3.6642703893654929</v>
      </c>
      <c r="D5651" s="69">
        <f t="shared" si="180"/>
        <v>1.5248022335970219</v>
      </c>
    </row>
    <row r="5652" spans="2:4" ht="15" x14ac:dyDescent="0.15">
      <c r="B5652" s="68">
        <v>5640</v>
      </c>
      <c r="C5652" s="69">
        <f t="shared" si="179"/>
        <v>3.6650787927015562</v>
      </c>
      <c r="D5652" s="69">
        <f t="shared" si="180"/>
        <v>1.5249441548771407</v>
      </c>
    </row>
    <row r="5653" spans="2:4" ht="15" x14ac:dyDescent="0.15">
      <c r="B5653" s="68">
        <v>5641</v>
      </c>
      <c r="C5653" s="69">
        <f t="shared" si="179"/>
        <v>3.6658872712834278</v>
      </c>
      <c r="D5653" s="69">
        <f t="shared" si="180"/>
        <v>1.5250861025784233</v>
      </c>
    </row>
    <row r="5654" spans="2:4" ht="15" x14ac:dyDescent="0.15">
      <c r="B5654" s="68">
        <v>5642</v>
      </c>
      <c r="C5654" s="69">
        <f t="shared" si="179"/>
        <v>3.6666958251251156</v>
      </c>
      <c r="D5654" s="69">
        <f t="shared" si="180"/>
        <v>1.525228076708248</v>
      </c>
    </row>
    <row r="5655" spans="2:4" ht="15" x14ac:dyDescent="0.15">
      <c r="B5655" s="68">
        <v>5643</v>
      </c>
      <c r="C5655" s="69">
        <f t="shared" si="179"/>
        <v>3.6675044542406336</v>
      </c>
      <c r="D5655" s="69">
        <f t="shared" si="180"/>
        <v>1.5253700772739969</v>
      </c>
    </row>
    <row r="5656" spans="2:4" ht="15" x14ac:dyDescent="0.15">
      <c r="B5656" s="68">
        <v>5644</v>
      </c>
      <c r="C5656" s="69">
        <f t="shared" si="179"/>
        <v>3.6683131586439983</v>
      </c>
      <c r="D5656" s="69">
        <f t="shared" si="180"/>
        <v>1.5255121042830539</v>
      </c>
    </row>
    <row r="5657" spans="2:4" ht="15" x14ac:dyDescent="0.15">
      <c r="B5657" s="68">
        <v>5645</v>
      </c>
      <c r="C5657" s="69">
        <f t="shared" si="179"/>
        <v>3.6691219383492313</v>
      </c>
      <c r="D5657" s="69">
        <f t="shared" si="180"/>
        <v>1.5256541577428067</v>
      </c>
    </row>
    <row r="5658" spans="2:4" ht="15" x14ac:dyDescent="0.15">
      <c r="B5658" s="68">
        <v>5646</v>
      </c>
      <c r="C5658" s="69">
        <f t="shared" si="179"/>
        <v>3.6699307933703551</v>
      </c>
      <c r="D5658" s="69">
        <f t="shared" si="180"/>
        <v>1.5257962376606444</v>
      </c>
    </row>
    <row r="5659" spans="2:4" ht="15" x14ac:dyDescent="0.15">
      <c r="B5659" s="68">
        <v>5647</v>
      </c>
      <c r="C5659" s="69">
        <f t="shared" si="179"/>
        <v>3.6707397237214003</v>
      </c>
      <c r="D5659" s="69">
        <f t="shared" si="180"/>
        <v>1.5259383440439602</v>
      </c>
    </row>
    <row r="5660" spans="2:4" ht="15" x14ac:dyDescent="0.15">
      <c r="B5660" s="68">
        <v>5648</v>
      </c>
      <c r="C5660" s="69">
        <f t="shared" si="179"/>
        <v>3.6715487294163971</v>
      </c>
      <c r="D5660" s="69">
        <f t="shared" si="180"/>
        <v>1.526080476900149</v>
      </c>
    </row>
    <row r="5661" spans="2:4" ht="15" x14ac:dyDescent="0.15">
      <c r="B5661" s="68">
        <v>5649</v>
      </c>
      <c r="C5661" s="69">
        <f t="shared" si="179"/>
        <v>3.6723578104693844</v>
      </c>
      <c r="D5661" s="69">
        <f t="shared" si="180"/>
        <v>1.5262226362366091</v>
      </c>
    </row>
    <row r="5662" spans="2:4" ht="15" x14ac:dyDescent="0.15">
      <c r="B5662" s="68">
        <v>5650</v>
      </c>
      <c r="C5662" s="69">
        <f t="shared" si="179"/>
        <v>3.6731669668944016</v>
      </c>
      <c r="D5662" s="69">
        <f t="shared" si="180"/>
        <v>1.5263648220607415</v>
      </c>
    </row>
    <row r="5663" spans="2:4" ht="15" x14ac:dyDescent="0.15">
      <c r="B5663" s="68">
        <v>5651</v>
      </c>
      <c r="C5663" s="69">
        <f t="shared" si="179"/>
        <v>3.6739761987054931</v>
      </c>
      <c r="D5663" s="69">
        <f t="shared" si="180"/>
        <v>1.5265070343799496</v>
      </c>
    </row>
    <row r="5664" spans="2:4" ht="15" x14ac:dyDescent="0.15">
      <c r="B5664" s="68">
        <v>5652</v>
      </c>
      <c r="C5664" s="69">
        <f t="shared" si="179"/>
        <v>3.6747855059167067</v>
      </c>
      <c r="D5664" s="69">
        <f t="shared" si="180"/>
        <v>1.5266492732016399</v>
      </c>
    </row>
    <row r="5665" spans="2:4" ht="15" x14ac:dyDescent="0.15">
      <c r="B5665" s="68">
        <v>5653</v>
      </c>
      <c r="C5665" s="69">
        <f t="shared" si="179"/>
        <v>3.6755948885420953</v>
      </c>
      <c r="D5665" s="69">
        <f t="shared" si="180"/>
        <v>1.5267915385332216</v>
      </c>
    </row>
    <row r="5666" spans="2:4" ht="15" x14ac:dyDescent="0.15">
      <c r="B5666" s="68">
        <v>5654</v>
      </c>
      <c r="C5666" s="69">
        <f t="shared" si="179"/>
        <v>3.6764043465957128</v>
      </c>
      <c r="D5666" s="69">
        <f t="shared" si="180"/>
        <v>1.5269338303821063</v>
      </c>
    </row>
    <row r="5667" spans="2:4" ht="15" x14ac:dyDescent="0.15">
      <c r="B5667" s="68">
        <v>5655</v>
      </c>
      <c r="C5667" s="69">
        <f t="shared" si="179"/>
        <v>3.677213880091621</v>
      </c>
      <c r="D5667" s="69">
        <f t="shared" si="180"/>
        <v>1.5270761487557087</v>
      </c>
    </row>
    <row r="5668" spans="2:4" ht="15" x14ac:dyDescent="0.15">
      <c r="B5668" s="68">
        <v>5656</v>
      </c>
      <c r="C5668" s="69">
        <f t="shared" si="179"/>
        <v>3.6780234890438841</v>
      </c>
      <c r="D5668" s="69">
        <f t="shared" si="180"/>
        <v>1.5272184936614466</v>
      </c>
    </row>
    <row r="5669" spans="2:4" ht="15" x14ac:dyDescent="0.15">
      <c r="B5669" s="68">
        <v>5657</v>
      </c>
      <c r="C5669" s="69">
        <f t="shared" si="179"/>
        <v>3.67883317346657</v>
      </c>
      <c r="D5669" s="69">
        <f t="shared" si="180"/>
        <v>1.5273608651067401</v>
      </c>
    </row>
    <row r="5670" spans="2:4" ht="15" x14ac:dyDescent="0.15">
      <c r="B5670" s="68">
        <v>5658</v>
      </c>
      <c r="C5670" s="69">
        <f t="shared" si="179"/>
        <v>3.6796429333737493</v>
      </c>
      <c r="D5670" s="69">
        <f t="shared" si="180"/>
        <v>1.5275032630990117</v>
      </c>
    </row>
    <row r="5671" spans="2:4" ht="15" x14ac:dyDescent="0.15">
      <c r="B5671" s="68">
        <v>5659</v>
      </c>
      <c r="C5671" s="69">
        <f t="shared" si="179"/>
        <v>3.6804527687794977</v>
      </c>
      <c r="D5671" s="69">
        <f t="shared" si="180"/>
        <v>1.5276456876456876</v>
      </c>
    </row>
    <row r="5672" spans="2:4" ht="15" x14ac:dyDescent="0.15">
      <c r="B5672" s="68">
        <v>5660</v>
      </c>
      <c r="C5672" s="69">
        <f t="shared" si="179"/>
        <v>3.681262679697896</v>
      </c>
      <c r="D5672" s="69">
        <f t="shared" si="180"/>
        <v>1.5277881387541963</v>
      </c>
    </row>
    <row r="5673" spans="2:4" ht="15" x14ac:dyDescent="0.15">
      <c r="B5673" s="68">
        <v>5661</v>
      </c>
      <c r="C5673" s="69">
        <f t="shared" si="179"/>
        <v>3.6820726661430259</v>
      </c>
      <c r="D5673" s="69">
        <f t="shared" si="180"/>
        <v>1.5279306164319686</v>
      </c>
    </row>
    <row r="5674" spans="2:4" ht="15" x14ac:dyDescent="0.15">
      <c r="B5674" s="68">
        <v>5662</v>
      </c>
      <c r="C5674" s="69">
        <f t="shared" si="179"/>
        <v>3.6828827281289773</v>
      </c>
      <c r="D5674" s="69">
        <f t="shared" si="180"/>
        <v>1.5280731206864391</v>
      </c>
    </row>
    <row r="5675" spans="2:4" ht="15" x14ac:dyDescent="0.15">
      <c r="B5675" s="68">
        <v>5663</v>
      </c>
      <c r="C5675" s="69">
        <f t="shared" si="179"/>
        <v>3.6836928656698396</v>
      </c>
      <c r="D5675" s="69">
        <f t="shared" si="180"/>
        <v>1.5282156515250442</v>
      </c>
    </row>
    <row r="5676" spans="2:4" ht="15" x14ac:dyDescent="0.15">
      <c r="B5676" s="68">
        <v>5664</v>
      </c>
      <c r="C5676" s="69">
        <f t="shared" si="179"/>
        <v>3.6845030787797106</v>
      </c>
      <c r="D5676" s="69">
        <f t="shared" si="180"/>
        <v>1.5283582089552239</v>
      </c>
    </row>
    <row r="5677" spans="2:4" ht="15" x14ac:dyDescent="0.15">
      <c r="B5677" s="68">
        <v>5665</v>
      </c>
      <c r="C5677" s="69">
        <f t="shared" si="179"/>
        <v>3.6853133674726868</v>
      </c>
      <c r="D5677" s="69">
        <f t="shared" si="180"/>
        <v>1.5285007929844201</v>
      </c>
    </row>
    <row r="5678" spans="2:4" ht="15" x14ac:dyDescent="0.15">
      <c r="B5678" s="68">
        <v>5666</v>
      </c>
      <c r="C5678" s="69">
        <f t="shared" si="179"/>
        <v>3.6861237317628741</v>
      </c>
      <c r="D5678" s="69">
        <f t="shared" si="180"/>
        <v>1.5286434036200784</v>
      </c>
    </row>
    <row r="5679" spans="2:4" ht="15" x14ac:dyDescent="0.15">
      <c r="B5679" s="68">
        <v>5667</v>
      </c>
      <c r="C5679" s="69">
        <f t="shared" si="179"/>
        <v>3.6869341716643773</v>
      </c>
      <c r="D5679" s="69">
        <f t="shared" si="180"/>
        <v>1.5287860408696463</v>
      </c>
    </row>
    <row r="5680" spans="2:4" ht="15" x14ac:dyDescent="0.15">
      <c r="B5680" s="68">
        <v>5668</v>
      </c>
      <c r="C5680" s="69">
        <f t="shared" si="179"/>
        <v>3.6877446871913095</v>
      </c>
      <c r="D5680" s="69">
        <f t="shared" si="180"/>
        <v>1.5289287047405749</v>
      </c>
    </row>
    <row r="5681" spans="2:4" ht="15" x14ac:dyDescent="0.15">
      <c r="B5681" s="68">
        <v>5669</v>
      </c>
      <c r="C5681" s="69">
        <f t="shared" si="179"/>
        <v>3.6885552783577849</v>
      </c>
      <c r="D5681" s="69">
        <f t="shared" si="180"/>
        <v>1.5290713952403172</v>
      </c>
    </row>
    <row r="5682" spans="2:4" ht="15" x14ac:dyDescent="0.15">
      <c r="B5682" s="68">
        <v>5670</v>
      </c>
      <c r="C5682" s="69">
        <f t="shared" si="179"/>
        <v>3.6893659451779239</v>
      </c>
      <c r="D5682" s="69">
        <f t="shared" si="180"/>
        <v>1.5292141123763301</v>
      </c>
    </row>
    <row r="5683" spans="2:4" ht="15" x14ac:dyDescent="0.15">
      <c r="B5683" s="68">
        <v>5671</v>
      </c>
      <c r="C5683" s="69">
        <f t="shared" si="179"/>
        <v>3.6901766876658466</v>
      </c>
      <c r="D5683" s="69">
        <f t="shared" si="180"/>
        <v>1.529356856156072</v>
      </c>
    </row>
    <row r="5684" spans="2:4" ht="15" x14ac:dyDescent="0.15">
      <c r="B5684" s="68">
        <v>5672</v>
      </c>
      <c r="C5684" s="69">
        <f t="shared" si="179"/>
        <v>3.6909875058356838</v>
      </c>
      <c r="D5684" s="69">
        <f t="shared" si="180"/>
        <v>1.5294996265870053</v>
      </c>
    </row>
    <row r="5685" spans="2:4" ht="15" x14ac:dyDescent="0.15">
      <c r="B5685" s="68">
        <v>5673</v>
      </c>
      <c r="C5685" s="69">
        <f t="shared" si="179"/>
        <v>3.6917983997015638</v>
      </c>
      <c r="D5685" s="69">
        <f t="shared" si="180"/>
        <v>1.5296424236765942</v>
      </c>
    </row>
    <row r="5686" spans="2:4" ht="15" x14ac:dyDescent="0.15">
      <c r="B5686" s="68">
        <v>5674</v>
      </c>
      <c r="C5686" s="69">
        <f t="shared" si="179"/>
        <v>3.6926093692776214</v>
      </c>
      <c r="D5686" s="69">
        <f t="shared" si="180"/>
        <v>1.5297852474323062</v>
      </c>
    </row>
    <row r="5687" spans="2:4" ht="15" x14ac:dyDescent="0.15">
      <c r="B5687" s="68">
        <v>5675</v>
      </c>
      <c r="C5687" s="69">
        <f t="shared" si="179"/>
        <v>3.6934204145779974</v>
      </c>
      <c r="D5687" s="69">
        <f t="shared" si="180"/>
        <v>1.5299280978616117</v>
      </c>
    </row>
    <row r="5688" spans="2:4" ht="15" x14ac:dyDescent="0.15">
      <c r="B5688" s="68">
        <v>5676</v>
      </c>
      <c r="C5688" s="69">
        <f t="shared" si="179"/>
        <v>3.6942315356168343</v>
      </c>
      <c r="D5688" s="69">
        <f t="shared" si="180"/>
        <v>1.5300709749719836</v>
      </c>
    </row>
    <row r="5689" spans="2:4" ht="15" x14ac:dyDescent="0.15">
      <c r="B5689" s="68">
        <v>5677</v>
      </c>
      <c r="C5689" s="69">
        <f t="shared" si="179"/>
        <v>3.695042732408278</v>
      </c>
      <c r="D5689" s="69">
        <f t="shared" si="180"/>
        <v>1.5302138787708977</v>
      </c>
    </row>
    <row r="5690" spans="2:4" ht="15" x14ac:dyDescent="0.15">
      <c r="B5690" s="68">
        <v>5678</v>
      </c>
      <c r="C5690" s="69">
        <f t="shared" si="179"/>
        <v>3.6958540049664776</v>
      </c>
      <c r="D5690" s="69">
        <f t="shared" si="180"/>
        <v>1.5303568092658322</v>
      </c>
    </row>
    <row r="5691" spans="2:4" ht="15" x14ac:dyDescent="0.15">
      <c r="B5691" s="68">
        <v>5679</v>
      </c>
      <c r="C5691" s="69">
        <f t="shared" si="179"/>
        <v>3.6966653533055913</v>
      </c>
      <c r="D5691" s="69">
        <f t="shared" si="180"/>
        <v>1.530499766464269</v>
      </c>
    </row>
    <row r="5692" spans="2:4" ht="15" x14ac:dyDescent="0.15">
      <c r="B5692" s="68">
        <v>5680</v>
      </c>
      <c r="C5692" s="69">
        <f t="shared" si="179"/>
        <v>3.697476777439777</v>
      </c>
      <c r="D5692" s="69">
        <f t="shared" si="180"/>
        <v>1.5306427503736921</v>
      </c>
    </row>
    <row r="5693" spans="2:4" ht="15" x14ac:dyDescent="0.15">
      <c r="B5693" s="68">
        <v>5681</v>
      </c>
      <c r="C5693" s="69">
        <f t="shared" si="179"/>
        <v>3.6982882773831949</v>
      </c>
      <c r="D5693" s="69">
        <f t="shared" si="180"/>
        <v>1.5307857610015883</v>
      </c>
    </row>
    <row r="5694" spans="2:4" ht="15" x14ac:dyDescent="0.15">
      <c r="B5694" s="68">
        <v>5682</v>
      </c>
      <c r="C5694" s="69">
        <f t="shared" si="179"/>
        <v>3.699099853150015</v>
      </c>
      <c r="D5694" s="69">
        <f t="shared" si="180"/>
        <v>1.5309287983554476</v>
      </c>
    </row>
    <row r="5695" spans="2:4" ht="15" x14ac:dyDescent="0.15">
      <c r="B5695" s="68">
        <v>5683</v>
      </c>
      <c r="C5695" s="69">
        <f t="shared" si="179"/>
        <v>3.6999115047544056</v>
      </c>
      <c r="D5695" s="69">
        <f t="shared" si="180"/>
        <v>1.5310718624427624</v>
      </c>
    </row>
    <row r="5696" spans="2:4" ht="15" x14ac:dyDescent="0.15">
      <c r="B5696" s="68">
        <v>5684</v>
      </c>
      <c r="C5696" s="69">
        <f t="shared" si="179"/>
        <v>3.7007232322105414</v>
      </c>
      <c r="D5696" s="69">
        <f t="shared" si="180"/>
        <v>1.531214953271028</v>
      </c>
    </row>
    <row r="5697" spans="2:4" ht="15" x14ac:dyDescent="0.15">
      <c r="B5697" s="68">
        <v>5685</v>
      </c>
      <c r="C5697" s="69">
        <f t="shared" si="179"/>
        <v>3.7015350355326024</v>
      </c>
      <c r="D5697" s="69">
        <f t="shared" si="180"/>
        <v>1.5313580708477428</v>
      </c>
    </row>
    <row r="5698" spans="2:4" ht="15" x14ac:dyDescent="0.15">
      <c r="B5698" s="68">
        <v>5686</v>
      </c>
      <c r="C5698" s="69">
        <f t="shared" si="179"/>
        <v>3.7023469147347701</v>
      </c>
      <c r="D5698" s="69">
        <f t="shared" si="180"/>
        <v>1.5315012151804075</v>
      </c>
    </row>
    <row r="5699" spans="2:4" ht="15" x14ac:dyDescent="0.15">
      <c r="B5699" s="68">
        <v>5687</v>
      </c>
      <c r="C5699" s="69">
        <f t="shared" si="179"/>
        <v>3.7031588698312308</v>
      </c>
      <c r="D5699" s="69">
        <f t="shared" si="180"/>
        <v>1.5316443862765261</v>
      </c>
    </row>
    <row r="5700" spans="2:4" ht="15" x14ac:dyDescent="0.15">
      <c r="B5700" s="68">
        <v>5688</v>
      </c>
      <c r="C5700" s="69">
        <f t="shared" si="179"/>
        <v>3.7039709008361754</v>
      </c>
      <c r="D5700" s="69">
        <f t="shared" si="180"/>
        <v>1.5317875841436051</v>
      </c>
    </row>
    <row r="5701" spans="2:4" ht="15" x14ac:dyDescent="0.15">
      <c r="B5701" s="68">
        <v>5689</v>
      </c>
      <c r="C5701" s="69">
        <f t="shared" si="179"/>
        <v>3.7047830077637989</v>
      </c>
      <c r="D5701" s="69">
        <f t="shared" si="180"/>
        <v>1.5319308087891539</v>
      </c>
    </row>
    <row r="5702" spans="2:4" ht="15" x14ac:dyDescent="0.15">
      <c r="B5702" s="68">
        <v>5690</v>
      </c>
      <c r="C5702" s="69">
        <f t="shared" si="179"/>
        <v>3.7055951906282991</v>
      </c>
      <c r="D5702" s="69">
        <f t="shared" si="180"/>
        <v>1.5320740602206846</v>
      </c>
    </row>
    <row r="5703" spans="2:4" ht="15" x14ac:dyDescent="0.15">
      <c r="B5703" s="68">
        <v>5691</v>
      </c>
      <c r="C5703" s="69">
        <f t="shared" si="179"/>
        <v>3.7064074494438772</v>
      </c>
      <c r="D5703" s="69">
        <f t="shared" si="180"/>
        <v>1.5322173384457121</v>
      </c>
    </row>
    <row r="5704" spans="2:4" ht="15" x14ac:dyDescent="0.15">
      <c r="B5704" s="68">
        <v>5692</v>
      </c>
      <c r="C5704" s="69">
        <f t="shared" si="179"/>
        <v>3.7072197842247419</v>
      </c>
      <c r="D5704" s="69">
        <f t="shared" si="180"/>
        <v>1.5323606434717545</v>
      </c>
    </row>
    <row r="5705" spans="2:4" ht="15" x14ac:dyDescent="0.15">
      <c r="B5705" s="68">
        <v>5693</v>
      </c>
      <c r="C5705" s="69">
        <f t="shared" si="179"/>
        <v>3.7080321949851038</v>
      </c>
      <c r="D5705" s="69">
        <f t="shared" si="180"/>
        <v>1.5325039753063325</v>
      </c>
    </row>
    <row r="5706" spans="2:4" ht="15" x14ac:dyDescent="0.15">
      <c r="B5706" s="68">
        <v>5694</v>
      </c>
      <c r="C5706" s="69">
        <f t="shared" si="179"/>
        <v>3.708844681739174</v>
      </c>
      <c r="D5706" s="69">
        <f t="shared" si="180"/>
        <v>1.5326473339569691</v>
      </c>
    </row>
    <row r="5707" spans="2:4" ht="15" x14ac:dyDescent="0.15">
      <c r="B5707" s="68">
        <v>5695</v>
      </c>
      <c r="C5707" s="69">
        <f t="shared" si="179"/>
        <v>3.7096572445011744</v>
      </c>
      <c r="D5707" s="69">
        <f t="shared" si="180"/>
        <v>1.5327907194311909</v>
      </c>
    </row>
    <row r="5708" spans="2:4" ht="15" x14ac:dyDescent="0.15">
      <c r="B5708" s="68">
        <v>5696</v>
      </c>
      <c r="C5708" s="69">
        <f t="shared" si="179"/>
        <v>3.710469883285326</v>
      </c>
      <c r="D5708" s="69">
        <f t="shared" si="180"/>
        <v>1.532934131736527</v>
      </c>
    </row>
    <row r="5709" spans="2:4" ht="15" x14ac:dyDescent="0.15">
      <c r="B5709" s="68">
        <v>5697</v>
      </c>
      <c r="C5709" s="69">
        <f t="shared" si="179"/>
        <v>3.7112825981058553</v>
      </c>
      <c r="D5709" s="69">
        <f t="shared" si="180"/>
        <v>1.5330775708805091</v>
      </c>
    </row>
    <row r="5710" spans="2:4" ht="15" x14ac:dyDescent="0.15">
      <c r="B5710" s="68">
        <v>5698</v>
      </c>
      <c r="C5710" s="69">
        <f t="shared" si="179"/>
        <v>3.7120953889769921</v>
      </c>
      <c r="D5710" s="69">
        <f t="shared" si="180"/>
        <v>1.533221036870672</v>
      </c>
    </row>
    <row r="5711" spans="2:4" ht="15" x14ac:dyDescent="0.15">
      <c r="B5711" s="68">
        <v>5699</v>
      </c>
      <c r="C5711" s="69">
        <f t="shared" si="179"/>
        <v>3.71290825591297</v>
      </c>
      <c r="D5711" s="69">
        <f t="shared" si="180"/>
        <v>1.5333645297145531</v>
      </c>
    </row>
    <row r="5712" spans="2:4" ht="15" x14ac:dyDescent="0.15">
      <c r="B5712" s="68">
        <v>5700</v>
      </c>
      <c r="C5712" s="69">
        <f t="shared" si="179"/>
        <v>3.7137211989280305</v>
      </c>
      <c r="D5712" s="69">
        <f t="shared" si="180"/>
        <v>1.5335080494196931</v>
      </c>
    </row>
    <row r="5713" spans="2:4" ht="15" x14ac:dyDescent="0.15">
      <c r="B5713" s="68">
        <v>5701</v>
      </c>
      <c r="C5713" s="69">
        <f t="shared" ref="C5713:C5776" si="181">20*LOG(D5713)</f>
        <v>3.7145342180364125</v>
      </c>
      <c r="D5713" s="69">
        <f t="shared" ref="D5713:D5776" si="182">16384/(16384-B5713)</f>
        <v>1.5336515959936348</v>
      </c>
    </row>
    <row r="5714" spans="2:4" ht="15" x14ac:dyDescent="0.15">
      <c r="B5714" s="68">
        <v>5702</v>
      </c>
      <c r="C5714" s="69">
        <f t="shared" si="181"/>
        <v>3.7153473132523658</v>
      </c>
      <c r="D5714" s="69">
        <f t="shared" si="182"/>
        <v>1.5337951694439245</v>
      </c>
    </row>
    <row r="5715" spans="2:4" ht="15" x14ac:dyDescent="0.15">
      <c r="B5715" s="68">
        <v>5703</v>
      </c>
      <c r="C5715" s="69">
        <f t="shared" si="181"/>
        <v>3.7161604845901364</v>
      </c>
      <c r="D5715" s="69">
        <f t="shared" si="182"/>
        <v>1.5339387697781106</v>
      </c>
    </row>
    <row r="5716" spans="2:4" ht="15" x14ac:dyDescent="0.15">
      <c r="B5716" s="68">
        <v>5704</v>
      </c>
      <c r="C5716" s="69">
        <f t="shared" si="181"/>
        <v>3.7169737320639831</v>
      </c>
      <c r="D5716" s="69">
        <f t="shared" si="182"/>
        <v>1.5340823970037454</v>
      </c>
    </row>
    <row r="5717" spans="2:4" ht="15" x14ac:dyDescent="0.15">
      <c r="B5717" s="68">
        <v>5705</v>
      </c>
      <c r="C5717" s="69">
        <f t="shared" si="181"/>
        <v>3.7177870556881603</v>
      </c>
      <c r="D5717" s="69">
        <f t="shared" si="182"/>
        <v>1.5342260511283827</v>
      </c>
    </row>
    <row r="5718" spans="2:4" ht="15" x14ac:dyDescent="0.15">
      <c r="B5718" s="68">
        <v>5706</v>
      </c>
      <c r="C5718" s="69">
        <f t="shared" si="181"/>
        <v>3.7186004554769339</v>
      </c>
      <c r="D5718" s="69">
        <f t="shared" si="182"/>
        <v>1.5343697321595804</v>
      </c>
    </row>
    <row r="5719" spans="2:4" ht="15" x14ac:dyDescent="0.15">
      <c r="B5719" s="68">
        <v>5707</v>
      </c>
      <c r="C5719" s="69">
        <f t="shared" si="181"/>
        <v>3.7194139314445671</v>
      </c>
      <c r="D5719" s="69">
        <f t="shared" si="182"/>
        <v>1.5345134401048983</v>
      </c>
    </row>
    <row r="5720" spans="2:4" ht="15" x14ac:dyDescent="0.15">
      <c r="B5720" s="68">
        <v>5708</v>
      </c>
      <c r="C5720" s="69">
        <f t="shared" si="181"/>
        <v>3.7202274836053335</v>
      </c>
      <c r="D5720" s="69">
        <f t="shared" si="182"/>
        <v>1.5346571749718996</v>
      </c>
    </row>
    <row r="5721" spans="2:4" ht="15" x14ac:dyDescent="0.15">
      <c r="B5721" s="68">
        <v>5709</v>
      </c>
      <c r="C5721" s="69">
        <f t="shared" si="181"/>
        <v>3.7210411119735056</v>
      </c>
      <c r="D5721" s="69">
        <f t="shared" si="182"/>
        <v>1.5348009367681499</v>
      </c>
    </row>
    <row r="5722" spans="2:4" ht="15" x14ac:dyDescent="0.15">
      <c r="B5722" s="68">
        <v>5710</v>
      </c>
      <c r="C5722" s="69">
        <f t="shared" si="181"/>
        <v>3.7218548165633609</v>
      </c>
      <c r="D5722" s="69">
        <f t="shared" si="182"/>
        <v>1.5349447255012179</v>
      </c>
    </row>
    <row r="5723" spans="2:4" ht="15" x14ac:dyDescent="0.15">
      <c r="B5723" s="68">
        <v>5711</v>
      </c>
      <c r="C5723" s="69">
        <f t="shared" si="181"/>
        <v>3.7226685973891844</v>
      </c>
      <c r="D5723" s="69">
        <f t="shared" si="182"/>
        <v>1.5350885411786752</v>
      </c>
    </row>
    <row r="5724" spans="2:4" ht="15" x14ac:dyDescent="0.15">
      <c r="B5724" s="68">
        <v>5712</v>
      </c>
      <c r="C5724" s="69">
        <f t="shared" si="181"/>
        <v>3.7234824544652594</v>
      </c>
      <c r="D5724" s="69">
        <f t="shared" si="182"/>
        <v>1.5352323838080959</v>
      </c>
    </row>
    <row r="5725" spans="2:4" ht="15" x14ac:dyDescent="0.15">
      <c r="B5725" s="68">
        <v>5713</v>
      </c>
      <c r="C5725" s="69">
        <f t="shared" si="181"/>
        <v>3.7242963878058788</v>
      </c>
      <c r="D5725" s="69">
        <f t="shared" si="182"/>
        <v>1.5353762533970574</v>
      </c>
    </row>
    <row r="5726" spans="2:4" ht="15" x14ac:dyDescent="0.15">
      <c r="B5726" s="68">
        <v>5714</v>
      </c>
      <c r="C5726" s="69">
        <f t="shared" si="181"/>
        <v>3.725110397425337</v>
      </c>
      <c r="D5726" s="69">
        <f t="shared" si="182"/>
        <v>1.5355201499531397</v>
      </c>
    </row>
    <row r="5727" spans="2:4" ht="15" x14ac:dyDescent="0.15">
      <c r="B5727" s="68">
        <v>5715</v>
      </c>
      <c r="C5727" s="69">
        <f t="shared" si="181"/>
        <v>3.7259244833379306</v>
      </c>
      <c r="D5727" s="69">
        <f t="shared" si="182"/>
        <v>1.5356640734839253</v>
      </c>
    </row>
    <row r="5728" spans="2:4" ht="15" x14ac:dyDescent="0.15">
      <c r="B5728" s="68">
        <v>5716</v>
      </c>
      <c r="C5728" s="69">
        <f t="shared" si="181"/>
        <v>3.726738645557965</v>
      </c>
      <c r="D5728" s="69">
        <f t="shared" si="182"/>
        <v>1.5358080239970004</v>
      </c>
    </row>
    <row r="5729" spans="2:4" ht="15" x14ac:dyDescent="0.15">
      <c r="B5729" s="68">
        <v>5717</v>
      </c>
      <c r="C5729" s="69">
        <f t="shared" si="181"/>
        <v>3.7275528840997425</v>
      </c>
      <c r="D5729" s="69">
        <f t="shared" si="182"/>
        <v>1.535952001499953</v>
      </c>
    </row>
    <row r="5730" spans="2:4" ht="15" x14ac:dyDescent="0.15">
      <c r="B5730" s="68">
        <v>5718</v>
      </c>
      <c r="C5730" s="69">
        <f t="shared" si="181"/>
        <v>3.728367198977578</v>
      </c>
      <c r="D5730" s="69">
        <f t="shared" si="182"/>
        <v>1.536096006000375</v>
      </c>
    </row>
    <row r="5731" spans="2:4" ht="15" x14ac:dyDescent="0.15">
      <c r="B5731" s="68">
        <v>5719</v>
      </c>
      <c r="C5731" s="69">
        <f t="shared" si="181"/>
        <v>3.7291815902057834</v>
      </c>
      <c r="D5731" s="69">
        <f t="shared" si="182"/>
        <v>1.5362400375058602</v>
      </c>
    </row>
    <row r="5732" spans="2:4" ht="15" x14ac:dyDescent="0.15">
      <c r="B5732" s="68">
        <v>5720</v>
      </c>
      <c r="C5732" s="69">
        <f t="shared" si="181"/>
        <v>3.729996057798679</v>
      </c>
      <c r="D5732" s="69">
        <f t="shared" si="182"/>
        <v>1.5363840960240061</v>
      </c>
    </row>
    <row r="5733" spans="2:4" ht="15" x14ac:dyDescent="0.15">
      <c r="B5733" s="68">
        <v>5721</v>
      </c>
      <c r="C5733" s="69">
        <f t="shared" si="181"/>
        <v>3.7308106017705862</v>
      </c>
      <c r="D5733" s="69">
        <f t="shared" si="182"/>
        <v>1.5365281815624121</v>
      </c>
    </row>
    <row r="5734" spans="2:4" ht="15" x14ac:dyDescent="0.15">
      <c r="B5734" s="68">
        <v>5722</v>
      </c>
      <c r="C5734" s="69">
        <f t="shared" si="181"/>
        <v>3.7316252221358308</v>
      </c>
      <c r="D5734" s="69">
        <f t="shared" si="182"/>
        <v>1.5366722941286812</v>
      </c>
    </row>
    <row r="5735" spans="2:4" ht="15" x14ac:dyDescent="0.15">
      <c r="B5735" s="68">
        <v>5723</v>
      </c>
      <c r="C5735" s="69">
        <f t="shared" si="181"/>
        <v>3.7324399189087467</v>
      </c>
      <c r="D5735" s="69">
        <f t="shared" si="182"/>
        <v>1.5368164337304193</v>
      </c>
    </row>
    <row r="5736" spans="2:4" ht="15" x14ac:dyDescent="0.15">
      <c r="B5736" s="68">
        <v>5724</v>
      </c>
      <c r="C5736" s="69">
        <f t="shared" si="181"/>
        <v>3.7332546921036651</v>
      </c>
      <c r="D5736" s="69">
        <f t="shared" si="182"/>
        <v>1.5369606003752345</v>
      </c>
    </row>
    <row r="5737" spans="2:4" ht="15" x14ac:dyDescent="0.15">
      <c r="B5737" s="68">
        <v>5725</v>
      </c>
      <c r="C5737" s="69">
        <f t="shared" si="181"/>
        <v>3.7340695417349274</v>
      </c>
      <c r="D5737" s="69">
        <f t="shared" si="182"/>
        <v>1.5371047940707383</v>
      </c>
    </row>
    <row r="5738" spans="2:4" ht="15" x14ac:dyDescent="0.15">
      <c r="B5738" s="68">
        <v>5726</v>
      </c>
      <c r="C5738" s="69">
        <f t="shared" si="181"/>
        <v>3.7348844678168751</v>
      </c>
      <c r="D5738" s="69">
        <f t="shared" si="182"/>
        <v>1.537249014824545</v>
      </c>
    </row>
    <row r="5739" spans="2:4" ht="15" x14ac:dyDescent="0.15">
      <c r="B5739" s="68">
        <v>5727</v>
      </c>
      <c r="C5739" s="69">
        <f t="shared" si="181"/>
        <v>3.7356994703638553</v>
      </c>
      <c r="D5739" s="69">
        <f t="shared" si="182"/>
        <v>1.5373932626442715</v>
      </c>
    </row>
    <row r="5740" spans="2:4" ht="15" x14ac:dyDescent="0.15">
      <c r="B5740" s="68">
        <v>5728</v>
      </c>
      <c r="C5740" s="69">
        <f t="shared" si="181"/>
        <v>3.7365145493902174</v>
      </c>
      <c r="D5740" s="69">
        <f t="shared" si="182"/>
        <v>1.5375375375375375</v>
      </c>
    </row>
    <row r="5741" spans="2:4" ht="15" x14ac:dyDescent="0.15">
      <c r="B5741" s="68">
        <v>5729</v>
      </c>
      <c r="C5741" s="69">
        <f t="shared" si="181"/>
        <v>3.7373297049103194</v>
      </c>
      <c r="D5741" s="69">
        <f t="shared" si="182"/>
        <v>1.5376818395119662</v>
      </c>
    </row>
    <row r="5742" spans="2:4" ht="15" x14ac:dyDescent="0.15">
      <c r="B5742" s="68">
        <v>5730</v>
      </c>
      <c r="C5742" s="69">
        <f t="shared" si="181"/>
        <v>3.738144936938518</v>
      </c>
      <c r="D5742" s="69">
        <f t="shared" si="182"/>
        <v>1.5378261685751831</v>
      </c>
    </row>
    <row r="5743" spans="2:4" ht="15" x14ac:dyDescent="0.15">
      <c r="B5743" s="68">
        <v>5731</v>
      </c>
      <c r="C5743" s="69">
        <f t="shared" si="181"/>
        <v>3.738960245489177</v>
      </c>
      <c r="D5743" s="69">
        <f t="shared" si="182"/>
        <v>1.5379705247348165</v>
      </c>
    </row>
    <row r="5744" spans="2:4" ht="15" x14ac:dyDescent="0.15">
      <c r="B5744" s="68">
        <v>5732</v>
      </c>
      <c r="C5744" s="69">
        <f t="shared" si="181"/>
        <v>3.7397756305766623</v>
      </c>
      <c r="D5744" s="69">
        <f t="shared" si="182"/>
        <v>1.5381149079984979</v>
      </c>
    </row>
    <row r="5745" spans="2:4" ht="15" x14ac:dyDescent="0.15">
      <c r="B5745" s="68">
        <v>5733</v>
      </c>
      <c r="C5745" s="69">
        <f t="shared" si="181"/>
        <v>3.7405910922153462</v>
      </c>
      <c r="D5745" s="69">
        <f t="shared" si="182"/>
        <v>1.5382593183738615</v>
      </c>
    </row>
    <row r="5746" spans="2:4" ht="15" x14ac:dyDescent="0.15">
      <c r="B5746" s="68">
        <v>5734</v>
      </c>
      <c r="C5746" s="69">
        <f t="shared" si="181"/>
        <v>3.7414066304196041</v>
      </c>
      <c r="D5746" s="69">
        <f t="shared" si="182"/>
        <v>1.5384037558685446</v>
      </c>
    </row>
    <row r="5747" spans="2:4" ht="15" x14ac:dyDescent="0.15">
      <c r="B5747" s="68">
        <v>5735</v>
      </c>
      <c r="C5747" s="69">
        <f t="shared" si="181"/>
        <v>3.7422222452038141</v>
      </c>
      <c r="D5747" s="69">
        <f t="shared" si="182"/>
        <v>1.5385482204901868</v>
      </c>
    </row>
    <row r="5748" spans="2:4" ht="15" x14ac:dyDescent="0.15">
      <c r="B5748" s="68">
        <v>5736</v>
      </c>
      <c r="C5748" s="69">
        <f t="shared" si="181"/>
        <v>3.7430379365823607</v>
      </c>
      <c r="D5748" s="69">
        <f t="shared" si="182"/>
        <v>1.5386927122464313</v>
      </c>
    </row>
    <row r="5749" spans="2:4" ht="15" x14ac:dyDescent="0.15">
      <c r="B5749" s="68">
        <v>5737</v>
      </c>
      <c r="C5749" s="69">
        <f t="shared" si="181"/>
        <v>3.7438537045696298</v>
      </c>
      <c r="D5749" s="69">
        <f t="shared" si="182"/>
        <v>1.5388372311449234</v>
      </c>
    </row>
    <row r="5750" spans="2:4" ht="15" x14ac:dyDescent="0.15">
      <c r="B5750" s="68">
        <v>5738</v>
      </c>
      <c r="C5750" s="69">
        <f t="shared" si="181"/>
        <v>3.7446695491800135</v>
      </c>
      <c r="D5750" s="69">
        <f t="shared" si="182"/>
        <v>1.5389817771933121</v>
      </c>
    </row>
    <row r="5751" spans="2:4" ht="15" x14ac:dyDescent="0.15">
      <c r="B5751" s="68">
        <v>5739</v>
      </c>
      <c r="C5751" s="69">
        <f t="shared" si="181"/>
        <v>3.7454854704279072</v>
      </c>
      <c r="D5751" s="69">
        <f t="shared" si="182"/>
        <v>1.5391263503992485</v>
      </c>
    </row>
    <row r="5752" spans="2:4" ht="15" x14ac:dyDescent="0.15">
      <c r="B5752" s="68">
        <v>5740</v>
      </c>
      <c r="C5752" s="69">
        <f t="shared" si="181"/>
        <v>3.7463014683277098</v>
      </c>
      <c r="D5752" s="69">
        <f t="shared" si="182"/>
        <v>1.539270950770387</v>
      </c>
    </row>
    <row r="5753" spans="2:4" ht="15" x14ac:dyDescent="0.15">
      <c r="B5753" s="68">
        <v>5741</v>
      </c>
      <c r="C5753" s="69">
        <f t="shared" si="181"/>
        <v>3.7471175428938257</v>
      </c>
      <c r="D5753" s="69">
        <f t="shared" si="182"/>
        <v>1.539415578314385</v>
      </c>
    </row>
    <row r="5754" spans="2:4" ht="15" x14ac:dyDescent="0.15">
      <c r="B5754" s="68">
        <v>5742</v>
      </c>
      <c r="C5754" s="69">
        <f t="shared" si="181"/>
        <v>3.747933694140662</v>
      </c>
      <c r="D5754" s="69">
        <f t="shared" si="182"/>
        <v>1.5395602330389024</v>
      </c>
    </row>
    <row r="5755" spans="2:4" ht="15" x14ac:dyDescent="0.15">
      <c r="B5755" s="68">
        <v>5743</v>
      </c>
      <c r="C5755" s="69">
        <f t="shared" si="181"/>
        <v>3.7487499220826304</v>
      </c>
      <c r="D5755" s="69">
        <f t="shared" si="182"/>
        <v>1.5397049149516022</v>
      </c>
    </row>
    <row r="5756" spans="2:4" ht="15" x14ac:dyDescent="0.15">
      <c r="B5756" s="68">
        <v>5744</v>
      </c>
      <c r="C5756" s="69">
        <f t="shared" si="181"/>
        <v>3.7495662267341476</v>
      </c>
      <c r="D5756" s="69">
        <f t="shared" si="182"/>
        <v>1.5398496240601505</v>
      </c>
    </row>
    <row r="5757" spans="2:4" ht="15" x14ac:dyDescent="0.15">
      <c r="B5757" s="68">
        <v>5745</v>
      </c>
      <c r="C5757" s="69">
        <f t="shared" si="181"/>
        <v>3.7503826081096312</v>
      </c>
      <c r="D5757" s="69">
        <f t="shared" si="182"/>
        <v>1.5399943603722155</v>
      </c>
    </row>
    <row r="5758" spans="2:4" ht="15" x14ac:dyDescent="0.15">
      <c r="B5758" s="68">
        <v>5746</v>
      </c>
      <c r="C5758" s="69">
        <f t="shared" si="181"/>
        <v>3.7511990662235064</v>
      </c>
      <c r="D5758" s="69">
        <f t="shared" si="182"/>
        <v>1.5401391238954691</v>
      </c>
    </row>
    <row r="5759" spans="2:4" ht="15" x14ac:dyDescent="0.15">
      <c r="B5759" s="68">
        <v>5747</v>
      </c>
      <c r="C5759" s="69">
        <f t="shared" si="181"/>
        <v>3.7520156010901999</v>
      </c>
      <c r="D5759" s="69">
        <f t="shared" si="182"/>
        <v>1.5402839146375857</v>
      </c>
    </row>
    <row r="5760" spans="2:4" ht="15" x14ac:dyDescent="0.15">
      <c r="B5760" s="68">
        <v>5748</v>
      </c>
      <c r="C5760" s="69">
        <f t="shared" si="181"/>
        <v>3.752832212724146</v>
      </c>
      <c r="D5760" s="69">
        <f t="shared" si="182"/>
        <v>1.5404287326062429</v>
      </c>
    </row>
    <row r="5761" spans="2:4" ht="15" x14ac:dyDescent="0.15">
      <c r="B5761" s="68">
        <v>5749</v>
      </c>
      <c r="C5761" s="69">
        <f t="shared" si="181"/>
        <v>3.7536489011397784</v>
      </c>
      <c r="D5761" s="69">
        <f t="shared" si="182"/>
        <v>1.5405735778091207</v>
      </c>
    </row>
    <row r="5762" spans="2:4" ht="15" x14ac:dyDescent="0.15">
      <c r="B5762" s="68">
        <v>5750</v>
      </c>
      <c r="C5762" s="69">
        <f t="shared" si="181"/>
        <v>3.7544656663515399</v>
      </c>
      <c r="D5762" s="69">
        <f t="shared" si="182"/>
        <v>1.5407184502539026</v>
      </c>
    </row>
    <row r="5763" spans="2:4" ht="15" x14ac:dyDescent="0.15">
      <c r="B5763" s="68">
        <v>5751</v>
      </c>
      <c r="C5763" s="69">
        <f t="shared" si="181"/>
        <v>3.7552825083738712</v>
      </c>
      <c r="D5763" s="69">
        <f t="shared" si="182"/>
        <v>1.5408633499482742</v>
      </c>
    </row>
    <row r="5764" spans="2:4" ht="15" x14ac:dyDescent="0.15">
      <c r="B5764" s="68">
        <v>5752</v>
      </c>
      <c r="C5764" s="69">
        <f t="shared" si="181"/>
        <v>3.7560994272212227</v>
      </c>
      <c r="D5764" s="69">
        <f t="shared" si="182"/>
        <v>1.5410082768999247</v>
      </c>
    </row>
    <row r="5765" spans="2:4" ht="15" x14ac:dyDescent="0.15">
      <c r="B5765" s="68">
        <v>5753</v>
      </c>
      <c r="C5765" s="69">
        <f t="shared" si="181"/>
        <v>3.7569164229080467</v>
      </c>
      <c r="D5765" s="69">
        <f t="shared" si="182"/>
        <v>1.5411532311165459</v>
      </c>
    </row>
    <row r="5766" spans="2:4" ht="15" x14ac:dyDescent="0.15">
      <c r="B5766" s="68">
        <v>5754</v>
      </c>
      <c r="C5766" s="69">
        <f t="shared" si="181"/>
        <v>3.7577334954487993</v>
      </c>
      <c r="D5766" s="69">
        <f t="shared" si="182"/>
        <v>1.5412982126058326</v>
      </c>
    </row>
    <row r="5767" spans="2:4" ht="15" x14ac:dyDescent="0.15">
      <c r="B5767" s="68">
        <v>5755</v>
      </c>
      <c r="C5767" s="69">
        <f t="shared" si="181"/>
        <v>3.7585506448579404</v>
      </c>
      <c r="D5767" s="69">
        <f t="shared" si="182"/>
        <v>1.5414432213754821</v>
      </c>
    </row>
    <row r="5768" spans="2:4" ht="15" x14ac:dyDescent="0.15">
      <c r="B5768" s="68">
        <v>5756</v>
      </c>
      <c r="C5768" s="69">
        <f t="shared" si="181"/>
        <v>3.7593678711499368</v>
      </c>
      <c r="D5768" s="69">
        <f t="shared" si="182"/>
        <v>1.5415882574331954</v>
      </c>
    </row>
    <row r="5769" spans="2:4" ht="15" x14ac:dyDescent="0.15">
      <c r="B5769" s="68">
        <v>5757</v>
      </c>
      <c r="C5769" s="69">
        <f t="shared" si="181"/>
        <v>3.7601851743392545</v>
      </c>
      <c r="D5769" s="69">
        <f t="shared" si="182"/>
        <v>1.5417333207866755</v>
      </c>
    </row>
    <row r="5770" spans="2:4" ht="15" x14ac:dyDescent="0.15">
      <c r="B5770" s="68">
        <v>5758</v>
      </c>
      <c r="C5770" s="69">
        <f t="shared" si="181"/>
        <v>3.7610025544403669</v>
      </c>
      <c r="D5770" s="69">
        <f t="shared" si="182"/>
        <v>1.5418784114436288</v>
      </c>
    </row>
    <row r="5771" spans="2:4" ht="15" x14ac:dyDescent="0.15">
      <c r="B5771" s="68">
        <v>5759</v>
      </c>
      <c r="C5771" s="69">
        <f t="shared" si="181"/>
        <v>3.7618200114677522</v>
      </c>
      <c r="D5771" s="69">
        <f t="shared" si="182"/>
        <v>1.5420235294117648</v>
      </c>
    </row>
    <row r="5772" spans="2:4" ht="15" x14ac:dyDescent="0.15">
      <c r="B5772" s="68">
        <v>5760</v>
      </c>
      <c r="C5772" s="69">
        <f t="shared" si="181"/>
        <v>3.7626375454358896</v>
      </c>
      <c r="D5772" s="69">
        <f t="shared" si="182"/>
        <v>1.5421686746987953</v>
      </c>
    </row>
    <row r="5773" spans="2:4" ht="15" x14ac:dyDescent="0.15">
      <c r="B5773" s="68">
        <v>5761</v>
      </c>
      <c r="C5773" s="69">
        <f t="shared" si="181"/>
        <v>3.7634551563592651</v>
      </c>
      <c r="D5773" s="69">
        <f t="shared" si="182"/>
        <v>1.5423138473124354</v>
      </c>
    </row>
    <row r="5774" spans="2:4" ht="15" x14ac:dyDescent="0.15">
      <c r="B5774" s="68">
        <v>5762</v>
      </c>
      <c r="C5774" s="69">
        <f t="shared" si="181"/>
        <v>3.7642728442523672</v>
      </c>
      <c r="D5774" s="69">
        <f t="shared" si="182"/>
        <v>1.5424590472604029</v>
      </c>
    </row>
    <row r="5775" spans="2:4" ht="15" x14ac:dyDescent="0.15">
      <c r="B5775" s="68">
        <v>5763</v>
      </c>
      <c r="C5775" s="69">
        <f t="shared" si="181"/>
        <v>3.7650906091296892</v>
      </c>
      <c r="D5775" s="69">
        <f t="shared" si="182"/>
        <v>1.5426042745504189</v>
      </c>
    </row>
    <row r="5776" spans="2:4" ht="15" x14ac:dyDescent="0.15">
      <c r="B5776" s="68">
        <v>5764</v>
      </c>
      <c r="C5776" s="69">
        <f t="shared" si="181"/>
        <v>3.7659084510057292</v>
      </c>
      <c r="D5776" s="69">
        <f t="shared" si="182"/>
        <v>1.5427495291902071</v>
      </c>
    </row>
    <row r="5777" spans="2:4" ht="15" x14ac:dyDescent="0.15">
      <c r="B5777" s="68">
        <v>5765</v>
      </c>
      <c r="C5777" s="69">
        <f t="shared" ref="C5777:C5840" si="183">20*LOG(D5777)</f>
        <v>3.7667263698949878</v>
      </c>
      <c r="D5777" s="69">
        <f t="shared" ref="D5777:D5840" si="184">16384/(16384-B5777)</f>
        <v>1.5428948111874941</v>
      </c>
    </row>
    <row r="5778" spans="2:4" ht="15" x14ac:dyDescent="0.15">
      <c r="B5778" s="68">
        <v>5766</v>
      </c>
      <c r="C5778" s="69">
        <f t="shared" si="183"/>
        <v>3.7675443658119718</v>
      </c>
      <c r="D5778" s="69">
        <f t="shared" si="184"/>
        <v>1.5430401205500095</v>
      </c>
    </row>
    <row r="5779" spans="2:4" ht="15" x14ac:dyDescent="0.15">
      <c r="B5779" s="68">
        <v>5767</v>
      </c>
      <c r="C5779" s="69">
        <f t="shared" si="183"/>
        <v>3.768362438771188</v>
      </c>
      <c r="D5779" s="69">
        <f t="shared" si="184"/>
        <v>1.5431854572854855</v>
      </c>
    </row>
    <row r="5780" spans="2:4" ht="15" x14ac:dyDescent="0.15">
      <c r="B5780" s="68">
        <v>5768</v>
      </c>
      <c r="C5780" s="69">
        <f t="shared" si="183"/>
        <v>3.7691805887871528</v>
      </c>
      <c r="D5780" s="69">
        <f t="shared" si="184"/>
        <v>1.5433308214016579</v>
      </c>
    </row>
    <row r="5781" spans="2:4" ht="15" x14ac:dyDescent="0.15">
      <c r="B5781" s="68">
        <v>5769</v>
      </c>
      <c r="C5781" s="69">
        <f t="shared" si="183"/>
        <v>3.7699988158743825</v>
      </c>
      <c r="D5781" s="69">
        <f t="shared" si="184"/>
        <v>1.5434762129062647</v>
      </c>
    </row>
    <row r="5782" spans="2:4" ht="15" x14ac:dyDescent="0.15">
      <c r="B5782" s="68">
        <v>5770</v>
      </c>
      <c r="C5782" s="69">
        <f t="shared" si="183"/>
        <v>3.7708171200473997</v>
      </c>
      <c r="D5782" s="69">
        <f t="shared" si="184"/>
        <v>1.5436216318070473</v>
      </c>
    </row>
    <row r="5783" spans="2:4" ht="15" x14ac:dyDescent="0.15">
      <c r="B5783" s="68">
        <v>5771</v>
      </c>
      <c r="C5783" s="69">
        <f t="shared" si="183"/>
        <v>3.7716355013207306</v>
      </c>
      <c r="D5783" s="69">
        <f t="shared" si="184"/>
        <v>1.5437670781117498</v>
      </c>
    </row>
    <row r="5784" spans="2:4" ht="15" x14ac:dyDescent="0.15">
      <c r="B5784" s="68">
        <v>5772</v>
      </c>
      <c r="C5784" s="69">
        <f t="shared" si="183"/>
        <v>3.7724539597089035</v>
      </c>
      <c r="D5784" s="69">
        <f t="shared" si="184"/>
        <v>1.5439125518281192</v>
      </c>
    </row>
    <row r="5785" spans="2:4" ht="15" x14ac:dyDescent="0.15">
      <c r="B5785" s="68">
        <v>5773</v>
      </c>
      <c r="C5785" s="69">
        <f t="shared" si="183"/>
        <v>3.7732724952264545</v>
      </c>
      <c r="D5785" s="69">
        <f t="shared" si="184"/>
        <v>1.5440580529639054</v>
      </c>
    </row>
    <row r="5786" spans="2:4" ht="15" x14ac:dyDescent="0.15">
      <c r="B5786" s="68">
        <v>5774</v>
      </c>
      <c r="C5786" s="69">
        <f t="shared" si="183"/>
        <v>3.774091107887922</v>
      </c>
      <c r="D5786" s="69">
        <f t="shared" si="184"/>
        <v>1.5442035815268615</v>
      </c>
    </row>
    <row r="5787" spans="2:4" ht="15" x14ac:dyDescent="0.15">
      <c r="B5787" s="68">
        <v>5775</v>
      </c>
      <c r="C5787" s="69">
        <f t="shared" si="183"/>
        <v>3.7749097977078461</v>
      </c>
      <c r="D5787" s="69">
        <f t="shared" si="184"/>
        <v>1.5443491375247431</v>
      </c>
    </row>
    <row r="5788" spans="2:4" ht="15" x14ac:dyDescent="0.15">
      <c r="B5788" s="68">
        <v>5776</v>
      </c>
      <c r="C5788" s="69">
        <f t="shared" si="183"/>
        <v>3.7757285647007768</v>
      </c>
      <c r="D5788" s="69">
        <f t="shared" si="184"/>
        <v>1.5444947209653093</v>
      </c>
    </row>
    <row r="5789" spans="2:4" ht="15" x14ac:dyDescent="0.15">
      <c r="B5789" s="68">
        <v>5777</v>
      </c>
      <c r="C5789" s="69">
        <f t="shared" si="183"/>
        <v>3.7765474088812616</v>
      </c>
      <c r="D5789" s="69">
        <f t="shared" si="184"/>
        <v>1.5446403318563213</v>
      </c>
    </row>
    <row r="5790" spans="2:4" ht="15" x14ac:dyDescent="0.15">
      <c r="B5790" s="68">
        <v>5778</v>
      </c>
      <c r="C5790" s="69">
        <f t="shared" si="183"/>
        <v>3.7773663302638565</v>
      </c>
      <c r="D5790" s="69">
        <f t="shared" si="184"/>
        <v>1.544785970205544</v>
      </c>
    </row>
    <row r="5791" spans="2:4" ht="15" x14ac:dyDescent="0.15">
      <c r="B5791" s="68">
        <v>5779</v>
      </c>
      <c r="C5791" s="69">
        <f t="shared" si="183"/>
        <v>3.7781853288631222</v>
      </c>
      <c r="D5791" s="69">
        <f t="shared" si="184"/>
        <v>1.544931636020745</v>
      </c>
    </row>
    <row r="5792" spans="2:4" ht="15" x14ac:dyDescent="0.15">
      <c r="B5792" s="68">
        <v>5780</v>
      </c>
      <c r="C5792" s="69">
        <f t="shared" si="183"/>
        <v>3.7790044046936182</v>
      </c>
      <c r="D5792" s="69">
        <f t="shared" si="184"/>
        <v>1.5450773293096944</v>
      </c>
    </row>
    <row r="5793" spans="2:4" ht="15" x14ac:dyDescent="0.15">
      <c r="B5793" s="68">
        <v>5781</v>
      </c>
      <c r="C5793" s="69">
        <f t="shared" si="183"/>
        <v>3.7798235577699146</v>
      </c>
      <c r="D5793" s="69">
        <f t="shared" si="184"/>
        <v>1.545223050080166</v>
      </c>
    </row>
    <row r="5794" spans="2:4" ht="15" x14ac:dyDescent="0.15">
      <c r="B5794" s="68">
        <v>5782</v>
      </c>
      <c r="C5794" s="69">
        <f t="shared" si="183"/>
        <v>3.7806427881065803</v>
      </c>
      <c r="D5794" s="69">
        <f t="shared" si="184"/>
        <v>1.5453687983399358</v>
      </c>
    </row>
    <row r="5795" spans="2:4" ht="15" x14ac:dyDescent="0.15">
      <c r="B5795" s="68">
        <v>5783</v>
      </c>
      <c r="C5795" s="69">
        <f t="shared" si="183"/>
        <v>3.7814620957181919</v>
      </c>
      <c r="D5795" s="69">
        <f t="shared" si="184"/>
        <v>1.5455145740967833</v>
      </c>
    </row>
    <row r="5796" spans="2:4" ht="15" x14ac:dyDescent="0.15">
      <c r="B5796" s="68">
        <v>5784</v>
      </c>
      <c r="C5796" s="69">
        <f t="shared" si="183"/>
        <v>3.7822814806193295</v>
      </c>
      <c r="D5796" s="69">
        <f t="shared" si="184"/>
        <v>1.5456603773584905</v>
      </c>
    </row>
    <row r="5797" spans="2:4" ht="15" x14ac:dyDescent="0.15">
      <c r="B5797" s="68">
        <v>5785</v>
      </c>
      <c r="C5797" s="69">
        <f t="shared" si="183"/>
        <v>3.7831009428245768</v>
      </c>
      <c r="D5797" s="69">
        <f t="shared" si="184"/>
        <v>1.5458062081328428</v>
      </c>
    </row>
    <row r="5798" spans="2:4" ht="15" x14ac:dyDescent="0.15">
      <c r="B5798" s="68">
        <v>5786</v>
      </c>
      <c r="C5798" s="69">
        <f t="shared" si="183"/>
        <v>3.7839204823485191</v>
      </c>
      <c r="D5798" s="69">
        <f t="shared" si="184"/>
        <v>1.5459520664276278</v>
      </c>
    </row>
    <row r="5799" spans="2:4" ht="15" x14ac:dyDescent="0.15">
      <c r="B5799" s="68">
        <v>5787</v>
      </c>
      <c r="C5799" s="69">
        <f t="shared" si="183"/>
        <v>3.7847400992057514</v>
      </c>
      <c r="D5799" s="69">
        <f t="shared" si="184"/>
        <v>1.5460979522506371</v>
      </c>
    </row>
    <row r="5800" spans="2:4" ht="15" x14ac:dyDescent="0.15">
      <c r="B5800" s="68">
        <v>5788</v>
      </c>
      <c r="C5800" s="69">
        <f t="shared" si="183"/>
        <v>3.785559793410866</v>
      </c>
      <c r="D5800" s="69">
        <f t="shared" si="184"/>
        <v>1.546243865609664</v>
      </c>
    </row>
    <row r="5801" spans="2:4" ht="15" x14ac:dyDescent="0.15">
      <c r="B5801" s="68">
        <v>5789</v>
      </c>
      <c r="C5801" s="69">
        <f t="shared" si="183"/>
        <v>3.7863795649784668</v>
      </c>
      <c r="D5801" s="69">
        <f t="shared" si="184"/>
        <v>1.5463898065125059</v>
      </c>
    </row>
    <row r="5802" spans="2:4" ht="15" x14ac:dyDescent="0.15">
      <c r="B5802" s="68">
        <v>5790</v>
      </c>
      <c r="C5802" s="69">
        <f t="shared" si="183"/>
        <v>3.7871994139231564</v>
      </c>
      <c r="D5802" s="69">
        <f t="shared" si="184"/>
        <v>1.5465357749669624</v>
      </c>
    </row>
    <row r="5803" spans="2:4" ht="15" x14ac:dyDescent="0.15">
      <c r="B5803" s="68">
        <v>5791</v>
      </c>
      <c r="C5803" s="69">
        <f t="shared" si="183"/>
        <v>3.7880193402595443</v>
      </c>
      <c r="D5803" s="69">
        <f t="shared" si="184"/>
        <v>1.5466817709808365</v>
      </c>
    </row>
    <row r="5804" spans="2:4" ht="15" x14ac:dyDescent="0.15">
      <c r="B5804" s="68">
        <v>5792</v>
      </c>
      <c r="C5804" s="69">
        <f t="shared" si="183"/>
        <v>3.7888393440022403</v>
      </c>
      <c r="D5804" s="69">
        <f t="shared" si="184"/>
        <v>1.5468277945619335</v>
      </c>
    </row>
    <row r="5805" spans="2:4" ht="15" x14ac:dyDescent="0.15">
      <c r="B5805" s="68">
        <v>5793</v>
      </c>
      <c r="C5805" s="69">
        <f t="shared" si="183"/>
        <v>3.7896594251658633</v>
      </c>
      <c r="D5805" s="69">
        <f t="shared" si="184"/>
        <v>1.5469738457180624</v>
      </c>
    </row>
    <row r="5806" spans="2:4" ht="15" x14ac:dyDescent="0.15">
      <c r="B5806" s="68">
        <v>5794</v>
      </c>
      <c r="C5806" s="69">
        <f t="shared" si="183"/>
        <v>3.790479583765034</v>
      </c>
      <c r="D5806" s="69">
        <f t="shared" si="184"/>
        <v>1.5471199244570348</v>
      </c>
    </row>
    <row r="5807" spans="2:4" ht="15" x14ac:dyDescent="0.15">
      <c r="B5807" s="68">
        <v>5795</v>
      </c>
      <c r="C5807" s="69">
        <f t="shared" si="183"/>
        <v>3.7912998198143781</v>
      </c>
      <c r="D5807" s="69">
        <f t="shared" si="184"/>
        <v>1.5472660307866655</v>
      </c>
    </row>
    <row r="5808" spans="2:4" ht="15" x14ac:dyDescent="0.15">
      <c r="B5808" s="68">
        <v>5796</v>
      </c>
      <c r="C5808" s="69">
        <f t="shared" si="183"/>
        <v>3.7921201333285222</v>
      </c>
      <c r="D5808" s="69">
        <f t="shared" si="184"/>
        <v>1.5474121647147714</v>
      </c>
    </row>
    <row r="5809" spans="2:4" ht="15" x14ac:dyDescent="0.15">
      <c r="B5809" s="68">
        <v>5797</v>
      </c>
      <c r="C5809" s="69">
        <f t="shared" si="183"/>
        <v>3.7929405243221015</v>
      </c>
      <c r="D5809" s="69">
        <f t="shared" si="184"/>
        <v>1.5475583262491734</v>
      </c>
    </row>
    <row r="5810" spans="2:4" ht="15" x14ac:dyDescent="0.15">
      <c r="B5810" s="68">
        <v>5798</v>
      </c>
      <c r="C5810" s="69">
        <f t="shared" si="183"/>
        <v>3.7937609928097538</v>
      </c>
      <c r="D5810" s="69">
        <f t="shared" si="184"/>
        <v>1.5477045153976952</v>
      </c>
    </row>
    <row r="5811" spans="2:4" ht="15" x14ac:dyDescent="0.15">
      <c r="B5811" s="68">
        <v>5799</v>
      </c>
      <c r="C5811" s="69">
        <f t="shared" si="183"/>
        <v>3.7945815388061188</v>
      </c>
      <c r="D5811" s="69">
        <f t="shared" si="184"/>
        <v>1.5478507321681625</v>
      </c>
    </row>
    <row r="5812" spans="2:4" ht="15" x14ac:dyDescent="0.15">
      <c r="B5812" s="68">
        <v>5800</v>
      </c>
      <c r="C5812" s="69">
        <f t="shared" si="183"/>
        <v>3.7954021623258436</v>
      </c>
      <c r="D5812" s="69">
        <f t="shared" si="184"/>
        <v>1.5479969765684052</v>
      </c>
    </row>
    <row r="5813" spans="2:4" ht="15" x14ac:dyDescent="0.15">
      <c r="B5813" s="68">
        <v>5801</v>
      </c>
      <c r="C5813" s="69">
        <f t="shared" si="183"/>
        <v>3.7962228633835782</v>
      </c>
      <c r="D5813" s="69">
        <f t="shared" si="184"/>
        <v>1.5481432486062554</v>
      </c>
    </row>
    <row r="5814" spans="2:4" ht="15" x14ac:dyDescent="0.15">
      <c r="B5814" s="68">
        <v>5802</v>
      </c>
      <c r="C5814" s="69">
        <f t="shared" si="183"/>
        <v>3.7970436419939739</v>
      </c>
      <c r="D5814" s="69">
        <f t="shared" si="184"/>
        <v>1.5482895482895482</v>
      </c>
    </row>
    <row r="5815" spans="2:4" ht="15" x14ac:dyDescent="0.15">
      <c r="B5815" s="68">
        <v>5803</v>
      </c>
      <c r="C5815" s="69">
        <f t="shared" si="183"/>
        <v>3.7978644981716929</v>
      </c>
      <c r="D5815" s="69">
        <f t="shared" si="184"/>
        <v>1.5484358756261223</v>
      </c>
    </row>
    <row r="5816" spans="2:4" ht="15" x14ac:dyDescent="0.15">
      <c r="B5816" s="68">
        <v>5804</v>
      </c>
      <c r="C5816" s="69">
        <f t="shared" si="183"/>
        <v>3.7986854319313963</v>
      </c>
      <c r="D5816" s="69">
        <f t="shared" si="184"/>
        <v>1.5485822306238186</v>
      </c>
    </row>
    <row r="5817" spans="2:4" ht="15" x14ac:dyDescent="0.15">
      <c r="B5817" s="68">
        <v>5805</v>
      </c>
      <c r="C5817" s="69">
        <f t="shared" si="183"/>
        <v>3.7995064432877483</v>
      </c>
      <c r="D5817" s="69">
        <f t="shared" si="184"/>
        <v>1.5487286132904812</v>
      </c>
    </row>
    <row r="5818" spans="2:4" ht="15" x14ac:dyDescent="0.15">
      <c r="B5818" s="68">
        <v>5806</v>
      </c>
      <c r="C5818" s="69">
        <f t="shared" si="183"/>
        <v>3.8003275322554213</v>
      </c>
      <c r="D5818" s="69">
        <f t="shared" si="184"/>
        <v>1.5488750236339572</v>
      </c>
    </row>
    <row r="5819" spans="2:4" ht="15" x14ac:dyDescent="0.15">
      <c r="B5819" s="68">
        <v>5807</v>
      </c>
      <c r="C5819" s="69">
        <f t="shared" si="183"/>
        <v>3.8011486988490906</v>
      </c>
      <c r="D5819" s="69">
        <f t="shared" si="184"/>
        <v>1.549021461662097</v>
      </c>
    </row>
    <row r="5820" spans="2:4" ht="15" x14ac:dyDescent="0.15">
      <c r="B5820" s="68">
        <v>5808</v>
      </c>
      <c r="C5820" s="69">
        <f t="shared" si="183"/>
        <v>3.8019699430834346</v>
      </c>
      <c r="D5820" s="69">
        <f t="shared" si="184"/>
        <v>1.5491679273827534</v>
      </c>
    </row>
    <row r="5821" spans="2:4" ht="15" x14ac:dyDescent="0.15">
      <c r="B5821" s="68">
        <v>5809</v>
      </c>
      <c r="C5821" s="69">
        <f t="shared" si="183"/>
        <v>3.8027912649731359</v>
      </c>
      <c r="D5821" s="69">
        <f t="shared" si="184"/>
        <v>1.5493144208037826</v>
      </c>
    </row>
    <row r="5822" spans="2:4" ht="15" x14ac:dyDescent="0.15">
      <c r="B5822" s="68">
        <v>5810</v>
      </c>
      <c r="C5822" s="69">
        <f t="shared" si="183"/>
        <v>3.8036126645328827</v>
      </c>
      <c r="D5822" s="69">
        <f t="shared" si="184"/>
        <v>1.5494609419330434</v>
      </c>
    </row>
    <row r="5823" spans="2:4" ht="15" x14ac:dyDescent="0.15">
      <c r="B5823" s="68">
        <v>5811</v>
      </c>
      <c r="C5823" s="69">
        <f t="shared" si="183"/>
        <v>3.8044341417773655</v>
      </c>
      <c r="D5823" s="69">
        <f t="shared" si="184"/>
        <v>1.5496074907783979</v>
      </c>
    </row>
    <row r="5824" spans="2:4" ht="15" x14ac:dyDescent="0.15">
      <c r="B5824" s="68">
        <v>5812</v>
      </c>
      <c r="C5824" s="69">
        <f t="shared" si="183"/>
        <v>3.8052556967212805</v>
      </c>
      <c r="D5824" s="69">
        <f t="shared" si="184"/>
        <v>1.549754067347711</v>
      </c>
    </row>
    <row r="5825" spans="2:4" ht="15" x14ac:dyDescent="0.15">
      <c r="B5825" s="68">
        <v>5813</v>
      </c>
      <c r="C5825" s="69">
        <f t="shared" si="183"/>
        <v>3.8060773293793266</v>
      </c>
      <c r="D5825" s="69">
        <f t="shared" si="184"/>
        <v>1.5499006716488506</v>
      </c>
    </row>
    <row r="5826" spans="2:4" ht="15" x14ac:dyDescent="0.15">
      <c r="B5826" s="68">
        <v>5814</v>
      </c>
      <c r="C5826" s="69">
        <f t="shared" si="183"/>
        <v>3.8068990397662095</v>
      </c>
      <c r="D5826" s="69">
        <f t="shared" si="184"/>
        <v>1.5500473036896878</v>
      </c>
    </row>
    <row r="5827" spans="2:4" ht="15" x14ac:dyDescent="0.15">
      <c r="B5827" s="68">
        <v>5815</v>
      </c>
      <c r="C5827" s="69">
        <f t="shared" si="183"/>
        <v>3.8077208278966364</v>
      </c>
      <c r="D5827" s="69">
        <f t="shared" si="184"/>
        <v>1.5501939634780963</v>
      </c>
    </row>
    <row r="5828" spans="2:4" ht="15" x14ac:dyDescent="0.15">
      <c r="B5828" s="68">
        <v>5816</v>
      </c>
      <c r="C5828" s="69">
        <f t="shared" si="183"/>
        <v>3.8085426937853191</v>
      </c>
      <c r="D5828" s="69">
        <f t="shared" si="184"/>
        <v>1.5503406510219531</v>
      </c>
    </row>
    <row r="5829" spans="2:4" ht="15" x14ac:dyDescent="0.15">
      <c r="B5829" s="68">
        <v>5817</v>
      </c>
      <c r="C5829" s="69">
        <f t="shared" si="183"/>
        <v>3.8093646374469747</v>
      </c>
      <c r="D5829" s="69">
        <f t="shared" si="184"/>
        <v>1.5504873663291379</v>
      </c>
    </row>
    <row r="5830" spans="2:4" ht="15" x14ac:dyDescent="0.15">
      <c r="B5830" s="68">
        <v>5818</v>
      </c>
      <c r="C5830" s="69">
        <f t="shared" si="183"/>
        <v>3.8101866588963236</v>
      </c>
      <c r="D5830" s="69">
        <f t="shared" si="184"/>
        <v>1.5506341094075335</v>
      </c>
    </row>
    <row r="5831" spans="2:4" ht="15" x14ac:dyDescent="0.15">
      <c r="B5831" s="68">
        <v>5819</v>
      </c>
      <c r="C5831" s="69">
        <f t="shared" si="183"/>
        <v>3.8110087581480911</v>
      </c>
      <c r="D5831" s="69">
        <f t="shared" si="184"/>
        <v>1.550780880265026</v>
      </c>
    </row>
    <row r="5832" spans="2:4" ht="15" x14ac:dyDescent="0.15">
      <c r="B5832" s="68">
        <v>5820</v>
      </c>
      <c r="C5832" s="69">
        <f t="shared" si="183"/>
        <v>3.8118309352170057</v>
      </c>
      <c r="D5832" s="69">
        <f t="shared" si="184"/>
        <v>1.5509276789095039</v>
      </c>
    </row>
    <row r="5833" spans="2:4" ht="15" x14ac:dyDescent="0.15">
      <c r="B5833" s="68">
        <v>5821</v>
      </c>
      <c r="C5833" s="69">
        <f t="shared" si="183"/>
        <v>3.8126531901178016</v>
      </c>
      <c r="D5833" s="69">
        <f t="shared" si="184"/>
        <v>1.5510745053488593</v>
      </c>
    </row>
    <row r="5834" spans="2:4" ht="15" x14ac:dyDescent="0.15">
      <c r="B5834" s="68">
        <v>5822</v>
      </c>
      <c r="C5834" s="69">
        <f t="shared" si="183"/>
        <v>3.8134755228652146</v>
      </c>
      <c r="D5834" s="69">
        <f t="shared" si="184"/>
        <v>1.5512213595909865</v>
      </c>
    </row>
    <row r="5835" spans="2:4" ht="15" x14ac:dyDescent="0.15">
      <c r="B5835" s="68">
        <v>5823</v>
      </c>
      <c r="C5835" s="69">
        <f t="shared" si="183"/>
        <v>3.8142979334739873</v>
      </c>
      <c r="D5835" s="69">
        <f t="shared" si="184"/>
        <v>1.5513682416437837</v>
      </c>
    </row>
    <row r="5836" spans="2:4" ht="15" x14ac:dyDescent="0.15">
      <c r="B5836" s="68">
        <v>5824</v>
      </c>
      <c r="C5836" s="69">
        <f t="shared" si="183"/>
        <v>3.8151204219588659</v>
      </c>
      <c r="D5836" s="69">
        <f t="shared" si="184"/>
        <v>1.5515151515151515</v>
      </c>
    </row>
    <row r="5837" spans="2:4" ht="15" x14ac:dyDescent="0.15">
      <c r="B5837" s="68">
        <v>5825</v>
      </c>
      <c r="C5837" s="69">
        <f t="shared" si="183"/>
        <v>3.8159429883345997</v>
      </c>
      <c r="D5837" s="69">
        <f t="shared" si="184"/>
        <v>1.5516620892129938</v>
      </c>
    </row>
    <row r="5838" spans="2:4" ht="15" x14ac:dyDescent="0.15">
      <c r="B5838" s="68">
        <v>5826</v>
      </c>
      <c r="C5838" s="69">
        <f t="shared" si="183"/>
        <v>3.8167656326159412</v>
      </c>
      <c r="D5838" s="69">
        <f t="shared" si="184"/>
        <v>1.5518090547452168</v>
      </c>
    </row>
    <row r="5839" spans="2:4" ht="15" x14ac:dyDescent="0.15">
      <c r="B5839" s="68">
        <v>5827</v>
      </c>
      <c r="C5839" s="69">
        <f t="shared" si="183"/>
        <v>3.8175883548176519</v>
      </c>
      <c r="D5839" s="69">
        <f t="shared" si="184"/>
        <v>1.551956048119731</v>
      </c>
    </row>
    <row r="5840" spans="2:4" ht="15" x14ac:dyDescent="0.15">
      <c r="B5840" s="68">
        <v>5828</v>
      </c>
      <c r="C5840" s="69">
        <f t="shared" si="183"/>
        <v>3.818411154954493</v>
      </c>
      <c r="D5840" s="69">
        <f t="shared" si="184"/>
        <v>1.5521030693444486</v>
      </c>
    </row>
    <row r="5841" spans="2:4" ht="15" x14ac:dyDescent="0.15">
      <c r="B5841" s="68">
        <v>5829</v>
      </c>
      <c r="C5841" s="69">
        <f t="shared" ref="C5841:C5904" si="185">20*LOG(D5841)</f>
        <v>3.8192340330412309</v>
      </c>
      <c r="D5841" s="69">
        <f t="shared" ref="D5841:D5904" si="186">16384/(16384-B5841)</f>
        <v>1.5522501184272857</v>
      </c>
    </row>
    <row r="5842" spans="2:4" ht="15" x14ac:dyDescent="0.15">
      <c r="B5842" s="68">
        <v>5830</v>
      </c>
      <c r="C5842" s="69">
        <f t="shared" si="185"/>
        <v>3.8200569890926364</v>
      </c>
      <c r="D5842" s="69">
        <f t="shared" si="186"/>
        <v>1.5523971953761606</v>
      </c>
    </row>
    <row r="5843" spans="2:4" ht="15" x14ac:dyDescent="0.15">
      <c r="B5843" s="68">
        <v>5831</v>
      </c>
      <c r="C5843" s="69">
        <f t="shared" si="185"/>
        <v>3.8208800231234856</v>
      </c>
      <c r="D5843" s="69">
        <f t="shared" si="186"/>
        <v>1.5525443001989956</v>
      </c>
    </row>
    <row r="5844" spans="2:4" ht="15" x14ac:dyDescent="0.15">
      <c r="B5844" s="68">
        <v>5832</v>
      </c>
      <c r="C5844" s="69">
        <f t="shared" si="185"/>
        <v>3.8217031351485571</v>
      </c>
      <c r="D5844" s="69">
        <f t="shared" si="186"/>
        <v>1.5526914329037149</v>
      </c>
    </row>
    <row r="5845" spans="2:4" ht="15" x14ac:dyDescent="0.15">
      <c r="B5845" s="68">
        <v>5833</v>
      </c>
      <c r="C5845" s="69">
        <f t="shared" si="185"/>
        <v>3.8225263251826345</v>
      </c>
      <c r="D5845" s="69">
        <f t="shared" si="186"/>
        <v>1.5528385934982467</v>
      </c>
    </row>
    <row r="5846" spans="2:4" ht="15" x14ac:dyDescent="0.15">
      <c r="B5846" s="68">
        <v>5834</v>
      </c>
      <c r="C5846" s="69">
        <f t="shared" si="185"/>
        <v>3.8233495932405051</v>
      </c>
      <c r="D5846" s="69">
        <f t="shared" si="186"/>
        <v>1.5529857819905213</v>
      </c>
    </row>
    <row r="5847" spans="2:4" ht="15" x14ac:dyDescent="0.15">
      <c r="B5847" s="68">
        <v>5835</v>
      </c>
      <c r="C5847" s="69">
        <f t="shared" si="185"/>
        <v>3.824172939336961</v>
      </c>
      <c r="D5847" s="69">
        <f t="shared" si="186"/>
        <v>1.5531329983884727</v>
      </c>
    </row>
    <row r="5848" spans="2:4" ht="15" x14ac:dyDescent="0.15">
      <c r="B5848" s="68">
        <v>5836</v>
      </c>
      <c r="C5848" s="69">
        <f t="shared" si="185"/>
        <v>3.8249963634867994</v>
      </c>
      <c r="D5848" s="69">
        <f t="shared" si="186"/>
        <v>1.5532802427000378</v>
      </c>
    </row>
    <row r="5849" spans="2:4" ht="15" x14ac:dyDescent="0.15">
      <c r="B5849" s="68">
        <v>5837</v>
      </c>
      <c r="C5849" s="69">
        <f t="shared" si="185"/>
        <v>3.8258198657048217</v>
      </c>
      <c r="D5849" s="69">
        <f t="shared" si="186"/>
        <v>1.5534275149331565</v>
      </c>
    </row>
    <row r="5850" spans="2:4" ht="15" x14ac:dyDescent="0.15">
      <c r="B5850" s="68">
        <v>5838</v>
      </c>
      <c r="C5850" s="69">
        <f t="shared" si="185"/>
        <v>3.8266434460058281</v>
      </c>
      <c r="D5850" s="69">
        <f t="shared" si="186"/>
        <v>1.5535748150957709</v>
      </c>
    </row>
    <row r="5851" spans="2:4" ht="15" x14ac:dyDescent="0.15">
      <c r="B5851" s="68">
        <v>5839</v>
      </c>
      <c r="C5851" s="69">
        <f t="shared" si="185"/>
        <v>3.8274671044046311</v>
      </c>
      <c r="D5851" s="69">
        <f t="shared" si="186"/>
        <v>1.5537221431958275</v>
      </c>
    </row>
    <row r="5852" spans="2:4" ht="15" x14ac:dyDescent="0.15">
      <c r="B5852" s="68">
        <v>5840</v>
      </c>
      <c r="C5852" s="69">
        <f t="shared" si="185"/>
        <v>3.8282908409160421</v>
      </c>
      <c r="D5852" s="69">
        <f t="shared" si="186"/>
        <v>1.5538694992412747</v>
      </c>
    </row>
    <row r="5853" spans="2:4" ht="15" x14ac:dyDescent="0.15">
      <c r="B5853" s="68">
        <v>5841</v>
      </c>
      <c r="C5853" s="69">
        <f t="shared" si="185"/>
        <v>3.829114655554879</v>
      </c>
      <c r="D5853" s="69">
        <f t="shared" si="186"/>
        <v>1.5540168832400645</v>
      </c>
    </row>
    <row r="5854" spans="2:4" ht="15" x14ac:dyDescent="0.15">
      <c r="B5854" s="68">
        <v>5842</v>
      </c>
      <c r="C5854" s="69">
        <f t="shared" si="185"/>
        <v>3.8299385483359627</v>
      </c>
      <c r="D5854" s="69">
        <f t="shared" si="186"/>
        <v>1.5541642952001518</v>
      </c>
    </row>
    <row r="5855" spans="2:4" ht="15" x14ac:dyDescent="0.15">
      <c r="B5855" s="68">
        <v>5843</v>
      </c>
      <c r="C5855" s="69">
        <f t="shared" si="185"/>
        <v>3.8307625192741197</v>
      </c>
      <c r="D5855" s="69">
        <f t="shared" si="186"/>
        <v>1.5543117351294944</v>
      </c>
    </row>
    <row r="5856" spans="2:4" ht="15" x14ac:dyDescent="0.15">
      <c r="B5856" s="68">
        <v>5844</v>
      </c>
      <c r="C5856" s="69">
        <f t="shared" si="185"/>
        <v>3.8315865683841785</v>
      </c>
      <c r="D5856" s="69">
        <f t="shared" si="186"/>
        <v>1.5544592030360531</v>
      </c>
    </row>
    <row r="5857" spans="2:4" ht="15" x14ac:dyDescent="0.15">
      <c r="B5857" s="68">
        <v>5845</v>
      </c>
      <c r="C5857" s="69">
        <f t="shared" si="185"/>
        <v>3.8324106956809745</v>
      </c>
      <c r="D5857" s="69">
        <f t="shared" si="186"/>
        <v>1.554606698927792</v>
      </c>
    </row>
    <row r="5858" spans="2:4" ht="15" x14ac:dyDescent="0.15">
      <c r="B5858" s="68">
        <v>5846</v>
      </c>
      <c r="C5858" s="69">
        <f t="shared" si="185"/>
        <v>3.833234901179345</v>
      </c>
      <c r="D5858" s="69">
        <f t="shared" si="186"/>
        <v>1.5547542228126778</v>
      </c>
    </row>
    <row r="5859" spans="2:4" ht="15" x14ac:dyDescent="0.15">
      <c r="B5859" s="68">
        <v>5847</v>
      </c>
      <c r="C5859" s="69">
        <f t="shared" si="185"/>
        <v>3.8340591848941341</v>
      </c>
      <c r="D5859" s="69">
        <f t="shared" si="186"/>
        <v>1.5549017746986808</v>
      </c>
    </row>
    <row r="5860" spans="2:4" ht="15" x14ac:dyDescent="0.15">
      <c r="B5860" s="68">
        <v>5848</v>
      </c>
      <c r="C5860" s="69">
        <f t="shared" si="185"/>
        <v>3.834883546840187</v>
      </c>
      <c r="D5860" s="69">
        <f t="shared" si="186"/>
        <v>1.5550493545937738</v>
      </c>
    </row>
    <row r="5861" spans="2:4" ht="15" x14ac:dyDescent="0.15">
      <c r="B5861" s="68">
        <v>5849</v>
      </c>
      <c r="C5861" s="69">
        <f t="shared" si="185"/>
        <v>3.8357079870323547</v>
      </c>
      <c r="D5861" s="69">
        <f t="shared" si="186"/>
        <v>1.5551969625059325</v>
      </c>
    </row>
    <row r="5862" spans="2:4" ht="15" x14ac:dyDescent="0.15">
      <c r="B5862" s="68">
        <v>5850</v>
      </c>
      <c r="C5862" s="69">
        <f t="shared" si="185"/>
        <v>3.8365325054854926</v>
      </c>
      <c r="D5862" s="69">
        <f t="shared" si="186"/>
        <v>1.5553445984431364</v>
      </c>
    </row>
    <row r="5863" spans="2:4" ht="15" x14ac:dyDescent="0.15">
      <c r="B5863" s="68">
        <v>5851</v>
      </c>
      <c r="C5863" s="69">
        <f t="shared" si="185"/>
        <v>3.8373571022144621</v>
      </c>
      <c r="D5863" s="69">
        <f t="shared" si="186"/>
        <v>1.5554922624133676</v>
      </c>
    </row>
    <row r="5864" spans="2:4" ht="15" x14ac:dyDescent="0.15">
      <c r="B5864" s="68">
        <v>5852</v>
      </c>
      <c r="C5864" s="69">
        <f t="shared" si="185"/>
        <v>3.8381817772341238</v>
      </c>
      <c r="D5864" s="69">
        <f t="shared" si="186"/>
        <v>1.5556399544246107</v>
      </c>
    </row>
    <row r="5865" spans="2:4" ht="15" x14ac:dyDescent="0.15">
      <c r="B5865" s="68">
        <v>5853</v>
      </c>
      <c r="C5865" s="69">
        <f t="shared" si="185"/>
        <v>3.839006530559347</v>
      </c>
      <c r="D5865" s="69">
        <f t="shared" si="186"/>
        <v>1.5557876744848542</v>
      </c>
    </row>
    <row r="5866" spans="2:4" ht="15" x14ac:dyDescent="0.15">
      <c r="B5866" s="68">
        <v>5854</v>
      </c>
      <c r="C5866" s="69">
        <f t="shared" si="185"/>
        <v>3.839831362205004</v>
      </c>
      <c r="D5866" s="69">
        <f t="shared" si="186"/>
        <v>1.5559354226020892</v>
      </c>
    </row>
    <row r="5867" spans="2:4" ht="15" x14ac:dyDescent="0.15">
      <c r="B5867" s="68">
        <v>5855</v>
      </c>
      <c r="C5867" s="69">
        <f t="shared" si="185"/>
        <v>3.8406562721859716</v>
      </c>
      <c r="D5867" s="69">
        <f t="shared" si="186"/>
        <v>1.55608319878431</v>
      </c>
    </row>
    <row r="5868" spans="2:4" ht="15" x14ac:dyDescent="0.15">
      <c r="B5868" s="68">
        <v>5856</v>
      </c>
      <c r="C5868" s="69">
        <f t="shared" si="185"/>
        <v>3.8414812605171296</v>
      </c>
      <c r="D5868" s="69">
        <f t="shared" si="186"/>
        <v>1.5562310030395137</v>
      </c>
    </row>
    <row r="5869" spans="2:4" ht="15" x14ac:dyDescent="0.15">
      <c r="B5869" s="68">
        <v>5857</v>
      </c>
      <c r="C5869" s="69">
        <f t="shared" si="185"/>
        <v>3.8423063272133628</v>
      </c>
      <c r="D5869" s="69">
        <f t="shared" si="186"/>
        <v>1.5563788353757007</v>
      </c>
    </row>
    <row r="5870" spans="2:4" ht="15" x14ac:dyDescent="0.15">
      <c r="B5870" s="68">
        <v>5858</v>
      </c>
      <c r="C5870" s="69">
        <f t="shared" si="185"/>
        <v>3.8431314722895609</v>
      </c>
      <c r="D5870" s="69">
        <f t="shared" si="186"/>
        <v>1.5565266958008741</v>
      </c>
    </row>
    <row r="5871" spans="2:4" ht="15" x14ac:dyDescent="0.15">
      <c r="B5871" s="68">
        <v>5859</v>
      </c>
      <c r="C5871" s="69">
        <f t="shared" si="185"/>
        <v>3.8439566957606157</v>
      </c>
      <c r="D5871" s="69">
        <f t="shared" si="186"/>
        <v>1.5566745843230403</v>
      </c>
    </row>
    <row r="5872" spans="2:4" ht="15" x14ac:dyDescent="0.15">
      <c r="B5872" s="68">
        <v>5860</v>
      </c>
      <c r="C5872" s="69">
        <f t="shared" si="185"/>
        <v>3.8447819976414275</v>
      </c>
      <c r="D5872" s="69">
        <f t="shared" si="186"/>
        <v>1.556822500950209</v>
      </c>
    </row>
    <row r="5873" spans="2:4" ht="15" x14ac:dyDescent="0.15">
      <c r="B5873" s="68">
        <v>5861</v>
      </c>
      <c r="C5873" s="69">
        <f t="shared" si="185"/>
        <v>3.8456073779468971</v>
      </c>
      <c r="D5873" s="69">
        <f t="shared" si="186"/>
        <v>1.5569704456903926</v>
      </c>
    </row>
    <row r="5874" spans="2:4" ht="15" x14ac:dyDescent="0.15">
      <c r="B5874" s="68">
        <v>5862</v>
      </c>
      <c r="C5874" s="69">
        <f t="shared" si="185"/>
        <v>3.8464328366919291</v>
      </c>
      <c r="D5874" s="69">
        <f t="shared" si="186"/>
        <v>1.5571184185516063</v>
      </c>
    </row>
    <row r="5875" spans="2:4" ht="15" x14ac:dyDescent="0.15">
      <c r="B5875" s="68">
        <v>5863</v>
      </c>
      <c r="C5875" s="69">
        <f t="shared" si="185"/>
        <v>3.8472583738914343</v>
      </c>
      <c r="D5875" s="69">
        <f t="shared" si="186"/>
        <v>1.5572664195418686</v>
      </c>
    </row>
    <row r="5876" spans="2:4" ht="15" x14ac:dyDescent="0.15">
      <c r="B5876" s="68">
        <v>5864</v>
      </c>
      <c r="C5876" s="69">
        <f t="shared" si="185"/>
        <v>3.8480839895603292</v>
      </c>
      <c r="D5876" s="69">
        <f t="shared" si="186"/>
        <v>1.5574144486692014</v>
      </c>
    </row>
    <row r="5877" spans="2:4" ht="15" x14ac:dyDescent="0.15">
      <c r="B5877" s="68">
        <v>5865</v>
      </c>
      <c r="C5877" s="69">
        <f t="shared" si="185"/>
        <v>3.848909683713531</v>
      </c>
      <c r="D5877" s="69">
        <f t="shared" si="186"/>
        <v>1.5575625059416294</v>
      </c>
    </row>
    <row r="5878" spans="2:4" ht="15" x14ac:dyDescent="0.15">
      <c r="B5878" s="68">
        <v>5866</v>
      </c>
      <c r="C5878" s="69">
        <f t="shared" si="185"/>
        <v>3.8497354563659631</v>
      </c>
      <c r="D5878" s="69">
        <f t="shared" si="186"/>
        <v>1.55771059136718</v>
      </c>
    </row>
    <row r="5879" spans="2:4" ht="15" x14ac:dyDescent="0.15">
      <c r="B5879" s="68">
        <v>5867</v>
      </c>
      <c r="C5879" s="69">
        <f t="shared" si="185"/>
        <v>3.8505613075325531</v>
      </c>
      <c r="D5879" s="69">
        <f t="shared" si="186"/>
        <v>1.5578587049538841</v>
      </c>
    </row>
    <row r="5880" spans="2:4" ht="15" x14ac:dyDescent="0.15">
      <c r="B5880" s="68">
        <v>5868</v>
      </c>
      <c r="C5880" s="69">
        <f t="shared" si="185"/>
        <v>3.8513872372282325</v>
      </c>
      <c r="D5880" s="69">
        <f t="shared" si="186"/>
        <v>1.5580068467097756</v>
      </c>
    </row>
    <row r="5881" spans="2:4" ht="15" x14ac:dyDescent="0.15">
      <c r="B5881" s="68">
        <v>5869</v>
      </c>
      <c r="C5881" s="69">
        <f t="shared" si="185"/>
        <v>3.8522132454679365</v>
      </c>
      <c r="D5881" s="69">
        <f t="shared" si="186"/>
        <v>1.558155016642891</v>
      </c>
    </row>
    <row r="5882" spans="2:4" ht="15" x14ac:dyDescent="0.15">
      <c r="B5882" s="68">
        <v>5870</v>
      </c>
      <c r="C5882" s="69">
        <f t="shared" si="185"/>
        <v>3.853039332266607</v>
      </c>
      <c r="D5882" s="69">
        <f t="shared" si="186"/>
        <v>1.5583032147612708</v>
      </c>
    </row>
    <row r="5883" spans="2:4" ht="15" x14ac:dyDescent="0.15">
      <c r="B5883" s="68">
        <v>5871</v>
      </c>
      <c r="C5883" s="69">
        <f t="shared" si="185"/>
        <v>3.8538654976391857</v>
      </c>
      <c r="D5883" s="69">
        <f t="shared" si="186"/>
        <v>1.5584514410729573</v>
      </c>
    </row>
    <row r="5884" spans="2:4" ht="15" x14ac:dyDescent="0.15">
      <c r="B5884" s="68">
        <v>5872</v>
      </c>
      <c r="C5884" s="69">
        <f t="shared" si="185"/>
        <v>3.8546917416006234</v>
      </c>
      <c r="D5884" s="69">
        <f t="shared" si="186"/>
        <v>1.5585996955859969</v>
      </c>
    </row>
    <row r="5885" spans="2:4" ht="15" x14ac:dyDescent="0.15">
      <c r="B5885" s="68">
        <v>5873</v>
      </c>
      <c r="C5885" s="69">
        <f t="shared" si="185"/>
        <v>3.8555180641658726</v>
      </c>
      <c r="D5885" s="69">
        <f t="shared" si="186"/>
        <v>1.5587479783084388</v>
      </c>
    </row>
    <row r="5886" spans="2:4" ht="15" x14ac:dyDescent="0.15">
      <c r="B5886" s="68">
        <v>5874</v>
      </c>
      <c r="C5886" s="69">
        <f t="shared" si="185"/>
        <v>3.8563444653498902</v>
      </c>
      <c r="D5886" s="69">
        <f t="shared" si="186"/>
        <v>1.5588962892483349</v>
      </c>
    </row>
    <row r="5887" spans="2:4" ht="15" x14ac:dyDescent="0.15">
      <c r="B5887" s="68">
        <v>5875</v>
      </c>
      <c r="C5887" s="69">
        <f t="shared" si="185"/>
        <v>3.8571709451676384</v>
      </c>
      <c r="D5887" s="69">
        <f t="shared" si="186"/>
        <v>1.5590446284137407</v>
      </c>
    </row>
    <row r="5888" spans="2:4" ht="15" x14ac:dyDescent="0.15">
      <c r="B5888" s="68">
        <v>5876</v>
      </c>
      <c r="C5888" s="69">
        <f t="shared" si="185"/>
        <v>3.8579975036340821</v>
      </c>
      <c r="D5888" s="69">
        <f t="shared" si="186"/>
        <v>1.5591929958127142</v>
      </c>
    </row>
    <row r="5889" spans="2:4" ht="15" x14ac:dyDescent="0.15">
      <c r="B5889" s="68">
        <v>5877</v>
      </c>
      <c r="C5889" s="69">
        <f t="shared" si="185"/>
        <v>3.8588241407641899</v>
      </c>
      <c r="D5889" s="69">
        <f t="shared" si="186"/>
        <v>1.5593413914533167</v>
      </c>
    </row>
    <row r="5890" spans="2:4" ht="15" x14ac:dyDescent="0.15">
      <c r="B5890" s="68">
        <v>5878</v>
      </c>
      <c r="C5890" s="69">
        <f t="shared" si="185"/>
        <v>3.859650856572939</v>
      </c>
      <c r="D5890" s="69">
        <f t="shared" si="186"/>
        <v>1.5594898153436132</v>
      </c>
    </row>
    <row r="5891" spans="2:4" ht="15" x14ac:dyDescent="0.15">
      <c r="B5891" s="68">
        <v>5879</v>
      </c>
      <c r="C5891" s="69">
        <f t="shared" si="185"/>
        <v>3.8604776510753069</v>
      </c>
      <c r="D5891" s="69">
        <f t="shared" si="186"/>
        <v>1.5596382674916707</v>
      </c>
    </row>
    <row r="5892" spans="2:4" ht="15" x14ac:dyDescent="0.15">
      <c r="B5892" s="68">
        <v>5880</v>
      </c>
      <c r="C5892" s="69">
        <f t="shared" si="185"/>
        <v>3.8613045242862762</v>
      </c>
      <c r="D5892" s="69">
        <f t="shared" si="186"/>
        <v>1.5597867479055598</v>
      </c>
    </row>
    <row r="5893" spans="2:4" ht="15" x14ac:dyDescent="0.15">
      <c r="B5893" s="68">
        <v>5881</v>
      </c>
      <c r="C5893" s="69">
        <f t="shared" si="185"/>
        <v>3.8621314762208332</v>
      </c>
      <c r="D5893" s="69">
        <f t="shared" si="186"/>
        <v>1.5599352565933542</v>
      </c>
    </row>
    <row r="5894" spans="2:4" ht="15" x14ac:dyDescent="0.15">
      <c r="B5894" s="68">
        <v>5882</v>
      </c>
      <c r="C5894" s="69">
        <f t="shared" si="185"/>
        <v>3.8629585068939716</v>
      </c>
      <c r="D5894" s="69">
        <f t="shared" si="186"/>
        <v>1.5600837935631309</v>
      </c>
    </row>
    <row r="5895" spans="2:4" ht="15" x14ac:dyDescent="0.15">
      <c r="B5895" s="68">
        <v>5883</v>
      </c>
      <c r="C5895" s="69">
        <f t="shared" si="185"/>
        <v>3.8637856163206843</v>
      </c>
      <c r="D5895" s="69">
        <f t="shared" si="186"/>
        <v>1.5602323588229692</v>
      </c>
    </row>
    <row r="5896" spans="2:4" ht="15" x14ac:dyDescent="0.15">
      <c r="B5896" s="68">
        <v>5884</v>
      </c>
      <c r="C5896" s="69">
        <f t="shared" si="185"/>
        <v>3.8646128045159731</v>
      </c>
      <c r="D5896" s="69">
        <f t="shared" si="186"/>
        <v>1.5603809523809524</v>
      </c>
    </row>
    <row r="5897" spans="2:4" ht="15" x14ac:dyDescent="0.15">
      <c r="B5897" s="68">
        <v>5885</v>
      </c>
      <c r="C5897" s="69">
        <f t="shared" si="185"/>
        <v>3.8654400714948416</v>
      </c>
      <c r="D5897" s="69">
        <f t="shared" si="186"/>
        <v>1.5605295742451661</v>
      </c>
    </row>
    <row r="5898" spans="2:4" ht="15" x14ac:dyDescent="0.15">
      <c r="B5898" s="68">
        <v>5886</v>
      </c>
      <c r="C5898" s="69">
        <f t="shared" si="185"/>
        <v>3.8662674172722995</v>
      </c>
      <c r="D5898" s="69">
        <f t="shared" si="186"/>
        <v>1.5606782244236999</v>
      </c>
    </row>
    <row r="5899" spans="2:4" ht="15" x14ac:dyDescent="0.15">
      <c r="B5899" s="68">
        <v>5887</v>
      </c>
      <c r="C5899" s="69">
        <f t="shared" si="185"/>
        <v>3.8670948418633566</v>
      </c>
      <c r="D5899" s="69">
        <f t="shared" si="186"/>
        <v>1.5608269029246451</v>
      </c>
    </row>
    <row r="5900" spans="2:4" ht="15" x14ac:dyDescent="0.15">
      <c r="B5900" s="68">
        <v>5888</v>
      </c>
      <c r="C5900" s="69">
        <f t="shared" si="185"/>
        <v>3.8679223452830334</v>
      </c>
      <c r="D5900" s="69">
        <f t="shared" si="186"/>
        <v>1.5609756097560976</v>
      </c>
    </row>
    <row r="5901" spans="2:4" ht="15" x14ac:dyDescent="0.15">
      <c r="B5901" s="68">
        <v>5889</v>
      </c>
      <c r="C5901" s="69">
        <f t="shared" si="185"/>
        <v>3.8687499275463502</v>
      </c>
      <c r="D5901" s="69">
        <f t="shared" si="186"/>
        <v>1.5611243449261554</v>
      </c>
    </row>
    <row r="5902" spans="2:4" ht="15" x14ac:dyDescent="0.15">
      <c r="B5902" s="68">
        <v>5890</v>
      </c>
      <c r="C5902" s="69">
        <f t="shared" si="185"/>
        <v>3.869577588668331</v>
      </c>
      <c r="D5902" s="69">
        <f t="shared" si="186"/>
        <v>1.5612731084429197</v>
      </c>
    </row>
    <row r="5903" spans="2:4" ht="15" x14ac:dyDescent="0.15">
      <c r="B5903" s="68">
        <v>5891</v>
      </c>
      <c r="C5903" s="69">
        <f t="shared" si="185"/>
        <v>3.8704053286640083</v>
      </c>
      <c r="D5903" s="69">
        <f t="shared" si="186"/>
        <v>1.5614219003144953</v>
      </c>
    </row>
    <row r="5904" spans="2:4" ht="15" x14ac:dyDescent="0.15">
      <c r="B5904" s="68">
        <v>5892</v>
      </c>
      <c r="C5904" s="69">
        <f t="shared" si="185"/>
        <v>3.8712331475484159</v>
      </c>
      <c r="D5904" s="69">
        <f t="shared" si="186"/>
        <v>1.5615707205489897</v>
      </c>
    </row>
    <row r="5905" spans="2:4" ht="15" x14ac:dyDescent="0.15">
      <c r="B5905" s="68">
        <v>5893</v>
      </c>
      <c r="C5905" s="69">
        <f t="shared" ref="C5905:C5968" si="187">20*LOG(D5905)</f>
        <v>3.8720610453365905</v>
      </c>
      <c r="D5905" s="69">
        <f t="shared" ref="D5905:D5968" si="188">16384/(16384-B5905)</f>
        <v>1.5617195691545134</v>
      </c>
    </row>
    <row r="5906" spans="2:4" ht="15" x14ac:dyDescent="0.15">
      <c r="B5906" s="68">
        <v>5894</v>
      </c>
      <c r="C5906" s="69">
        <f t="shared" si="187"/>
        <v>3.872889022043577</v>
      </c>
      <c r="D5906" s="69">
        <f t="shared" si="188"/>
        <v>1.5618684461391801</v>
      </c>
    </row>
    <row r="5907" spans="2:4" ht="15" x14ac:dyDescent="0.15">
      <c r="B5907" s="68">
        <v>5895</v>
      </c>
      <c r="C5907" s="69">
        <f t="shared" si="187"/>
        <v>3.8737170776844225</v>
      </c>
      <c r="D5907" s="69">
        <f t="shared" si="188"/>
        <v>1.5620173515111069</v>
      </c>
    </row>
    <row r="5908" spans="2:4" ht="15" x14ac:dyDescent="0.15">
      <c r="B5908" s="68">
        <v>5896</v>
      </c>
      <c r="C5908" s="69">
        <f t="shared" si="187"/>
        <v>3.8745452122741781</v>
      </c>
      <c r="D5908" s="69">
        <f t="shared" si="188"/>
        <v>1.5621662852784135</v>
      </c>
    </row>
    <row r="5909" spans="2:4" ht="15" x14ac:dyDescent="0.15">
      <c r="B5909" s="68">
        <v>5897</v>
      </c>
      <c r="C5909" s="69">
        <f t="shared" si="187"/>
        <v>3.8753734258278976</v>
      </c>
      <c r="D5909" s="69">
        <f t="shared" si="188"/>
        <v>1.5623152474492228</v>
      </c>
    </row>
    <row r="5910" spans="2:4" ht="15" x14ac:dyDescent="0.15">
      <c r="B5910" s="68">
        <v>5898</v>
      </c>
      <c r="C5910" s="69">
        <f t="shared" si="187"/>
        <v>3.8762017183606452</v>
      </c>
      <c r="D5910" s="69">
        <f t="shared" si="188"/>
        <v>1.5624642380316613</v>
      </c>
    </row>
    <row r="5911" spans="2:4" ht="15" x14ac:dyDescent="0.15">
      <c r="B5911" s="68">
        <v>5899</v>
      </c>
      <c r="C5911" s="69">
        <f t="shared" si="187"/>
        <v>3.877030089887481</v>
      </c>
      <c r="D5911" s="69">
        <f t="shared" si="188"/>
        <v>1.5626132570338578</v>
      </c>
    </row>
    <row r="5912" spans="2:4" ht="15" x14ac:dyDescent="0.15">
      <c r="B5912" s="68">
        <v>5900</v>
      </c>
      <c r="C5912" s="69">
        <f t="shared" si="187"/>
        <v>3.8778585404234782</v>
      </c>
      <c r="D5912" s="69">
        <f t="shared" si="188"/>
        <v>1.5627623044639452</v>
      </c>
    </row>
    <row r="5913" spans="2:4" ht="15" x14ac:dyDescent="0.15">
      <c r="B5913" s="68">
        <v>5901</v>
      </c>
      <c r="C5913" s="69">
        <f t="shared" si="187"/>
        <v>3.8786870699837062</v>
      </c>
      <c r="D5913" s="69">
        <f t="shared" si="188"/>
        <v>1.5629113803300583</v>
      </c>
    </row>
    <row r="5914" spans="2:4" ht="15" x14ac:dyDescent="0.15">
      <c r="B5914" s="68">
        <v>5902</v>
      </c>
      <c r="C5914" s="69">
        <f t="shared" si="187"/>
        <v>3.879515678583243</v>
      </c>
      <c r="D5914" s="69">
        <f t="shared" si="188"/>
        <v>1.5630604846403358</v>
      </c>
    </row>
    <row r="5915" spans="2:4" ht="15" x14ac:dyDescent="0.15">
      <c r="B5915" s="68">
        <v>5903</v>
      </c>
      <c r="C5915" s="69">
        <f t="shared" si="187"/>
        <v>3.8803443662371717</v>
      </c>
      <c r="D5915" s="69">
        <f t="shared" si="188"/>
        <v>1.5632096174029195</v>
      </c>
    </row>
    <row r="5916" spans="2:4" ht="15" x14ac:dyDescent="0.15">
      <c r="B5916" s="68">
        <v>5904</v>
      </c>
      <c r="C5916" s="69">
        <f t="shared" si="187"/>
        <v>3.8811731329605776</v>
      </c>
      <c r="D5916" s="69">
        <f t="shared" si="188"/>
        <v>1.5633587786259542</v>
      </c>
    </row>
    <row r="5917" spans="2:4" ht="15" x14ac:dyDescent="0.15">
      <c r="B5917" s="68">
        <v>5905</v>
      </c>
      <c r="C5917" s="69">
        <f t="shared" si="187"/>
        <v>3.8820019787685518</v>
      </c>
      <c r="D5917" s="69">
        <f t="shared" si="188"/>
        <v>1.5635079683175876</v>
      </c>
    </row>
    <row r="5918" spans="2:4" ht="15" x14ac:dyDescent="0.15">
      <c r="B5918" s="68">
        <v>5906</v>
      </c>
      <c r="C5918" s="69">
        <f t="shared" si="187"/>
        <v>3.8828309036761861</v>
      </c>
      <c r="D5918" s="69">
        <f t="shared" si="188"/>
        <v>1.5636571864859705</v>
      </c>
    </row>
    <row r="5919" spans="2:4" ht="15" x14ac:dyDescent="0.15">
      <c r="B5919" s="68">
        <v>5907</v>
      </c>
      <c r="C5919" s="69">
        <f t="shared" si="187"/>
        <v>3.8836599076985827</v>
      </c>
      <c r="D5919" s="69">
        <f t="shared" si="188"/>
        <v>1.5638064331392574</v>
      </c>
    </row>
    <row r="5920" spans="2:4" ht="15" x14ac:dyDescent="0.15">
      <c r="B5920" s="68">
        <v>5908</v>
      </c>
      <c r="C5920" s="69">
        <f t="shared" si="187"/>
        <v>3.8844889908508442</v>
      </c>
      <c r="D5920" s="69">
        <f t="shared" si="188"/>
        <v>1.5639557082856053</v>
      </c>
    </row>
    <row r="5921" spans="2:4" ht="15" x14ac:dyDescent="0.15">
      <c r="B5921" s="68">
        <v>5909</v>
      </c>
      <c r="C5921" s="69">
        <f t="shared" si="187"/>
        <v>3.8853181531480767</v>
      </c>
      <c r="D5921" s="69">
        <f t="shared" si="188"/>
        <v>1.5641050119331743</v>
      </c>
    </row>
    <row r="5922" spans="2:4" ht="15" x14ac:dyDescent="0.15">
      <c r="B5922" s="68">
        <v>5910</v>
      </c>
      <c r="C5922" s="69">
        <f t="shared" si="187"/>
        <v>3.886147394605393</v>
      </c>
      <c r="D5922" s="69">
        <f t="shared" si="188"/>
        <v>1.564254344090128</v>
      </c>
    </row>
    <row r="5923" spans="2:4" ht="15" x14ac:dyDescent="0.15">
      <c r="B5923" s="68">
        <v>5911</v>
      </c>
      <c r="C5923" s="69">
        <f t="shared" si="187"/>
        <v>3.8869767152379096</v>
      </c>
      <c r="D5923" s="69">
        <f t="shared" si="188"/>
        <v>1.5644037047646329</v>
      </c>
    </row>
    <row r="5924" spans="2:4" ht="15" x14ac:dyDescent="0.15">
      <c r="B5924" s="68">
        <v>5912</v>
      </c>
      <c r="C5924" s="69">
        <f t="shared" si="187"/>
        <v>3.887806115060747</v>
      </c>
      <c r="D5924" s="69">
        <f t="shared" si="188"/>
        <v>1.5645530939648586</v>
      </c>
    </row>
    <row r="5925" spans="2:4" ht="15" x14ac:dyDescent="0.15">
      <c r="B5925" s="68">
        <v>5913</v>
      </c>
      <c r="C5925" s="69">
        <f t="shared" si="187"/>
        <v>3.8886355940890298</v>
      </c>
      <c r="D5925" s="69">
        <f t="shared" si="188"/>
        <v>1.5647025116989781</v>
      </c>
    </row>
    <row r="5926" spans="2:4" ht="15" x14ac:dyDescent="0.15">
      <c r="B5926" s="68">
        <v>5914</v>
      </c>
      <c r="C5926" s="69">
        <f t="shared" si="187"/>
        <v>3.889465152337888</v>
      </c>
      <c r="D5926" s="69">
        <f t="shared" si="188"/>
        <v>1.5648519579751672</v>
      </c>
    </row>
    <row r="5927" spans="2:4" ht="15" x14ac:dyDescent="0.15">
      <c r="B5927" s="68">
        <v>5915</v>
      </c>
      <c r="C5927" s="69">
        <f t="shared" si="187"/>
        <v>3.8902947898224536</v>
      </c>
      <c r="D5927" s="69">
        <f t="shared" si="188"/>
        <v>1.5650014328016046</v>
      </c>
    </row>
    <row r="5928" spans="2:4" ht="15" x14ac:dyDescent="0.15">
      <c r="B5928" s="68">
        <v>5916</v>
      </c>
      <c r="C5928" s="69">
        <f t="shared" si="187"/>
        <v>3.8911245065578677</v>
      </c>
      <c r="D5928" s="69">
        <f t="shared" si="188"/>
        <v>1.5651509361864731</v>
      </c>
    </row>
    <row r="5929" spans="2:4" ht="15" x14ac:dyDescent="0.15">
      <c r="B5929" s="68">
        <v>5917</v>
      </c>
      <c r="C5929" s="69">
        <f t="shared" si="187"/>
        <v>3.8919543025592689</v>
      </c>
      <c r="D5929" s="69">
        <f t="shared" si="188"/>
        <v>1.5653004681379574</v>
      </c>
    </row>
    <row r="5930" spans="2:4" ht="15" x14ac:dyDescent="0.15">
      <c r="B5930" s="68">
        <v>5918</v>
      </c>
      <c r="C5930" s="69">
        <f t="shared" si="187"/>
        <v>3.8927841778418055</v>
      </c>
      <c r="D5930" s="69">
        <f t="shared" si="188"/>
        <v>1.5654500286642461</v>
      </c>
    </row>
    <row r="5931" spans="2:4" ht="15" x14ac:dyDescent="0.15">
      <c r="B5931" s="68">
        <v>5919</v>
      </c>
      <c r="C5931" s="69">
        <f t="shared" si="187"/>
        <v>3.8936141324206286</v>
      </c>
      <c r="D5931" s="69">
        <f t="shared" si="188"/>
        <v>1.5655996177735307</v>
      </c>
    </row>
    <row r="5932" spans="2:4" ht="15" x14ac:dyDescent="0.15">
      <c r="B5932" s="68">
        <v>5920</v>
      </c>
      <c r="C5932" s="69">
        <f t="shared" si="187"/>
        <v>3.8944441663108935</v>
      </c>
      <c r="D5932" s="69">
        <f t="shared" si="188"/>
        <v>1.5657492354740061</v>
      </c>
    </row>
    <row r="5933" spans="2:4" ht="15" x14ac:dyDescent="0.15">
      <c r="B5933" s="68">
        <v>5921</v>
      </c>
      <c r="C5933" s="69">
        <f t="shared" si="187"/>
        <v>3.8952742795277602</v>
      </c>
      <c r="D5933" s="69">
        <f t="shared" si="188"/>
        <v>1.5658988817738699</v>
      </c>
    </row>
    <row r="5934" spans="2:4" ht="15" x14ac:dyDescent="0.15">
      <c r="B5934" s="68">
        <v>5922</v>
      </c>
      <c r="C5934" s="69">
        <f t="shared" si="187"/>
        <v>3.8961044720863907</v>
      </c>
      <c r="D5934" s="69">
        <f t="shared" si="188"/>
        <v>1.5660485566813229</v>
      </c>
    </row>
    <row r="5935" spans="2:4" ht="15" x14ac:dyDescent="0.15">
      <c r="B5935" s="68">
        <v>5923</v>
      </c>
      <c r="C5935" s="69">
        <f t="shared" si="187"/>
        <v>3.8969347440019559</v>
      </c>
      <c r="D5935" s="69">
        <f t="shared" si="188"/>
        <v>1.5661982602045694</v>
      </c>
    </row>
    <row r="5936" spans="2:4" ht="15" x14ac:dyDescent="0.15">
      <c r="B5936" s="68">
        <v>5924</v>
      </c>
      <c r="C5936" s="69">
        <f t="shared" si="187"/>
        <v>3.8977650952896257</v>
      </c>
      <c r="D5936" s="69">
        <f t="shared" si="188"/>
        <v>1.5663479923518164</v>
      </c>
    </row>
    <row r="5937" spans="2:4" ht="15" x14ac:dyDescent="0.15">
      <c r="B5937" s="68">
        <v>5925</v>
      </c>
      <c r="C5937" s="69">
        <f t="shared" si="187"/>
        <v>3.8985955259645797</v>
      </c>
      <c r="D5937" s="69">
        <f t="shared" si="188"/>
        <v>1.5664977531312745</v>
      </c>
    </row>
    <row r="5938" spans="2:4" ht="15" x14ac:dyDescent="0.15">
      <c r="B5938" s="68">
        <v>5926</v>
      </c>
      <c r="C5938" s="69">
        <f t="shared" si="187"/>
        <v>3.8994260360419988</v>
      </c>
      <c r="D5938" s="69">
        <f t="shared" si="188"/>
        <v>1.566647542551157</v>
      </c>
    </row>
    <row r="5939" spans="2:4" ht="15" x14ac:dyDescent="0.15">
      <c r="B5939" s="68">
        <v>5927</v>
      </c>
      <c r="C5939" s="69">
        <f t="shared" si="187"/>
        <v>3.9002566255370672</v>
      </c>
      <c r="D5939" s="69">
        <f t="shared" si="188"/>
        <v>1.5667973606196806</v>
      </c>
    </row>
    <row r="5940" spans="2:4" ht="15" x14ac:dyDescent="0.15">
      <c r="B5940" s="68">
        <v>5928</v>
      </c>
      <c r="C5940" s="69">
        <f t="shared" si="187"/>
        <v>3.9010872944649764</v>
      </c>
      <c r="D5940" s="69">
        <f t="shared" si="188"/>
        <v>1.566947207345065</v>
      </c>
    </row>
    <row r="5941" spans="2:4" ht="15" x14ac:dyDescent="0.15">
      <c r="B5941" s="68">
        <v>5929</v>
      </c>
      <c r="C5941" s="69">
        <f t="shared" si="187"/>
        <v>3.9019180428409217</v>
      </c>
      <c r="D5941" s="69">
        <f t="shared" si="188"/>
        <v>1.5670970827355333</v>
      </c>
    </row>
    <row r="5942" spans="2:4" ht="15" x14ac:dyDescent="0.15">
      <c r="B5942" s="68">
        <v>5930</v>
      </c>
      <c r="C5942" s="69">
        <f t="shared" si="187"/>
        <v>3.9027488706800995</v>
      </c>
      <c r="D5942" s="69">
        <f t="shared" si="188"/>
        <v>1.5672469867993113</v>
      </c>
    </row>
    <row r="5943" spans="2:4" ht="15" x14ac:dyDescent="0.15">
      <c r="B5943" s="68">
        <v>5931</v>
      </c>
      <c r="C5943" s="69">
        <f t="shared" si="187"/>
        <v>3.9035797779977139</v>
      </c>
      <c r="D5943" s="69">
        <f t="shared" si="188"/>
        <v>1.5673969195446282</v>
      </c>
    </row>
    <row r="5944" spans="2:4" ht="15" x14ac:dyDescent="0.15">
      <c r="B5944" s="68">
        <v>5932</v>
      </c>
      <c r="C5944" s="69">
        <f t="shared" si="187"/>
        <v>3.9044107648089743</v>
      </c>
      <c r="D5944" s="69">
        <f t="shared" si="188"/>
        <v>1.5675468809797168</v>
      </c>
    </row>
    <row r="5945" spans="2:4" ht="15" x14ac:dyDescent="0.15">
      <c r="B5945" s="68">
        <v>5933</v>
      </c>
      <c r="C5945" s="69">
        <f t="shared" si="187"/>
        <v>3.9052418311290893</v>
      </c>
      <c r="D5945" s="69">
        <f t="shared" si="188"/>
        <v>1.5676968711128121</v>
      </c>
    </row>
    <row r="5946" spans="2:4" ht="15" x14ac:dyDescent="0.15">
      <c r="B5946" s="68">
        <v>5934</v>
      </c>
      <c r="C5946" s="69">
        <f t="shared" si="187"/>
        <v>3.9060729769732787</v>
      </c>
      <c r="D5946" s="69">
        <f t="shared" si="188"/>
        <v>1.5678468899521532</v>
      </c>
    </row>
    <row r="5947" spans="2:4" ht="15" x14ac:dyDescent="0.15">
      <c r="B5947" s="68">
        <v>5935</v>
      </c>
      <c r="C5947" s="69">
        <f t="shared" si="187"/>
        <v>3.9069042023567606</v>
      </c>
      <c r="D5947" s="69">
        <f t="shared" si="188"/>
        <v>1.5679969375059815</v>
      </c>
    </row>
    <row r="5948" spans="2:4" ht="15" x14ac:dyDescent="0.15">
      <c r="B5948" s="68">
        <v>5936</v>
      </c>
      <c r="C5948" s="69">
        <f t="shared" si="187"/>
        <v>3.907735507294761</v>
      </c>
      <c r="D5948" s="69">
        <f t="shared" si="188"/>
        <v>1.5681470137825422</v>
      </c>
    </row>
    <row r="5949" spans="2:4" ht="15" x14ac:dyDescent="0.15">
      <c r="B5949" s="68">
        <v>5937</v>
      </c>
      <c r="C5949" s="69">
        <f t="shared" si="187"/>
        <v>3.9085668918025092</v>
      </c>
      <c r="D5949" s="69">
        <f t="shared" si="188"/>
        <v>1.5682971187900834</v>
      </c>
    </row>
    <row r="5950" spans="2:4" ht="15" x14ac:dyDescent="0.15">
      <c r="B5950" s="68">
        <v>5938</v>
      </c>
      <c r="C5950" s="69">
        <f t="shared" si="187"/>
        <v>3.9093983558952381</v>
      </c>
      <c r="D5950" s="69">
        <f t="shared" si="188"/>
        <v>1.5684472525368562</v>
      </c>
    </row>
    <row r="5951" spans="2:4" ht="15" x14ac:dyDescent="0.15">
      <c r="B5951" s="68">
        <v>5939</v>
      </c>
      <c r="C5951" s="69">
        <f t="shared" si="187"/>
        <v>3.9102298995881863</v>
      </c>
      <c r="D5951" s="69">
        <f t="shared" si="188"/>
        <v>1.5685974150311153</v>
      </c>
    </row>
    <row r="5952" spans="2:4" ht="15" x14ac:dyDescent="0.15">
      <c r="B5952" s="68">
        <v>5940</v>
      </c>
      <c r="C5952" s="69">
        <f t="shared" si="187"/>
        <v>3.9110615228965977</v>
      </c>
      <c r="D5952" s="69">
        <f t="shared" si="188"/>
        <v>1.5687476062811183</v>
      </c>
    </row>
    <row r="5953" spans="2:4" ht="15" x14ac:dyDescent="0.15">
      <c r="B5953" s="68">
        <v>5941</v>
      </c>
      <c r="C5953" s="69">
        <f t="shared" si="187"/>
        <v>3.9118932258357182</v>
      </c>
      <c r="D5953" s="69">
        <f t="shared" si="188"/>
        <v>1.5688978262951259</v>
      </c>
    </row>
    <row r="5954" spans="2:4" ht="15" x14ac:dyDescent="0.15">
      <c r="B5954" s="68">
        <v>5942</v>
      </c>
      <c r="C5954" s="69">
        <f t="shared" si="187"/>
        <v>3.9127250084207987</v>
      </c>
      <c r="D5954" s="69">
        <f t="shared" si="188"/>
        <v>1.569048075081402</v>
      </c>
    </row>
    <row r="5955" spans="2:4" ht="15" x14ac:dyDescent="0.15">
      <c r="B5955" s="68">
        <v>5943</v>
      </c>
      <c r="C5955" s="69">
        <f t="shared" si="187"/>
        <v>3.9135568706670956</v>
      </c>
      <c r="D5955" s="69">
        <f t="shared" si="188"/>
        <v>1.5691983526482138</v>
      </c>
    </row>
    <row r="5956" spans="2:4" ht="15" x14ac:dyDescent="0.15">
      <c r="B5956" s="68">
        <v>5944</v>
      </c>
      <c r="C5956" s="69">
        <f t="shared" si="187"/>
        <v>3.914388812589868</v>
      </c>
      <c r="D5956" s="69">
        <f t="shared" si="188"/>
        <v>1.5693486590038315</v>
      </c>
    </row>
    <row r="5957" spans="2:4" ht="15" x14ac:dyDescent="0.15">
      <c r="B5957" s="68">
        <v>5945</v>
      </c>
      <c r="C5957" s="69">
        <f t="shared" si="187"/>
        <v>3.9152208342043808</v>
      </c>
      <c r="D5957" s="69">
        <f t="shared" si="188"/>
        <v>1.5694989941565285</v>
      </c>
    </row>
    <row r="5958" spans="2:4" ht="15" x14ac:dyDescent="0.15">
      <c r="B5958" s="68">
        <v>5946</v>
      </c>
      <c r="C5958" s="69">
        <f t="shared" si="187"/>
        <v>3.9160529355259026</v>
      </c>
      <c r="D5958" s="69">
        <f t="shared" si="188"/>
        <v>1.5696493581145814</v>
      </c>
    </row>
    <row r="5959" spans="2:4" ht="15" x14ac:dyDescent="0.15">
      <c r="B5959" s="68">
        <v>5947</v>
      </c>
      <c r="C5959" s="69">
        <f t="shared" si="187"/>
        <v>3.9168851165697074</v>
      </c>
      <c r="D5959" s="69">
        <f t="shared" si="188"/>
        <v>1.56979975088627</v>
      </c>
    </row>
    <row r="5960" spans="2:4" ht="15" x14ac:dyDescent="0.15">
      <c r="B5960" s="68">
        <v>5948</v>
      </c>
      <c r="C5960" s="69">
        <f t="shared" si="187"/>
        <v>3.9177173773510718</v>
      </c>
      <c r="D5960" s="69">
        <f t="shared" si="188"/>
        <v>1.5699501724798774</v>
      </c>
    </row>
    <row r="5961" spans="2:4" ht="15" x14ac:dyDescent="0.15">
      <c r="B5961" s="68">
        <v>5949</v>
      </c>
      <c r="C5961" s="69">
        <f t="shared" si="187"/>
        <v>3.9185497178852784</v>
      </c>
      <c r="D5961" s="69">
        <f t="shared" si="188"/>
        <v>1.5701006229036896</v>
      </c>
    </row>
    <row r="5962" spans="2:4" ht="15" x14ac:dyDescent="0.15">
      <c r="B5962" s="68">
        <v>5950</v>
      </c>
      <c r="C5962" s="69">
        <f t="shared" si="187"/>
        <v>3.9193821381876126</v>
      </c>
      <c r="D5962" s="69">
        <f t="shared" si="188"/>
        <v>1.5702511021659957</v>
      </c>
    </row>
    <row r="5963" spans="2:4" ht="15" x14ac:dyDescent="0.15">
      <c r="B5963" s="68">
        <v>5951</v>
      </c>
      <c r="C5963" s="69">
        <f t="shared" si="187"/>
        <v>3.9202146382733667</v>
      </c>
      <c r="D5963" s="69">
        <f t="shared" si="188"/>
        <v>1.5704016102750886</v>
      </c>
    </row>
    <row r="5964" spans="2:4" ht="15" x14ac:dyDescent="0.15">
      <c r="B5964" s="68">
        <v>5952</v>
      </c>
      <c r="C5964" s="69">
        <f t="shared" si="187"/>
        <v>3.9210472181578355</v>
      </c>
      <c r="D5964" s="69">
        <f t="shared" si="188"/>
        <v>1.5705521472392638</v>
      </c>
    </row>
    <row r="5965" spans="2:4" ht="15" x14ac:dyDescent="0.15">
      <c r="B5965" s="68">
        <v>5953</v>
      </c>
      <c r="C5965" s="69">
        <f t="shared" si="187"/>
        <v>3.9218798778563175</v>
      </c>
      <c r="D5965" s="69">
        <f t="shared" si="188"/>
        <v>1.5707027130668201</v>
      </c>
    </row>
    <row r="5966" spans="2:4" ht="15" x14ac:dyDescent="0.15">
      <c r="B5966" s="68">
        <v>5954</v>
      </c>
      <c r="C5966" s="69">
        <f t="shared" si="187"/>
        <v>3.9227126173841169</v>
      </c>
      <c r="D5966" s="69">
        <f t="shared" si="188"/>
        <v>1.5708533077660594</v>
      </c>
    </row>
    <row r="5967" spans="2:4" ht="15" x14ac:dyDescent="0.15">
      <c r="B5967" s="68">
        <v>5955</v>
      </c>
      <c r="C5967" s="69">
        <f t="shared" si="187"/>
        <v>3.9235454367565441</v>
      </c>
      <c r="D5967" s="69">
        <f t="shared" si="188"/>
        <v>1.5710039313452873</v>
      </c>
    </row>
    <row r="5968" spans="2:4" ht="15" x14ac:dyDescent="0.15">
      <c r="B5968" s="68">
        <v>5956</v>
      </c>
      <c r="C5968" s="69">
        <f t="shared" si="187"/>
        <v>3.9243783359889086</v>
      </c>
      <c r="D5968" s="69">
        <f t="shared" si="188"/>
        <v>1.5711545838128116</v>
      </c>
    </row>
    <row r="5969" spans="2:4" ht="15" x14ac:dyDescent="0.15">
      <c r="B5969" s="68">
        <v>5957</v>
      </c>
      <c r="C5969" s="69">
        <f t="shared" ref="C5969:C6032" si="189">20*LOG(D5969)</f>
        <v>3.9252113150965307</v>
      </c>
      <c r="D5969" s="69">
        <f t="shared" ref="D5969:D6032" si="190">16384/(16384-B5969)</f>
        <v>1.5713052651769446</v>
      </c>
    </row>
    <row r="5970" spans="2:4" ht="15" x14ac:dyDescent="0.15">
      <c r="B5970" s="68">
        <v>5958</v>
      </c>
      <c r="C5970" s="69">
        <f t="shared" si="189"/>
        <v>3.9260443740947299</v>
      </c>
      <c r="D5970" s="69">
        <f t="shared" si="190"/>
        <v>1.5714559754460005</v>
      </c>
    </row>
    <row r="5971" spans="2:4" ht="15" x14ac:dyDescent="0.15">
      <c r="B5971" s="68">
        <v>5959</v>
      </c>
      <c r="C5971" s="69">
        <f t="shared" si="189"/>
        <v>3.9268775129988316</v>
      </c>
      <c r="D5971" s="69">
        <f t="shared" si="190"/>
        <v>1.5716067146282973</v>
      </c>
    </row>
    <row r="5972" spans="2:4" ht="15" x14ac:dyDescent="0.15">
      <c r="B5972" s="68">
        <v>5960</v>
      </c>
      <c r="C5972" s="69">
        <f t="shared" si="189"/>
        <v>3.9277107318241686</v>
      </c>
      <c r="D5972" s="69">
        <f t="shared" si="190"/>
        <v>1.5717574827321565</v>
      </c>
    </row>
    <row r="5973" spans="2:4" ht="15" x14ac:dyDescent="0.15">
      <c r="B5973" s="68">
        <v>5961</v>
      </c>
      <c r="C5973" s="69">
        <f t="shared" si="189"/>
        <v>3.9285440305860746</v>
      </c>
      <c r="D5973" s="69">
        <f t="shared" si="190"/>
        <v>1.5719082797659023</v>
      </c>
    </row>
    <row r="5974" spans="2:4" ht="15" x14ac:dyDescent="0.15">
      <c r="B5974" s="68">
        <v>5962</v>
      </c>
      <c r="C5974" s="69">
        <f t="shared" si="189"/>
        <v>3.9293774092998888</v>
      </c>
      <c r="D5974" s="69">
        <f t="shared" si="190"/>
        <v>1.5720591057378621</v>
      </c>
    </row>
    <row r="5975" spans="2:4" ht="15" x14ac:dyDescent="0.15">
      <c r="B5975" s="68">
        <v>5963</v>
      </c>
      <c r="C5975" s="69">
        <f t="shared" si="189"/>
        <v>3.9302108679809549</v>
      </c>
      <c r="D5975" s="69">
        <f t="shared" si="190"/>
        <v>1.5722099606563669</v>
      </c>
    </row>
    <row r="5976" spans="2:4" ht="15" x14ac:dyDescent="0.15">
      <c r="B5976" s="68">
        <v>5964</v>
      </c>
      <c r="C5976" s="69">
        <f t="shared" si="189"/>
        <v>3.9310444066446215</v>
      </c>
      <c r="D5976" s="69">
        <f t="shared" si="190"/>
        <v>1.5723608445297506</v>
      </c>
    </row>
    <row r="5977" spans="2:4" ht="15" x14ac:dyDescent="0.15">
      <c r="B5977" s="68">
        <v>5965</v>
      </c>
      <c r="C5977" s="69">
        <f t="shared" si="189"/>
        <v>3.9318780253062391</v>
      </c>
      <c r="D5977" s="69">
        <f t="shared" si="190"/>
        <v>1.5725117573663498</v>
      </c>
    </row>
    <row r="5978" spans="2:4" ht="15" x14ac:dyDescent="0.15">
      <c r="B5978" s="68">
        <v>5966</v>
      </c>
      <c r="C5978" s="69">
        <f t="shared" si="189"/>
        <v>3.9327117239811669</v>
      </c>
      <c r="D5978" s="69">
        <f t="shared" si="190"/>
        <v>1.5726626991745056</v>
      </c>
    </row>
    <row r="5979" spans="2:4" ht="15" x14ac:dyDescent="0.15">
      <c r="B5979" s="68">
        <v>5967</v>
      </c>
      <c r="C5979" s="69">
        <f t="shared" si="189"/>
        <v>3.9335455026847654</v>
      </c>
      <c r="D5979" s="69">
        <f t="shared" si="190"/>
        <v>1.5728136699625612</v>
      </c>
    </row>
    <row r="5980" spans="2:4" ht="15" x14ac:dyDescent="0.15">
      <c r="B5980" s="68">
        <v>5968</v>
      </c>
      <c r="C5980" s="69">
        <f t="shared" si="189"/>
        <v>3.9343793614324003</v>
      </c>
      <c r="D5980" s="69">
        <f t="shared" si="190"/>
        <v>1.5729646697388633</v>
      </c>
    </row>
    <row r="5981" spans="2:4" ht="15" x14ac:dyDescent="0.15">
      <c r="B5981" s="68">
        <v>5969</v>
      </c>
      <c r="C5981" s="69">
        <f t="shared" si="189"/>
        <v>3.9352133002394405</v>
      </c>
      <c r="D5981" s="69">
        <f t="shared" si="190"/>
        <v>1.5731156985117618</v>
      </c>
    </row>
    <row r="5982" spans="2:4" ht="15" x14ac:dyDescent="0.15">
      <c r="B5982" s="68">
        <v>5970</v>
      </c>
      <c r="C5982" s="69">
        <f t="shared" si="189"/>
        <v>3.9360473191212635</v>
      </c>
      <c r="D5982" s="69">
        <f t="shared" si="190"/>
        <v>1.5732667562896101</v>
      </c>
    </row>
    <row r="5983" spans="2:4" ht="15" x14ac:dyDescent="0.15">
      <c r="B5983" s="68">
        <v>5971</v>
      </c>
      <c r="C5983" s="69">
        <f t="shared" si="189"/>
        <v>3.9368814180932459</v>
      </c>
      <c r="D5983" s="69">
        <f t="shared" si="190"/>
        <v>1.5734178430807644</v>
      </c>
    </row>
    <row r="5984" spans="2:4" ht="15" x14ac:dyDescent="0.15">
      <c r="B5984" s="68">
        <v>5972</v>
      </c>
      <c r="C5984" s="69">
        <f t="shared" si="189"/>
        <v>3.9377155971707727</v>
      </c>
      <c r="D5984" s="69">
        <f t="shared" si="190"/>
        <v>1.5735689588935844</v>
      </c>
    </row>
    <row r="5985" spans="2:4" ht="15" x14ac:dyDescent="0.15">
      <c r="B5985" s="68">
        <v>5973</v>
      </c>
      <c r="C5985" s="69">
        <f t="shared" si="189"/>
        <v>3.9385498563692294</v>
      </c>
      <c r="D5985" s="69">
        <f t="shared" si="190"/>
        <v>1.5737201037364326</v>
      </c>
    </row>
    <row r="5986" spans="2:4" ht="15" x14ac:dyDescent="0.15">
      <c r="B5986" s="68">
        <v>5974</v>
      </c>
      <c r="C5986" s="69">
        <f t="shared" si="189"/>
        <v>3.9393841957040117</v>
      </c>
      <c r="D5986" s="69">
        <f t="shared" si="190"/>
        <v>1.5738712776176753</v>
      </c>
    </row>
    <row r="5987" spans="2:4" ht="15" x14ac:dyDescent="0.15">
      <c r="B5987" s="68">
        <v>5975</v>
      </c>
      <c r="C5987" s="69">
        <f t="shared" si="189"/>
        <v>3.9402186151905143</v>
      </c>
      <c r="D5987" s="69">
        <f t="shared" si="190"/>
        <v>1.5740224805456817</v>
      </c>
    </row>
    <row r="5988" spans="2:4" ht="15" x14ac:dyDescent="0.15">
      <c r="B5988" s="68">
        <v>5976</v>
      </c>
      <c r="C5988" s="69">
        <f t="shared" si="189"/>
        <v>3.9410531148441379</v>
      </c>
      <c r="D5988" s="69">
        <f t="shared" si="190"/>
        <v>1.574173712528824</v>
      </c>
    </row>
    <row r="5989" spans="2:4" ht="15" x14ac:dyDescent="0.15">
      <c r="B5989" s="68">
        <v>5977</v>
      </c>
      <c r="C5989" s="69">
        <f t="shared" si="189"/>
        <v>3.9418876946802897</v>
      </c>
      <c r="D5989" s="69">
        <f t="shared" si="190"/>
        <v>1.5743249735754781</v>
      </c>
    </row>
    <row r="5990" spans="2:4" ht="15" x14ac:dyDescent="0.15">
      <c r="B5990" s="68">
        <v>5978</v>
      </c>
      <c r="C5990" s="69">
        <f t="shared" si="189"/>
        <v>3.9427223547143782</v>
      </c>
      <c r="D5990" s="69">
        <f t="shared" si="190"/>
        <v>1.5744762636940226</v>
      </c>
    </row>
    <row r="5991" spans="2:4" ht="15" x14ac:dyDescent="0.15">
      <c r="B5991" s="68">
        <v>5979</v>
      </c>
      <c r="C5991" s="69">
        <f t="shared" si="189"/>
        <v>3.9435570949618199</v>
      </c>
      <c r="D5991" s="69">
        <f t="shared" si="190"/>
        <v>1.57462758289284</v>
      </c>
    </row>
    <row r="5992" spans="2:4" ht="15" x14ac:dyDescent="0.15">
      <c r="B5992" s="68">
        <v>5980</v>
      </c>
      <c r="C5992" s="69">
        <f t="shared" si="189"/>
        <v>3.9443919154380325</v>
      </c>
      <c r="D5992" s="69">
        <f t="shared" si="190"/>
        <v>1.5747789311803153</v>
      </c>
    </row>
    <row r="5993" spans="2:4" ht="15" x14ac:dyDescent="0.15">
      <c r="B5993" s="68">
        <v>5981</v>
      </c>
      <c r="C5993" s="69">
        <f t="shared" si="189"/>
        <v>3.9452268161584385</v>
      </c>
      <c r="D5993" s="69">
        <f t="shared" si="190"/>
        <v>1.574930308564837</v>
      </c>
    </row>
    <row r="5994" spans="2:4" ht="15" x14ac:dyDescent="0.15">
      <c r="B5994" s="68">
        <v>5982</v>
      </c>
      <c r="C5994" s="69">
        <f t="shared" si="189"/>
        <v>3.9460617971384684</v>
      </c>
      <c r="D5994" s="69">
        <f t="shared" si="190"/>
        <v>1.5750817150547971</v>
      </c>
    </row>
    <row r="5995" spans="2:4" ht="15" x14ac:dyDescent="0.15">
      <c r="B5995" s="68">
        <v>5983</v>
      </c>
      <c r="C5995" s="69">
        <f t="shared" si="189"/>
        <v>3.9468968583935524</v>
      </c>
      <c r="D5995" s="69">
        <f t="shared" si="190"/>
        <v>1.5752331506585906</v>
      </c>
    </row>
    <row r="5996" spans="2:4" ht="15" x14ac:dyDescent="0.15">
      <c r="B5996" s="68">
        <v>5984</v>
      </c>
      <c r="C5996" s="69">
        <f t="shared" si="189"/>
        <v>3.9477319999391276</v>
      </c>
      <c r="D5996" s="69">
        <f t="shared" si="190"/>
        <v>1.5753846153846154</v>
      </c>
    </row>
    <row r="5997" spans="2:4" ht="15" x14ac:dyDescent="0.15">
      <c r="B5997" s="68">
        <v>5985</v>
      </c>
      <c r="C5997" s="69">
        <f t="shared" si="189"/>
        <v>3.9485672217906354</v>
      </c>
      <c r="D5997" s="69">
        <f t="shared" si="190"/>
        <v>1.5755361092412732</v>
      </c>
    </row>
    <row r="5998" spans="2:4" ht="15" x14ac:dyDescent="0.15">
      <c r="B5998" s="68">
        <v>5986</v>
      </c>
      <c r="C5998" s="69">
        <f t="shared" si="189"/>
        <v>3.9494025239635215</v>
      </c>
      <c r="D5998" s="69">
        <f t="shared" si="190"/>
        <v>1.5756876322369686</v>
      </c>
    </row>
    <row r="5999" spans="2:4" ht="15" x14ac:dyDescent="0.15">
      <c r="B5999" s="68">
        <v>5987</v>
      </c>
      <c r="C5999" s="69">
        <f t="shared" si="189"/>
        <v>3.9502379064732369</v>
      </c>
      <c r="D5999" s="69">
        <f t="shared" si="190"/>
        <v>1.5758391843801096</v>
      </c>
    </row>
    <row r="6000" spans="2:4" ht="15" x14ac:dyDescent="0.15">
      <c r="B6000" s="68">
        <v>5988</v>
      </c>
      <c r="C6000" s="69">
        <f t="shared" si="189"/>
        <v>3.9510733693352353</v>
      </c>
      <c r="D6000" s="69">
        <f t="shared" si="190"/>
        <v>1.5759907656791075</v>
      </c>
    </row>
    <row r="6001" spans="2:4" ht="15" x14ac:dyDescent="0.15">
      <c r="B6001" s="68">
        <v>5989</v>
      </c>
      <c r="C6001" s="69">
        <f t="shared" si="189"/>
        <v>3.9519089125649742</v>
      </c>
      <c r="D6001" s="69">
        <f t="shared" si="190"/>
        <v>1.5761423761423761</v>
      </c>
    </row>
    <row r="6002" spans="2:4" ht="15" x14ac:dyDescent="0.15">
      <c r="B6002" s="68">
        <v>5990</v>
      </c>
      <c r="C6002" s="69">
        <f t="shared" si="189"/>
        <v>3.9527445361779208</v>
      </c>
      <c r="D6002" s="69">
        <f t="shared" si="190"/>
        <v>1.5762940157783336</v>
      </c>
    </row>
    <row r="6003" spans="2:4" ht="15" x14ac:dyDescent="0.15">
      <c r="B6003" s="68">
        <v>5991</v>
      </c>
      <c r="C6003" s="69">
        <f t="shared" si="189"/>
        <v>3.9535802401895399</v>
      </c>
      <c r="D6003" s="69">
        <f t="shared" si="190"/>
        <v>1.5764456845954007</v>
      </c>
    </row>
    <row r="6004" spans="2:4" ht="15" x14ac:dyDescent="0.15">
      <c r="B6004" s="68">
        <v>5992</v>
      </c>
      <c r="C6004" s="69">
        <f t="shared" si="189"/>
        <v>3.9544160246153046</v>
      </c>
      <c r="D6004" s="69">
        <f t="shared" si="190"/>
        <v>1.5765973826020014</v>
      </c>
    </row>
    <row r="6005" spans="2:4" ht="15" x14ac:dyDescent="0.15">
      <c r="B6005" s="68">
        <v>5993</v>
      </c>
      <c r="C6005" s="69">
        <f t="shared" si="189"/>
        <v>3.9552518894706932</v>
      </c>
      <c r="D6005" s="69">
        <f t="shared" si="190"/>
        <v>1.5767491098065634</v>
      </c>
    </row>
    <row r="6006" spans="2:4" ht="15" x14ac:dyDescent="0.15">
      <c r="B6006" s="68">
        <v>5994</v>
      </c>
      <c r="C6006" s="69">
        <f t="shared" si="189"/>
        <v>3.9560878347711865</v>
      </c>
      <c r="D6006" s="69">
        <f t="shared" si="190"/>
        <v>1.5769008662175168</v>
      </c>
    </row>
    <row r="6007" spans="2:4" ht="15" x14ac:dyDescent="0.15">
      <c r="B6007" s="68">
        <v>5995</v>
      </c>
      <c r="C6007" s="69">
        <f t="shared" si="189"/>
        <v>3.9569238605322687</v>
      </c>
      <c r="D6007" s="69">
        <f t="shared" si="190"/>
        <v>1.5770526518432957</v>
      </c>
    </row>
    <row r="6008" spans="2:4" ht="15" x14ac:dyDescent="0.15">
      <c r="B6008" s="68">
        <v>5996</v>
      </c>
      <c r="C6008" s="69">
        <f t="shared" si="189"/>
        <v>3.9577599667694323</v>
      </c>
      <c r="D6008" s="69">
        <f t="shared" si="190"/>
        <v>1.5772044666923373</v>
      </c>
    </row>
    <row r="6009" spans="2:4" ht="15" x14ac:dyDescent="0.15">
      <c r="B6009" s="68">
        <v>5997</v>
      </c>
      <c r="C6009" s="69">
        <f t="shared" si="189"/>
        <v>3.9585961534981711</v>
      </c>
      <c r="D6009" s="69">
        <f t="shared" si="190"/>
        <v>1.5773563107730817</v>
      </c>
    </row>
    <row r="6010" spans="2:4" ht="15" x14ac:dyDescent="0.15">
      <c r="B6010" s="68">
        <v>5998</v>
      </c>
      <c r="C6010" s="69">
        <f t="shared" si="189"/>
        <v>3.959432420733985</v>
      </c>
      <c r="D6010" s="69">
        <f t="shared" si="190"/>
        <v>1.5775081840939726</v>
      </c>
    </row>
    <row r="6011" spans="2:4" ht="15" x14ac:dyDescent="0.15">
      <c r="B6011" s="68">
        <v>5999</v>
      </c>
      <c r="C6011" s="69">
        <f t="shared" si="189"/>
        <v>3.9602687684923765</v>
      </c>
      <c r="D6011" s="69">
        <f t="shared" si="190"/>
        <v>1.5776600866634569</v>
      </c>
    </row>
    <row r="6012" spans="2:4" ht="15" x14ac:dyDescent="0.15">
      <c r="B6012" s="68">
        <v>6000</v>
      </c>
      <c r="C6012" s="69">
        <f t="shared" si="189"/>
        <v>3.9611051967888549</v>
      </c>
      <c r="D6012" s="69">
        <f t="shared" si="190"/>
        <v>1.5778120184899846</v>
      </c>
    </row>
    <row r="6013" spans="2:4" ht="15" x14ac:dyDescent="0.15">
      <c r="B6013" s="68">
        <v>6001</v>
      </c>
      <c r="C6013" s="69">
        <f t="shared" si="189"/>
        <v>3.9619417056389317</v>
      </c>
      <c r="D6013" s="69">
        <f t="shared" si="190"/>
        <v>1.5779639795820091</v>
      </c>
    </row>
    <row r="6014" spans="2:4" ht="15" x14ac:dyDescent="0.15">
      <c r="B6014" s="68">
        <v>6002</v>
      </c>
      <c r="C6014" s="69">
        <f t="shared" si="189"/>
        <v>3.9627782950581256</v>
      </c>
      <c r="D6014" s="69">
        <f t="shared" si="190"/>
        <v>1.578115969947987</v>
      </c>
    </row>
    <row r="6015" spans="2:4" ht="15" x14ac:dyDescent="0.15">
      <c r="B6015" s="68">
        <v>6003</v>
      </c>
      <c r="C6015" s="69">
        <f t="shared" si="189"/>
        <v>3.9636149650619581</v>
      </c>
      <c r="D6015" s="69">
        <f t="shared" si="190"/>
        <v>1.578267989596378</v>
      </c>
    </row>
    <row r="6016" spans="2:4" ht="15" x14ac:dyDescent="0.15">
      <c r="B6016" s="68">
        <v>6004</v>
      </c>
      <c r="C6016" s="69">
        <f t="shared" si="189"/>
        <v>3.9644517156659536</v>
      </c>
      <c r="D6016" s="69">
        <f t="shared" si="190"/>
        <v>1.5784200385356455</v>
      </c>
    </row>
    <row r="6017" spans="2:4" ht="15" x14ac:dyDescent="0.15">
      <c r="B6017" s="68">
        <v>6005</v>
      </c>
      <c r="C6017" s="69">
        <f t="shared" si="189"/>
        <v>3.9652885468856445</v>
      </c>
      <c r="D6017" s="69">
        <f t="shared" si="190"/>
        <v>1.5785721167742557</v>
      </c>
    </row>
    <row r="6018" spans="2:4" ht="15" x14ac:dyDescent="0.15">
      <c r="B6018" s="68">
        <v>6006</v>
      </c>
      <c r="C6018" s="69">
        <f t="shared" si="189"/>
        <v>3.9661254587365651</v>
      </c>
      <c r="D6018" s="69">
        <f t="shared" si="190"/>
        <v>1.5787242243206783</v>
      </c>
    </row>
    <row r="6019" spans="2:4" ht="15" x14ac:dyDescent="0.15">
      <c r="B6019" s="68">
        <v>6007</v>
      </c>
      <c r="C6019" s="69">
        <f t="shared" si="189"/>
        <v>3.9669624512342558</v>
      </c>
      <c r="D6019" s="69">
        <f t="shared" si="190"/>
        <v>1.5788763611833863</v>
      </c>
    </row>
    <row r="6020" spans="2:4" ht="15" x14ac:dyDescent="0.15">
      <c r="B6020" s="68">
        <v>6008</v>
      </c>
      <c r="C6020" s="69">
        <f t="shared" si="189"/>
        <v>3.9677995243942608</v>
      </c>
      <c r="D6020" s="69">
        <f t="shared" si="190"/>
        <v>1.5790285273708558</v>
      </c>
    </row>
    <row r="6021" spans="2:4" ht="15" x14ac:dyDescent="0.15">
      <c r="B6021" s="68">
        <v>6009</v>
      </c>
      <c r="C6021" s="69">
        <f t="shared" si="189"/>
        <v>3.9686366782321283</v>
      </c>
      <c r="D6021" s="69">
        <f t="shared" si="190"/>
        <v>1.5791807228915662</v>
      </c>
    </row>
    <row r="6022" spans="2:4" ht="15" x14ac:dyDescent="0.15">
      <c r="B6022" s="68">
        <v>6010</v>
      </c>
      <c r="C6022" s="69">
        <f t="shared" si="189"/>
        <v>3.9694739127634104</v>
      </c>
      <c r="D6022" s="69">
        <f t="shared" si="190"/>
        <v>1.5793329477540003</v>
      </c>
    </row>
    <row r="6023" spans="2:4" ht="15" x14ac:dyDescent="0.15">
      <c r="B6023" s="68">
        <v>6011</v>
      </c>
      <c r="C6023" s="69">
        <f t="shared" si="189"/>
        <v>3.9703112280036663</v>
      </c>
      <c r="D6023" s="69">
        <f t="shared" si="190"/>
        <v>1.5794852019666441</v>
      </c>
    </row>
    <row r="6024" spans="2:4" ht="15" x14ac:dyDescent="0.15">
      <c r="B6024" s="68">
        <v>6012</v>
      </c>
      <c r="C6024" s="69">
        <f t="shared" si="189"/>
        <v>3.9711486239684572</v>
      </c>
      <c r="D6024" s="69">
        <f t="shared" si="190"/>
        <v>1.5796374855379869</v>
      </c>
    </row>
    <row r="6025" spans="2:4" ht="15" x14ac:dyDescent="0.15">
      <c r="B6025" s="68">
        <v>6013</v>
      </c>
      <c r="C6025" s="69">
        <f t="shared" si="189"/>
        <v>3.9719861006733499</v>
      </c>
      <c r="D6025" s="69">
        <f t="shared" si="190"/>
        <v>1.579789798476521</v>
      </c>
    </row>
    <row r="6026" spans="2:4" ht="15" x14ac:dyDescent="0.15">
      <c r="B6026" s="68">
        <v>6014</v>
      </c>
      <c r="C6026" s="69">
        <f t="shared" si="189"/>
        <v>3.9728236581339154</v>
      </c>
      <c r="D6026" s="69">
        <f t="shared" si="190"/>
        <v>1.5799421407907426</v>
      </c>
    </row>
    <row r="6027" spans="2:4" ht="15" x14ac:dyDescent="0.15">
      <c r="B6027" s="68">
        <v>6015</v>
      </c>
      <c r="C6027" s="69">
        <f t="shared" si="189"/>
        <v>3.9736612963657296</v>
      </c>
      <c r="D6027" s="69">
        <f t="shared" si="190"/>
        <v>1.5800945124891503</v>
      </c>
    </row>
    <row r="6028" spans="2:4" ht="15" x14ac:dyDescent="0.15">
      <c r="B6028" s="68">
        <v>6016</v>
      </c>
      <c r="C6028" s="69">
        <f t="shared" si="189"/>
        <v>3.9744990153843718</v>
      </c>
      <c r="D6028" s="69">
        <f t="shared" si="190"/>
        <v>1.5802469135802468</v>
      </c>
    </row>
    <row r="6029" spans="2:4" ht="15" x14ac:dyDescent="0.15">
      <c r="B6029" s="68">
        <v>6017</v>
      </c>
      <c r="C6029" s="69">
        <f t="shared" si="189"/>
        <v>3.9753368152054285</v>
      </c>
      <c r="D6029" s="69">
        <f t="shared" si="190"/>
        <v>1.5803993440725379</v>
      </c>
    </row>
    <row r="6030" spans="2:4" ht="15" x14ac:dyDescent="0.15">
      <c r="B6030" s="68">
        <v>6018</v>
      </c>
      <c r="C6030" s="69">
        <f t="shared" si="189"/>
        <v>3.9761746958444872</v>
      </c>
      <c r="D6030" s="69">
        <f t="shared" si="190"/>
        <v>1.5805518039745321</v>
      </c>
    </row>
    <row r="6031" spans="2:4" ht="15" x14ac:dyDescent="0.15">
      <c r="B6031" s="68">
        <v>6019</v>
      </c>
      <c r="C6031" s="69">
        <f t="shared" si="189"/>
        <v>3.9770126573171414</v>
      </c>
      <c r="D6031" s="69">
        <f t="shared" si="190"/>
        <v>1.5807042932947419</v>
      </c>
    </row>
    <row r="6032" spans="2:4" ht="15" x14ac:dyDescent="0.15">
      <c r="B6032" s="68">
        <v>6020</v>
      </c>
      <c r="C6032" s="69">
        <f t="shared" si="189"/>
        <v>3.9778506996389913</v>
      </c>
      <c r="D6032" s="69">
        <f t="shared" si="190"/>
        <v>1.5808568120416828</v>
      </c>
    </row>
    <row r="6033" spans="2:4" ht="15" x14ac:dyDescent="0.15">
      <c r="B6033" s="68">
        <v>6021</v>
      </c>
      <c r="C6033" s="69">
        <f t="shared" ref="C6033:C6096" si="191">20*LOG(D6033)</f>
        <v>3.9786888228256374</v>
      </c>
      <c r="D6033" s="69">
        <f t="shared" ref="D6033:D6096" si="192">16384/(16384-B6033)</f>
        <v>1.5810093602238735</v>
      </c>
    </row>
    <row r="6034" spans="2:4" ht="15" x14ac:dyDescent="0.15">
      <c r="B6034" s="68">
        <v>6022</v>
      </c>
      <c r="C6034" s="69">
        <f t="shared" si="191"/>
        <v>3.9795270268926859</v>
      </c>
      <c r="D6034" s="69">
        <f t="shared" si="192"/>
        <v>1.5811619378498358</v>
      </c>
    </row>
    <row r="6035" spans="2:4" ht="15" x14ac:dyDescent="0.15">
      <c r="B6035" s="68">
        <v>6023</v>
      </c>
      <c r="C6035" s="69">
        <f t="shared" si="191"/>
        <v>3.9803653118557518</v>
      </c>
      <c r="D6035" s="69">
        <f t="shared" si="192"/>
        <v>1.5813145449280956</v>
      </c>
    </row>
    <row r="6036" spans="2:4" ht="15" x14ac:dyDescent="0.15">
      <c r="B6036" s="68">
        <v>6024</v>
      </c>
      <c r="C6036" s="69">
        <f t="shared" si="191"/>
        <v>3.9812036777304503</v>
      </c>
      <c r="D6036" s="69">
        <f t="shared" si="192"/>
        <v>1.5814671814671815</v>
      </c>
    </row>
    <row r="6037" spans="2:4" ht="15" x14ac:dyDescent="0.15">
      <c r="B6037" s="68">
        <v>6025</v>
      </c>
      <c r="C6037" s="69">
        <f t="shared" si="191"/>
        <v>3.9820421245324016</v>
      </c>
      <c r="D6037" s="69">
        <f t="shared" si="192"/>
        <v>1.5816198474756251</v>
      </c>
    </row>
    <row r="6038" spans="2:4" ht="15" x14ac:dyDescent="0.15">
      <c r="B6038" s="68">
        <v>6026</v>
      </c>
      <c r="C6038" s="69">
        <f t="shared" si="191"/>
        <v>3.9828806522772302</v>
      </c>
      <c r="D6038" s="69">
        <f t="shared" si="192"/>
        <v>1.5817725429619618</v>
      </c>
    </row>
    <row r="6039" spans="2:4" ht="15" x14ac:dyDescent="0.15">
      <c r="B6039" s="68">
        <v>6027</v>
      </c>
      <c r="C6039" s="69">
        <f t="shared" si="191"/>
        <v>3.9837192609805672</v>
      </c>
      <c r="D6039" s="69">
        <f t="shared" si="192"/>
        <v>1.5819252679347302</v>
      </c>
    </row>
    <row r="6040" spans="2:4" ht="15" x14ac:dyDescent="0.15">
      <c r="B6040" s="68">
        <v>6028</v>
      </c>
      <c r="C6040" s="69">
        <f t="shared" si="191"/>
        <v>3.9845579506580457</v>
      </c>
      <c r="D6040" s="69">
        <f t="shared" si="192"/>
        <v>1.582078022402472</v>
      </c>
    </row>
    <row r="6041" spans="2:4" ht="15" x14ac:dyDescent="0.15">
      <c r="B6041" s="68">
        <v>6029</v>
      </c>
      <c r="C6041" s="69">
        <f t="shared" si="191"/>
        <v>3.9853967213253068</v>
      </c>
      <c r="D6041" s="69">
        <f t="shared" si="192"/>
        <v>1.5822308063737325</v>
      </c>
    </row>
    <row r="6042" spans="2:4" ht="15" x14ac:dyDescent="0.15">
      <c r="B6042" s="68">
        <v>6030</v>
      </c>
      <c r="C6042" s="69">
        <f t="shared" si="191"/>
        <v>3.986235572997991</v>
      </c>
      <c r="D6042" s="69">
        <f t="shared" si="192"/>
        <v>1.58238361985706</v>
      </c>
    </row>
    <row r="6043" spans="2:4" ht="15" x14ac:dyDescent="0.15">
      <c r="B6043" s="68">
        <v>6031</v>
      </c>
      <c r="C6043" s="69">
        <f t="shared" si="191"/>
        <v>3.9870745056917496</v>
      </c>
      <c r="D6043" s="69">
        <f t="shared" si="192"/>
        <v>1.5825364628610066</v>
      </c>
    </row>
    <row r="6044" spans="2:4" ht="15" x14ac:dyDescent="0.15">
      <c r="B6044" s="68">
        <v>6032</v>
      </c>
      <c r="C6044" s="69">
        <f t="shared" si="191"/>
        <v>3.9879135194222308</v>
      </c>
      <c r="D6044" s="69">
        <f t="shared" si="192"/>
        <v>1.5826893353941267</v>
      </c>
    </row>
    <row r="6045" spans="2:4" ht="15" x14ac:dyDescent="0.15">
      <c r="B6045" s="68">
        <v>6033</v>
      </c>
      <c r="C6045" s="69">
        <f t="shared" si="191"/>
        <v>3.988752614205096</v>
      </c>
      <c r="D6045" s="69">
        <f t="shared" si="192"/>
        <v>1.5828422374649793</v>
      </c>
    </row>
    <row r="6046" spans="2:4" ht="15" x14ac:dyDescent="0.15">
      <c r="B6046" s="68">
        <v>6034</v>
      </c>
      <c r="C6046" s="69">
        <f t="shared" si="191"/>
        <v>3.9895917900560036</v>
      </c>
      <c r="D6046" s="69">
        <f t="shared" si="192"/>
        <v>1.5829951690821256</v>
      </c>
    </row>
    <row r="6047" spans="2:4" ht="15" x14ac:dyDescent="0.15">
      <c r="B6047" s="68">
        <v>6035</v>
      </c>
      <c r="C6047" s="69">
        <f t="shared" si="191"/>
        <v>3.9904310469906208</v>
      </c>
      <c r="D6047" s="69">
        <f t="shared" si="192"/>
        <v>1.5831481302541308</v>
      </c>
    </row>
    <row r="6048" spans="2:4" ht="15" x14ac:dyDescent="0.15">
      <c r="B6048" s="68">
        <v>6036</v>
      </c>
      <c r="C6048" s="69">
        <f t="shared" si="191"/>
        <v>3.9912703850246176</v>
      </c>
      <c r="D6048" s="69">
        <f t="shared" si="192"/>
        <v>1.5833011209895631</v>
      </c>
    </row>
    <row r="6049" spans="2:4" ht="15" x14ac:dyDescent="0.15">
      <c r="B6049" s="68">
        <v>6037</v>
      </c>
      <c r="C6049" s="69">
        <f t="shared" si="191"/>
        <v>3.9921098041736713</v>
      </c>
      <c r="D6049" s="69">
        <f t="shared" si="192"/>
        <v>1.5834541412969942</v>
      </c>
    </row>
    <row r="6050" spans="2:4" ht="15" x14ac:dyDescent="0.15">
      <c r="B6050" s="68">
        <v>6038</v>
      </c>
      <c r="C6050" s="69">
        <f t="shared" si="191"/>
        <v>3.9929493044534587</v>
      </c>
      <c r="D6050" s="69">
        <f t="shared" si="192"/>
        <v>1.5836071911849989</v>
      </c>
    </row>
    <row r="6051" spans="2:4" ht="15" x14ac:dyDescent="0.15">
      <c r="B6051" s="68">
        <v>6039</v>
      </c>
      <c r="C6051" s="69">
        <f t="shared" si="191"/>
        <v>3.9937888858796669</v>
      </c>
      <c r="D6051" s="69">
        <f t="shared" si="192"/>
        <v>1.5837602706621556</v>
      </c>
    </row>
    <row r="6052" spans="2:4" ht="15" x14ac:dyDescent="0.15">
      <c r="B6052" s="68">
        <v>6040</v>
      </c>
      <c r="C6052" s="69">
        <f t="shared" si="191"/>
        <v>3.9946285484679827</v>
      </c>
      <c r="D6052" s="69">
        <f t="shared" si="192"/>
        <v>1.5839133797370457</v>
      </c>
    </row>
    <row r="6053" spans="2:4" ht="15" x14ac:dyDescent="0.15">
      <c r="B6053" s="68">
        <v>6041</v>
      </c>
      <c r="C6053" s="69">
        <f t="shared" si="191"/>
        <v>3.9954682922340989</v>
      </c>
      <c r="D6053" s="69">
        <f t="shared" si="192"/>
        <v>1.5840665184182539</v>
      </c>
    </row>
    <row r="6054" spans="2:4" ht="15" x14ac:dyDescent="0.15">
      <c r="B6054" s="68">
        <v>6042</v>
      </c>
      <c r="C6054" s="69">
        <f t="shared" si="191"/>
        <v>3.9963081171937147</v>
      </c>
      <c r="D6054" s="69">
        <f t="shared" si="192"/>
        <v>1.5842196867143685</v>
      </c>
    </row>
    <row r="6055" spans="2:4" ht="15" x14ac:dyDescent="0.15">
      <c r="B6055" s="68">
        <v>6043</v>
      </c>
      <c r="C6055" s="69">
        <f t="shared" si="191"/>
        <v>3.9971480233625338</v>
      </c>
      <c r="D6055" s="69">
        <f t="shared" si="192"/>
        <v>1.5843728846339813</v>
      </c>
    </row>
    <row r="6056" spans="2:4" ht="15" x14ac:dyDescent="0.15">
      <c r="B6056" s="68">
        <v>6044</v>
      </c>
      <c r="C6056" s="69">
        <f t="shared" si="191"/>
        <v>3.9979880107562602</v>
      </c>
      <c r="D6056" s="69">
        <f t="shared" si="192"/>
        <v>1.5845261121856866</v>
      </c>
    </row>
    <row r="6057" spans="2:4" ht="15" x14ac:dyDescent="0.15">
      <c r="B6057" s="68">
        <v>6045</v>
      </c>
      <c r="C6057" s="69">
        <f t="shared" si="191"/>
        <v>3.9988280793906079</v>
      </c>
      <c r="D6057" s="69">
        <f t="shared" si="192"/>
        <v>1.584679369378083</v>
      </c>
    </row>
    <row r="6058" spans="2:4" ht="15" x14ac:dyDescent="0.15">
      <c r="B6058" s="68">
        <v>6046</v>
      </c>
      <c r="C6058" s="69">
        <f t="shared" si="191"/>
        <v>3.999668229281292</v>
      </c>
      <c r="D6058" s="69">
        <f t="shared" si="192"/>
        <v>1.5848326562197717</v>
      </c>
    </row>
    <row r="6059" spans="2:4" ht="15" x14ac:dyDescent="0.15">
      <c r="B6059" s="68">
        <v>6047</v>
      </c>
      <c r="C6059" s="69">
        <f t="shared" si="191"/>
        <v>4.0005084604440331</v>
      </c>
      <c r="D6059" s="69">
        <f t="shared" si="192"/>
        <v>1.5849859727193576</v>
      </c>
    </row>
    <row r="6060" spans="2:4" ht="15" x14ac:dyDescent="0.15">
      <c r="B6060" s="68">
        <v>6048</v>
      </c>
      <c r="C6060" s="69">
        <f t="shared" si="191"/>
        <v>4.0013487728945583</v>
      </c>
      <c r="D6060" s="69">
        <f t="shared" si="192"/>
        <v>1.585139318885449</v>
      </c>
    </row>
    <row r="6061" spans="2:4" ht="15" x14ac:dyDescent="0.15">
      <c r="B6061" s="68">
        <v>6049</v>
      </c>
      <c r="C6061" s="69">
        <f t="shared" si="191"/>
        <v>4.002189166648594</v>
      </c>
      <c r="D6061" s="69">
        <f t="shared" si="192"/>
        <v>1.585292694726657</v>
      </c>
    </row>
    <row r="6062" spans="2:4" ht="15" x14ac:dyDescent="0.15">
      <c r="B6062" s="68">
        <v>6050</v>
      </c>
      <c r="C6062" s="69">
        <f t="shared" si="191"/>
        <v>4.0030296417218771</v>
      </c>
      <c r="D6062" s="69">
        <f t="shared" si="192"/>
        <v>1.5854461002515967</v>
      </c>
    </row>
    <row r="6063" spans="2:4" ht="15" x14ac:dyDescent="0.15">
      <c r="B6063" s="68">
        <v>6051</v>
      </c>
      <c r="C6063" s="69">
        <f t="shared" si="191"/>
        <v>4.0038701981301452</v>
      </c>
      <c r="D6063" s="69">
        <f t="shared" si="192"/>
        <v>1.5855995354688861</v>
      </c>
    </row>
    <row r="6064" spans="2:4" ht="15" x14ac:dyDescent="0.15">
      <c r="B6064" s="68">
        <v>6052</v>
      </c>
      <c r="C6064" s="69">
        <f t="shared" si="191"/>
        <v>4.004710835889143</v>
      </c>
      <c r="D6064" s="69">
        <f t="shared" si="192"/>
        <v>1.5857530003871467</v>
      </c>
    </row>
    <row r="6065" spans="2:4" ht="15" x14ac:dyDescent="0.15">
      <c r="B6065" s="68">
        <v>6053</v>
      </c>
      <c r="C6065" s="69">
        <f t="shared" si="191"/>
        <v>4.0055515550146188</v>
      </c>
      <c r="D6065" s="69">
        <f t="shared" si="192"/>
        <v>1.5859064950150035</v>
      </c>
    </row>
    <row r="6066" spans="2:4" ht="15" x14ac:dyDescent="0.15">
      <c r="B6066" s="68">
        <v>6054</v>
      </c>
      <c r="C6066" s="69">
        <f t="shared" si="191"/>
        <v>4.0063923555223235</v>
      </c>
      <c r="D6066" s="69">
        <f t="shared" si="192"/>
        <v>1.5860600193610843</v>
      </c>
    </row>
    <row r="6067" spans="2:4" ht="15" x14ac:dyDescent="0.15">
      <c r="B6067" s="68">
        <v>6055</v>
      </c>
      <c r="C6067" s="69">
        <f t="shared" si="191"/>
        <v>4.0072332374280153</v>
      </c>
      <c r="D6067" s="69">
        <f t="shared" si="192"/>
        <v>1.5862135734340208</v>
      </c>
    </row>
    <row r="6068" spans="2:4" ht="15" x14ac:dyDescent="0.15">
      <c r="B6068" s="68">
        <v>6056</v>
      </c>
      <c r="C6068" s="69">
        <f t="shared" si="191"/>
        <v>4.0080742007474575</v>
      </c>
      <c r="D6068" s="69">
        <f t="shared" si="192"/>
        <v>1.5863671572424478</v>
      </c>
    </row>
    <row r="6069" spans="2:4" ht="15" x14ac:dyDescent="0.15">
      <c r="B6069" s="68">
        <v>6057</v>
      </c>
      <c r="C6069" s="69">
        <f t="shared" si="191"/>
        <v>4.0089152454964134</v>
      </c>
      <c r="D6069" s="69">
        <f t="shared" si="192"/>
        <v>1.5865207707950033</v>
      </c>
    </row>
    <row r="6070" spans="2:4" ht="15" x14ac:dyDescent="0.15">
      <c r="B6070" s="68">
        <v>6058</v>
      </c>
      <c r="C6070" s="69">
        <f t="shared" si="191"/>
        <v>4.0097563716906572</v>
      </c>
      <c r="D6070" s="69">
        <f t="shared" si="192"/>
        <v>1.5866744141003293</v>
      </c>
    </row>
    <row r="6071" spans="2:4" ht="15" x14ac:dyDescent="0.15">
      <c r="B6071" s="68">
        <v>6059</v>
      </c>
      <c r="C6071" s="69">
        <f t="shared" si="191"/>
        <v>4.0105975793459612</v>
      </c>
      <c r="D6071" s="69">
        <f t="shared" si="192"/>
        <v>1.5868280871670701</v>
      </c>
    </row>
    <row r="6072" spans="2:4" ht="15" x14ac:dyDescent="0.15">
      <c r="B6072" s="68">
        <v>6060</v>
      </c>
      <c r="C6072" s="69">
        <f t="shared" si="191"/>
        <v>4.0114388684781099</v>
      </c>
      <c r="D6072" s="69">
        <f t="shared" si="192"/>
        <v>1.5869817900038745</v>
      </c>
    </row>
    <row r="6073" spans="2:4" ht="15" x14ac:dyDescent="0.15">
      <c r="B6073" s="68">
        <v>6061</v>
      </c>
      <c r="C6073" s="69">
        <f t="shared" si="191"/>
        <v>4.0122802391028838</v>
      </c>
      <c r="D6073" s="69">
        <f t="shared" si="192"/>
        <v>1.5871355226193935</v>
      </c>
    </row>
    <row r="6074" spans="2:4" ht="15" x14ac:dyDescent="0.15">
      <c r="B6074" s="68">
        <v>6062</v>
      </c>
      <c r="C6074" s="69">
        <f t="shared" si="191"/>
        <v>4.0131216912360737</v>
      </c>
      <c r="D6074" s="69">
        <f t="shared" si="192"/>
        <v>1.5872892850222824</v>
      </c>
    </row>
    <row r="6075" spans="2:4" ht="15" x14ac:dyDescent="0.15">
      <c r="B6075" s="68">
        <v>6063</v>
      </c>
      <c r="C6075" s="69">
        <f t="shared" si="191"/>
        <v>4.0139632248934749</v>
      </c>
      <c r="D6075" s="69">
        <f t="shared" si="192"/>
        <v>1.5874430772211996</v>
      </c>
    </row>
    <row r="6076" spans="2:4" ht="15" x14ac:dyDescent="0.15">
      <c r="B6076" s="68">
        <v>6064</v>
      </c>
      <c r="C6076" s="69">
        <f t="shared" si="191"/>
        <v>4.0148048400908838</v>
      </c>
      <c r="D6076" s="69">
        <f t="shared" si="192"/>
        <v>1.5875968992248062</v>
      </c>
    </row>
    <row r="6077" spans="2:4" ht="15" x14ac:dyDescent="0.15">
      <c r="B6077" s="68">
        <v>6065</v>
      </c>
      <c r="C6077" s="69">
        <f t="shared" si="191"/>
        <v>4.0156465368441046</v>
      </c>
      <c r="D6077" s="69">
        <f t="shared" si="192"/>
        <v>1.5877507510417677</v>
      </c>
    </row>
    <row r="6078" spans="2:4" ht="15" x14ac:dyDescent="0.15">
      <c r="B6078" s="68">
        <v>6066</v>
      </c>
      <c r="C6078" s="69">
        <f t="shared" si="191"/>
        <v>4.0164883151689441</v>
      </c>
      <c r="D6078" s="69">
        <f t="shared" si="192"/>
        <v>1.587904632680752</v>
      </c>
    </row>
    <row r="6079" spans="2:4" ht="15" x14ac:dyDescent="0.15">
      <c r="B6079" s="68">
        <v>6067</v>
      </c>
      <c r="C6079" s="69">
        <f t="shared" si="191"/>
        <v>4.0173301750812165</v>
      </c>
      <c r="D6079" s="69">
        <f t="shared" si="192"/>
        <v>1.5880585441504314</v>
      </c>
    </row>
    <row r="6080" spans="2:4" ht="15" x14ac:dyDescent="0.15">
      <c r="B6080" s="68">
        <v>6068</v>
      </c>
      <c r="C6080" s="69">
        <f t="shared" si="191"/>
        <v>4.0181721165967366</v>
      </c>
      <c r="D6080" s="69">
        <f t="shared" si="192"/>
        <v>1.5882124854594803</v>
      </c>
    </row>
    <row r="6081" spans="2:4" ht="15" x14ac:dyDescent="0.15">
      <c r="B6081" s="68">
        <v>6069</v>
      </c>
      <c r="C6081" s="69">
        <f t="shared" si="191"/>
        <v>4.0190141397313273</v>
      </c>
      <c r="D6081" s="69">
        <f t="shared" si="192"/>
        <v>1.5883664566165778</v>
      </c>
    </row>
    <row r="6082" spans="2:4" ht="15" x14ac:dyDescent="0.15">
      <c r="B6082" s="68">
        <v>6070</v>
      </c>
      <c r="C6082" s="69">
        <f t="shared" si="191"/>
        <v>4.0198562445008141</v>
      </c>
      <c r="D6082" s="69">
        <f t="shared" si="192"/>
        <v>1.5885204576304053</v>
      </c>
    </row>
    <row r="6083" spans="2:4" ht="15" x14ac:dyDescent="0.15">
      <c r="B6083" s="68">
        <v>6071</v>
      </c>
      <c r="C6083" s="69">
        <f t="shared" si="191"/>
        <v>4.0206984309210272</v>
      </c>
      <c r="D6083" s="69">
        <f t="shared" si="192"/>
        <v>1.588674488509648</v>
      </c>
    </row>
    <row r="6084" spans="2:4" ht="15" x14ac:dyDescent="0.15">
      <c r="B6084" s="68">
        <v>6072</v>
      </c>
      <c r="C6084" s="69">
        <f t="shared" si="191"/>
        <v>4.0215406990078026</v>
      </c>
      <c r="D6084" s="69">
        <f t="shared" si="192"/>
        <v>1.5888285492629945</v>
      </c>
    </row>
    <row r="6085" spans="2:4" ht="15" x14ac:dyDescent="0.15">
      <c r="B6085" s="68">
        <v>6073</v>
      </c>
      <c r="C6085" s="69">
        <f t="shared" si="191"/>
        <v>4.0223830487769803</v>
      </c>
      <c r="D6085" s="69">
        <f t="shared" si="192"/>
        <v>1.5889826398991369</v>
      </c>
    </row>
    <row r="6086" spans="2:4" ht="15" x14ac:dyDescent="0.15">
      <c r="B6086" s="68">
        <v>6074</v>
      </c>
      <c r="C6086" s="69">
        <f t="shared" si="191"/>
        <v>4.0232254802444034</v>
      </c>
      <c r="D6086" s="69">
        <f t="shared" si="192"/>
        <v>1.5891367604267701</v>
      </c>
    </row>
    <row r="6087" spans="2:4" ht="15" x14ac:dyDescent="0.15">
      <c r="B6087" s="68">
        <v>6075</v>
      </c>
      <c r="C6087" s="69">
        <f t="shared" si="191"/>
        <v>4.0240679934259234</v>
      </c>
      <c r="D6087" s="69">
        <f t="shared" si="192"/>
        <v>1.5892909108545932</v>
      </c>
    </row>
    <row r="6088" spans="2:4" ht="15" x14ac:dyDescent="0.15">
      <c r="B6088" s="68">
        <v>6076</v>
      </c>
      <c r="C6088" s="69">
        <f t="shared" si="191"/>
        <v>4.0249105883373915</v>
      </c>
      <c r="D6088" s="69">
        <f t="shared" si="192"/>
        <v>1.5894450911913076</v>
      </c>
    </row>
    <row r="6089" spans="2:4" ht="15" x14ac:dyDescent="0.15">
      <c r="B6089" s="68">
        <v>6077</v>
      </c>
      <c r="C6089" s="69">
        <f t="shared" si="191"/>
        <v>4.0257532649946697</v>
      </c>
      <c r="D6089" s="69">
        <f t="shared" si="192"/>
        <v>1.5895993014456196</v>
      </c>
    </row>
    <row r="6090" spans="2:4" ht="15" x14ac:dyDescent="0.15">
      <c r="B6090" s="68">
        <v>6078</v>
      </c>
      <c r="C6090" s="69">
        <f t="shared" si="191"/>
        <v>4.0265960234136164</v>
      </c>
      <c r="D6090" s="69">
        <f t="shared" si="192"/>
        <v>1.5897535416262372</v>
      </c>
    </row>
    <row r="6091" spans="2:4" ht="15" x14ac:dyDescent="0.15">
      <c r="B6091" s="68">
        <v>6079</v>
      </c>
      <c r="C6091" s="69">
        <f t="shared" si="191"/>
        <v>4.0274388636101008</v>
      </c>
      <c r="D6091" s="69">
        <f t="shared" si="192"/>
        <v>1.5899078117418728</v>
      </c>
    </row>
    <row r="6092" spans="2:4" ht="15" x14ac:dyDescent="0.15">
      <c r="B6092" s="68">
        <v>6080</v>
      </c>
      <c r="C6092" s="69">
        <f t="shared" si="191"/>
        <v>4.0282817855999964</v>
      </c>
      <c r="D6092" s="69">
        <f t="shared" si="192"/>
        <v>1.5900621118012421</v>
      </c>
    </row>
    <row r="6093" spans="2:4" ht="15" x14ac:dyDescent="0.15">
      <c r="B6093" s="68">
        <v>6081</v>
      </c>
      <c r="C6093" s="69">
        <f t="shared" si="191"/>
        <v>4.0291247893991802</v>
      </c>
      <c r="D6093" s="69">
        <f t="shared" si="192"/>
        <v>1.5902164418130642</v>
      </c>
    </row>
    <row r="6094" spans="2:4" ht="15" x14ac:dyDescent="0.15">
      <c r="B6094" s="68">
        <v>6082</v>
      </c>
      <c r="C6094" s="69">
        <f t="shared" si="191"/>
        <v>4.0299678750235319</v>
      </c>
      <c r="D6094" s="69">
        <f t="shared" si="192"/>
        <v>1.5903708017860609</v>
      </c>
    </row>
    <row r="6095" spans="2:4" ht="15" x14ac:dyDescent="0.15">
      <c r="B6095" s="68">
        <v>6083</v>
      </c>
      <c r="C6095" s="69">
        <f t="shared" si="191"/>
        <v>4.0308110424889394</v>
      </c>
      <c r="D6095" s="69">
        <f t="shared" si="192"/>
        <v>1.5905251917289585</v>
      </c>
    </row>
    <row r="6096" spans="2:4" ht="15" x14ac:dyDescent="0.15">
      <c r="B6096" s="68">
        <v>6084</v>
      </c>
      <c r="C6096" s="69">
        <f t="shared" si="191"/>
        <v>4.0316542918112912</v>
      </c>
      <c r="D6096" s="69">
        <f t="shared" si="192"/>
        <v>1.5906796116504855</v>
      </c>
    </row>
    <row r="6097" spans="2:4" ht="15" x14ac:dyDescent="0.15">
      <c r="B6097" s="68">
        <v>6085</v>
      </c>
      <c r="C6097" s="69">
        <f t="shared" ref="C6097:C6160" si="193">20*LOG(D6097)</f>
        <v>4.032497623006484</v>
      </c>
      <c r="D6097" s="69">
        <f t="shared" ref="D6097:D6160" si="194">16384/(16384-B6097)</f>
        <v>1.5908340615593748</v>
      </c>
    </row>
    <row r="6098" spans="2:4" ht="15" x14ac:dyDescent="0.15">
      <c r="B6098" s="68">
        <v>6086</v>
      </c>
      <c r="C6098" s="69">
        <f t="shared" si="193"/>
        <v>4.0333410360904169</v>
      </c>
      <c r="D6098" s="69">
        <f t="shared" si="194"/>
        <v>1.5909885414643621</v>
      </c>
    </row>
    <row r="6099" spans="2:4" ht="15" x14ac:dyDescent="0.15">
      <c r="B6099" s="68">
        <v>6087</v>
      </c>
      <c r="C6099" s="69">
        <f t="shared" si="193"/>
        <v>4.0341845310789957</v>
      </c>
      <c r="D6099" s="69">
        <f t="shared" si="194"/>
        <v>1.5911430513741867</v>
      </c>
    </row>
    <row r="6100" spans="2:4" ht="15" x14ac:dyDescent="0.15">
      <c r="B6100" s="68">
        <v>6088</v>
      </c>
      <c r="C6100" s="69">
        <f t="shared" si="193"/>
        <v>4.0350281079881292</v>
      </c>
      <c r="D6100" s="69">
        <f t="shared" si="194"/>
        <v>1.5912975912975913</v>
      </c>
    </row>
    <row r="6101" spans="2:4" ht="15" x14ac:dyDescent="0.15">
      <c r="B6101" s="68">
        <v>6089</v>
      </c>
      <c r="C6101" s="69">
        <f t="shared" si="193"/>
        <v>4.0358717668337309</v>
      </c>
      <c r="D6101" s="69">
        <f t="shared" si="194"/>
        <v>1.5914521612433219</v>
      </c>
    </row>
    <row r="6102" spans="2:4" ht="15" x14ac:dyDescent="0.15">
      <c r="B6102" s="68">
        <v>6090</v>
      </c>
      <c r="C6102" s="69">
        <f t="shared" si="193"/>
        <v>4.0367155076317207</v>
      </c>
      <c r="D6102" s="69">
        <f t="shared" si="194"/>
        <v>1.5916067612201283</v>
      </c>
    </row>
    <row r="6103" spans="2:4" ht="15" x14ac:dyDescent="0.15">
      <c r="B6103" s="68">
        <v>6091</v>
      </c>
      <c r="C6103" s="69">
        <f t="shared" si="193"/>
        <v>4.0375593303980182</v>
      </c>
      <c r="D6103" s="69">
        <f t="shared" si="194"/>
        <v>1.5917613912367627</v>
      </c>
    </row>
    <row r="6104" spans="2:4" ht="15" x14ac:dyDescent="0.15">
      <c r="B6104" s="68">
        <v>6092</v>
      </c>
      <c r="C6104" s="69">
        <f t="shared" si="193"/>
        <v>4.0384032351485546</v>
      </c>
      <c r="D6104" s="69">
        <f t="shared" si="194"/>
        <v>1.5919160513019821</v>
      </c>
    </row>
    <row r="6105" spans="2:4" ht="15" x14ac:dyDescent="0.15">
      <c r="B6105" s="68">
        <v>6093</v>
      </c>
      <c r="C6105" s="69">
        <f t="shared" si="193"/>
        <v>4.0392472218992612</v>
      </c>
      <c r="D6105" s="69">
        <f t="shared" si="194"/>
        <v>1.5920707414245456</v>
      </c>
    </row>
    <row r="6106" spans="2:4" ht="15" x14ac:dyDescent="0.15">
      <c r="B6106" s="68">
        <v>6094</v>
      </c>
      <c r="C6106" s="69">
        <f t="shared" si="193"/>
        <v>4.0400912906660764</v>
      </c>
      <c r="D6106" s="69">
        <f t="shared" si="194"/>
        <v>1.5922254616132168</v>
      </c>
    </row>
    <row r="6107" spans="2:4" ht="15" x14ac:dyDescent="0.15">
      <c r="B6107" s="68">
        <v>6095</v>
      </c>
      <c r="C6107" s="69">
        <f t="shared" si="193"/>
        <v>4.0409354414649385</v>
      </c>
      <c r="D6107" s="69">
        <f t="shared" si="194"/>
        <v>1.5923802118767616</v>
      </c>
    </row>
    <row r="6108" spans="2:4" ht="15" x14ac:dyDescent="0.15">
      <c r="B6108" s="68">
        <v>6096</v>
      </c>
      <c r="C6108" s="69">
        <f t="shared" si="193"/>
        <v>4.0417796743117975</v>
      </c>
      <c r="D6108" s="69">
        <f t="shared" si="194"/>
        <v>1.5925349922239502</v>
      </c>
    </row>
    <row r="6109" spans="2:4" ht="15" x14ac:dyDescent="0.15">
      <c r="B6109" s="68">
        <v>6097</v>
      </c>
      <c r="C6109" s="69">
        <f t="shared" si="193"/>
        <v>4.0426239892226015</v>
      </c>
      <c r="D6109" s="69">
        <f t="shared" si="194"/>
        <v>1.5926898026635559</v>
      </c>
    </row>
    <row r="6110" spans="2:4" ht="15" x14ac:dyDescent="0.15">
      <c r="B6110" s="68">
        <v>6098</v>
      </c>
      <c r="C6110" s="69">
        <f t="shared" si="193"/>
        <v>4.0434683862133101</v>
      </c>
      <c r="D6110" s="69">
        <f t="shared" si="194"/>
        <v>1.5928446432043555</v>
      </c>
    </row>
    <row r="6111" spans="2:4" ht="15" x14ac:dyDescent="0.15">
      <c r="B6111" s="68">
        <v>6099</v>
      </c>
      <c r="C6111" s="69">
        <f t="shared" si="193"/>
        <v>4.0443128652998777</v>
      </c>
      <c r="D6111" s="69">
        <f t="shared" si="194"/>
        <v>1.5929995138551287</v>
      </c>
    </row>
    <row r="6112" spans="2:4" ht="15" x14ac:dyDescent="0.15">
      <c r="B6112" s="68">
        <v>6100</v>
      </c>
      <c r="C6112" s="69">
        <f t="shared" si="193"/>
        <v>4.0451574264982746</v>
      </c>
      <c r="D6112" s="69">
        <f t="shared" si="194"/>
        <v>1.5931544146246597</v>
      </c>
    </row>
    <row r="6113" spans="2:4" ht="15" x14ac:dyDescent="0.15">
      <c r="B6113" s="68">
        <v>6101</v>
      </c>
      <c r="C6113" s="69">
        <f t="shared" si="193"/>
        <v>4.0460020698244676</v>
      </c>
      <c r="D6113" s="69">
        <f t="shared" si="194"/>
        <v>1.5933093455217349</v>
      </c>
    </row>
    <row r="6114" spans="2:4" ht="15" x14ac:dyDescent="0.15">
      <c r="B6114" s="68">
        <v>6102</v>
      </c>
      <c r="C6114" s="69">
        <f t="shared" si="193"/>
        <v>4.0468467952944316</v>
      </c>
      <c r="D6114" s="69">
        <f t="shared" si="194"/>
        <v>1.5934643065551448</v>
      </c>
    </row>
    <row r="6115" spans="2:4" ht="15" x14ac:dyDescent="0.15">
      <c r="B6115" s="68">
        <v>6103</v>
      </c>
      <c r="C6115" s="69">
        <f t="shared" si="193"/>
        <v>4.0476916029241483</v>
      </c>
      <c r="D6115" s="69">
        <f t="shared" si="194"/>
        <v>1.5936192977336836</v>
      </c>
    </row>
    <row r="6116" spans="2:4" ht="15" x14ac:dyDescent="0.15">
      <c r="B6116" s="68">
        <v>6104</v>
      </c>
      <c r="C6116" s="69">
        <f t="shared" si="193"/>
        <v>4.048536492729597</v>
      </c>
      <c r="D6116" s="69">
        <f t="shared" si="194"/>
        <v>1.593774319066148</v>
      </c>
    </row>
    <row r="6117" spans="2:4" ht="15" x14ac:dyDescent="0.15">
      <c r="B6117" s="68">
        <v>6105</v>
      </c>
      <c r="C6117" s="69">
        <f t="shared" si="193"/>
        <v>4.0493814647267667</v>
      </c>
      <c r="D6117" s="69">
        <f t="shared" si="194"/>
        <v>1.5939293705613387</v>
      </c>
    </row>
    <row r="6118" spans="2:4" ht="15" x14ac:dyDescent="0.15">
      <c r="B6118" s="68">
        <v>6106</v>
      </c>
      <c r="C6118" s="69">
        <f t="shared" si="193"/>
        <v>4.0502265189316518</v>
      </c>
      <c r="D6118" s="69">
        <f t="shared" si="194"/>
        <v>1.5940844522280599</v>
      </c>
    </row>
    <row r="6119" spans="2:4" ht="15" x14ac:dyDescent="0.15">
      <c r="B6119" s="68">
        <v>6107</v>
      </c>
      <c r="C6119" s="69">
        <f t="shared" si="193"/>
        <v>4.0510716553602508</v>
      </c>
      <c r="D6119" s="69">
        <f t="shared" si="194"/>
        <v>1.5942395640751192</v>
      </c>
    </row>
    <row r="6120" spans="2:4" ht="15" x14ac:dyDescent="0.15">
      <c r="B6120" s="68">
        <v>6108</v>
      </c>
      <c r="C6120" s="69">
        <f t="shared" si="193"/>
        <v>4.0519168740285636</v>
      </c>
      <c r="D6120" s="69">
        <f t="shared" si="194"/>
        <v>1.5943947061113273</v>
      </c>
    </row>
    <row r="6121" spans="2:4" ht="15" x14ac:dyDescent="0.15">
      <c r="B6121" s="68">
        <v>6109</v>
      </c>
      <c r="C6121" s="69">
        <f t="shared" si="193"/>
        <v>4.0527621749525986</v>
      </c>
      <c r="D6121" s="69">
        <f t="shared" si="194"/>
        <v>1.5945498783454988</v>
      </c>
    </row>
    <row r="6122" spans="2:4" ht="15" x14ac:dyDescent="0.15">
      <c r="B6122" s="68">
        <v>6110</v>
      </c>
      <c r="C6122" s="69">
        <f t="shared" si="193"/>
        <v>4.053607558148367</v>
      </c>
      <c r="D6122" s="69">
        <f t="shared" si="194"/>
        <v>1.5947050807864513</v>
      </c>
    </row>
    <row r="6123" spans="2:4" ht="15" x14ac:dyDescent="0.15">
      <c r="B6123" s="68">
        <v>6111</v>
      </c>
      <c r="C6123" s="69">
        <f t="shared" si="193"/>
        <v>4.0544530236318845</v>
      </c>
      <c r="D6123" s="69">
        <f t="shared" si="194"/>
        <v>1.5948603134430059</v>
      </c>
    </row>
    <row r="6124" spans="2:4" ht="15" x14ac:dyDescent="0.15">
      <c r="B6124" s="68">
        <v>6112</v>
      </c>
      <c r="C6124" s="69">
        <f t="shared" si="193"/>
        <v>4.0552985714191738</v>
      </c>
      <c r="D6124" s="69">
        <f t="shared" si="194"/>
        <v>1.5950155763239875</v>
      </c>
    </row>
    <row r="6125" spans="2:4" ht="15" x14ac:dyDescent="0.15">
      <c r="B6125" s="68">
        <v>6113</v>
      </c>
      <c r="C6125" s="69">
        <f t="shared" si="193"/>
        <v>4.0561442015262585</v>
      </c>
      <c r="D6125" s="69">
        <f t="shared" si="194"/>
        <v>1.5951708694382241</v>
      </c>
    </row>
    <row r="6126" spans="2:4" ht="15" x14ac:dyDescent="0.15">
      <c r="B6126" s="68">
        <v>6114</v>
      </c>
      <c r="C6126" s="69">
        <f t="shared" si="193"/>
        <v>4.0569899139691703</v>
      </c>
      <c r="D6126" s="69">
        <f t="shared" si="194"/>
        <v>1.5953261927945472</v>
      </c>
    </row>
    <row r="6127" spans="2:4" ht="15" x14ac:dyDescent="0.15">
      <c r="B6127" s="68">
        <v>6115</v>
      </c>
      <c r="C6127" s="69">
        <f t="shared" si="193"/>
        <v>4.0578357087639443</v>
      </c>
      <c r="D6127" s="69">
        <f t="shared" si="194"/>
        <v>1.5954815464017917</v>
      </c>
    </row>
    <row r="6128" spans="2:4" ht="15" x14ac:dyDescent="0.15">
      <c r="B6128" s="68">
        <v>6116</v>
      </c>
      <c r="C6128" s="69">
        <f t="shared" si="193"/>
        <v>4.0586815859266192</v>
      </c>
      <c r="D6128" s="69">
        <f t="shared" si="194"/>
        <v>1.5956369302687963</v>
      </c>
    </row>
    <row r="6129" spans="2:4" ht="15" x14ac:dyDescent="0.15">
      <c r="B6129" s="68">
        <v>6117</v>
      </c>
      <c r="C6129" s="69">
        <f t="shared" si="193"/>
        <v>4.0595275454732409</v>
      </c>
      <c r="D6129" s="69">
        <f t="shared" si="194"/>
        <v>1.5957923444044024</v>
      </c>
    </row>
    <row r="6130" spans="2:4" ht="15" x14ac:dyDescent="0.15">
      <c r="B6130" s="68">
        <v>6118</v>
      </c>
      <c r="C6130" s="69">
        <f t="shared" si="193"/>
        <v>4.0603735874198561</v>
      </c>
      <c r="D6130" s="69">
        <f t="shared" si="194"/>
        <v>1.5959477888174556</v>
      </c>
    </row>
    <row r="6131" spans="2:4" ht="15" x14ac:dyDescent="0.15">
      <c r="B6131" s="68">
        <v>6119</v>
      </c>
      <c r="C6131" s="69">
        <f t="shared" si="193"/>
        <v>4.0612197117825213</v>
      </c>
      <c r="D6131" s="69">
        <f t="shared" si="194"/>
        <v>1.5961032635168046</v>
      </c>
    </row>
    <row r="6132" spans="2:4" ht="15" x14ac:dyDescent="0.15">
      <c r="B6132" s="68">
        <v>6120</v>
      </c>
      <c r="C6132" s="69">
        <f t="shared" si="193"/>
        <v>4.0620659185772929</v>
      </c>
      <c r="D6132" s="69">
        <f t="shared" si="194"/>
        <v>1.5962587685113017</v>
      </c>
    </row>
    <row r="6133" spans="2:4" ht="15" x14ac:dyDescent="0.15">
      <c r="B6133" s="68">
        <v>6121</v>
      </c>
      <c r="C6133" s="69">
        <f t="shared" si="193"/>
        <v>4.0629122078202347</v>
      </c>
      <c r="D6133" s="69">
        <f t="shared" si="194"/>
        <v>1.5964143038098022</v>
      </c>
    </row>
    <row r="6134" spans="2:4" ht="15" x14ac:dyDescent="0.15">
      <c r="B6134" s="68">
        <v>6122</v>
      </c>
      <c r="C6134" s="69">
        <f t="shared" si="193"/>
        <v>4.0637585795274154</v>
      </c>
      <c r="D6134" s="69">
        <f t="shared" si="194"/>
        <v>1.5965698694211654</v>
      </c>
    </row>
    <row r="6135" spans="2:4" ht="15" x14ac:dyDescent="0.15">
      <c r="B6135" s="68">
        <v>6123</v>
      </c>
      <c r="C6135" s="69">
        <f t="shared" si="193"/>
        <v>4.0646050337149067</v>
      </c>
      <c r="D6135" s="69">
        <f t="shared" si="194"/>
        <v>1.596725465354254</v>
      </c>
    </row>
    <row r="6136" spans="2:4" ht="15" x14ac:dyDescent="0.15">
      <c r="B6136" s="68">
        <v>6124</v>
      </c>
      <c r="C6136" s="69">
        <f t="shared" si="193"/>
        <v>4.0654515703987846</v>
      </c>
      <c r="D6136" s="69">
        <f t="shared" si="194"/>
        <v>1.5968810916179337</v>
      </c>
    </row>
    <row r="6137" spans="2:4" ht="15" x14ac:dyDescent="0.15">
      <c r="B6137" s="68">
        <v>6125</v>
      </c>
      <c r="C6137" s="69">
        <f t="shared" si="193"/>
        <v>4.066298189595134</v>
      </c>
      <c r="D6137" s="69">
        <f t="shared" si="194"/>
        <v>1.5970367482210741</v>
      </c>
    </row>
    <row r="6138" spans="2:4" ht="15" x14ac:dyDescent="0.15">
      <c r="B6138" s="68">
        <v>6126</v>
      </c>
      <c r="C6138" s="69">
        <f t="shared" si="193"/>
        <v>4.067144891320039</v>
      </c>
      <c r="D6138" s="69">
        <f t="shared" si="194"/>
        <v>1.5971924351725482</v>
      </c>
    </row>
    <row r="6139" spans="2:4" ht="15" x14ac:dyDescent="0.15">
      <c r="B6139" s="68">
        <v>6127</v>
      </c>
      <c r="C6139" s="69">
        <f t="shared" si="193"/>
        <v>4.0679916755895924</v>
      </c>
      <c r="D6139" s="69">
        <f t="shared" si="194"/>
        <v>1.5973481524812323</v>
      </c>
    </row>
    <row r="6140" spans="2:4" ht="15" x14ac:dyDescent="0.15">
      <c r="B6140" s="68">
        <v>6128</v>
      </c>
      <c r="C6140" s="69">
        <f t="shared" si="193"/>
        <v>4.0688385424198907</v>
      </c>
      <c r="D6140" s="69">
        <f t="shared" si="194"/>
        <v>1.5975039001560063</v>
      </c>
    </row>
    <row r="6141" spans="2:4" ht="15" x14ac:dyDescent="0.15">
      <c r="B6141" s="68">
        <v>6129</v>
      </c>
      <c r="C6141" s="69">
        <f t="shared" si="193"/>
        <v>4.0696854918270322</v>
      </c>
      <c r="D6141" s="69">
        <f t="shared" si="194"/>
        <v>1.5976596782057533</v>
      </c>
    </row>
    <row r="6142" spans="2:4" ht="15" x14ac:dyDescent="0.15">
      <c r="B6142" s="68">
        <v>6130</v>
      </c>
      <c r="C6142" s="69">
        <f t="shared" si="193"/>
        <v>4.0705325238271257</v>
      </c>
      <c r="D6142" s="69">
        <f t="shared" si="194"/>
        <v>1.5978154866393603</v>
      </c>
    </row>
    <row r="6143" spans="2:4" ht="15" x14ac:dyDescent="0.15">
      <c r="B6143" s="68">
        <v>6131</v>
      </c>
      <c r="C6143" s="69">
        <f t="shared" si="193"/>
        <v>4.0713796384362775</v>
      </c>
      <c r="D6143" s="69">
        <f t="shared" si="194"/>
        <v>1.5979713254657173</v>
      </c>
    </row>
    <row r="6144" spans="2:4" ht="15" x14ac:dyDescent="0.15">
      <c r="B6144" s="68">
        <v>6132</v>
      </c>
      <c r="C6144" s="69">
        <f t="shared" si="193"/>
        <v>4.0722268356706071</v>
      </c>
      <c r="D6144" s="69">
        <f t="shared" si="194"/>
        <v>1.5981271946937183</v>
      </c>
    </row>
    <row r="6145" spans="2:4" ht="15" x14ac:dyDescent="0.15">
      <c r="B6145" s="68">
        <v>6133</v>
      </c>
      <c r="C6145" s="69">
        <f t="shared" si="193"/>
        <v>4.0730741155462304</v>
      </c>
      <c r="D6145" s="69">
        <f t="shared" si="194"/>
        <v>1.5982830943322603</v>
      </c>
    </row>
    <row r="6146" spans="2:4" ht="15" x14ac:dyDescent="0.15">
      <c r="B6146" s="68">
        <v>6134</v>
      </c>
      <c r="C6146" s="69">
        <f t="shared" si="193"/>
        <v>4.0739214780792734</v>
      </c>
      <c r="D6146" s="69">
        <f t="shared" si="194"/>
        <v>1.598439024390244</v>
      </c>
    </row>
    <row r="6147" spans="2:4" ht="15" x14ac:dyDescent="0.15">
      <c r="B6147" s="68">
        <v>6135</v>
      </c>
      <c r="C6147" s="69">
        <f t="shared" si="193"/>
        <v>4.0747689232858626</v>
      </c>
      <c r="D6147" s="69">
        <f t="shared" si="194"/>
        <v>1.5985949848765733</v>
      </c>
    </row>
    <row r="6148" spans="2:4" ht="15" x14ac:dyDescent="0.15">
      <c r="B6148" s="68">
        <v>6136</v>
      </c>
      <c r="C6148" s="69">
        <f t="shared" si="193"/>
        <v>4.0756164511821371</v>
      </c>
      <c r="D6148" s="69">
        <f t="shared" si="194"/>
        <v>1.5987509758001561</v>
      </c>
    </row>
    <row r="6149" spans="2:4" ht="15" x14ac:dyDescent="0.15">
      <c r="B6149" s="68">
        <v>6137</v>
      </c>
      <c r="C6149" s="69">
        <f t="shared" si="193"/>
        <v>4.0764640617842316</v>
      </c>
      <c r="D6149" s="69">
        <f t="shared" si="194"/>
        <v>1.5989069971699035</v>
      </c>
    </row>
    <row r="6150" spans="2:4" ht="15" x14ac:dyDescent="0.15">
      <c r="B6150" s="68">
        <v>6138</v>
      </c>
      <c r="C6150" s="69">
        <f t="shared" si="193"/>
        <v>4.0773117551082896</v>
      </c>
      <c r="D6150" s="69">
        <f t="shared" si="194"/>
        <v>1.5990630489947297</v>
      </c>
    </row>
    <row r="6151" spans="2:4" ht="15" x14ac:dyDescent="0.15">
      <c r="B6151" s="68">
        <v>6139</v>
      </c>
      <c r="C6151" s="69">
        <f t="shared" si="193"/>
        <v>4.0781595311704582</v>
      </c>
      <c r="D6151" s="69">
        <f t="shared" si="194"/>
        <v>1.5992191312835529</v>
      </c>
    </row>
    <row r="6152" spans="2:4" ht="15" x14ac:dyDescent="0.15">
      <c r="B6152" s="68">
        <v>6140</v>
      </c>
      <c r="C6152" s="69">
        <f t="shared" si="193"/>
        <v>4.0790073899868933</v>
      </c>
      <c r="D6152" s="69">
        <f t="shared" si="194"/>
        <v>1.5993752440452949</v>
      </c>
    </row>
    <row r="6153" spans="2:4" ht="15" x14ac:dyDescent="0.15">
      <c r="B6153" s="68">
        <v>6141</v>
      </c>
      <c r="C6153" s="69">
        <f t="shared" si="193"/>
        <v>4.0798553315737491</v>
      </c>
      <c r="D6153" s="69">
        <f t="shared" si="194"/>
        <v>1.5995313872888801</v>
      </c>
    </row>
    <row r="6154" spans="2:4" ht="15" x14ac:dyDescent="0.15">
      <c r="B6154" s="68">
        <v>6142</v>
      </c>
      <c r="C6154" s="69">
        <f t="shared" si="193"/>
        <v>4.0807033559471897</v>
      </c>
      <c r="D6154" s="69">
        <f t="shared" si="194"/>
        <v>1.5996875610232377</v>
      </c>
    </row>
    <row r="6155" spans="2:4" ht="15" x14ac:dyDescent="0.15">
      <c r="B6155" s="68">
        <v>6143</v>
      </c>
      <c r="C6155" s="69">
        <f t="shared" si="193"/>
        <v>4.0815514631233807</v>
      </c>
      <c r="D6155" s="69">
        <f t="shared" si="194"/>
        <v>1.599843765257299</v>
      </c>
    </row>
    <row r="6156" spans="2:4" ht="15" x14ac:dyDescent="0.15">
      <c r="B6156" s="68">
        <v>6144</v>
      </c>
      <c r="C6156" s="69">
        <f t="shared" si="193"/>
        <v>4.0823996531184958</v>
      </c>
      <c r="D6156" s="69">
        <f t="shared" si="194"/>
        <v>1.6</v>
      </c>
    </row>
    <row r="6157" spans="2:4" ht="15" x14ac:dyDescent="0.15">
      <c r="B6157" s="68">
        <v>6145</v>
      </c>
      <c r="C6157" s="69">
        <f t="shared" si="193"/>
        <v>4.0832479259487089</v>
      </c>
      <c r="D6157" s="69">
        <f t="shared" si="194"/>
        <v>1.6001562652602794</v>
      </c>
    </row>
    <row r="6158" spans="2:4" ht="15" x14ac:dyDescent="0.15">
      <c r="B6158" s="68">
        <v>6146</v>
      </c>
      <c r="C6158" s="69">
        <f t="shared" si="193"/>
        <v>4.0840962816302016</v>
      </c>
      <c r="D6158" s="69">
        <f t="shared" si="194"/>
        <v>1.6003125610470794</v>
      </c>
    </row>
    <row r="6159" spans="2:4" ht="15" x14ac:dyDescent="0.15">
      <c r="B6159" s="68">
        <v>6147</v>
      </c>
      <c r="C6159" s="69">
        <f t="shared" si="193"/>
        <v>4.0849447201791618</v>
      </c>
      <c r="D6159" s="69">
        <f t="shared" si="194"/>
        <v>1.6004688873693464</v>
      </c>
    </row>
    <row r="6160" spans="2:4" ht="15" x14ac:dyDescent="0.15">
      <c r="B6160" s="68">
        <v>6148</v>
      </c>
      <c r="C6160" s="69">
        <f t="shared" si="193"/>
        <v>4.0857932416117784</v>
      </c>
      <c r="D6160" s="69">
        <f t="shared" si="194"/>
        <v>1.6006252442360298</v>
      </c>
    </row>
    <row r="6161" spans="2:4" ht="15" x14ac:dyDescent="0.15">
      <c r="B6161" s="68">
        <v>6149</v>
      </c>
      <c r="C6161" s="69">
        <f t="shared" ref="C6161:C6224" si="195">20*LOG(D6161)</f>
        <v>4.0866418459442455</v>
      </c>
      <c r="D6161" s="69">
        <f t="shared" ref="D6161:D6224" si="196">16384/(16384-B6161)</f>
        <v>1.6007816316560821</v>
      </c>
    </row>
    <row r="6162" spans="2:4" ht="15" x14ac:dyDescent="0.15">
      <c r="B6162" s="68">
        <v>6150</v>
      </c>
      <c r="C6162" s="69">
        <f t="shared" si="195"/>
        <v>4.0874905331927645</v>
      </c>
      <c r="D6162" s="69">
        <f t="shared" si="196"/>
        <v>1.60093804963846</v>
      </c>
    </row>
    <row r="6163" spans="2:4" ht="15" x14ac:dyDescent="0.15">
      <c r="B6163" s="68">
        <v>6151</v>
      </c>
      <c r="C6163" s="69">
        <f t="shared" si="195"/>
        <v>4.0883393033735418</v>
      </c>
      <c r="D6163" s="69">
        <f t="shared" si="196"/>
        <v>1.6010944981921236</v>
      </c>
    </row>
    <row r="6164" spans="2:4" ht="15" x14ac:dyDescent="0.15">
      <c r="B6164" s="68">
        <v>6152</v>
      </c>
      <c r="C6164" s="69">
        <f t="shared" si="195"/>
        <v>4.0891881565027841</v>
      </c>
      <c r="D6164" s="69">
        <f t="shared" si="196"/>
        <v>1.6012509773260359</v>
      </c>
    </row>
    <row r="6165" spans="2:4" ht="15" x14ac:dyDescent="0.15">
      <c r="B6165" s="68">
        <v>6153</v>
      </c>
      <c r="C6165" s="69">
        <f t="shared" si="195"/>
        <v>4.0900370925967087</v>
      </c>
      <c r="D6165" s="69">
        <f t="shared" si="196"/>
        <v>1.6014074870491644</v>
      </c>
    </row>
    <row r="6166" spans="2:4" ht="15" x14ac:dyDescent="0.15">
      <c r="B6166" s="68">
        <v>6154</v>
      </c>
      <c r="C6166" s="69">
        <f t="shared" si="195"/>
        <v>4.0908861116715318</v>
      </c>
      <c r="D6166" s="69">
        <f t="shared" si="196"/>
        <v>1.601564027370479</v>
      </c>
    </row>
    <row r="6167" spans="2:4" ht="15" x14ac:dyDescent="0.15">
      <c r="B6167" s="68">
        <v>6155</v>
      </c>
      <c r="C6167" s="69">
        <f t="shared" si="195"/>
        <v>4.0917352137434788</v>
      </c>
      <c r="D6167" s="69">
        <f t="shared" si="196"/>
        <v>1.601720598298954</v>
      </c>
    </row>
    <row r="6168" spans="2:4" ht="15" x14ac:dyDescent="0.15">
      <c r="B6168" s="68">
        <v>6156</v>
      </c>
      <c r="C6168" s="69">
        <f t="shared" si="195"/>
        <v>4.0925843988287776</v>
      </c>
      <c r="D6168" s="69">
        <f t="shared" si="196"/>
        <v>1.6018771998435666</v>
      </c>
    </row>
    <row r="6169" spans="2:4" ht="15" x14ac:dyDescent="0.15">
      <c r="B6169" s="68">
        <v>6157</v>
      </c>
      <c r="C6169" s="69">
        <f t="shared" si="195"/>
        <v>4.0934336669436622</v>
      </c>
      <c r="D6169" s="69">
        <f t="shared" si="196"/>
        <v>1.6020338320132981</v>
      </c>
    </row>
    <row r="6170" spans="2:4" ht="15" x14ac:dyDescent="0.15">
      <c r="B6170" s="68">
        <v>6158</v>
      </c>
      <c r="C6170" s="69">
        <f t="shared" si="195"/>
        <v>4.0942830181043712</v>
      </c>
      <c r="D6170" s="69">
        <f t="shared" si="196"/>
        <v>1.6021904948171328</v>
      </c>
    </row>
    <row r="6171" spans="2:4" ht="15" x14ac:dyDescent="0.15">
      <c r="B6171" s="68">
        <v>6159</v>
      </c>
      <c r="C6171" s="69">
        <f t="shared" si="195"/>
        <v>4.0951324523271468</v>
      </c>
      <c r="D6171" s="69">
        <f t="shared" si="196"/>
        <v>1.6023471882640588</v>
      </c>
    </row>
    <row r="6172" spans="2:4" ht="15" x14ac:dyDescent="0.15">
      <c r="B6172" s="68">
        <v>6160</v>
      </c>
      <c r="C6172" s="69">
        <f t="shared" si="195"/>
        <v>4.0959819696282365</v>
      </c>
      <c r="D6172" s="69">
        <f t="shared" si="196"/>
        <v>1.6025039123630673</v>
      </c>
    </row>
    <row r="6173" spans="2:4" ht="15" x14ac:dyDescent="0.15">
      <c r="B6173" s="68">
        <v>6161</v>
      </c>
      <c r="C6173" s="69">
        <f t="shared" si="195"/>
        <v>4.096831570023892</v>
      </c>
      <c r="D6173" s="69">
        <f t="shared" si="196"/>
        <v>1.6026606671231536</v>
      </c>
    </row>
    <row r="6174" spans="2:4" ht="15" x14ac:dyDescent="0.15">
      <c r="B6174" s="68">
        <v>6162</v>
      </c>
      <c r="C6174" s="69">
        <f t="shared" si="195"/>
        <v>4.0976812535303715</v>
      </c>
      <c r="D6174" s="69">
        <f t="shared" si="196"/>
        <v>1.6028174525533163</v>
      </c>
    </row>
    <row r="6175" spans="2:4" ht="15" x14ac:dyDescent="0.15">
      <c r="B6175" s="68">
        <v>6163</v>
      </c>
      <c r="C6175" s="69">
        <f t="shared" si="195"/>
        <v>4.0985310201639376</v>
      </c>
      <c r="D6175" s="69">
        <f t="shared" si="196"/>
        <v>1.6029742686625574</v>
      </c>
    </row>
    <row r="6176" spans="2:4" ht="15" x14ac:dyDescent="0.15">
      <c r="B6176" s="68">
        <v>6164</v>
      </c>
      <c r="C6176" s="69">
        <f t="shared" si="195"/>
        <v>4.0993808699408563</v>
      </c>
      <c r="D6176" s="69">
        <f t="shared" si="196"/>
        <v>1.6031311154598826</v>
      </c>
    </row>
    <row r="6177" spans="2:4" ht="15" x14ac:dyDescent="0.15">
      <c r="B6177" s="68">
        <v>6165</v>
      </c>
      <c r="C6177" s="69">
        <f t="shared" si="195"/>
        <v>4.1002308028773991</v>
      </c>
      <c r="D6177" s="69">
        <f t="shared" si="196"/>
        <v>1.6032879929543009</v>
      </c>
    </row>
    <row r="6178" spans="2:4" ht="15" x14ac:dyDescent="0.15">
      <c r="B6178" s="68">
        <v>6166</v>
      </c>
      <c r="C6178" s="69">
        <f t="shared" si="195"/>
        <v>4.1010808189898418</v>
      </c>
      <c r="D6178" s="69">
        <f t="shared" si="196"/>
        <v>1.6034449011548249</v>
      </c>
    </row>
    <row r="6179" spans="2:4" ht="15" x14ac:dyDescent="0.15">
      <c r="B6179" s="68">
        <v>6167</v>
      </c>
      <c r="C6179" s="69">
        <f t="shared" si="195"/>
        <v>4.1019309182944657</v>
      </c>
      <c r="D6179" s="69">
        <f t="shared" si="196"/>
        <v>1.6036018400704708</v>
      </c>
    </row>
    <row r="6180" spans="2:4" ht="15" x14ac:dyDescent="0.15">
      <c r="B6180" s="68">
        <v>6168</v>
      </c>
      <c r="C6180" s="69">
        <f t="shared" si="195"/>
        <v>4.1027811008075572</v>
      </c>
      <c r="D6180" s="69">
        <f t="shared" si="196"/>
        <v>1.6037588097102584</v>
      </c>
    </row>
    <row r="6181" spans="2:4" ht="15" x14ac:dyDescent="0.15">
      <c r="B6181" s="68">
        <v>6169</v>
      </c>
      <c r="C6181" s="69">
        <f t="shared" si="195"/>
        <v>4.1036313665454065</v>
      </c>
      <c r="D6181" s="69">
        <f t="shared" si="196"/>
        <v>1.6039158100832109</v>
      </c>
    </row>
    <row r="6182" spans="2:4" ht="15" x14ac:dyDescent="0.15">
      <c r="B6182" s="68">
        <v>6170</v>
      </c>
      <c r="C6182" s="69">
        <f t="shared" si="195"/>
        <v>4.104481715524309</v>
      </c>
      <c r="D6182" s="69">
        <f t="shared" si="196"/>
        <v>1.6040728411983551</v>
      </c>
    </row>
    <row r="6183" spans="2:4" ht="15" x14ac:dyDescent="0.15">
      <c r="B6183" s="68">
        <v>6171</v>
      </c>
      <c r="C6183" s="69">
        <f t="shared" si="195"/>
        <v>4.1053321477605653</v>
      </c>
      <c r="D6183" s="69">
        <f t="shared" si="196"/>
        <v>1.6042299030647214</v>
      </c>
    </row>
    <row r="6184" spans="2:4" ht="15" x14ac:dyDescent="0.15">
      <c r="B6184" s="68">
        <v>6172</v>
      </c>
      <c r="C6184" s="69">
        <f t="shared" si="195"/>
        <v>4.1061826632704799</v>
      </c>
      <c r="D6184" s="69">
        <f t="shared" si="196"/>
        <v>1.6043869956913435</v>
      </c>
    </row>
    <row r="6185" spans="2:4" ht="15" x14ac:dyDescent="0.15">
      <c r="B6185" s="68">
        <v>6173</v>
      </c>
      <c r="C6185" s="69">
        <f t="shared" si="195"/>
        <v>4.107033262070364</v>
      </c>
      <c r="D6185" s="69">
        <f t="shared" si="196"/>
        <v>1.6045441190872589</v>
      </c>
    </row>
    <row r="6186" spans="2:4" ht="15" x14ac:dyDescent="0.15">
      <c r="B6186" s="68">
        <v>6174</v>
      </c>
      <c r="C6186" s="69">
        <f t="shared" si="195"/>
        <v>4.1078839441765291</v>
      </c>
      <c r="D6186" s="69">
        <f t="shared" si="196"/>
        <v>1.6047012732615082</v>
      </c>
    </row>
    <row r="6187" spans="2:4" ht="15" x14ac:dyDescent="0.15">
      <c r="B6187" s="68">
        <v>6175</v>
      </c>
      <c r="C6187" s="69">
        <f t="shared" si="195"/>
        <v>4.1087347096052982</v>
      </c>
      <c r="D6187" s="69">
        <f t="shared" si="196"/>
        <v>1.6048584582231364</v>
      </c>
    </row>
    <row r="6188" spans="2:4" ht="15" x14ac:dyDescent="0.15">
      <c r="B6188" s="68">
        <v>6176</v>
      </c>
      <c r="C6188" s="69">
        <f t="shared" si="195"/>
        <v>4.1095855583729923</v>
      </c>
      <c r="D6188" s="69">
        <f t="shared" si="196"/>
        <v>1.6050156739811912</v>
      </c>
    </row>
    <row r="6189" spans="2:4" ht="15" x14ac:dyDescent="0.15">
      <c r="B6189" s="68">
        <v>6177</v>
      </c>
      <c r="C6189" s="69">
        <f t="shared" si="195"/>
        <v>4.1104364904959425</v>
      </c>
      <c r="D6189" s="69">
        <f t="shared" si="196"/>
        <v>1.6051729205447243</v>
      </c>
    </row>
    <row r="6190" spans="2:4" ht="15" x14ac:dyDescent="0.15">
      <c r="B6190" s="68">
        <v>6178</v>
      </c>
      <c r="C6190" s="69">
        <f t="shared" si="195"/>
        <v>4.1112875059904823</v>
      </c>
      <c r="D6190" s="69">
        <f t="shared" si="196"/>
        <v>1.6053301979227905</v>
      </c>
    </row>
    <row r="6191" spans="2:4" ht="15" x14ac:dyDescent="0.15">
      <c r="B6191" s="68">
        <v>6179</v>
      </c>
      <c r="C6191" s="69">
        <f t="shared" si="195"/>
        <v>4.1121386048729489</v>
      </c>
      <c r="D6191" s="69">
        <f t="shared" si="196"/>
        <v>1.6054875061244489</v>
      </c>
    </row>
    <row r="6192" spans="2:4" ht="15" x14ac:dyDescent="0.15">
      <c r="B6192" s="68">
        <v>6180</v>
      </c>
      <c r="C6192" s="69">
        <f t="shared" si="195"/>
        <v>4.1129897871596857</v>
      </c>
      <c r="D6192" s="69">
        <f t="shared" si="196"/>
        <v>1.6056448451587613</v>
      </c>
    </row>
    <row r="6193" spans="2:4" ht="15" x14ac:dyDescent="0.15">
      <c r="B6193" s="68">
        <v>6181</v>
      </c>
      <c r="C6193" s="69">
        <f t="shared" si="195"/>
        <v>4.113841052867043</v>
      </c>
      <c r="D6193" s="69">
        <f t="shared" si="196"/>
        <v>1.6058022150347937</v>
      </c>
    </row>
    <row r="6194" spans="2:4" ht="15" x14ac:dyDescent="0.15">
      <c r="B6194" s="68">
        <v>6182</v>
      </c>
      <c r="C6194" s="69">
        <f t="shared" si="195"/>
        <v>4.1146924020113733</v>
      </c>
      <c r="D6194" s="69">
        <f t="shared" si="196"/>
        <v>1.6059596157616154</v>
      </c>
    </row>
    <row r="6195" spans="2:4" ht="15" x14ac:dyDescent="0.15">
      <c r="B6195" s="68">
        <v>6183</v>
      </c>
      <c r="C6195" s="69">
        <f t="shared" si="195"/>
        <v>4.1155438346090314</v>
      </c>
      <c r="D6195" s="69">
        <f t="shared" si="196"/>
        <v>1.6061170473482991</v>
      </c>
    </row>
    <row r="6196" spans="2:4" ht="15" x14ac:dyDescent="0.15">
      <c r="B6196" s="68">
        <v>6184</v>
      </c>
      <c r="C6196" s="69">
        <f t="shared" si="195"/>
        <v>4.1163953506763828</v>
      </c>
      <c r="D6196" s="69">
        <f t="shared" si="196"/>
        <v>1.6062745098039215</v>
      </c>
    </row>
    <row r="6197" spans="2:4" ht="15" x14ac:dyDescent="0.15">
      <c r="B6197" s="68">
        <v>6185</v>
      </c>
      <c r="C6197" s="69">
        <f t="shared" si="195"/>
        <v>4.117246950229795</v>
      </c>
      <c r="D6197" s="69">
        <f t="shared" si="196"/>
        <v>1.6064320031375625</v>
      </c>
    </row>
    <row r="6198" spans="2:4" ht="15" x14ac:dyDescent="0.15">
      <c r="B6198" s="68">
        <v>6186</v>
      </c>
      <c r="C6198" s="69">
        <f t="shared" si="195"/>
        <v>4.1180986332856389</v>
      </c>
      <c r="D6198" s="69">
        <f t="shared" si="196"/>
        <v>1.6065895273583055</v>
      </c>
    </row>
    <row r="6199" spans="2:4" ht="15" x14ac:dyDescent="0.15">
      <c r="B6199" s="68">
        <v>6187</v>
      </c>
      <c r="C6199" s="69">
        <f t="shared" si="195"/>
        <v>4.1189503998602923</v>
      </c>
      <c r="D6199" s="69">
        <f t="shared" si="196"/>
        <v>1.6067470824752379</v>
      </c>
    </row>
    <row r="6200" spans="2:4" ht="15" x14ac:dyDescent="0.15">
      <c r="B6200" s="68">
        <v>6188</v>
      </c>
      <c r="C6200" s="69">
        <f t="shared" si="195"/>
        <v>4.1198022499701361</v>
      </c>
      <c r="D6200" s="69">
        <f t="shared" si="196"/>
        <v>1.60690466849745</v>
      </c>
    </row>
    <row r="6201" spans="2:4" ht="15" x14ac:dyDescent="0.15">
      <c r="B6201" s="68">
        <v>6189</v>
      </c>
      <c r="C6201" s="69">
        <f t="shared" si="195"/>
        <v>4.1206541836315589</v>
      </c>
      <c r="D6201" s="69">
        <f t="shared" si="196"/>
        <v>1.6070622854340364</v>
      </c>
    </row>
    <row r="6202" spans="2:4" ht="15" x14ac:dyDescent="0.15">
      <c r="B6202" s="68">
        <v>6190</v>
      </c>
      <c r="C6202" s="69">
        <f t="shared" si="195"/>
        <v>4.1215062008609502</v>
      </c>
      <c r="D6202" s="69">
        <f t="shared" si="196"/>
        <v>1.6072199332940946</v>
      </c>
    </row>
    <row r="6203" spans="2:4" ht="15" x14ac:dyDescent="0.15">
      <c r="B6203" s="68">
        <v>6191</v>
      </c>
      <c r="C6203" s="69">
        <f t="shared" si="195"/>
        <v>4.1223583016747076</v>
      </c>
      <c r="D6203" s="69">
        <f t="shared" si="196"/>
        <v>1.6073776120867262</v>
      </c>
    </row>
    <row r="6204" spans="2:4" ht="15" x14ac:dyDescent="0.15">
      <c r="B6204" s="68">
        <v>6192</v>
      </c>
      <c r="C6204" s="69">
        <f t="shared" si="195"/>
        <v>4.1232104860892314</v>
      </c>
      <c r="D6204" s="69">
        <f t="shared" si="196"/>
        <v>1.6075353218210362</v>
      </c>
    </row>
    <row r="6205" spans="2:4" ht="15" x14ac:dyDescent="0.15">
      <c r="B6205" s="68">
        <v>6193</v>
      </c>
      <c r="C6205" s="69">
        <f t="shared" si="195"/>
        <v>4.124062754120926</v>
      </c>
      <c r="D6205" s="69">
        <f t="shared" si="196"/>
        <v>1.6076930625061328</v>
      </c>
    </row>
    <row r="6206" spans="2:4" ht="15" x14ac:dyDescent="0.15">
      <c r="B6206" s="68">
        <v>6194</v>
      </c>
      <c r="C6206" s="69">
        <f t="shared" si="195"/>
        <v>4.124915105786207</v>
      </c>
      <c r="D6206" s="69">
        <f t="shared" si="196"/>
        <v>1.6078508341511286</v>
      </c>
    </row>
    <row r="6207" spans="2:4" ht="15" x14ac:dyDescent="0.15">
      <c r="B6207" s="68">
        <v>6195</v>
      </c>
      <c r="C6207" s="69">
        <f t="shared" si="195"/>
        <v>4.125767541101486</v>
      </c>
      <c r="D6207" s="69">
        <f t="shared" si="196"/>
        <v>1.6080086367651389</v>
      </c>
    </row>
    <row r="6208" spans="2:4" ht="15" x14ac:dyDescent="0.15">
      <c r="B6208" s="68">
        <v>6196</v>
      </c>
      <c r="C6208" s="69">
        <f t="shared" si="195"/>
        <v>4.1266200600831846</v>
      </c>
      <c r="D6208" s="69">
        <f t="shared" si="196"/>
        <v>1.6081664703572831</v>
      </c>
    </row>
    <row r="6209" spans="2:4" ht="15" x14ac:dyDescent="0.15">
      <c r="B6209" s="68">
        <v>6197</v>
      </c>
      <c r="C6209" s="69">
        <f t="shared" si="195"/>
        <v>4.1274726627477287</v>
      </c>
      <c r="D6209" s="69">
        <f t="shared" si="196"/>
        <v>1.608324334936684</v>
      </c>
    </row>
    <row r="6210" spans="2:4" ht="15" x14ac:dyDescent="0.15">
      <c r="B6210" s="68">
        <v>6198</v>
      </c>
      <c r="C6210" s="69">
        <f t="shared" si="195"/>
        <v>4.1283253491115479</v>
      </c>
      <c r="D6210" s="69">
        <f t="shared" si="196"/>
        <v>1.6084822305124682</v>
      </c>
    </row>
    <row r="6211" spans="2:4" ht="15" x14ac:dyDescent="0.15">
      <c r="B6211" s="68">
        <v>6199</v>
      </c>
      <c r="C6211" s="69">
        <f t="shared" si="195"/>
        <v>4.1291781191910761</v>
      </c>
      <c r="D6211" s="69">
        <f t="shared" si="196"/>
        <v>1.6086401570937654</v>
      </c>
    </row>
    <row r="6212" spans="2:4" ht="15" x14ac:dyDescent="0.15">
      <c r="B6212" s="68">
        <v>6200</v>
      </c>
      <c r="C6212" s="69">
        <f t="shared" si="195"/>
        <v>4.1300309730027553</v>
      </c>
      <c r="D6212" s="69">
        <f t="shared" si="196"/>
        <v>1.6087981146897095</v>
      </c>
    </row>
    <row r="6213" spans="2:4" ht="15" x14ac:dyDescent="0.15">
      <c r="B6213" s="68">
        <v>6201</v>
      </c>
      <c r="C6213" s="69">
        <f t="shared" si="195"/>
        <v>4.1308839105630284</v>
      </c>
      <c r="D6213" s="69">
        <f t="shared" si="196"/>
        <v>1.6089561033094373</v>
      </c>
    </row>
    <row r="6214" spans="2:4" ht="15" x14ac:dyDescent="0.15">
      <c r="B6214" s="68">
        <v>6202</v>
      </c>
      <c r="C6214" s="69">
        <f t="shared" si="195"/>
        <v>4.1317369318883461</v>
      </c>
      <c r="D6214" s="69">
        <f t="shared" si="196"/>
        <v>1.60911412296209</v>
      </c>
    </row>
    <row r="6215" spans="2:4" ht="15" x14ac:dyDescent="0.15">
      <c r="B6215" s="68">
        <v>6203</v>
      </c>
      <c r="C6215" s="69">
        <f t="shared" si="195"/>
        <v>4.132590036995162</v>
      </c>
      <c r="D6215" s="69">
        <f t="shared" si="196"/>
        <v>1.6092721736568116</v>
      </c>
    </row>
    <row r="6216" spans="2:4" ht="15" x14ac:dyDescent="0.15">
      <c r="B6216" s="68">
        <v>6204</v>
      </c>
      <c r="C6216" s="69">
        <f t="shared" si="195"/>
        <v>4.133443225899935</v>
      </c>
      <c r="D6216" s="69">
        <f t="shared" si="196"/>
        <v>1.6094302554027504</v>
      </c>
    </row>
    <row r="6217" spans="2:4" ht="15" x14ac:dyDescent="0.15">
      <c r="B6217" s="68">
        <v>6205</v>
      </c>
      <c r="C6217" s="69">
        <f t="shared" si="195"/>
        <v>4.1342964986191317</v>
      </c>
      <c r="D6217" s="69">
        <f t="shared" si="196"/>
        <v>1.6095883682090579</v>
      </c>
    </row>
    <row r="6218" spans="2:4" ht="15" x14ac:dyDescent="0.15">
      <c r="B6218" s="68">
        <v>6206</v>
      </c>
      <c r="C6218" s="69">
        <f t="shared" si="195"/>
        <v>4.1351498551692174</v>
      </c>
      <c r="D6218" s="69">
        <f t="shared" si="196"/>
        <v>1.6097465120848891</v>
      </c>
    </row>
    <row r="6219" spans="2:4" ht="15" x14ac:dyDescent="0.15">
      <c r="B6219" s="68">
        <v>6207</v>
      </c>
      <c r="C6219" s="69">
        <f t="shared" si="195"/>
        <v>4.1360032955666677</v>
      </c>
      <c r="D6219" s="69">
        <f t="shared" si="196"/>
        <v>1.6099046870394025</v>
      </c>
    </row>
    <row r="6220" spans="2:4" ht="15" x14ac:dyDescent="0.15">
      <c r="B6220" s="68">
        <v>6208</v>
      </c>
      <c r="C6220" s="69">
        <f t="shared" si="195"/>
        <v>4.1368568198279618</v>
      </c>
      <c r="D6220" s="69">
        <f t="shared" si="196"/>
        <v>1.6100628930817611</v>
      </c>
    </row>
    <row r="6221" spans="2:4" ht="15" x14ac:dyDescent="0.15">
      <c r="B6221" s="68">
        <v>6209</v>
      </c>
      <c r="C6221" s="69">
        <f t="shared" si="195"/>
        <v>4.1377104279695818</v>
      </c>
      <c r="D6221" s="69">
        <f t="shared" si="196"/>
        <v>1.6102211302211302</v>
      </c>
    </row>
    <row r="6222" spans="2:4" ht="15" x14ac:dyDescent="0.15">
      <c r="B6222" s="68">
        <v>6210</v>
      </c>
      <c r="C6222" s="69">
        <f t="shared" si="195"/>
        <v>4.1385641200080174</v>
      </c>
      <c r="D6222" s="69">
        <f t="shared" si="196"/>
        <v>1.6103793984666799</v>
      </c>
    </row>
    <row r="6223" spans="2:4" ht="15" x14ac:dyDescent="0.15">
      <c r="B6223" s="68">
        <v>6211</v>
      </c>
      <c r="C6223" s="69">
        <f t="shared" si="195"/>
        <v>4.1394178959597596</v>
      </c>
      <c r="D6223" s="69">
        <f t="shared" si="196"/>
        <v>1.6105376978275827</v>
      </c>
    </row>
    <row r="6224" spans="2:4" ht="15" x14ac:dyDescent="0.15">
      <c r="B6224" s="68">
        <v>6212</v>
      </c>
      <c r="C6224" s="69">
        <f t="shared" si="195"/>
        <v>4.1402717558413089</v>
      </c>
      <c r="D6224" s="69">
        <f t="shared" si="196"/>
        <v>1.6106960283130161</v>
      </c>
    </row>
    <row r="6225" spans="2:4" ht="15" x14ac:dyDescent="0.15">
      <c r="B6225" s="68">
        <v>6213</v>
      </c>
      <c r="C6225" s="69">
        <f t="shared" ref="C6225:C6288" si="197">20*LOG(D6225)</f>
        <v>4.1411256996691677</v>
      </c>
      <c r="D6225" s="69">
        <f t="shared" ref="D6225:D6288" si="198">16384/(16384-B6225)</f>
        <v>1.6108543899321601</v>
      </c>
    </row>
    <row r="6226" spans="2:4" ht="15" x14ac:dyDescent="0.15">
      <c r="B6226" s="68">
        <v>6214</v>
      </c>
      <c r="C6226" s="69">
        <f t="shared" si="197"/>
        <v>4.1419797274598427</v>
      </c>
      <c r="D6226" s="69">
        <f t="shared" si="198"/>
        <v>1.6110127826941987</v>
      </c>
    </row>
    <row r="6227" spans="2:4" ht="15" x14ac:dyDescent="0.15">
      <c r="B6227" s="68">
        <v>6215</v>
      </c>
      <c r="C6227" s="69">
        <f t="shared" si="197"/>
        <v>4.1428338392298478</v>
      </c>
      <c r="D6227" s="69">
        <f t="shared" si="198"/>
        <v>1.6111712066083195</v>
      </c>
    </row>
    <row r="6228" spans="2:4" ht="15" x14ac:dyDescent="0.15">
      <c r="B6228" s="68">
        <v>6216</v>
      </c>
      <c r="C6228" s="69">
        <f t="shared" si="197"/>
        <v>4.1436880349956997</v>
      </c>
      <c r="D6228" s="69">
        <f t="shared" si="198"/>
        <v>1.6113296616837136</v>
      </c>
    </row>
    <row r="6229" spans="2:4" ht="15" x14ac:dyDescent="0.15">
      <c r="B6229" s="68">
        <v>6217</v>
      </c>
      <c r="C6229" s="69">
        <f t="shared" si="197"/>
        <v>4.1445423147739211</v>
      </c>
      <c r="D6229" s="69">
        <f t="shared" si="198"/>
        <v>1.6114881479295762</v>
      </c>
    </row>
    <row r="6230" spans="2:4" ht="15" x14ac:dyDescent="0.15">
      <c r="B6230" s="68">
        <v>6218</v>
      </c>
      <c r="C6230" s="69">
        <f t="shared" si="197"/>
        <v>4.1453966785810383</v>
      </c>
      <c r="D6230" s="69">
        <f t="shared" si="198"/>
        <v>1.6116466653551051</v>
      </c>
    </row>
    <row r="6231" spans="2:4" ht="15" x14ac:dyDescent="0.15">
      <c r="B6231" s="68">
        <v>6219</v>
      </c>
      <c r="C6231" s="69">
        <f t="shared" si="197"/>
        <v>4.1462511264335857</v>
      </c>
      <c r="D6231" s="69">
        <f t="shared" si="198"/>
        <v>1.6118052139695032</v>
      </c>
    </row>
    <row r="6232" spans="2:4" ht="15" x14ac:dyDescent="0.15">
      <c r="B6232" s="68">
        <v>6220</v>
      </c>
      <c r="C6232" s="69">
        <f t="shared" si="197"/>
        <v>4.1471056583480994</v>
      </c>
      <c r="D6232" s="69">
        <f t="shared" si="198"/>
        <v>1.6119637937819755</v>
      </c>
    </row>
    <row r="6233" spans="2:4" ht="15" x14ac:dyDescent="0.15">
      <c r="B6233" s="68">
        <v>6221</v>
      </c>
      <c r="C6233" s="69">
        <f t="shared" si="197"/>
        <v>4.1479602743411208</v>
      </c>
      <c r="D6233" s="69">
        <f t="shared" si="198"/>
        <v>1.6121224048017317</v>
      </c>
    </row>
    <row r="6234" spans="2:4" ht="15" x14ac:dyDescent="0.15">
      <c r="B6234" s="68">
        <v>6222</v>
      </c>
      <c r="C6234" s="69">
        <f t="shared" si="197"/>
        <v>4.1488149744291976</v>
      </c>
      <c r="D6234" s="69">
        <f t="shared" si="198"/>
        <v>1.6122810470379847</v>
      </c>
    </row>
    <row r="6235" spans="2:4" ht="15" x14ac:dyDescent="0.15">
      <c r="B6235" s="68">
        <v>6223</v>
      </c>
      <c r="C6235" s="69">
        <f t="shared" si="197"/>
        <v>4.14966975862888</v>
      </c>
      <c r="D6235" s="69">
        <f t="shared" si="198"/>
        <v>1.6124397204999508</v>
      </c>
    </row>
    <row r="6236" spans="2:4" ht="15" x14ac:dyDescent="0.15">
      <c r="B6236" s="68">
        <v>6224</v>
      </c>
      <c r="C6236" s="69">
        <f t="shared" si="197"/>
        <v>4.1505246269567255</v>
      </c>
      <c r="D6236" s="69">
        <f t="shared" si="198"/>
        <v>1.6125984251968504</v>
      </c>
    </row>
    <row r="6237" spans="2:4" ht="15" x14ac:dyDescent="0.15">
      <c r="B6237" s="68">
        <v>6225</v>
      </c>
      <c r="C6237" s="69">
        <f t="shared" si="197"/>
        <v>4.151379579429296</v>
      </c>
      <c r="D6237" s="69">
        <f t="shared" si="198"/>
        <v>1.6127571611379072</v>
      </c>
    </row>
    <row r="6238" spans="2:4" ht="15" x14ac:dyDescent="0.15">
      <c r="B6238" s="68">
        <v>6226</v>
      </c>
      <c r="C6238" s="69">
        <f t="shared" si="197"/>
        <v>4.1522346160631569</v>
      </c>
      <c r="D6238" s="69">
        <f t="shared" si="198"/>
        <v>1.6129159283323489</v>
      </c>
    </row>
    <row r="6239" spans="2:4" ht="15" x14ac:dyDescent="0.15">
      <c r="B6239" s="68">
        <v>6227</v>
      </c>
      <c r="C6239" s="69">
        <f t="shared" si="197"/>
        <v>4.1530897368748807</v>
      </c>
      <c r="D6239" s="69">
        <f t="shared" si="198"/>
        <v>1.6130747267894063</v>
      </c>
    </row>
    <row r="6240" spans="2:4" ht="15" x14ac:dyDescent="0.15">
      <c r="B6240" s="68">
        <v>6228</v>
      </c>
      <c r="C6240" s="69">
        <f t="shared" si="197"/>
        <v>4.1539449418810417</v>
      </c>
      <c r="D6240" s="69">
        <f t="shared" si="198"/>
        <v>1.6132335565183142</v>
      </c>
    </row>
    <row r="6241" spans="2:4" ht="15" x14ac:dyDescent="0.15">
      <c r="B6241" s="68">
        <v>6229</v>
      </c>
      <c r="C6241" s="69">
        <f t="shared" si="197"/>
        <v>4.1548002310982231</v>
      </c>
      <c r="D6241" s="69">
        <f t="shared" si="198"/>
        <v>1.6133924175283112</v>
      </c>
    </row>
    <row r="6242" spans="2:4" ht="15" x14ac:dyDescent="0.15">
      <c r="B6242" s="68">
        <v>6230</v>
      </c>
      <c r="C6242" s="69">
        <f t="shared" si="197"/>
        <v>4.1556556045430098</v>
      </c>
      <c r="D6242" s="69">
        <f t="shared" si="198"/>
        <v>1.6135513098286389</v>
      </c>
    </row>
    <row r="6243" spans="2:4" ht="15" x14ac:dyDescent="0.15">
      <c r="B6243" s="68">
        <v>6231</v>
      </c>
      <c r="C6243" s="69">
        <f t="shared" si="197"/>
        <v>4.1565110622319938</v>
      </c>
      <c r="D6243" s="69">
        <f t="shared" si="198"/>
        <v>1.6137102334285434</v>
      </c>
    </row>
    <row r="6244" spans="2:4" ht="15" x14ac:dyDescent="0.15">
      <c r="B6244" s="68">
        <v>6232</v>
      </c>
      <c r="C6244" s="69">
        <f t="shared" si="197"/>
        <v>4.1573666041817683</v>
      </c>
      <c r="D6244" s="69">
        <f t="shared" si="198"/>
        <v>1.6138691883372736</v>
      </c>
    </row>
    <row r="6245" spans="2:4" ht="15" x14ac:dyDescent="0.15">
      <c r="B6245" s="68">
        <v>6233</v>
      </c>
      <c r="C6245" s="69">
        <f t="shared" si="197"/>
        <v>4.1582222304089349</v>
      </c>
      <c r="D6245" s="69">
        <f t="shared" si="198"/>
        <v>1.6140281745640823</v>
      </c>
    </row>
    <row r="6246" spans="2:4" ht="15" x14ac:dyDescent="0.15">
      <c r="B6246" s="68">
        <v>6234</v>
      </c>
      <c r="C6246" s="69">
        <f t="shared" si="197"/>
        <v>4.1590779409301009</v>
      </c>
      <c r="D6246" s="69">
        <f t="shared" si="198"/>
        <v>1.6141871921182267</v>
      </c>
    </row>
    <row r="6247" spans="2:4" ht="15" x14ac:dyDescent="0.15">
      <c r="B6247" s="68">
        <v>6235</v>
      </c>
      <c r="C6247" s="69">
        <f t="shared" si="197"/>
        <v>4.1599337357618742</v>
      </c>
      <c r="D6247" s="69">
        <f t="shared" si="198"/>
        <v>1.6143462410089664</v>
      </c>
    </row>
    <row r="6248" spans="2:4" ht="15" x14ac:dyDescent="0.15">
      <c r="B6248" s="68">
        <v>6236</v>
      </c>
      <c r="C6248" s="69">
        <f t="shared" si="197"/>
        <v>4.1607896149208727</v>
      </c>
      <c r="D6248" s="69">
        <f t="shared" si="198"/>
        <v>1.6145053212455656</v>
      </c>
    </row>
    <row r="6249" spans="2:4" ht="15" x14ac:dyDescent="0.15">
      <c r="B6249" s="68">
        <v>6237</v>
      </c>
      <c r="C6249" s="69">
        <f t="shared" si="197"/>
        <v>4.1616455784237152</v>
      </c>
      <c r="D6249" s="69">
        <f t="shared" si="198"/>
        <v>1.6146644328372919</v>
      </c>
    </row>
    <row r="6250" spans="2:4" ht="15" x14ac:dyDescent="0.15">
      <c r="B6250" s="68">
        <v>6238</v>
      </c>
      <c r="C6250" s="69">
        <f t="shared" si="197"/>
        <v>4.1625016262870274</v>
      </c>
      <c r="D6250" s="69">
        <f t="shared" si="198"/>
        <v>1.6148235757934162</v>
      </c>
    </row>
    <row r="6251" spans="2:4" ht="15" x14ac:dyDescent="0.15">
      <c r="B6251" s="68">
        <v>6239</v>
      </c>
      <c r="C6251" s="69">
        <f t="shared" si="197"/>
        <v>4.1633577585274386</v>
      </c>
      <c r="D6251" s="69">
        <f t="shared" si="198"/>
        <v>1.6149827501232135</v>
      </c>
    </row>
    <row r="6252" spans="2:4" ht="15" x14ac:dyDescent="0.15">
      <c r="B6252" s="68">
        <v>6240</v>
      </c>
      <c r="C6252" s="69">
        <f t="shared" si="197"/>
        <v>4.1642139751615845</v>
      </c>
      <c r="D6252" s="69">
        <f t="shared" si="198"/>
        <v>1.6151419558359621</v>
      </c>
    </row>
    <row r="6253" spans="2:4" ht="15" x14ac:dyDescent="0.15">
      <c r="B6253" s="68">
        <v>6241</v>
      </c>
      <c r="C6253" s="69">
        <f t="shared" si="197"/>
        <v>4.165070276206106</v>
      </c>
      <c r="D6253" s="69">
        <f t="shared" si="198"/>
        <v>1.6153011929409444</v>
      </c>
    </row>
    <row r="6254" spans="2:4" ht="15" x14ac:dyDescent="0.15">
      <c r="B6254" s="68">
        <v>6242</v>
      </c>
      <c r="C6254" s="69">
        <f t="shared" si="197"/>
        <v>4.1659266616776476</v>
      </c>
      <c r="D6254" s="69">
        <f t="shared" si="198"/>
        <v>1.6154604614474464</v>
      </c>
    </row>
    <row r="6255" spans="2:4" ht="15" x14ac:dyDescent="0.15">
      <c r="B6255" s="68">
        <v>6243</v>
      </c>
      <c r="C6255" s="69">
        <f t="shared" si="197"/>
        <v>4.1667831315928572</v>
      </c>
      <c r="D6255" s="69">
        <f t="shared" si="198"/>
        <v>1.6156197613647569</v>
      </c>
    </row>
    <row r="6256" spans="2:4" ht="15" x14ac:dyDescent="0.15">
      <c r="B6256" s="68">
        <v>6244</v>
      </c>
      <c r="C6256" s="69">
        <f t="shared" si="197"/>
        <v>4.1676396859683909</v>
      </c>
      <c r="D6256" s="69">
        <f t="shared" si="198"/>
        <v>1.6157790927021696</v>
      </c>
    </row>
    <row r="6257" spans="2:4" ht="15" x14ac:dyDescent="0.15">
      <c r="B6257" s="68">
        <v>6245</v>
      </c>
      <c r="C6257" s="69">
        <f t="shared" si="197"/>
        <v>4.168496324820909</v>
      </c>
      <c r="D6257" s="69">
        <f t="shared" si="198"/>
        <v>1.6159384554689811</v>
      </c>
    </row>
    <row r="6258" spans="2:4" ht="15" x14ac:dyDescent="0.15">
      <c r="B6258" s="68">
        <v>6246</v>
      </c>
      <c r="C6258" s="69">
        <f t="shared" si="197"/>
        <v>4.1693530481670757</v>
      </c>
      <c r="D6258" s="69">
        <f t="shared" si="198"/>
        <v>1.616097849674492</v>
      </c>
    </row>
    <row r="6259" spans="2:4" ht="15" x14ac:dyDescent="0.15">
      <c r="B6259" s="68">
        <v>6247</v>
      </c>
      <c r="C6259" s="69">
        <f t="shared" si="197"/>
        <v>4.1702098560235594</v>
      </c>
      <c r="D6259" s="69">
        <f t="shared" si="198"/>
        <v>1.6162572753280062</v>
      </c>
    </row>
    <row r="6260" spans="2:4" ht="15" x14ac:dyDescent="0.15">
      <c r="B6260" s="68">
        <v>6248</v>
      </c>
      <c r="C6260" s="69">
        <f t="shared" si="197"/>
        <v>4.1710667484070365</v>
      </c>
      <c r="D6260" s="69">
        <f t="shared" si="198"/>
        <v>1.6164167324388319</v>
      </c>
    </row>
    <row r="6261" spans="2:4" ht="15" x14ac:dyDescent="0.15">
      <c r="B6261" s="68">
        <v>6249</v>
      </c>
      <c r="C6261" s="69">
        <f t="shared" si="197"/>
        <v>4.1719237253341843</v>
      </c>
      <c r="D6261" s="69">
        <f t="shared" si="198"/>
        <v>1.6165762210162802</v>
      </c>
    </row>
    <row r="6262" spans="2:4" ht="15" x14ac:dyDescent="0.15">
      <c r="B6262" s="68">
        <v>6250</v>
      </c>
      <c r="C6262" s="69">
        <f t="shared" si="197"/>
        <v>4.1727807868216891</v>
      </c>
      <c r="D6262" s="69">
        <f t="shared" si="198"/>
        <v>1.6167357410696666</v>
      </c>
    </row>
    <row r="6263" spans="2:4" ht="15" x14ac:dyDescent="0.15">
      <c r="B6263" s="68">
        <v>6251</v>
      </c>
      <c r="C6263" s="69">
        <f t="shared" si="197"/>
        <v>4.1736379328862387</v>
      </c>
      <c r="D6263" s="69">
        <f t="shared" si="198"/>
        <v>1.6168952926083096</v>
      </c>
    </row>
    <row r="6264" spans="2:4" ht="15" x14ac:dyDescent="0.15">
      <c r="B6264" s="68">
        <v>6252</v>
      </c>
      <c r="C6264" s="69">
        <f t="shared" si="197"/>
        <v>4.1744951635445275</v>
      </c>
      <c r="D6264" s="69">
        <f t="shared" si="198"/>
        <v>1.6170548756415317</v>
      </c>
    </row>
    <row r="6265" spans="2:4" ht="15" x14ac:dyDescent="0.15">
      <c r="B6265" s="68">
        <v>6253</v>
      </c>
      <c r="C6265" s="69">
        <f t="shared" si="197"/>
        <v>4.1753524788132559</v>
      </c>
      <c r="D6265" s="69">
        <f t="shared" si="198"/>
        <v>1.6172144901786596</v>
      </c>
    </row>
    <row r="6266" spans="2:4" ht="15" x14ac:dyDescent="0.15">
      <c r="B6266" s="68">
        <v>6254</v>
      </c>
      <c r="C6266" s="69">
        <f t="shared" si="197"/>
        <v>4.176209878709126</v>
      </c>
      <c r="D6266" s="69">
        <f t="shared" si="198"/>
        <v>1.6173741362290226</v>
      </c>
    </row>
    <row r="6267" spans="2:4" ht="15" x14ac:dyDescent="0.15">
      <c r="B6267" s="68">
        <v>6255</v>
      </c>
      <c r="C6267" s="69">
        <f t="shared" si="197"/>
        <v>4.1770673632488489</v>
      </c>
      <c r="D6267" s="69">
        <f t="shared" si="198"/>
        <v>1.6175338138019548</v>
      </c>
    </row>
    <row r="6268" spans="2:4" ht="15" x14ac:dyDescent="0.15">
      <c r="B6268" s="68">
        <v>6256</v>
      </c>
      <c r="C6268" s="69">
        <f t="shared" si="197"/>
        <v>4.1779249324491365</v>
      </c>
      <c r="D6268" s="69">
        <f t="shared" si="198"/>
        <v>1.617693522906793</v>
      </c>
    </row>
    <row r="6269" spans="2:4" ht="15" x14ac:dyDescent="0.15">
      <c r="B6269" s="68">
        <v>6257</v>
      </c>
      <c r="C6269" s="69">
        <f t="shared" si="197"/>
        <v>4.1787825863267098</v>
      </c>
      <c r="D6269" s="69">
        <f t="shared" si="198"/>
        <v>1.6178532635528784</v>
      </c>
    </row>
    <row r="6270" spans="2:4" ht="15" x14ac:dyDescent="0.15">
      <c r="B6270" s="68">
        <v>6258</v>
      </c>
      <c r="C6270" s="69">
        <f t="shared" si="197"/>
        <v>4.1796403248982923</v>
      </c>
      <c r="D6270" s="69">
        <f t="shared" si="198"/>
        <v>1.6180130357495557</v>
      </c>
    </row>
    <row r="6271" spans="2:4" ht="15" x14ac:dyDescent="0.15">
      <c r="B6271" s="68">
        <v>6259</v>
      </c>
      <c r="C6271" s="69">
        <f t="shared" si="197"/>
        <v>4.1804981481806109</v>
      </c>
      <c r="D6271" s="69">
        <f t="shared" si="198"/>
        <v>1.6181728395061727</v>
      </c>
    </row>
    <row r="6272" spans="2:4" ht="15" x14ac:dyDescent="0.15">
      <c r="B6272" s="68">
        <v>6260</v>
      </c>
      <c r="C6272" s="69">
        <f t="shared" si="197"/>
        <v>4.1813560561904017</v>
      </c>
      <c r="D6272" s="69">
        <f t="shared" si="198"/>
        <v>1.6183326748320821</v>
      </c>
    </row>
    <row r="6273" spans="2:4" ht="15" x14ac:dyDescent="0.15">
      <c r="B6273" s="68">
        <v>6261</v>
      </c>
      <c r="C6273" s="69">
        <f t="shared" si="197"/>
        <v>4.1822140489444033</v>
      </c>
      <c r="D6273" s="69">
        <f t="shared" si="198"/>
        <v>1.6184925417366394</v>
      </c>
    </row>
    <row r="6274" spans="2:4" ht="15" x14ac:dyDescent="0.15">
      <c r="B6274" s="68">
        <v>6262</v>
      </c>
      <c r="C6274" s="69">
        <f t="shared" si="197"/>
        <v>4.1830721264593578</v>
      </c>
      <c r="D6274" s="69">
        <f t="shared" si="198"/>
        <v>1.6186524402292037</v>
      </c>
    </row>
    <row r="6275" spans="2:4" ht="15" x14ac:dyDescent="0.15">
      <c r="B6275" s="68">
        <v>6263</v>
      </c>
      <c r="C6275" s="69">
        <f t="shared" si="197"/>
        <v>4.1839302887520144</v>
      </c>
      <c r="D6275" s="69">
        <f t="shared" si="198"/>
        <v>1.6188123703191384</v>
      </c>
    </row>
    <row r="6276" spans="2:4" ht="15" x14ac:dyDescent="0.15">
      <c r="B6276" s="68">
        <v>6264</v>
      </c>
      <c r="C6276" s="69">
        <f t="shared" si="197"/>
        <v>4.1847885358391288</v>
      </c>
      <c r="D6276" s="69">
        <f t="shared" si="198"/>
        <v>1.6189723320158103</v>
      </c>
    </row>
    <row r="6277" spans="2:4" ht="15" x14ac:dyDescent="0.15">
      <c r="B6277" s="68">
        <v>6265</v>
      </c>
      <c r="C6277" s="69">
        <f t="shared" si="197"/>
        <v>4.1856468677374572</v>
      </c>
      <c r="D6277" s="69">
        <f t="shared" si="198"/>
        <v>1.6191323253285899</v>
      </c>
    </row>
    <row r="6278" spans="2:4" ht="15" x14ac:dyDescent="0.15">
      <c r="B6278" s="68">
        <v>6266</v>
      </c>
      <c r="C6278" s="69">
        <f t="shared" si="197"/>
        <v>4.186505284463764</v>
      </c>
      <c r="D6278" s="69">
        <f t="shared" si="198"/>
        <v>1.6192923502668513</v>
      </c>
    </row>
    <row r="6279" spans="2:4" ht="15" x14ac:dyDescent="0.15">
      <c r="B6279" s="68">
        <v>6267</v>
      </c>
      <c r="C6279" s="69">
        <f t="shared" si="197"/>
        <v>4.1873637860348172</v>
      </c>
      <c r="D6279" s="69">
        <f t="shared" si="198"/>
        <v>1.6194524068399723</v>
      </c>
    </row>
    <row r="6280" spans="2:4" ht="15" x14ac:dyDescent="0.15">
      <c r="B6280" s="68">
        <v>6268</v>
      </c>
      <c r="C6280" s="69">
        <f t="shared" si="197"/>
        <v>4.1882223724673917</v>
      </c>
      <c r="D6280" s="69">
        <f t="shared" si="198"/>
        <v>1.619612495057335</v>
      </c>
    </row>
    <row r="6281" spans="2:4" ht="15" x14ac:dyDescent="0.15">
      <c r="B6281" s="68">
        <v>6269</v>
      </c>
      <c r="C6281" s="69">
        <f t="shared" si="197"/>
        <v>4.1890810437782653</v>
      </c>
      <c r="D6281" s="69">
        <f t="shared" si="198"/>
        <v>1.6197726149283243</v>
      </c>
    </row>
    <row r="6282" spans="2:4" ht="15" x14ac:dyDescent="0.15">
      <c r="B6282" s="68">
        <v>6270</v>
      </c>
      <c r="C6282" s="69">
        <f t="shared" si="197"/>
        <v>4.1899397999842218</v>
      </c>
      <c r="D6282" s="69">
        <f t="shared" si="198"/>
        <v>1.6199327664623295</v>
      </c>
    </row>
    <row r="6283" spans="2:4" ht="15" x14ac:dyDescent="0.15">
      <c r="B6283" s="68">
        <v>6271</v>
      </c>
      <c r="C6283" s="69">
        <f t="shared" si="197"/>
        <v>4.1907986411020479</v>
      </c>
      <c r="D6283" s="69">
        <f t="shared" si="198"/>
        <v>1.6200929496687433</v>
      </c>
    </row>
    <row r="6284" spans="2:4" ht="15" x14ac:dyDescent="0.15">
      <c r="B6284" s="68">
        <v>6272</v>
      </c>
      <c r="C6284" s="69">
        <f t="shared" si="197"/>
        <v>4.1916575671485381</v>
      </c>
      <c r="D6284" s="69">
        <f t="shared" si="198"/>
        <v>1.620253164556962</v>
      </c>
    </row>
    <row r="6285" spans="2:4" ht="15" x14ac:dyDescent="0.15">
      <c r="B6285" s="68">
        <v>6273</v>
      </c>
      <c r="C6285" s="69">
        <f t="shared" si="197"/>
        <v>4.1925165781404932</v>
      </c>
      <c r="D6285" s="69">
        <f t="shared" si="198"/>
        <v>1.6204134111363862</v>
      </c>
    </row>
    <row r="6286" spans="2:4" ht="15" x14ac:dyDescent="0.15">
      <c r="B6286" s="68">
        <v>6274</v>
      </c>
      <c r="C6286" s="69">
        <f t="shared" si="197"/>
        <v>4.193375674094713</v>
      </c>
      <c r="D6286" s="69">
        <f t="shared" si="198"/>
        <v>1.6205736894164193</v>
      </c>
    </row>
    <row r="6287" spans="2:4" ht="15" x14ac:dyDescent="0.15">
      <c r="B6287" s="68">
        <v>6275</v>
      </c>
      <c r="C6287" s="69">
        <f t="shared" si="197"/>
        <v>4.1942348550280091</v>
      </c>
      <c r="D6287" s="69">
        <f t="shared" si="198"/>
        <v>1.6207339994064696</v>
      </c>
    </row>
    <row r="6288" spans="2:4" ht="15" x14ac:dyDescent="0.15">
      <c r="B6288" s="68">
        <v>6276</v>
      </c>
      <c r="C6288" s="69">
        <f t="shared" si="197"/>
        <v>4.1950941209571919</v>
      </c>
      <c r="D6288" s="69">
        <f t="shared" si="198"/>
        <v>1.6208943411159478</v>
      </c>
    </row>
    <row r="6289" spans="2:4" ht="15" x14ac:dyDescent="0.15">
      <c r="B6289" s="68">
        <v>6277</v>
      </c>
      <c r="C6289" s="69">
        <f t="shared" ref="C6289:C6352" si="199">20*LOG(D6289)</f>
        <v>4.1959534718990819</v>
      </c>
      <c r="D6289" s="69">
        <f t="shared" ref="D6289:D6352" si="200">16384/(16384-B6289)</f>
        <v>1.6210547145542693</v>
      </c>
    </row>
    <row r="6290" spans="2:4" ht="15" x14ac:dyDescent="0.15">
      <c r="B6290" s="68">
        <v>6278</v>
      </c>
      <c r="C6290" s="69">
        <f t="shared" si="199"/>
        <v>4.1968129078705001</v>
      </c>
      <c r="D6290" s="69">
        <f t="shared" si="200"/>
        <v>1.6212151197308529</v>
      </c>
    </row>
    <row r="6291" spans="2:4" ht="15" x14ac:dyDescent="0.15">
      <c r="B6291" s="68">
        <v>6279</v>
      </c>
      <c r="C6291" s="69">
        <f t="shared" si="199"/>
        <v>4.1976724288882785</v>
      </c>
      <c r="D6291" s="69">
        <f t="shared" si="200"/>
        <v>1.6213755566551211</v>
      </c>
    </row>
    <row r="6292" spans="2:4" ht="15" x14ac:dyDescent="0.15">
      <c r="B6292" s="68">
        <v>6280</v>
      </c>
      <c r="C6292" s="69">
        <f t="shared" si="199"/>
        <v>4.1985320349692481</v>
      </c>
      <c r="D6292" s="69">
        <f t="shared" si="200"/>
        <v>1.6215360253365003</v>
      </c>
    </row>
    <row r="6293" spans="2:4" ht="15" x14ac:dyDescent="0.15">
      <c r="B6293" s="68">
        <v>6281</v>
      </c>
      <c r="C6293" s="69">
        <f t="shared" si="199"/>
        <v>4.1993917261302469</v>
      </c>
      <c r="D6293" s="69">
        <f t="shared" si="200"/>
        <v>1.6216965257844205</v>
      </c>
    </row>
    <row r="6294" spans="2:4" ht="15" x14ac:dyDescent="0.15">
      <c r="B6294" s="68">
        <v>6282</v>
      </c>
      <c r="C6294" s="69">
        <f t="shared" si="199"/>
        <v>4.2002515023881202</v>
      </c>
      <c r="D6294" s="69">
        <f t="shared" si="200"/>
        <v>1.6218570580083151</v>
      </c>
    </row>
    <row r="6295" spans="2:4" ht="15" x14ac:dyDescent="0.15">
      <c r="B6295" s="68">
        <v>6283</v>
      </c>
      <c r="C6295" s="69">
        <f t="shared" si="199"/>
        <v>4.2011113637597148</v>
      </c>
      <c r="D6295" s="69">
        <f t="shared" si="200"/>
        <v>1.6220176220176221</v>
      </c>
    </row>
    <row r="6296" spans="2:4" ht="15" x14ac:dyDescent="0.15">
      <c r="B6296" s="68">
        <v>6284</v>
      </c>
      <c r="C6296" s="69">
        <f t="shared" si="199"/>
        <v>4.2019713102618841</v>
      </c>
      <c r="D6296" s="69">
        <f t="shared" si="200"/>
        <v>1.6221782178217823</v>
      </c>
    </row>
    <row r="6297" spans="2:4" ht="15" x14ac:dyDescent="0.15">
      <c r="B6297" s="68">
        <v>6285</v>
      </c>
      <c r="C6297" s="69">
        <f t="shared" si="199"/>
        <v>4.2028313419114856</v>
      </c>
      <c r="D6297" s="69">
        <f t="shared" si="200"/>
        <v>1.6223388454302405</v>
      </c>
    </row>
    <row r="6298" spans="2:4" ht="15" x14ac:dyDescent="0.15">
      <c r="B6298" s="68">
        <v>6286</v>
      </c>
      <c r="C6298" s="69">
        <f t="shared" si="199"/>
        <v>4.2036914587253849</v>
      </c>
      <c r="D6298" s="69">
        <f t="shared" si="200"/>
        <v>1.622499504852446</v>
      </c>
    </row>
    <row r="6299" spans="2:4" ht="15" x14ac:dyDescent="0.15">
      <c r="B6299" s="68">
        <v>6287</v>
      </c>
      <c r="C6299" s="69">
        <f t="shared" si="199"/>
        <v>4.2045516607204494</v>
      </c>
      <c r="D6299" s="69">
        <f t="shared" si="200"/>
        <v>1.6226601960978508</v>
      </c>
    </row>
    <row r="6300" spans="2:4" ht="15" x14ac:dyDescent="0.15">
      <c r="B6300" s="68">
        <v>6288</v>
      </c>
      <c r="C6300" s="69">
        <f t="shared" si="199"/>
        <v>4.2054119479135537</v>
      </c>
      <c r="D6300" s="69">
        <f t="shared" si="200"/>
        <v>1.6228209191759113</v>
      </c>
    </row>
    <row r="6301" spans="2:4" ht="15" x14ac:dyDescent="0.15">
      <c r="B6301" s="68">
        <v>6289</v>
      </c>
      <c r="C6301" s="69">
        <f t="shared" si="199"/>
        <v>4.2062723203215731</v>
      </c>
      <c r="D6301" s="69">
        <f t="shared" si="200"/>
        <v>1.6229816740960872</v>
      </c>
    </row>
    <row r="6302" spans="2:4" ht="15" x14ac:dyDescent="0.15">
      <c r="B6302" s="68">
        <v>6290</v>
      </c>
      <c r="C6302" s="69">
        <f t="shared" si="199"/>
        <v>4.2071327779613927</v>
      </c>
      <c r="D6302" s="69">
        <f t="shared" si="200"/>
        <v>1.6231424608678422</v>
      </c>
    </row>
    <row r="6303" spans="2:4" ht="15" x14ac:dyDescent="0.15">
      <c r="B6303" s="68">
        <v>6291</v>
      </c>
      <c r="C6303" s="69">
        <f t="shared" si="199"/>
        <v>4.2079933208499023</v>
      </c>
      <c r="D6303" s="69">
        <f t="shared" si="200"/>
        <v>1.6233032795006439</v>
      </c>
    </row>
    <row r="6304" spans="2:4" ht="15" x14ac:dyDescent="0.15">
      <c r="B6304" s="68">
        <v>6292</v>
      </c>
      <c r="C6304" s="69">
        <f t="shared" si="199"/>
        <v>4.2088539490039949</v>
      </c>
      <c r="D6304" s="69">
        <f t="shared" si="200"/>
        <v>1.6234641300039636</v>
      </c>
    </row>
    <row r="6305" spans="2:4" ht="15" x14ac:dyDescent="0.15">
      <c r="B6305" s="68">
        <v>6293</v>
      </c>
      <c r="C6305" s="69">
        <f t="shared" si="199"/>
        <v>4.2097146624405664</v>
      </c>
      <c r="D6305" s="69">
        <f t="shared" si="200"/>
        <v>1.6236250123872757</v>
      </c>
    </row>
    <row r="6306" spans="2:4" ht="15" x14ac:dyDescent="0.15">
      <c r="B6306" s="68">
        <v>6294</v>
      </c>
      <c r="C6306" s="69">
        <f t="shared" si="199"/>
        <v>4.210575461176524</v>
      </c>
      <c r="D6306" s="69">
        <f t="shared" si="200"/>
        <v>1.6237859266600594</v>
      </c>
    </row>
    <row r="6307" spans="2:4" ht="15" x14ac:dyDescent="0.15">
      <c r="B6307" s="68">
        <v>6295</v>
      </c>
      <c r="C6307" s="69">
        <f t="shared" si="199"/>
        <v>4.2114363452287744</v>
      </c>
      <c r="D6307" s="69">
        <f t="shared" si="200"/>
        <v>1.623946872831797</v>
      </c>
    </row>
    <row r="6308" spans="2:4" ht="15" x14ac:dyDescent="0.15">
      <c r="B6308" s="68">
        <v>6296</v>
      </c>
      <c r="C6308" s="69">
        <f t="shared" si="199"/>
        <v>4.2122973146142311</v>
      </c>
      <c r="D6308" s="69">
        <f t="shared" si="200"/>
        <v>1.6241078509119746</v>
      </c>
    </row>
    <row r="6309" spans="2:4" ht="15" x14ac:dyDescent="0.15">
      <c r="B6309" s="68">
        <v>6297</v>
      </c>
      <c r="C6309" s="69">
        <f t="shared" si="199"/>
        <v>4.2131583693498129</v>
      </c>
      <c r="D6309" s="69">
        <f t="shared" si="200"/>
        <v>1.6242688609100824</v>
      </c>
    </row>
    <row r="6310" spans="2:4" ht="15" x14ac:dyDescent="0.15">
      <c r="B6310" s="68">
        <v>6298</v>
      </c>
      <c r="C6310" s="69">
        <f t="shared" si="199"/>
        <v>4.2140195094524424</v>
      </c>
      <c r="D6310" s="69">
        <f t="shared" si="200"/>
        <v>1.6244299028356137</v>
      </c>
    </row>
    <row r="6311" spans="2:4" ht="15" x14ac:dyDescent="0.15">
      <c r="B6311" s="68">
        <v>6299</v>
      </c>
      <c r="C6311" s="69">
        <f t="shared" si="199"/>
        <v>4.21488073493905</v>
      </c>
      <c r="D6311" s="69">
        <f t="shared" si="200"/>
        <v>1.6245909766980664</v>
      </c>
    </row>
    <row r="6312" spans="2:4" ht="15" x14ac:dyDescent="0.15">
      <c r="B6312" s="68">
        <v>6300</v>
      </c>
      <c r="C6312" s="69">
        <f t="shared" si="199"/>
        <v>4.2157420458265689</v>
      </c>
      <c r="D6312" s="69">
        <f t="shared" si="200"/>
        <v>1.6247520825069417</v>
      </c>
    </row>
    <row r="6313" spans="2:4" ht="15" x14ac:dyDescent="0.15">
      <c r="B6313" s="68">
        <v>6301</v>
      </c>
      <c r="C6313" s="69">
        <f t="shared" si="199"/>
        <v>4.2166034421319365</v>
      </c>
      <c r="D6313" s="69">
        <f t="shared" si="200"/>
        <v>1.6249132202717445</v>
      </c>
    </row>
    <row r="6314" spans="2:4" ht="15" x14ac:dyDescent="0.15">
      <c r="B6314" s="68">
        <v>6302</v>
      </c>
      <c r="C6314" s="69">
        <f t="shared" si="199"/>
        <v>4.2174649238720994</v>
      </c>
      <c r="D6314" s="69">
        <f t="shared" si="200"/>
        <v>1.6250743900019837</v>
      </c>
    </row>
    <row r="6315" spans="2:4" ht="15" x14ac:dyDescent="0.15">
      <c r="B6315" s="68">
        <v>6303</v>
      </c>
      <c r="C6315" s="69">
        <f t="shared" si="199"/>
        <v>4.2183264910640039</v>
      </c>
      <c r="D6315" s="69">
        <f t="shared" si="200"/>
        <v>1.6252355917071719</v>
      </c>
    </row>
    <row r="6316" spans="2:4" ht="15" x14ac:dyDescent="0.15">
      <c r="B6316" s="68">
        <v>6304</v>
      </c>
      <c r="C6316" s="69">
        <f t="shared" si="199"/>
        <v>4.2191881437246046</v>
      </c>
      <c r="D6316" s="69">
        <f t="shared" si="200"/>
        <v>1.6253968253968254</v>
      </c>
    </row>
    <row r="6317" spans="2:4" ht="15" x14ac:dyDescent="0.15">
      <c r="B6317" s="68">
        <v>6305</v>
      </c>
      <c r="C6317" s="69">
        <f t="shared" si="199"/>
        <v>4.2200498818708612</v>
      </c>
      <c r="D6317" s="69">
        <f t="shared" si="200"/>
        <v>1.6255580910804643</v>
      </c>
    </row>
    <row r="6318" spans="2:4" ht="15" x14ac:dyDescent="0.15">
      <c r="B6318" s="68">
        <v>6306</v>
      </c>
      <c r="C6318" s="69">
        <f t="shared" si="199"/>
        <v>4.2209117055197369</v>
      </c>
      <c r="D6318" s="69">
        <f t="shared" si="200"/>
        <v>1.6257193887676127</v>
      </c>
    </row>
    <row r="6319" spans="2:4" ht="15" x14ac:dyDescent="0.15">
      <c r="B6319" s="68">
        <v>6307</v>
      </c>
      <c r="C6319" s="69">
        <f t="shared" si="199"/>
        <v>4.2217736146881997</v>
      </c>
      <c r="D6319" s="69">
        <f t="shared" si="200"/>
        <v>1.6258807184677979</v>
      </c>
    </row>
    <row r="6320" spans="2:4" ht="15" x14ac:dyDescent="0.15">
      <c r="B6320" s="68">
        <v>6308</v>
      </c>
      <c r="C6320" s="69">
        <f t="shared" si="199"/>
        <v>4.222635609393226</v>
      </c>
      <c r="D6320" s="69">
        <f t="shared" si="200"/>
        <v>1.6260420801905517</v>
      </c>
    </row>
    <row r="6321" spans="2:4" ht="15" x14ac:dyDescent="0.15">
      <c r="B6321" s="68">
        <v>6309</v>
      </c>
      <c r="C6321" s="69">
        <f t="shared" si="199"/>
        <v>4.2234976896517935</v>
      </c>
      <c r="D6321" s="69">
        <f t="shared" si="200"/>
        <v>1.6262034739454094</v>
      </c>
    </row>
    <row r="6322" spans="2:4" ht="15" x14ac:dyDescent="0.15">
      <c r="B6322" s="68">
        <v>6310</v>
      </c>
      <c r="C6322" s="69">
        <f t="shared" si="199"/>
        <v>4.2243598554808859</v>
      </c>
      <c r="D6322" s="69">
        <f t="shared" si="200"/>
        <v>1.6263648997419098</v>
      </c>
    </row>
    <row r="6323" spans="2:4" ht="15" x14ac:dyDescent="0.15">
      <c r="B6323" s="68">
        <v>6311</v>
      </c>
      <c r="C6323" s="69">
        <f t="shared" si="199"/>
        <v>4.225222106897494</v>
      </c>
      <c r="D6323" s="69">
        <f t="shared" si="200"/>
        <v>1.6265263575895959</v>
      </c>
    </row>
    <row r="6324" spans="2:4" ht="15" x14ac:dyDescent="0.15">
      <c r="B6324" s="68">
        <v>6312</v>
      </c>
      <c r="C6324" s="69">
        <f t="shared" si="199"/>
        <v>4.2260844439186105</v>
      </c>
      <c r="D6324" s="69">
        <f t="shared" si="200"/>
        <v>1.6266878474980142</v>
      </c>
    </row>
    <row r="6325" spans="2:4" ht="15" x14ac:dyDescent="0.15">
      <c r="B6325" s="68">
        <v>6313</v>
      </c>
      <c r="C6325" s="69">
        <f t="shared" si="199"/>
        <v>4.226946866561236</v>
      </c>
      <c r="D6325" s="69">
        <f t="shared" si="200"/>
        <v>1.6268493694767152</v>
      </c>
    </row>
    <row r="6326" spans="2:4" ht="15" x14ac:dyDescent="0.15">
      <c r="B6326" s="68">
        <v>6314</v>
      </c>
      <c r="C6326" s="69">
        <f t="shared" si="199"/>
        <v>4.2278093748423746</v>
      </c>
      <c r="D6326" s="69">
        <f t="shared" si="200"/>
        <v>1.6270109235352532</v>
      </c>
    </row>
    <row r="6327" spans="2:4" ht="15" x14ac:dyDescent="0.15">
      <c r="B6327" s="68">
        <v>6315</v>
      </c>
      <c r="C6327" s="69">
        <f t="shared" si="199"/>
        <v>4.2286719687790351</v>
      </c>
      <c r="D6327" s="69">
        <f t="shared" si="200"/>
        <v>1.6271725096831859</v>
      </c>
    </row>
    <row r="6328" spans="2:4" ht="15" x14ac:dyDescent="0.15">
      <c r="B6328" s="68">
        <v>6316</v>
      </c>
      <c r="C6328" s="69">
        <f t="shared" si="199"/>
        <v>4.2295346483882321</v>
      </c>
      <c r="D6328" s="69">
        <f t="shared" si="200"/>
        <v>1.6273341279300755</v>
      </c>
    </row>
    <row r="6329" spans="2:4" ht="15" x14ac:dyDescent="0.15">
      <c r="B6329" s="68">
        <v>6317</v>
      </c>
      <c r="C6329" s="69">
        <f t="shared" si="199"/>
        <v>4.2303974136869869</v>
      </c>
      <c r="D6329" s="69">
        <f t="shared" si="200"/>
        <v>1.6274957782854873</v>
      </c>
    </row>
    <row r="6330" spans="2:4" ht="15" x14ac:dyDescent="0.15">
      <c r="B6330" s="68">
        <v>6318</v>
      </c>
      <c r="C6330" s="69">
        <f t="shared" si="199"/>
        <v>4.2312602646923221</v>
      </c>
      <c r="D6330" s="69">
        <f t="shared" si="200"/>
        <v>1.6276574607589906</v>
      </c>
    </row>
    <row r="6331" spans="2:4" ht="15" x14ac:dyDescent="0.15">
      <c r="B6331" s="68">
        <v>6319</v>
      </c>
      <c r="C6331" s="69">
        <f t="shared" si="199"/>
        <v>4.2321232014212686</v>
      </c>
      <c r="D6331" s="69">
        <f t="shared" si="200"/>
        <v>1.627819175360159</v>
      </c>
    </row>
    <row r="6332" spans="2:4" ht="15" x14ac:dyDescent="0.15">
      <c r="B6332" s="68">
        <v>6320</v>
      </c>
      <c r="C6332" s="69">
        <f t="shared" si="199"/>
        <v>4.2329862238908609</v>
      </c>
      <c r="D6332" s="69">
        <f t="shared" si="200"/>
        <v>1.6279809220985693</v>
      </c>
    </row>
    <row r="6333" spans="2:4" ht="15" x14ac:dyDescent="0.15">
      <c r="B6333" s="68">
        <v>6321</v>
      </c>
      <c r="C6333" s="69">
        <f t="shared" si="199"/>
        <v>4.2338493321181385</v>
      </c>
      <c r="D6333" s="69">
        <f t="shared" si="200"/>
        <v>1.6281427009838021</v>
      </c>
    </row>
    <row r="6334" spans="2:4" ht="15" x14ac:dyDescent="0.15">
      <c r="B6334" s="68">
        <v>6322</v>
      </c>
      <c r="C6334" s="69">
        <f t="shared" si="199"/>
        <v>4.2347125261201475</v>
      </c>
      <c r="D6334" s="69">
        <f t="shared" si="200"/>
        <v>1.6283045120254422</v>
      </c>
    </row>
    <row r="6335" spans="2:4" ht="15" x14ac:dyDescent="0.15">
      <c r="B6335" s="68">
        <v>6323</v>
      </c>
      <c r="C6335" s="69">
        <f t="shared" si="199"/>
        <v>4.2355758059139372</v>
      </c>
      <c r="D6335" s="69">
        <f t="shared" si="200"/>
        <v>1.6284663552330783</v>
      </c>
    </row>
    <row r="6336" spans="2:4" ht="15" x14ac:dyDescent="0.15">
      <c r="B6336" s="68">
        <v>6324</v>
      </c>
      <c r="C6336" s="69">
        <f t="shared" si="199"/>
        <v>4.2364391715165635</v>
      </c>
      <c r="D6336" s="69">
        <f t="shared" si="200"/>
        <v>1.6286282306163022</v>
      </c>
    </row>
    <row r="6337" spans="2:4" ht="15" x14ac:dyDescent="0.15">
      <c r="B6337" s="68">
        <v>6325</v>
      </c>
      <c r="C6337" s="69">
        <f t="shared" si="199"/>
        <v>4.2373026229450854</v>
      </c>
      <c r="D6337" s="69">
        <f t="shared" si="200"/>
        <v>1.6287901381847103</v>
      </c>
    </row>
    <row r="6338" spans="2:4" ht="15" x14ac:dyDescent="0.15">
      <c r="B6338" s="68">
        <v>6326</v>
      </c>
      <c r="C6338" s="69">
        <f t="shared" si="199"/>
        <v>4.2381661602165686</v>
      </c>
      <c r="D6338" s="69">
        <f t="shared" si="200"/>
        <v>1.6289520779479021</v>
      </c>
    </row>
    <row r="6339" spans="2:4" ht="15" x14ac:dyDescent="0.15">
      <c r="B6339" s="68">
        <v>6327</v>
      </c>
      <c r="C6339" s="69">
        <f t="shared" si="199"/>
        <v>4.2390297833480846</v>
      </c>
      <c r="D6339" s="69">
        <f t="shared" si="200"/>
        <v>1.6291140499154817</v>
      </c>
    </row>
    <row r="6340" spans="2:4" ht="15" x14ac:dyDescent="0.15">
      <c r="B6340" s="68">
        <v>6328</v>
      </c>
      <c r="C6340" s="69">
        <f t="shared" si="199"/>
        <v>4.2398934923567086</v>
      </c>
      <c r="D6340" s="69">
        <f t="shared" si="200"/>
        <v>1.6292760540970566</v>
      </c>
    </row>
    <row r="6341" spans="2:4" ht="15" x14ac:dyDescent="0.15">
      <c r="B6341" s="68">
        <v>6329</v>
      </c>
      <c r="C6341" s="69">
        <f t="shared" si="199"/>
        <v>4.2407572872595196</v>
      </c>
      <c r="D6341" s="69">
        <f t="shared" si="200"/>
        <v>1.6294380905022376</v>
      </c>
    </row>
    <row r="6342" spans="2:4" ht="15" x14ac:dyDescent="0.15">
      <c r="B6342" s="68">
        <v>6330</v>
      </c>
      <c r="C6342" s="69">
        <f t="shared" si="199"/>
        <v>4.241621168073606</v>
      </c>
      <c r="D6342" s="69">
        <f t="shared" si="200"/>
        <v>1.6296001591406406</v>
      </c>
    </row>
    <row r="6343" spans="2:4" ht="15" x14ac:dyDescent="0.15">
      <c r="B6343" s="68">
        <v>6331</v>
      </c>
      <c r="C6343" s="69">
        <f t="shared" si="199"/>
        <v>4.2424851348160555</v>
      </c>
      <c r="D6343" s="69">
        <f t="shared" si="200"/>
        <v>1.629762260021884</v>
      </c>
    </row>
    <row r="6344" spans="2:4" ht="15" x14ac:dyDescent="0.15">
      <c r="B6344" s="68">
        <v>6332</v>
      </c>
      <c r="C6344" s="69">
        <f t="shared" si="199"/>
        <v>4.2433491875039673</v>
      </c>
      <c r="D6344" s="69">
        <f t="shared" si="200"/>
        <v>1.6299243931555909</v>
      </c>
    </row>
    <row r="6345" spans="2:4" ht="15" x14ac:dyDescent="0.15">
      <c r="B6345" s="68">
        <v>6333</v>
      </c>
      <c r="C6345" s="69">
        <f t="shared" si="199"/>
        <v>4.2442133261544406</v>
      </c>
      <c r="D6345" s="69">
        <f t="shared" si="200"/>
        <v>1.630086558551388</v>
      </c>
    </row>
    <row r="6346" spans="2:4" ht="15" x14ac:dyDescent="0.15">
      <c r="B6346" s="68">
        <v>6334</v>
      </c>
      <c r="C6346" s="69">
        <f t="shared" si="199"/>
        <v>4.2450775507845808</v>
      </c>
      <c r="D6346" s="69">
        <f t="shared" si="200"/>
        <v>1.6302487562189054</v>
      </c>
    </row>
    <row r="6347" spans="2:4" ht="15" x14ac:dyDescent="0.15">
      <c r="B6347" s="68">
        <v>6335</v>
      </c>
      <c r="C6347" s="69">
        <f t="shared" si="199"/>
        <v>4.2459418614115005</v>
      </c>
      <c r="D6347" s="69">
        <f t="shared" si="200"/>
        <v>1.6304109861677778</v>
      </c>
    </row>
    <row r="6348" spans="2:4" ht="15" x14ac:dyDescent="0.15">
      <c r="B6348" s="68">
        <v>6336</v>
      </c>
      <c r="C6348" s="69">
        <f t="shared" si="199"/>
        <v>4.2468062580523167</v>
      </c>
      <c r="D6348" s="69">
        <f t="shared" si="200"/>
        <v>1.6305732484076434</v>
      </c>
    </row>
    <row r="6349" spans="2:4" ht="15" x14ac:dyDescent="0.15">
      <c r="B6349" s="68">
        <v>6337</v>
      </c>
      <c r="C6349" s="69">
        <f t="shared" si="199"/>
        <v>4.247670740724149</v>
      </c>
      <c r="D6349" s="69">
        <f t="shared" si="200"/>
        <v>1.6307355429481438</v>
      </c>
    </row>
    <row r="6350" spans="2:4" ht="15" x14ac:dyDescent="0.15">
      <c r="B6350" s="68">
        <v>6338</v>
      </c>
      <c r="C6350" s="69">
        <f t="shared" si="199"/>
        <v>4.2485353094441249</v>
      </c>
      <c r="D6350" s="69">
        <f t="shared" si="200"/>
        <v>1.6308978697989249</v>
      </c>
    </row>
    <row r="6351" spans="2:4" ht="15" x14ac:dyDescent="0.15">
      <c r="B6351" s="68">
        <v>6339</v>
      </c>
      <c r="C6351" s="69">
        <f t="shared" si="199"/>
        <v>4.2493999642293749</v>
      </c>
      <c r="D6351" s="69">
        <f t="shared" si="200"/>
        <v>1.6310602289696365</v>
      </c>
    </row>
    <row r="6352" spans="2:4" ht="15" x14ac:dyDescent="0.15">
      <c r="B6352" s="68">
        <v>6340</v>
      </c>
      <c r="C6352" s="69">
        <f t="shared" si="199"/>
        <v>4.2502647050970381</v>
      </c>
      <c r="D6352" s="69">
        <f t="shared" si="200"/>
        <v>1.6312226204699323</v>
      </c>
    </row>
    <row r="6353" spans="2:4" ht="15" x14ac:dyDescent="0.15">
      <c r="B6353" s="68">
        <v>6341</v>
      </c>
      <c r="C6353" s="69">
        <f t="shared" ref="C6353:C6416" si="201">20*LOG(D6353)</f>
        <v>4.2511295320642546</v>
      </c>
      <c r="D6353" s="69">
        <f t="shared" ref="D6353:D6416" si="202">16384/(16384-B6353)</f>
        <v>1.6313850443094693</v>
      </c>
    </row>
    <row r="6354" spans="2:4" ht="15" x14ac:dyDescent="0.15">
      <c r="B6354" s="68">
        <v>6342</v>
      </c>
      <c r="C6354" s="69">
        <f t="shared" si="201"/>
        <v>4.2519944451481724</v>
      </c>
      <c r="D6354" s="69">
        <f t="shared" si="202"/>
        <v>1.6315475004979088</v>
      </c>
    </row>
    <row r="6355" spans="2:4" ht="15" x14ac:dyDescent="0.15">
      <c r="B6355" s="68">
        <v>6343</v>
      </c>
      <c r="C6355" s="69">
        <f t="shared" si="201"/>
        <v>4.2528594443659431</v>
      </c>
      <c r="D6355" s="69">
        <f t="shared" si="202"/>
        <v>1.6317099890449158</v>
      </c>
    </row>
    <row r="6356" spans="2:4" ht="15" x14ac:dyDescent="0.15">
      <c r="B6356" s="68">
        <v>6344</v>
      </c>
      <c r="C6356" s="69">
        <f t="shared" si="201"/>
        <v>4.2537245297347246</v>
      </c>
      <c r="D6356" s="69">
        <f t="shared" si="202"/>
        <v>1.6318725099601594</v>
      </c>
    </row>
    <row r="6357" spans="2:4" ht="15" x14ac:dyDescent="0.15">
      <c r="B6357" s="68">
        <v>6345</v>
      </c>
      <c r="C6357" s="69">
        <f t="shared" si="201"/>
        <v>4.2545897012716773</v>
      </c>
      <c r="D6357" s="69">
        <f t="shared" si="202"/>
        <v>1.632035063253312</v>
      </c>
    </row>
    <row r="6358" spans="2:4" ht="15" x14ac:dyDescent="0.15">
      <c r="B6358" s="68">
        <v>6346</v>
      </c>
      <c r="C6358" s="69">
        <f t="shared" si="201"/>
        <v>4.2554549589939716</v>
      </c>
      <c r="D6358" s="69">
        <f t="shared" si="202"/>
        <v>1.6321976489340506</v>
      </c>
    </row>
    <row r="6359" spans="2:4" ht="15" x14ac:dyDescent="0.15">
      <c r="B6359" s="68">
        <v>6347</v>
      </c>
      <c r="C6359" s="69">
        <f t="shared" si="201"/>
        <v>4.2563203029187786</v>
      </c>
      <c r="D6359" s="69">
        <f t="shared" si="202"/>
        <v>1.6323602670120554</v>
      </c>
    </row>
    <row r="6360" spans="2:4" ht="15" x14ac:dyDescent="0.15">
      <c r="B6360" s="68">
        <v>6348</v>
      </c>
      <c r="C6360" s="69">
        <f t="shared" si="201"/>
        <v>4.2571857330632765</v>
      </c>
      <c r="D6360" s="69">
        <f t="shared" si="202"/>
        <v>1.6325229174970108</v>
      </c>
    </row>
    <row r="6361" spans="2:4" ht="15" x14ac:dyDescent="0.15">
      <c r="B6361" s="68">
        <v>6349</v>
      </c>
      <c r="C6361" s="69">
        <f t="shared" si="201"/>
        <v>4.2580512494446472</v>
      </c>
      <c r="D6361" s="69">
        <f t="shared" si="202"/>
        <v>1.6326856003986048</v>
      </c>
    </row>
    <row r="6362" spans="2:4" ht="15" x14ac:dyDescent="0.15">
      <c r="B6362" s="68">
        <v>6350</v>
      </c>
      <c r="C6362" s="69">
        <f t="shared" si="201"/>
        <v>4.2589168520800813</v>
      </c>
      <c r="D6362" s="69">
        <f t="shared" si="202"/>
        <v>1.6328483157265299</v>
      </c>
    </row>
    <row r="6363" spans="2:4" ht="15" x14ac:dyDescent="0.15">
      <c r="B6363" s="68">
        <v>6351</v>
      </c>
      <c r="C6363" s="69">
        <f t="shared" si="201"/>
        <v>4.2597825409867687</v>
      </c>
      <c r="D6363" s="69">
        <f t="shared" si="202"/>
        <v>1.6330110634904813</v>
      </c>
    </row>
    <row r="6364" spans="2:4" ht="15" x14ac:dyDescent="0.15">
      <c r="B6364" s="68">
        <v>6352</v>
      </c>
      <c r="C6364" s="69">
        <f t="shared" si="201"/>
        <v>4.2606483161819106</v>
      </c>
      <c r="D6364" s="69">
        <f t="shared" si="202"/>
        <v>1.6331738437001595</v>
      </c>
    </row>
    <row r="6365" spans="2:4" ht="15" x14ac:dyDescent="0.15">
      <c r="B6365" s="68">
        <v>6353</v>
      </c>
      <c r="C6365" s="69">
        <f t="shared" si="201"/>
        <v>4.2615141776827077</v>
      </c>
      <c r="D6365" s="69">
        <f t="shared" si="202"/>
        <v>1.6333366563652676</v>
      </c>
    </row>
    <row r="6366" spans="2:4" ht="15" x14ac:dyDescent="0.15">
      <c r="B6366" s="68">
        <v>6354</v>
      </c>
      <c r="C6366" s="69">
        <f t="shared" si="201"/>
        <v>4.2623801255063718</v>
      </c>
      <c r="D6366" s="69">
        <f t="shared" si="202"/>
        <v>1.6334995014955134</v>
      </c>
    </row>
    <row r="6367" spans="2:4" ht="15" x14ac:dyDescent="0.15">
      <c r="B6367" s="68">
        <v>6355</v>
      </c>
      <c r="C6367" s="69">
        <f t="shared" si="201"/>
        <v>4.263246159670115</v>
      </c>
      <c r="D6367" s="69">
        <f t="shared" si="202"/>
        <v>1.6336623791006082</v>
      </c>
    </row>
    <row r="6368" spans="2:4" ht="15" x14ac:dyDescent="0.15">
      <c r="B6368" s="68">
        <v>6356</v>
      </c>
      <c r="C6368" s="69">
        <f t="shared" si="201"/>
        <v>4.2641122801911564</v>
      </c>
      <c r="D6368" s="69">
        <f t="shared" si="202"/>
        <v>1.6338252891902671</v>
      </c>
    </row>
    <row r="6369" spans="2:4" ht="15" x14ac:dyDescent="0.15">
      <c r="B6369" s="68">
        <v>6357</v>
      </c>
      <c r="C6369" s="69">
        <f t="shared" si="201"/>
        <v>4.2649784870867196</v>
      </c>
      <c r="D6369" s="69">
        <f t="shared" si="202"/>
        <v>1.6339882317742096</v>
      </c>
    </row>
    <row r="6370" spans="2:4" ht="15" x14ac:dyDescent="0.15">
      <c r="B6370" s="68">
        <v>6358</v>
      </c>
      <c r="C6370" s="69">
        <f t="shared" si="201"/>
        <v>4.265844780374036</v>
      </c>
      <c r="D6370" s="69">
        <f t="shared" si="202"/>
        <v>1.6341512068621584</v>
      </c>
    </row>
    <row r="6371" spans="2:4" ht="15" x14ac:dyDescent="0.15">
      <c r="B6371" s="68">
        <v>6359</v>
      </c>
      <c r="C6371" s="69">
        <f t="shared" si="201"/>
        <v>4.2667111600703365</v>
      </c>
      <c r="D6371" s="69">
        <f t="shared" si="202"/>
        <v>1.6343142144638405</v>
      </c>
    </row>
    <row r="6372" spans="2:4" ht="15" x14ac:dyDescent="0.15">
      <c r="B6372" s="68">
        <v>6360</v>
      </c>
      <c r="C6372" s="69">
        <f t="shared" si="201"/>
        <v>4.2675776261928631</v>
      </c>
      <c r="D6372" s="69">
        <f t="shared" si="202"/>
        <v>1.6344772545889865</v>
      </c>
    </row>
    <row r="6373" spans="2:4" ht="15" x14ac:dyDescent="0.15">
      <c r="B6373" s="68">
        <v>6361</v>
      </c>
      <c r="C6373" s="69">
        <f t="shared" si="201"/>
        <v>4.2684441787588598</v>
      </c>
      <c r="D6373" s="69">
        <f t="shared" si="202"/>
        <v>1.6346403272473311</v>
      </c>
    </row>
    <row r="6374" spans="2:4" ht="15" x14ac:dyDescent="0.15">
      <c r="B6374" s="68">
        <v>6362</v>
      </c>
      <c r="C6374" s="69">
        <f t="shared" si="201"/>
        <v>4.269310817785577</v>
      </c>
      <c r="D6374" s="69">
        <f t="shared" si="202"/>
        <v>1.6348034324486131</v>
      </c>
    </row>
    <row r="6375" spans="2:4" ht="15" x14ac:dyDescent="0.15">
      <c r="B6375" s="68">
        <v>6363</v>
      </c>
      <c r="C6375" s="69">
        <f t="shared" si="201"/>
        <v>4.2701775432902691</v>
      </c>
      <c r="D6375" s="69">
        <f t="shared" si="202"/>
        <v>1.6349665702025746</v>
      </c>
    </row>
    <row r="6376" spans="2:4" ht="15" x14ac:dyDescent="0.15">
      <c r="B6376" s="68">
        <v>6364</v>
      </c>
      <c r="C6376" s="69">
        <f t="shared" si="201"/>
        <v>4.2710443552901962</v>
      </c>
      <c r="D6376" s="69">
        <f t="shared" si="202"/>
        <v>1.635129740518962</v>
      </c>
    </row>
    <row r="6377" spans="2:4" ht="15" x14ac:dyDescent="0.15">
      <c r="B6377" s="68">
        <v>6365</v>
      </c>
      <c r="C6377" s="69">
        <f t="shared" si="201"/>
        <v>4.2719112538026245</v>
      </c>
      <c r="D6377" s="69">
        <f t="shared" si="202"/>
        <v>1.6352929434075256</v>
      </c>
    </row>
    <row r="6378" spans="2:4" ht="15" x14ac:dyDescent="0.15">
      <c r="B6378" s="68">
        <v>6366</v>
      </c>
      <c r="C6378" s="69">
        <f t="shared" si="201"/>
        <v>4.2727782388448245</v>
      </c>
      <c r="D6378" s="69">
        <f t="shared" si="202"/>
        <v>1.6354561788780195</v>
      </c>
    </row>
    <row r="6379" spans="2:4" ht="15" x14ac:dyDescent="0.15">
      <c r="B6379" s="68">
        <v>6367</v>
      </c>
      <c r="C6379" s="69">
        <f t="shared" si="201"/>
        <v>4.2736453104340715</v>
      </c>
      <c r="D6379" s="69">
        <f t="shared" si="202"/>
        <v>1.6356194469402017</v>
      </c>
    </row>
    <row r="6380" spans="2:4" ht="15" x14ac:dyDescent="0.15">
      <c r="B6380" s="68">
        <v>6368</v>
      </c>
      <c r="C6380" s="69">
        <f t="shared" si="201"/>
        <v>4.2745124685876448</v>
      </c>
      <c r="D6380" s="69">
        <f t="shared" si="202"/>
        <v>1.6357827476038338</v>
      </c>
    </row>
    <row r="6381" spans="2:4" ht="15" x14ac:dyDescent="0.15">
      <c r="B6381" s="68">
        <v>6369</v>
      </c>
      <c r="C6381" s="69">
        <f t="shared" si="201"/>
        <v>4.2753797133228328</v>
      </c>
      <c r="D6381" s="69">
        <f t="shared" si="202"/>
        <v>1.6359460808786819</v>
      </c>
    </row>
    <row r="6382" spans="2:4" ht="15" x14ac:dyDescent="0.15">
      <c r="B6382" s="68">
        <v>6370</v>
      </c>
      <c r="C6382" s="69">
        <f t="shared" si="201"/>
        <v>4.2762470446569276</v>
      </c>
      <c r="D6382" s="69">
        <f t="shared" si="202"/>
        <v>1.6361094467745156</v>
      </c>
    </row>
    <row r="6383" spans="2:4" ht="15" x14ac:dyDescent="0.15">
      <c r="B6383" s="68">
        <v>6371</v>
      </c>
      <c r="C6383" s="69">
        <f t="shared" si="201"/>
        <v>4.2771144626072237</v>
      </c>
      <c r="D6383" s="69">
        <f t="shared" si="202"/>
        <v>1.6362728453011086</v>
      </c>
    </row>
    <row r="6384" spans="2:4" ht="15" x14ac:dyDescent="0.15">
      <c r="B6384" s="68">
        <v>6372</v>
      </c>
      <c r="C6384" s="69">
        <f t="shared" si="201"/>
        <v>4.277981967191022</v>
      </c>
      <c r="D6384" s="69">
        <f t="shared" si="202"/>
        <v>1.6364362764682381</v>
      </c>
    </row>
    <row r="6385" spans="2:4" ht="15" x14ac:dyDescent="0.15">
      <c r="B6385" s="68">
        <v>6373</v>
      </c>
      <c r="C6385" s="69">
        <f t="shared" si="201"/>
        <v>4.2788495584256312</v>
      </c>
      <c r="D6385" s="69">
        <f t="shared" si="202"/>
        <v>1.6365997402856858</v>
      </c>
    </row>
    <row r="6386" spans="2:4" ht="15" x14ac:dyDescent="0.15">
      <c r="B6386" s="68">
        <v>6374</v>
      </c>
      <c r="C6386" s="69">
        <f t="shared" si="201"/>
        <v>4.279717236328362</v>
      </c>
      <c r="D6386" s="69">
        <f t="shared" si="202"/>
        <v>1.6367632367632368</v>
      </c>
    </row>
    <row r="6387" spans="2:4" ht="15" x14ac:dyDescent="0.15">
      <c r="B6387" s="68">
        <v>6375</v>
      </c>
      <c r="C6387" s="69">
        <f t="shared" si="201"/>
        <v>4.2805850009165312</v>
      </c>
      <c r="D6387" s="69">
        <f t="shared" si="202"/>
        <v>1.6369267659106803</v>
      </c>
    </row>
    <row r="6388" spans="2:4" ht="15" x14ac:dyDescent="0.15">
      <c r="B6388" s="68">
        <v>6376</v>
      </c>
      <c r="C6388" s="69">
        <f t="shared" si="201"/>
        <v>4.2814528522074635</v>
      </c>
      <c r="D6388" s="69">
        <f t="shared" si="202"/>
        <v>1.6370903277378097</v>
      </c>
    </row>
    <row r="6389" spans="2:4" ht="15" x14ac:dyDescent="0.15">
      <c r="B6389" s="68">
        <v>6377</v>
      </c>
      <c r="C6389" s="69">
        <f t="shared" si="201"/>
        <v>4.2823207902184857</v>
      </c>
      <c r="D6389" s="69">
        <f t="shared" si="202"/>
        <v>1.637253922254422</v>
      </c>
    </row>
    <row r="6390" spans="2:4" ht="15" x14ac:dyDescent="0.15">
      <c r="B6390" s="68">
        <v>6378</v>
      </c>
      <c r="C6390" s="69">
        <f t="shared" si="201"/>
        <v>4.2831888149669277</v>
      </c>
      <c r="D6390" s="69">
        <f t="shared" si="202"/>
        <v>1.6374175494703178</v>
      </c>
    </row>
    <row r="6391" spans="2:4" ht="15" x14ac:dyDescent="0.15">
      <c r="B6391" s="68">
        <v>6379</v>
      </c>
      <c r="C6391" s="69">
        <f t="shared" si="201"/>
        <v>4.2840569264701305</v>
      </c>
      <c r="D6391" s="69">
        <f t="shared" si="202"/>
        <v>1.6375812093953024</v>
      </c>
    </row>
    <row r="6392" spans="2:4" ht="15" x14ac:dyDescent="0.15">
      <c r="B6392" s="68">
        <v>6380</v>
      </c>
      <c r="C6392" s="69">
        <f t="shared" si="201"/>
        <v>4.2849251247454365</v>
      </c>
      <c r="D6392" s="69">
        <f t="shared" si="202"/>
        <v>1.6377449020391843</v>
      </c>
    </row>
    <row r="6393" spans="2:4" ht="15" x14ac:dyDescent="0.15">
      <c r="B6393" s="68">
        <v>6381</v>
      </c>
      <c r="C6393" s="69">
        <f t="shared" si="201"/>
        <v>4.2857934098101937</v>
      </c>
      <c r="D6393" s="69">
        <f t="shared" si="202"/>
        <v>1.6379086274117765</v>
      </c>
    </row>
    <row r="6394" spans="2:4" ht="15" x14ac:dyDescent="0.15">
      <c r="B6394" s="68">
        <v>6382</v>
      </c>
      <c r="C6394" s="69">
        <f t="shared" si="201"/>
        <v>4.2866617816817554</v>
      </c>
      <c r="D6394" s="69">
        <f t="shared" si="202"/>
        <v>1.6380723855228954</v>
      </c>
    </row>
    <row r="6395" spans="2:4" ht="15" x14ac:dyDescent="0.15">
      <c r="B6395" s="68">
        <v>6383</v>
      </c>
      <c r="C6395" s="69">
        <f t="shared" si="201"/>
        <v>4.2875302403774818</v>
      </c>
      <c r="D6395" s="69">
        <f t="shared" si="202"/>
        <v>1.6382361763823619</v>
      </c>
    </row>
    <row r="6396" spans="2:4" ht="15" x14ac:dyDescent="0.15">
      <c r="B6396" s="68">
        <v>6384</v>
      </c>
      <c r="C6396" s="69">
        <f t="shared" si="201"/>
        <v>4.288398785914735</v>
      </c>
      <c r="D6396" s="69">
        <f t="shared" si="202"/>
        <v>1.6384000000000001</v>
      </c>
    </row>
    <row r="6397" spans="2:4" ht="15" x14ac:dyDescent="0.15">
      <c r="B6397" s="68">
        <v>6385</v>
      </c>
      <c r="C6397" s="69">
        <f t="shared" si="201"/>
        <v>4.2892674183108852</v>
      </c>
      <c r="D6397" s="69">
        <f t="shared" si="202"/>
        <v>1.6385638563856386</v>
      </c>
    </row>
    <row r="6398" spans="2:4" ht="15" x14ac:dyDescent="0.15">
      <c r="B6398" s="68">
        <v>6386</v>
      </c>
      <c r="C6398" s="69">
        <f t="shared" si="201"/>
        <v>4.290136137583306</v>
      </c>
      <c r="D6398" s="69">
        <f t="shared" si="202"/>
        <v>1.6387277455491098</v>
      </c>
    </row>
    <row r="6399" spans="2:4" ht="15" x14ac:dyDescent="0.15">
      <c r="B6399" s="68">
        <v>6387</v>
      </c>
      <c r="C6399" s="69">
        <f t="shared" si="201"/>
        <v>4.2910049437493782</v>
      </c>
      <c r="D6399" s="69">
        <f t="shared" si="202"/>
        <v>1.6388916675002501</v>
      </c>
    </row>
    <row r="6400" spans="2:4" ht="15" x14ac:dyDescent="0.15">
      <c r="B6400" s="68">
        <v>6388</v>
      </c>
      <c r="C6400" s="69">
        <f t="shared" si="201"/>
        <v>4.291873836826487</v>
      </c>
      <c r="D6400" s="69">
        <f t="shared" si="202"/>
        <v>1.6390556222488997</v>
      </c>
    </row>
    <row r="6401" spans="2:4" ht="15" x14ac:dyDescent="0.15">
      <c r="B6401" s="68">
        <v>6389</v>
      </c>
      <c r="C6401" s="69">
        <f t="shared" si="201"/>
        <v>4.2927428168320203</v>
      </c>
      <c r="D6401" s="69">
        <f t="shared" si="202"/>
        <v>1.6392196098049026</v>
      </c>
    </row>
    <row r="6402" spans="2:4" ht="15" x14ac:dyDescent="0.15">
      <c r="B6402" s="68">
        <v>6390</v>
      </c>
      <c r="C6402" s="69">
        <f t="shared" si="201"/>
        <v>4.2936118837833739</v>
      </c>
      <c r="D6402" s="69">
        <f t="shared" si="202"/>
        <v>1.6393836301781068</v>
      </c>
    </row>
    <row r="6403" spans="2:4" ht="15" x14ac:dyDescent="0.15">
      <c r="B6403" s="68">
        <v>6391</v>
      </c>
      <c r="C6403" s="69">
        <f t="shared" si="201"/>
        <v>4.2944810376979499</v>
      </c>
      <c r="D6403" s="69">
        <f t="shared" si="202"/>
        <v>1.6395476833783649</v>
      </c>
    </row>
    <row r="6404" spans="2:4" ht="15" x14ac:dyDescent="0.15">
      <c r="B6404" s="68">
        <v>6392</v>
      </c>
      <c r="C6404" s="69">
        <f t="shared" si="201"/>
        <v>4.2953502785931521</v>
      </c>
      <c r="D6404" s="69">
        <f t="shared" si="202"/>
        <v>1.6397117694155323</v>
      </c>
    </row>
    <row r="6405" spans="2:4" ht="15" x14ac:dyDescent="0.15">
      <c r="B6405" s="68">
        <v>6393</v>
      </c>
      <c r="C6405" s="69">
        <f t="shared" si="201"/>
        <v>4.2962196064863933</v>
      </c>
      <c r="D6405" s="69">
        <f t="shared" si="202"/>
        <v>1.6398758882994695</v>
      </c>
    </row>
    <row r="6406" spans="2:4" ht="15" x14ac:dyDescent="0.15">
      <c r="B6406" s="68">
        <v>6394</v>
      </c>
      <c r="C6406" s="69">
        <f t="shared" si="201"/>
        <v>4.297089021395089</v>
      </c>
      <c r="D6406" s="69">
        <f t="shared" si="202"/>
        <v>1.6400400400400401</v>
      </c>
    </row>
    <row r="6407" spans="2:4" ht="15" x14ac:dyDescent="0.15">
      <c r="B6407" s="68">
        <v>6395</v>
      </c>
      <c r="C6407" s="69">
        <f t="shared" si="201"/>
        <v>4.2979585233366588</v>
      </c>
      <c r="D6407" s="69">
        <f t="shared" si="202"/>
        <v>1.6402042246471118</v>
      </c>
    </row>
    <row r="6408" spans="2:4" ht="15" x14ac:dyDescent="0.15">
      <c r="B6408" s="68">
        <v>6396</v>
      </c>
      <c r="C6408" s="69">
        <f t="shared" si="201"/>
        <v>4.2988281123285317</v>
      </c>
      <c r="D6408" s="69">
        <f t="shared" si="202"/>
        <v>1.6403684421305567</v>
      </c>
    </row>
    <row r="6409" spans="2:4" ht="15" x14ac:dyDescent="0.15">
      <c r="B6409" s="68">
        <v>6397</v>
      </c>
      <c r="C6409" s="69">
        <f t="shared" si="201"/>
        <v>4.299697788388138</v>
      </c>
      <c r="D6409" s="69">
        <f t="shared" si="202"/>
        <v>1.6405326925002504</v>
      </c>
    </row>
    <row r="6410" spans="2:4" ht="15" x14ac:dyDescent="0.15">
      <c r="B6410" s="68">
        <v>6398</v>
      </c>
      <c r="C6410" s="69">
        <f t="shared" si="201"/>
        <v>4.3005675515329163</v>
      </c>
      <c r="D6410" s="69">
        <f t="shared" si="202"/>
        <v>1.6406969757660725</v>
      </c>
    </row>
    <row r="6411" spans="2:4" ht="15" x14ac:dyDescent="0.15">
      <c r="B6411" s="68">
        <v>6399</v>
      </c>
      <c r="C6411" s="69">
        <f t="shared" si="201"/>
        <v>4.3014374017803068</v>
      </c>
      <c r="D6411" s="69">
        <f t="shared" si="202"/>
        <v>1.6408612919379069</v>
      </c>
    </row>
    <row r="6412" spans="2:4" ht="15" x14ac:dyDescent="0.15">
      <c r="B6412" s="68">
        <v>6400</v>
      </c>
      <c r="C6412" s="69">
        <f t="shared" si="201"/>
        <v>4.3023073391477586</v>
      </c>
      <c r="D6412" s="69">
        <f t="shared" si="202"/>
        <v>1.641025641025641</v>
      </c>
    </row>
    <row r="6413" spans="2:4" ht="15" x14ac:dyDescent="0.15">
      <c r="B6413" s="68">
        <v>6401</v>
      </c>
      <c r="C6413" s="69">
        <f t="shared" si="201"/>
        <v>4.3031773636527246</v>
      </c>
      <c r="D6413" s="69">
        <f t="shared" si="202"/>
        <v>1.6411900230391665</v>
      </c>
    </row>
    <row r="6414" spans="2:4" ht="15" x14ac:dyDescent="0.15">
      <c r="B6414" s="68">
        <v>6402</v>
      </c>
      <c r="C6414" s="69">
        <f t="shared" si="201"/>
        <v>4.3040474753126627</v>
      </c>
      <c r="D6414" s="69">
        <f t="shared" si="202"/>
        <v>1.6413544379883791</v>
      </c>
    </row>
    <row r="6415" spans="2:4" ht="15" x14ac:dyDescent="0.15">
      <c r="B6415" s="68">
        <v>6403</v>
      </c>
      <c r="C6415" s="69">
        <f t="shared" si="201"/>
        <v>4.3049176741450355</v>
      </c>
      <c r="D6415" s="69">
        <f t="shared" si="202"/>
        <v>1.641518885883178</v>
      </c>
    </row>
    <row r="6416" spans="2:4" ht="15" x14ac:dyDescent="0.15">
      <c r="B6416" s="68">
        <v>6404</v>
      </c>
      <c r="C6416" s="69">
        <f t="shared" si="201"/>
        <v>4.3057879601673124</v>
      </c>
      <c r="D6416" s="69">
        <f t="shared" si="202"/>
        <v>1.6416833667334669</v>
      </c>
    </row>
    <row r="6417" spans="2:4" ht="15" x14ac:dyDescent="0.15">
      <c r="B6417" s="68">
        <v>6405</v>
      </c>
      <c r="C6417" s="69">
        <f t="shared" ref="C6417:C6480" si="203">20*LOG(D6417)</f>
        <v>4.3066583333969666</v>
      </c>
      <c r="D6417" s="69">
        <f t="shared" ref="D6417:D6480" si="204">16384/(16384-B6417)</f>
        <v>1.6418478805491532</v>
      </c>
    </row>
    <row r="6418" spans="2:4" ht="15" x14ac:dyDescent="0.15">
      <c r="B6418" s="68">
        <v>6406</v>
      </c>
      <c r="C6418" s="69">
        <f t="shared" si="203"/>
        <v>4.3075287938514775</v>
      </c>
      <c r="D6418" s="69">
        <f t="shared" si="204"/>
        <v>1.6420124273401484</v>
      </c>
    </row>
    <row r="6419" spans="2:4" ht="15" x14ac:dyDescent="0.15">
      <c r="B6419" s="68">
        <v>6407</v>
      </c>
      <c r="C6419" s="69">
        <f t="shared" si="203"/>
        <v>4.3083993415483288</v>
      </c>
      <c r="D6419" s="69">
        <f t="shared" si="204"/>
        <v>1.6421770071163677</v>
      </c>
    </row>
    <row r="6420" spans="2:4" ht="15" x14ac:dyDescent="0.15">
      <c r="B6420" s="68">
        <v>6408</v>
      </c>
      <c r="C6420" s="69">
        <f t="shared" si="203"/>
        <v>4.3092699765050106</v>
      </c>
      <c r="D6420" s="69">
        <f t="shared" si="204"/>
        <v>1.6423416198877305</v>
      </c>
    </row>
    <row r="6421" spans="2:4" ht="15" x14ac:dyDescent="0.15">
      <c r="B6421" s="68">
        <v>6409</v>
      </c>
      <c r="C6421" s="69">
        <f t="shared" si="203"/>
        <v>4.3101406987390183</v>
      </c>
      <c r="D6421" s="69">
        <f t="shared" si="204"/>
        <v>1.6425062656641605</v>
      </c>
    </row>
    <row r="6422" spans="2:4" ht="15" x14ac:dyDescent="0.15">
      <c r="B6422" s="68">
        <v>6410</v>
      </c>
      <c r="C6422" s="69">
        <f t="shared" si="203"/>
        <v>4.3110115082678497</v>
      </c>
      <c r="D6422" s="69">
        <f t="shared" si="204"/>
        <v>1.6426709444555845</v>
      </c>
    </row>
    <row r="6423" spans="2:4" ht="15" x14ac:dyDescent="0.15">
      <c r="B6423" s="68">
        <v>6411</v>
      </c>
      <c r="C6423" s="69">
        <f t="shared" si="203"/>
        <v>4.3118824051090137</v>
      </c>
      <c r="D6423" s="69">
        <f t="shared" si="204"/>
        <v>1.6428356562719342</v>
      </c>
    </row>
    <row r="6424" spans="2:4" ht="15" x14ac:dyDescent="0.15">
      <c r="B6424" s="68">
        <v>6412</v>
      </c>
      <c r="C6424" s="69">
        <f t="shared" si="203"/>
        <v>4.3127533892800178</v>
      </c>
      <c r="D6424" s="69">
        <f t="shared" si="204"/>
        <v>1.6430004011231447</v>
      </c>
    </row>
    <row r="6425" spans="2:4" ht="15" x14ac:dyDescent="0.15">
      <c r="B6425" s="68">
        <v>6413</v>
      </c>
      <c r="C6425" s="69">
        <f t="shared" si="203"/>
        <v>4.3136244607983798</v>
      </c>
      <c r="D6425" s="69">
        <f t="shared" si="204"/>
        <v>1.6431651790191555</v>
      </c>
    </row>
    <row r="6426" spans="2:4" ht="15" x14ac:dyDescent="0.15">
      <c r="B6426" s="68">
        <v>6414</v>
      </c>
      <c r="C6426" s="69">
        <f t="shared" si="203"/>
        <v>4.3144956196816198</v>
      </c>
      <c r="D6426" s="69">
        <f t="shared" si="204"/>
        <v>1.6433299899699096</v>
      </c>
    </row>
    <row r="6427" spans="2:4" ht="15" x14ac:dyDescent="0.15">
      <c r="B6427" s="68">
        <v>6415</v>
      </c>
      <c r="C6427" s="69">
        <f t="shared" si="203"/>
        <v>4.315366865947265</v>
      </c>
      <c r="D6427" s="69">
        <f t="shared" si="204"/>
        <v>1.6434948339853546</v>
      </c>
    </row>
    <row r="6428" spans="2:4" ht="15" x14ac:dyDescent="0.15">
      <c r="B6428" s="68">
        <v>6416</v>
      </c>
      <c r="C6428" s="69">
        <f t="shared" si="203"/>
        <v>4.3162381996128465</v>
      </c>
      <c r="D6428" s="69">
        <f t="shared" si="204"/>
        <v>1.6436597110754414</v>
      </c>
    </row>
    <row r="6429" spans="2:4" ht="15" x14ac:dyDescent="0.15">
      <c r="B6429" s="68">
        <v>6417</v>
      </c>
      <c r="C6429" s="69">
        <f t="shared" si="203"/>
        <v>4.3171096206959021</v>
      </c>
      <c r="D6429" s="69">
        <f t="shared" si="204"/>
        <v>1.6438246212501255</v>
      </c>
    </row>
    <row r="6430" spans="2:4" ht="15" x14ac:dyDescent="0.15">
      <c r="B6430" s="68">
        <v>6418</v>
      </c>
      <c r="C6430" s="69">
        <f t="shared" si="203"/>
        <v>4.3179811292139725</v>
      </c>
      <c r="D6430" s="69">
        <f t="shared" si="204"/>
        <v>1.6439895645193658</v>
      </c>
    </row>
    <row r="6431" spans="2:4" ht="15" x14ac:dyDescent="0.15">
      <c r="B6431" s="68">
        <v>6419</v>
      </c>
      <c r="C6431" s="69">
        <f t="shared" si="203"/>
        <v>4.3188527251846063</v>
      </c>
      <c r="D6431" s="69">
        <f t="shared" si="204"/>
        <v>1.644154540893126</v>
      </c>
    </row>
    <row r="6432" spans="2:4" ht="15" x14ac:dyDescent="0.15">
      <c r="B6432" s="68">
        <v>6420</v>
      </c>
      <c r="C6432" s="69">
        <f t="shared" si="203"/>
        <v>4.3197244086253574</v>
      </c>
      <c r="D6432" s="69">
        <f t="shared" si="204"/>
        <v>1.644319550381373</v>
      </c>
    </row>
    <row r="6433" spans="2:4" ht="15" x14ac:dyDescent="0.15">
      <c r="B6433" s="68">
        <v>6421</v>
      </c>
      <c r="C6433" s="69">
        <f t="shared" si="203"/>
        <v>4.3205961795537808</v>
      </c>
      <c r="D6433" s="69">
        <f t="shared" si="204"/>
        <v>1.6444845929940781</v>
      </c>
    </row>
    <row r="6434" spans="2:4" ht="15" x14ac:dyDescent="0.15">
      <c r="B6434" s="68">
        <v>6422</v>
      </c>
      <c r="C6434" s="69">
        <f t="shared" si="203"/>
        <v>4.3214680379874428</v>
      </c>
      <c r="D6434" s="69">
        <f t="shared" si="204"/>
        <v>1.6446496687412167</v>
      </c>
    </row>
    <row r="6435" spans="2:4" ht="15" x14ac:dyDescent="0.15">
      <c r="B6435" s="68">
        <v>6423</v>
      </c>
      <c r="C6435" s="69">
        <f t="shared" si="203"/>
        <v>4.3223399839439107</v>
      </c>
      <c r="D6435" s="69">
        <f t="shared" si="204"/>
        <v>1.6448147776327677</v>
      </c>
    </row>
    <row r="6436" spans="2:4" ht="15" x14ac:dyDescent="0.15">
      <c r="B6436" s="68">
        <v>6424</v>
      </c>
      <c r="C6436" s="69">
        <f t="shared" si="203"/>
        <v>4.3232120174407607</v>
      </c>
      <c r="D6436" s="69">
        <f t="shared" si="204"/>
        <v>1.6449799196787149</v>
      </c>
    </row>
    <row r="6437" spans="2:4" ht="15" x14ac:dyDescent="0.15">
      <c r="B6437" s="68">
        <v>6425</v>
      </c>
      <c r="C6437" s="69">
        <f t="shared" si="203"/>
        <v>4.3240841384955688</v>
      </c>
      <c r="D6437" s="69">
        <f t="shared" si="204"/>
        <v>1.6451450948890451</v>
      </c>
    </row>
    <row r="6438" spans="2:4" ht="15" x14ac:dyDescent="0.15">
      <c r="B6438" s="68">
        <v>6426</v>
      </c>
      <c r="C6438" s="69">
        <f t="shared" si="203"/>
        <v>4.3249563471259203</v>
      </c>
      <c r="D6438" s="69">
        <f t="shared" si="204"/>
        <v>1.6453103032737497</v>
      </c>
    </row>
    <row r="6439" spans="2:4" ht="15" x14ac:dyDescent="0.15">
      <c r="B6439" s="68">
        <v>6427</v>
      </c>
      <c r="C6439" s="69">
        <f t="shared" si="203"/>
        <v>4.3258286433494071</v>
      </c>
      <c r="D6439" s="69">
        <f t="shared" si="204"/>
        <v>1.6454755448428242</v>
      </c>
    </row>
    <row r="6440" spans="2:4" ht="15" x14ac:dyDescent="0.15">
      <c r="B6440" s="68">
        <v>6428</v>
      </c>
      <c r="C6440" s="69">
        <f t="shared" si="203"/>
        <v>4.3267010271836224</v>
      </c>
      <c r="D6440" s="69">
        <f t="shared" si="204"/>
        <v>1.6456408196062675</v>
      </c>
    </row>
    <row r="6441" spans="2:4" ht="15" x14ac:dyDescent="0.15">
      <c r="B6441" s="68">
        <v>6429</v>
      </c>
      <c r="C6441" s="69">
        <f t="shared" si="203"/>
        <v>4.327573498646168</v>
      </c>
      <c r="D6441" s="69">
        <f t="shared" si="204"/>
        <v>1.6458061275740834</v>
      </c>
    </row>
    <row r="6442" spans="2:4" ht="15" x14ac:dyDescent="0.15">
      <c r="B6442" s="68">
        <v>6430</v>
      </c>
      <c r="C6442" s="69">
        <f t="shared" si="203"/>
        <v>4.3284460577546486</v>
      </c>
      <c r="D6442" s="69">
        <f t="shared" si="204"/>
        <v>1.645971468756279</v>
      </c>
    </row>
    <row r="6443" spans="2:4" ht="15" x14ac:dyDescent="0.15">
      <c r="B6443" s="68">
        <v>6431</v>
      </c>
      <c r="C6443" s="69">
        <f t="shared" si="203"/>
        <v>4.3293187045266759</v>
      </c>
      <c r="D6443" s="69">
        <f t="shared" si="204"/>
        <v>1.6461368431628656</v>
      </c>
    </row>
    <row r="6444" spans="2:4" ht="15" x14ac:dyDescent="0.15">
      <c r="B6444" s="68">
        <v>6432</v>
      </c>
      <c r="C6444" s="69">
        <f t="shared" si="203"/>
        <v>4.330191438979865</v>
      </c>
      <c r="D6444" s="69">
        <f t="shared" si="204"/>
        <v>1.6463022508038585</v>
      </c>
    </row>
    <row r="6445" spans="2:4" ht="15" x14ac:dyDescent="0.15">
      <c r="B6445" s="68">
        <v>6433</v>
      </c>
      <c r="C6445" s="69">
        <f t="shared" si="203"/>
        <v>4.3310642611318402</v>
      </c>
      <c r="D6445" s="69">
        <f t="shared" si="204"/>
        <v>1.6464676916892775</v>
      </c>
    </row>
    <row r="6446" spans="2:4" ht="15" x14ac:dyDescent="0.15">
      <c r="B6446" s="68">
        <v>6434</v>
      </c>
      <c r="C6446" s="69">
        <f t="shared" si="203"/>
        <v>4.3319371710002255</v>
      </c>
      <c r="D6446" s="69">
        <f t="shared" si="204"/>
        <v>1.6466331658291458</v>
      </c>
    </row>
    <row r="6447" spans="2:4" ht="15" x14ac:dyDescent="0.15">
      <c r="B6447" s="68">
        <v>6435</v>
      </c>
      <c r="C6447" s="69">
        <f t="shared" si="203"/>
        <v>4.3328101686026548</v>
      </c>
      <c r="D6447" s="69">
        <f t="shared" si="204"/>
        <v>1.6467986732334907</v>
      </c>
    </row>
    <row r="6448" spans="2:4" ht="15" x14ac:dyDescent="0.15">
      <c r="B6448" s="68">
        <v>6436</v>
      </c>
      <c r="C6448" s="69">
        <f t="shared" si="203"/>
        <v>4.3336832539567673</v>
      </c>
      <c r="D6448" s="69">
        <f t="shared" si="204"/>
        <v>1.6469642139123442</v>
      </c>
    </row>
    <row r="6449" spans="2:4" ht="15" x14ac:dyDescent="0.15">
      <c r="B6449" s="68">
        <v>6437</v>
      </c>
      <c r="C6449" s="69">
        <f t="shared" si="203"/>
        <v>4.3345564270802033</v>
      </c>
      <c r="D6449" s="69">
        <f t="shared" si="204"/>
        <v>1.6471297878757414</v>
      </c>
    </row>
    <row r="6450" spans="2:4" ht="15" x14ac:dyDescent="0.15">
      <c r="B6450" s="68">
        <v>6438</v>
      </c>
      <c r="C6450" s="69">
        <f t="shared" si="203"/>
        <v>4.3354296879906125</v>
      </c>
      <c r="D6450" s="69">
        <f t="shared" si="204"/>
        <v>1.6472953951337221</v>
      </c>
    </row>
    <row r="6451" spans="2:4" ht="15" x14ac:dyDescent="0.15">
      <c r="B6451" s="68">
        <v>6439</v>
      </c>
      <c r="C6451" s="69">
        <f t="shared" si="203"/>
        <v>4.3363030367056465</v>
      </c>
      <c r="D6451" s="69">
        <f t="shared" si="204"/>
        <v>1.6474610356963297</v>
      </c>
    </row>
    <row r="6452" spans="2:4" ht="15" x14ac:dyDescent="0.15">
      <c r="B6452" s="68">
        <v>6440</v>
      </c>
      <c r="C6452" s="69">
        <f t="shared" si="203"/>
        <v>4.3371764732429678</v>
      </c>
      <c r="D6452" s="69">
        <f t="shared" si="204"/>
        <v>1.6476267095736121</v>
      </c>
    </row>
    <row r="6453" spans="2:4" ht="15" x14ac:dyDescent="0.15">
      <c r="B6453" s="68">
        <v>6441</v>
      </c>
      <c r="C6453" s="69">
        <f t="shared" si="203"/>
        <v>4.3380499976202378</v>
      </c>
      <c r="D6453" s="69">
        <f t="shared" si="204"/>
        <v>1.647792416775621</v>
      </c>
    </row>
    <row r="6454" spans="2:4" ht="15" x14ac:dyDescent="0.15">
      <c r="B6454" s="68">
        <v>6442</v>
      </c>
      <c r="C6454" s="69">
        <f t="shared" si="203"/>
        <v>4.3389236098551276</v>
      </c>
      <c r="D6454" s="69">
        <f t="shared" si="204"/>
        <v>1.647958157312412</v>
      </c>
    </row>
    <row r="6455" spans="2:4" ht="15" x14ac:dyDescent="0.15">
      <c r="B6455" s="68">
        <v>6443</v>
      </c>
      <c r="C6455" s="69">
        <f t="shared" si="203"/>
        <v>4.3397973099653102</v>
      </c>
      <c r="D6455" s="69">
        <f t="shared" si="204"/>
        <v>1.6481239311940448</v>
      </c>
    </row>
    <row r="6456" spans="2:4" ht="15" x14ac:dyDescent="0.15">
      <c r="B6456" s="68">
        <v>6444</v>
      </c>
      <c r="C6456" s="69">
        <f t="shared" si="203"/>
        <v>4.3406710979684684</v>
      </c>
      <c r="D6456" s="69">
        <f t="shared" si="204"/>
        <v>1.6482897384305835</v>
      </c>
    </row>
    <row r="6457" spans="2:4" ht="15" x14ac:dyDescent="0.15">
      <c r="B6457" s="68">
        <v>6445</v>
      </c>
      <c r="C6457" s="69">
        <f t="shared" si="203"/>
        <v>4.3415449738822867</v>
      </c>
      <c r="D6457" s="69">
        <f t="shared" si="204"/>
        <v>1.6484555790320958</v>
      </c>
    </row>
    <row r="6458" spans="2:4" ht="15" x14ac:dyDescent="0.15">
      <c r="B6458" s="68">
        <v>6446</v>
      </c>
      <c r="C6458" s="69">
        <f t="shared" si="203"/>
        <v>4.342418937724454</v>
      </c>
      <c r="D6458" s="69">
        <f t="shared" si="204"/>
        <v>1.6486214530086536</v>
      </c>
    </row>
    <row r="6459" spans="2:4" ht="15" x14ac:dyDescent="0.15">
      <c r="B6459" s="68">
        <v>6447</v>
      </c>
      <c r="C6459" s="69">
        <f t="shared" si="203"/>
        <v>4.3432929895126708</v>
      </c>
      <c r="D6459" s="69">
        <f t="shared" si="204"/>
        <v>1.6487873603703331</v>
      </c>
    </row>
    <row r="6460" spans="2:4" ht="15" x14ac:dyDescent="0.15">
      <c r="B6460" s="68">
        <v>6448</v>
      </c>
      <c r="C6460" s="69">
        <f t="shared" si="203"/>
        <v>4.3441671292646351</v>
      </c>
      <c r="D6460" s="69">
        <f t="shared" si="204"/>
        <v>1.6489533011272142</v>
      </c>
    </row>
    <row r="6461" spans="2:4" ht="15" x14ac:dyDescent="0.15">
      <c r="B6461" s="68">
        <v>6449</v>
      </c>
      <c r="C6461" s="69">
        <f t="shared" si="203"/>
        <v>4.3450413569980562</v>
      </c>
      <c r="D6461" s="69">
        <f t="shared" si="204"/>
        <v>1.6491192752893811</v>
      </c>
    </row>
    <row r="6462" spans="2:4" ht="15" x14ac:dyDescent="0.15">
      <c r="B6462" s="68">
        <v>6450</v>
      </c>
      <c r="C6462" s="69">
        <f t="shared" si="203"/>
        <v>4.3459156727306443</v>
      </c>
      <c r="D6462" s="69">
        <f t="shared" si="204"/>
        <v>1.6492852828669218</v>
      </c>
    </row>
    <row r="6463" spans="2:4" ht="15" x14ac:dyDescent="0.15">
      <c r="B6463" s="68">
        <v>6451</v>
      </c>
      <c r="C6463" s="69">
        <f t="shared" si="203"/>
        <v>4.3467900764801177</v>
      </c>
      <c r="D6463" s="69">
        <f t="shared" si="204"/>
        <v>1.6494513238699284</v>
      </c>
    </row>
    <row r="6464" spans="2:4" ht="15" x14ac:dyDescent="0.15">
      <c r="B6464" s="68">
        <v>6452</v>
      </c>
      <c r="C6464" s="69">
        <f t="shared" si="203"/>
        <v>4.347664568264201</v>
      </c>
      <c r="D6464" s="69">
        <f t="shared" si="204"/>
        <v>1.6496173983084979</v>
      </c>
    </row>
    <row r="6465" spans="2:4" ht="15" x14ac:dyDescent="0.15">
      <c r="B6465" s="68">
        <v>6453</v>
      </c>
      <c r="C6465" s="69">
        <f t="shared" si="203"/>
        <v>4.3485391481006204</v>
      </c>
      <c r="D6465" s="69">
        <f t="shared" si="204"/>
        <v>1.6497835061927297</v>
      </c>
    </row>
    <row r="6466" spans="2:4" ht="15" x14ac:dyDescent="0.15">
      <c r="B6466" s="68">
        <v>6454</v>
      </c>
      <c r="C6466" s="69">
        <f t="shared" si="203"/>
        <v>4.349413816007111</v>
      </c>
      <c r="D6466" s="69">
        <f t="shared" si="204"/>
        <v>1.6499496475327291</v>
      </c>
    </row>
    <row r="6467" spans="2:4" ht="15" x14ac:dyDescent="0.15">
      <c r="B6467" s="68">
        <v>6455</v>
      </c>
      <c r="C6467" s="69">
        <f t="shared" si="203"/>
        <v>4.3502885720014115</v>
      </c>
      <c r="D6467" s="69">
        <f t="shared" si="204"/>
        <v>1.6501158223386041</v>
      </c>
    </row>
    <row r="6468" spans="2:4" ht="15" x14ac:dyDescent="0.15">
      <c r="B6468" s="68">
        <v>6456</v>
      </c>
      <c r="C6468" s="69">
        <f t="shared" si="203"/>
        <v>4.351163416101266</v>
      </c>
      <c r="D6468" s="69">
        <f t="shared" si="204"/>
        <v>1.6502820306204673</v>
      </c>
    </row>
    <row r="6469" spans="2:4" ht="15" x14ac:dyDescent="0.15">
      <c r="B6469" s="68">
        <v>6457</v>
      </c>
      <c r="C6469" s="69">
        <f t="shared" si="203"/>
        <v>4.3520383483244247</v>
      </c>
      <c r="D6469" s="69">
        <f t="shared" si="204"/>
        <v>1.6504482723884355</v>
      </c>
    </row>
    <row r="6470" spans="2:4" ht="15" x14ac:dyDescent="0.15">
      <c r="B6470" s="68">
        <v>6458</v>
      </c>
      <c r="C6470" s="69">
        <f t="shared" si="203"/>
        <v>4.3529133686886432</v>
      </c>
      <c r="D6470" s="69">
        <f t="shared" si="204"/>
        <v>1.6506145476526295</v>
      </c>
    </row>
    <row r="6471" spans="2:4" ht="15" x14ac:dyDescent="0.15">
      <c r="B6471" s="68">
        <v>6459</v>
      </c>
      <c r="C6471" s="69">
        <f t="shared" si="203"/>
        <v>4.3537884772116815</v>
      </c>
      <c r="D6471" s="69">
        <f t="shared" si="204"/>
        <v>1.6507808564231738</v>
      </c>
    </row>
    <row r="6472" spans="2:4" ht="15" x14ac:dyDescent="0.15">
      <c r="B6472" s="68">
        <v>6460</v>
      </c>
      <c r="C6472" s="69">
        <f t="shared" si="203"/>
        <v>4.3546636739113049</v>
      </c>
      <c r="D6472" s="69">
        <f t="shared" si="204"/>
        <v>1.6509471987101976</v>
      </c>
    </row>
    <row r="6473" spans="2:4" ht="15" x14ac:dyDescent="0.15">
      <c r="B6473" s="68">
        <v>6461</v>
      </c>
      <c r="C6473" s="69">
        <f t="shared" si="203"/>
        <v>4.3555389588052851</v>
      </c>
      <c r="D6473" s="69">
        <f t="shared" si="204"/>
        <v>1.6511135745238334</v>
      </c>
    </row>
    <row r="6474" spans="2:4" ht="15" x14ac:dyDescent="0.15">
      <c r="B6474" s="68">
        <v>6462</v>
      </c>
      <c r="C6474" s="69">
        <f t="shared" si="203"/>
        <v>4.3564143319113997</v>
      </c>
      <c r="D6474" s="69">
        <f t="shared" si="204"/>
        <v>1.6512799838742189</v>
      </c>
    </row>
    <row r="6475" spans="2:4" ht="15" x14ac:dyDescent="0.15">
      <c r="B6475" s="68">
        <v>6463</v>
      </c>
      <c r="C6475" s="69">
        <f t="shared" si="203"/>
        <v>4.3572897932474284</v>
      </c>
      <c r="D6475" s="69">
        <f t="shared" si="204"/>
        <v>1.6514464267714948</v>
      </c>
    </row>
    <row r="6476" spans="2:4" ht="15" x14ac:dyDescent="0.15">
      <c r="B6476" s="68">
        <v>6464</v>
      </c>
      <c r="C6476" s="69">
        <f t="shared" si="203"/>
        <v>4.3581653428311622</v>
      </c>
      <c r="D6476" s="69">
        <f t="shared" si="204"/>
        <v>1.6516129032258065</v>
      </c>
    </row>
    <row r="6477" spans="2:4" ht="15" x14ac:dyDescent="0.15">
      <c r="B6477" s="68">
        <v>6465</v>
      </c>
      <c r="C6477" s="69">
        <f t="shared" si="203"/>
        <v>4.3590409806803896</v>
      </c>
      <c r="D6477" s="69">
        <f t="shared" si="204"/>
        <v>1.6517794132473032</v>
      </c>
    </row>
    <row r="6478" spans="2:4" ht="15" x14ac:dyDescent="0.15">
      <c r="B6478" s="68">
        <v>6466</v>
      </c>
      <c r="C6478" s="69">
        <f t="shared" si="203"/>
        <v>4.3599167068129123</v>
      </c>
      <c r="D6478" s="69">
        <f t="shared" si="204"/>
        <v>1.6519459568461383</v>
      </c>
    </row>
    <row r="6479" spans="2:4" ht="15" x14ac:dyDescent="0.15">
      <c r="B6479" s="68">
        <v>6467</v>
      </c>
      <c r="C6479" s="69">
        <f t="shared" si="203"/>
        <v>4.3607925212465322</v>
      </c>
      <c r="D6479" s="69">
        <f t="shared" si="204"/>
        <v>1.6521125340324696</v>
      </c>
    </row>
    <row r="6480" spans="2:4" ht="15" x14ac:dyDescent="0.15">
      <c r="B6480" s="68">
        <v>6468</v>
      </c>
      <c r="C6480" s="69">
        <f t="shared" si="203"/>
        <v>4.361668423999058</v>
      </c>
      <c r="D6480" s="69">
        <f t="shared" si="204"/>
        <v>1.6522791448164582</v>
      </c>
    </row>
    <row r="6481" spans="2:4" ht="15" x14ac:dyDescent="0.15">
      <c r="B6481" s="68">
        <v>6469</v>
      </c>
      <c r="C6481" s="69">
        <f t="shared" ref="C6481:C6544" si="205">20*LOG(D6481)</f>
        <v>4.3625444150883048</v>
      </c>
      <c r="D6481" s="69">
        <f t="shared" ref="D6481:D6544" si="206">16384/(16384-B6481)</f>
        <v>1.6524457892082702</v>
      </c>
    </row>
    <row r="6482" spans="2:4" ht="15" x14ac:dyDescent="0.15">
      <c r="B6482" s="68">
        <v>6470</v>
      </c>
      <c r="C6482" s="69">
        <f t="shared" si="205"/>
        <v>4.3634204945320922</v>
      </c>
      <c r="D6482" s="69">
        <f t="shared" si="206"/>
        <v>1.6526124672180755</v>
      </c>
    </row>
    <row r="6483" spans="2:4" ht="15" x14ac:dyDescent="0.15">
      <c r="B6483" s="68">
        <v>6471</v>
      </c>
      <c r="C6483" s="69">
        <f t="shared" si="205"/>
        <v>4.3642966623482451</v>
      </c>
      <c r="D6483" s="69">
        <f t="shared" si="206"/>
        <v>1.6527791788560475</v>
      </c>
    </row>
    <row r="6484" spans="2:4" ht="15" x14ac:dyDescent="0.15">
      <c r="B6484" s="68">
        <v>6472</v>
      </c>
      <c r="C6484" s="69">
        <f t="shared" si="205"/>
        <v>4.3651729185545936</v>
      </c>
      <c r="D6484" s="69">
        <f t="shared" si="206"/>
        <v>1.6529459241323647</v>
      </c>
    </row>
    <row r="6485" spans="2:4" ht="15" x14ac:dyDescent="0.15">
      <c r="B6485" s="68">
        <v>6473</v>
      </c>
      <c r="C6485" s="69">
        <f t="shared" si="205"/>
        <v>4.3660492631689749</v>
      </c>
      <c r="D6485" s="69">
        <f t="shared" si="206"/>
        <v>1.6531127030572093</v>
      </c>
    </row>
    <row r="6486" spans="2:4" ht="15" x14ac:dyDescent="0.15">
      <c r="B6486" s="68">
        <v>6474</v>
      </c>
      <c r="C6486" s="69">
        <f t="shared" si="205"/>
        <v>4.3669256962092282</v>
      </c>
      <c r="D6486" s="69">
        <f t="shared" si="206"/>
        <v>1.6532795156407669</v>
      </c>
    </row>
    <row r="6487" spans="2:4" ht="15" x14ac:dyDescent="0.15">
      <c r="B6487" s="68">
        <v>6475</v>
      </c>
      <c r="C6487" s="69">
        <f t="shared" si="205"/>
        <v>4.3678022176932014</v>
      </c>
      <c r="D6487" s="69">
        <f t="shared" si="206"/>
        <v>1.6534463618932285</v>
      </c>
    </row>
    <row r="6488" spans="2:4" ht="15" x14ac:dyDescent="0.15">
      <c r="B6488" s="68">
        <v>6476</v>
      </c>
      <c r="C6488" s="69">
        <f t="shared" si="205"/>
        <v>4.3686788276387469</v>
      </c>
      <c r="D6488" s="69">
        <f t="shared" si="206"/>
        <v>1.653613241824788</v>
      </c>
    </row>
    <row r="6489" spans="2:4" ht="15" x14ac:dyDescent="0.15">
      <c r="B6489" s="68">
        <v>6477</v>
      </c>
      <c r="C6489" s="69">
        <f t="shared" si="205"/>
        <v>4.3695555260637216</v>
      </c>
      <c r="D6489" s="69">
        <f t="shared" si="206"/>
        <v>1.6537801554456444</v>
      </c>
    </row>
    <row r="6490" spans="2:4" ht="15" x14ac:dyDescent="0.15">
      <c r="B6490" s="68">
        <v>6478</v>
      </c>
      <c r="C6490" s="69">
        <f t="shared" si="205"/>
        <v>4.3704323129859892</v>
      </c>
      <c r="D6490" s="69">
        <f t="shared" si="206"/>
        <v>1.6539471027660004</v>
      </c>
    </row>
    <row r="6491" spans="2:4" ht="15" x14ac:dyDescent="0.15">
      <c r="B6491" s="68">
        <v>6479</v>
      </c>
      <c r="C6491" s="69">
        <f t="shared" si="205"/>
        <v>4.3713091884234174</v>
      </c>
      <c r="D6491" s="69">
        <f t="shared" si="206"/>
        <v>1.6541140837960626</v>
      </c>
    </row>
    <row r="6492" spans="2:4" ht="15" x14ac:dyDescent="0.15">
      <c r="B6492" s="68">
        <v>6480</v>
      </c>
      <c r="C6492" s="69">
        <f t="shared" si="205"/>
        <v>4.3721861523938799</v>
      </c>
      <c r="D6492" s="69">
        <f t="shared" si="206"/>
        <v>1.6542810985460421</v>
      </c>
    </row>
    <row r="6493" spans="2:4" ht="15" x14ac:dyDescent="0.15">
      <c r="B6493" s="68">
        <v>6481</v>
      </c>
      <c r="C6493" s="69">
        <f t="shared" si="205"/>
        <v>4.3730632049152547</v>
      </c>
      <c r="D6493" s="69">
        <f t="shared" si="206"/>
        <v>1.6544481470261536</v>
      </c>
    </row>
    <row r="6494" spans="2:4" ht="15" x14ac:dyDescent="0.15">
      <c r="B6494" s="68">
        <v>6482</v>
      </c>
      <c r="C6494" s="69">
        <f t="shared" si="205"/>
        <v>4.3739403460054289</v>
      </c>
      <c r="D6494" s="69">
        <f t="shared" si="206"/>
        <v>1.6546152292466167</v>
      </c>
    </row>
    <row r="6495" spans="2:4" ht="15" x14ac:dyDescent="0.15">
      <c r="B6495" s="68">
        <v>6483</v>
      </c>
      <c r="C6495" s="69">
        <f t="shared" si="205"/>
        <v>4.3748175756822913</v>
      </c>
      <c r="D6495" s="69">
        <f t="shared" si="206"/>
        <v>1.6547823452176549</v>
      </c>
    </row>
    <row r="6496" spans="2:4" ht="15" x14ac:dyDescent="0.15">
      <c r="B6496" s="68">
        <v>6484</v>
      </c>
      <c r="C6496" s="69">
        <f t="shared" si="205"/>
        <v>4.3756948939637361</v>
      </c>
      <c r="D6496" s="69">
        <f t="shared" si="206"/>
        <v>1.6549494949494949</v>
      </c>
    </row>
    <row r="6497" spans="2:4" ht="15" x14ac:dyDescent="0.15">
      <c r="B6497" s="68">
        <v>6485</v>
      </c>
      <c r="C6497" s="69">
        <f t="shared" si="205"/>
        <v>4.3765723008676662</v>
      </c>
      <c r="D6497" s="69">
        <f t="shared" si="206"/>
        <v>1.655116678452369</v>
      </c>
    </row>
    <row r="6498" spans="2:4" ht="15" x14ac:dyDescent="0.15">
      <c r="B6498" s="68">
        <v>6486</v>
      </c>
      <c r="C6498" s="69">
        <f t="shared" si="205"/>
        <v>4.3774497964119856</v>
      </c>
      <c r="D6498" s="69">
        <f t="shared" si="206"/>
        <v>1.6552838957365124</v>
      </c>
    </row>
    <row r="6499" spans="2:4" ht="15" x14ac:dyDescent="0.15">
      <c r="B6499" s="68">
        <v>6487</v>
      </c>
      <c r="C6499" s="69">
        <f t="shared" si="205"/>
        <v>4.3783273806146088</v>
      </c>
      <c r="D6499" s="69">
        <f t="shared" si="206"/>
        <v>1.6554511468121653</v>
      </c>
    </row>
    <row r="6500" spans="2:4" ht="15" x14ac:dyDescent="0.15">
      <c r="B6500" s="68">
        <v>6488</v>
      </c>
      <c r="C6500" s="69">
        <f t="shared" si="205"/>
        <v>4.3792050534934495</v>
      </c>
      <c r="D6500" s="69">
        <f t="shared" si="206"/>
        <v>1.6556184316895715</v>
      </c>
    </row>
    <row r="6501" spans="2:4" ht="15" x14ac:dyDescent="0.15">
      <c r="B6501" s="68">
        <v>6489</v>
      </c>
      <c r="C6501" s="69">
        <f t="shared" si="205"/>
        <v>4.3800828150664328</v>
      </c>
      <c r="D6501" s="69">
        <f t="shared" si="206"/>
        <v>1.6557857503789792</v>
      </c>
    </row>
    <row r="6502" spans="2:4" ht="15" x14ac:dyDescent="0.15">
      <c r="B6502" s="68">
        <v>6490</v>
      </c>
      <c r="C6502" s="69">
        <f t="shared" si="205"/>
        <v>4.3809606653514859</v>
      </c>
      <c r="D6502" s="69">
        <f t="shared" si="206"/>
        <v>1.6559531028906407</v>
      </c>
    </row>
    <row r="6503" spans="2:4" ht="15" x14ac:dyDescent="0.15">
      <c r="B6503" s="68">
        <v>6491</v>
      </c>
      <c r="C6503" s="69">
        <f t="shared" si="205"/>
        <v>4.3818386043665427</v>
      </c>
      <c r="D6503" s="69">
        <f t="shared" si="206"/>
        <v>1.6561204892348125</v>
      </c>
    </row>
    <row r="6504" spans="2:4" ht="15" x14ac:dyDescent="0.15">
      <c r="B6504" s="68">
        <v>6492</v>
      </c>
      <c r="C6504" s="69">
        <f t="shared" si="205"/>
        <v>4.382716632129541</v>
      </c>
      <c r="D6504" s="69">
        <f t="shared" si="206"/>
        <v>1.6562879094217549</v>
      </c>
    </row>
    <row r="6505" spans="2:4" ht="15" x14ac:dyDescent="0.15">
      <c r="B6505" s="68">
        <v>6493</v>
      </c>
      <c r="C6505" s="69">
        <f t="shared" si="205"/>
        <v>4.3835947486584264</v>
      </c>
      <c r="D6505" s="69">
        <f t="shared" si="206"/>
        <v>1.6564553634617329</v>
      </c>
    </row>
    <row r="6506" spans="2:4" ht="15" x14ac:dyDescent="0.15">
      <c r="B6506" s="68">
        <v>6494</v>
      </c>
      <c r="C6506" s="69">
        <f t="shared" si="205"/>
        <v>4.3844729539711471</v>
      </c>
      <c r="D6506" s="69">
        <f t="shared" si="206"/>
        <v>1.6566228513650152</v>
      </c>
    </row>
    <row r="6507" spans="2:4" ht="15" x14ac:dyDescent="0.15">
      <c r="B6507" s="68">
        <v>6495</v>
      </c>
      <c r="C6507" s="69">
        <f t="shared" si="205"/>
        <v>4.3853512480856587</v>
      </c>
      <c r="D6507" s="69">
        <f t="shared" si="206"/>
        <v>1.6567903731418747</v>
      </c>
    </row>
    <row r="6508" spans="2:4" ht="15" x14ac:dyDescent="0.15">
      <c r="B6508" s="68">
        <v>6496</v>
      </c>
      <c r="C6508" s="69">
        <f t="shared" si="205"/>
        <v>4.3862296310199227</v>
      </c>
      <c r="D6508" s="69">
        <f t="shared" si="206"/>
        <v>1.6569579288025891</v>
      </c>
    </row>
    <row r="6509" spans="2:4" ht="15" x14ac:dyDescent="0.15">
      <c r="B6509" s="68">
        <v>6497</v>
      </c>
      <c r="C6509" s="69">
        <f t="shared" si="205"/>
        <v>4.3871081027919043</v>
      </c>
      <c r="D6509" s="69">
        <f t="shared" si="206"/>
        <v>1.6571255183574392</v>
      </c>
    </row>
    <row r="6510" spans="2:4" ht="15" x14ac:dyDescent="0.15">
      <c r="B6510" s="68">
        <v>6498</v>
      </c>
      <c r="C6510" s="69">
        <f t="shared" si="205"/>
        <v>4.387986663419575</v>
      </c>
      <c r="D6510" s="69">
        <f t="shared" si="206"/>
        <v>1.6572931418167105</v>
      </c>
    </row>
    <row r="6511" spans="2:4" ht="15" x14ac:dyDescent="0.15">
      <c r="B6511" s="68">
        <v>6499</v>
      </c>
      <c r="C6511" s="69">
        <f t="shared" si="205"/>
        <v>4.3888653129209123</v>
      </c>
      <c r="D6511" s="69">
        <f t="shared" si="206"/>
        <v>1.6574607991906929</v>
      </c>
    </row>
    <row r="6512" spans="2:4" ht="15" x14ac:dyDescent="0.15">
      <c r="B6512" s="68">
        <v>6500</v>
      </c>
      <c r="C6512" s="69">
        <f t="shared" si="205"/>
        <v>4.3897440513138992</v>
      </c>
      <c r="D6512" s="69">
        <f t="shared" si="206"/>
        <v>1.6576284904896803</v>
      </c>
    </row>
    <row r="6513" spans="2:4" ht="15" x14ac:dyDescent="0.15">
      <c r="B6513" s="68">
        <v>6501</v>
      </c>
      <c r="C6513" s="69">
        <f t="shared" si="205"/>
        <v>4.3906228786165222</v>
      </c>
      <c r="D6513" s="69">
        <f t="shared" si="206"/>
        <v>1.6577962157239705</v>
      </c>
    </row>
    <row r="6514" spans="2:4" ht="15" x14ac:dyDescent="0.15">
      <c r="B6514" s="68">
        <v>6502</v>
      </c>
      <c r="C6514" s="69">
        <f t="shared" si="205"/>
        <v>4.3915017948467758</v>
      </c>
      <c r="D6514" s="69">
        <f t="shared" si="206"/>
        <v>1.6579639749038657</v>
      </c>
    </row>
    <row r="6515" spans="2:4" ht="15" x14ac:dyDescent="0.15">
      <c r="B6515" s="68">
        <v>6503</v>
      </c>
      <c r="C6515" s="69">
        <f t="shared" si="205"/>
        <v>4.3923808000226572</v>
      </c>
      <c r="D6515" s="69">
        <f t="shared" si="206"/>
        <v>1.6581317680396721</v>
      </c>
    </row>
    <row r="6516" spans="2:4" ht="15" x14ac:dyDescent="0.15">
      <c r="B6516" s="68">
        <v>6504</v>
      </c>
      <c r="C6516" s="69">
        <f t="shared" si="205"/>
        <v>4.3932598941621723</v>
      </c>
      <c r="D6516" s="69">
        <f t="shared" si="206"/>
        <v>1.6582995951417003</v>
      </c>
    </row>
    <row r="6517" spans="2:4" ht="15" x14ac:dyDescent="0.15">
      <c r="B6517" s="68">
        <v>6505</v>
      </c>
      <c r="C6517" s="69">
        <f t="shared" si="205"/>
        <v>4.3941390772833309</v>
      </c>
      <c r="D6517" s="69">
        <f t="shared" si="206"/>
        <v>1.6584674562202653</v>
      </c>
    </row>
    <row r="6518" spans="2:4" ht="15" x14ac:dyDescent="0.15">
      <c r="B6518" s="68">
        <v>6506</v>
      </c>
      <c r="C6518" s="69">
        <f t="shared" si="205"/>
        <v>4.3950183494041459</v>
      </c>
      <c r="D6518" s="69">
        <f t="shared" si="206"/>
        <v>1.6586353512856853</v>
      </c>
    </row>
    <row r="6519" spans="2:4" ht="15" x14ac:dyDescent="0.15">
      <c r="B6519" s="68">
        <v>6507</v>
      </c>
      <c r="C6519" s="69">
        <f t="shared" si="205"/>
        <v>4.3958977105426413</v>
      </c>
      <c r="D6519" s="69">
        <f t="shared" si="206"/>
        <v>1.6588032803482839</v>
      </c>
    </row>
    <row r="6520" spans="2:4" ht="15" x14ac:dyDescent="0.15">
      <c r="B6520" s="68">
        <v>6508</v>
      </c>
      <c r="C6520" s="69">
        <f t="shared" si="205"/>
        <v>4.3967771607168418</v>
      </c>
      <c r="D6520" s="69">
        <f t="shared" si="206"/>
        <v>1.6589712434183881</v>
      </c>
    </row>
    <row r="6521" spans="2:4" ht="15" x14ac:dyDescent="0.15">
      <c r="B6521" s="68">
        <v>6509</v>
      </c>
      <c r="C6521" s="69">
        <f t="shared" si="205"/>
        <v>4.397656699944779</v>
      </c>
      <c r="D6521" s="69">
        <f t="shared" si="206"/>
        <v>1.6591392405063292</v>
      </c>
    </row>
    <row r="6522" spans="2:4" ht="15" x14ac:dyDescent="0.15">
      <c r="B6522" s="68">
        <v>6510</v>
      </c>
      <c r="C6522" s="69">
        <f t="shared" si="205"/>
        <v>4.3985363282444885</v>
      </c>
      <c r="D6522" s="69">
        <f t="shared" si="206"/>
        <v>1.6593072716224428</v>
      </c>
    </row>
    <row r="6523" spans="2:4" ht="15" x14ac:dyDescent="0.15">
      <c r="B6523" s="68">
        <v>6511</v>
      </c>
      <c r="C6523" s="69">
        <f t="shared" si="205"/>
        <v>4.3994160456340143</v>
      </c>
      <c r="D6523" s="69">
        <f t="shared" si="206"/>
        <v>1.6594753367770687</v>
      </c>
    </row>
    <row r="6524" spans="2:4" ht="15" x14ac:dyDescent="0.15">
      <c r="B6524" s="68">
        <v>6512</v>
      </c>
      <c r="C6524" s="69">
        <f t="shared" si="205"/>
        <v>4.4002958521314053</v>
      </c>
      <c r="D6524" s="69">
        <f t="shared" si="206"/>
        <v>1.659643435980551</v>
      </c>
    </row>
    <row r="6525" spans="2:4" ht="15" x14ac:dyDescent="0.15">
      <c r="B6525" s="68">
        <v>6513</v>
      </c>
      <c r="C6525" s="69">
        <f t="shared" si="205"/>
        <v>4.4011757477547144</v>
      </c>
      <c r="D6525" s="69">
        <f t="shared" si="206"/>
        <v>1.6598115692432378</v>
      </c>
    </row>
    <row r="6526" spans="2:4" ht="15" x14ac:dyDescent="0.15">
      <c r="B6526" s="68">
        <v>6514</v>
      </c>
      <c r="C6526" s="69">
        <f t="shared" si="205"/>
        <v>4.4020557325219993</v>
      </c>
      <c r="D6526" s="69">
        <f t="shared" si="206"/>
        <v>1.6599797365754811</v>
      </c>
    </row>
    <row r="6527" spans="2:4" ht="15" x14ac:dyDescent="0.15">
      <c r="B6527" s="68">
        <v>6515</v>
      </c>
      <c r="C6527" s="69">
        <f t="shared" si="205"/>
        <v>4.4029358064513273</v>
      </c>
      <c r="D6527" s="69">
        <f t="shared" si="206"/>
        <v>1.660147937987638</v>
      </c>
    </row>
    <row r="6528" spans="2:4" ht="15" x14ac:dyDescent="0.15">
      <c r="B6528" s="68">
        <v>6516</v>
      </c>
      <c r="C6528" s="69">
        <f t="shared" si="205"/>
        <v>4.4038159695607657</v>
      </c>
      <c r="D6528" s="69">
        <f t="shared" si="206"/>
        <v>1.6603161734900689</v>
      </c>
    </row>
    <row r="6529" spans="2:4" ht="15" x14ac:dyDescent="0.15">
      <c r="B6529" s="68">
        <v>6517</v>
      </c>
      <c r="C6529" s="69">
        <f t="shared" si="205"/>
        <v>4.4046962218683916</v>
      </c>
      <c r="D6529" s="69">
        <f t="shared" si="206"/>
        <v>1.6604844430931387</v>
      </c>
    </row>
    <row r="6530" spans="2:4" ht="15" x14ac:dyDescent="0.15">
      <c r="B6530" s="68">
        <v>6518</v>
      </c>
      <c r="C6530" s="69">
        <f t="shared" si="205"/>
        <v>4.4055765633922865</v>
      </c>
      <c r="D6530" s="69">
        <f t="shared" si="206"/>
        <v>1.6606527468072168</v>
      </c>
    </row>
    <row r="6531" spans="2:4" ht="15" x14ac:dyDescent="0.15">
      <c r="B6531" s="68">
        <v>6519</v>
      </c>
      <c r="C6531" s="69">
        <f t="shared" si="205"/>
        <v>4.4064569941505347</v>
      </c>
      <c r="D6531" s="69">
        <f t="shared" si="206"/>
        <v>1.6608210846426761</v>
      </c>
    </row>
    <row r="6532" spans="2:4" ht="15" x14ac:dyDescent="0.15">
      <c r="B6532" s="68">
        <v>6520</v>
      </c>
      <c r="C6532" s="69">
        <f t="shared" si="205"/>
        <v>4.4073375141612301</v>
      </c>
      <c r="D6532" s="69">
        <f t="shared" si="206"/>
        <v>1.6609894566098946</v>
      </c>
    </row>
    <row r="6533" spans="2:4" ht="15" x14ac:dyDescent="0.15">
      <c r="B6533" s="68">
        <v>6521</v>
      </c>
      <c r="C6533" s="69">
        <f t="shared" si="205"/>
        <v>4.4082181234424693</v>
      </c>
      <c r="D6533" s="69">
        <f t="shared" si="206"/>
        <v>1.6611578627192538</v>
      </c>
    </row>
    <row r="6534" spans="2:4" ht="15" x14ac:dyDescent="0.15">
      <c r="B6534" s="68">
        <v>6522</v>
      </c>
      <c r="C6534" s="69">
        <f t="shared" si="205"/>
        <v>4.409098822012357</v>
      </c>
      <c r="D6534" s="69">
        <f t="shared" si="206"/>
        <v>1.6613263029811398</v>
      </c>
    </row>
    <row r="6535" spans="2:4" ht="15" x14ac:dyDescent="0.15">
      <c r="B6535" s="68">
        <v>6523</v>
      </c>
      <c r="C6535" s="69">
        <f t="shared" si="205"/>
        <v>4.4099796098889978</v>
      </c>
      <c r="D6535" s="69">
        <f t="shared" si="206"/>
        <v>1.6614947774059425</v>
      </c>
    </row>
    <row r="6536" spans="2:4" ht="15" x14ac:dyDescent="0.15">
      <c r="B6536" s="68">
        <v>6524</v>
      </c>
      <c r="C6536" s="69">
        <f t="shared" si="205"/>
        <v>4.4108604870905106</v>
      </c>
      <c r="D6536" s="69">
        <f t="shared" si="206"/>
        <v>1.6616632860040568</v>
      </c>
    </row>
    <row r="6537" spans="2:4" ht="15" x14ac:dyDescent="0.15">
      <c r="B6537" s="68">
        <v>6525</v>
      </c>
      <c r="C6537" s="69">
        <f t="shared" si="205"/>
        <v>4.4117414536350115</v>
      </c>
      <c r="D6537" s="69">
        <f t="shared" si="206"/>
        <v>1.6618318287858809</v>
      </c>
    </row>
    <row r="6538" spans="2:4" ht="15" x14ac:dyDescent="0.15">
      <c r="B6538" s="68">
        <v>6526</v>
      </c>
      <c r="C6538" s="69">
        <f t="shared" si="205"/>
        <v>4.4126225095406273</v>
      </c>
      <c r="D6538" s="69">
        <f t="shared" si="206"/>
        <v>1.6620004057618178</v>
      </c>
    </row>
    <row r="6539" spans="2:4" ht="15" x14ac:dyDescent="0.15">
      <c r="B6539" s="68">
        <v>6527</v>
      </c>
      <c r="C6539" s="69">
        <f t="shared" si="205"/>
        <v>4.4135036548254885</v>
      </c>
      <c r="D6539" s="69">
        <f t="shared" si="206"/>
        <v>1.6621690169422745</v>
      </c>
    </row>
    <row r="6540" spans="2:4" ht="15" x14ac:dyDescent="0.15">
      <c r="B6540" s="68">
        <v>6528</v>
      </c>
      <c r="C6540" s="69">
        <f t="shared" si="205"/>
        <v>4.4143848895077307</v>
      </c>
      <c r="D6540" s="69">
        <f t="shared" si="206"/>
        <v>1.6623376623376624</v>
      </c>
    </row>
    <row r="6541" spans="2:4" ht="15" x14ac:dyDescent="0.15">
      <c r="B6541" s="68">
        <v>6529</v>
      </c>
      <c r="C6541" s="69">
        <f t="shared" si="205"/>
        <v>4.4152662136054941</v>
      </c>
      <c r="D6541" s="69">
        <f t="shared" si="206"/>
        <v>1.6625063419583967</v>
      </c>
    </row>
    <row r="6542" spans="2:4" ht="15" x14ac:dyDescent="0.15">
      <c r="B6542" s="68">
        <v>6530</v>
      </c>
      <c r="C6542" s="69">
        <f t="shared" si="205"/>
        <v>4.4161476271369287</v>
      </c>
      <c r="D6542" s="69">
        <f t="shared" si="206"/>
        <v>1.6626750558148975</v>
      </c>
    </row>
    <row r="6543" spans="2:4" ht="15" x14ac:dyDescent="0.15">
      <c r="B6543" s="68">
        <v>6531</v>
      </c>
      <c r="C6543" s="69">
        <f t="shared" si="205"/>
        <v>4.4170291301201852</v>
      </c>
      <c r="D6543" s="69">
        <f t="shared" si="206"/>
        <v>1.6628438039175886</v>
      </c>
    </row>
    <row r="6544" spans="2:4" ht="15" x14ac:dyDescent="0.15">
      <c r="B6544" s="68">
        <v>6532</v>
      </c>
      <c r="C6544" s="69">
        <f t="shared" si="205"/>
        <v>4.4179107225734224</v>
      </c>
      <c r="D6544" s="69">
        <f t="shared" si="206"/>
        <v>1.6630125862768981</v>
      </c>
    </row>
    <row r="6545" spans="2:4" ht="15" x14ac:dyDescent="0.15">
      <c r="B6545" s="68">
        <v>6533</v>
      </c>
      <c r="C6545" s="69">
        <f t="shared" ref="C6545:C6608" si="207">20*LOG(D6545)</f>
        <v>4.4187924045148046</v>
      </c>
      <c r="D6545" s="69">
        <f t="shared" ref="D6545:D6608" si="208">16384/(16384-B6545)</f>
        <v>1.6631814029032586</v>
      </c>
    </row>
    <row r="6546" spans="2:4" ht="15" x14ac:dyDescent="0.15">
      <c r="B6546" s="68">
        <v>6534</v>
      </c>
      <c r="C6546" s="69">
        <f t="shared" si="207"/>
        <v>4.4196741759624993</v>
      </c>
      <c r="D6546" s="69">
        <f t="shared" si="208"/>
        <v>1.6633502538071065</v>
      </c>
    </row>
    <row r="6547" spans="2:4" ht="15" x14ac:dyDescent="0.15">
      <c r="B6547" s="68">
        <v>6535</v>
      </c>
      <c r="C6547" s="69">
        <f t="shared" si="207"/>
        <v>4.4205560369346832</v>
      </c>
      <c r="D6547" s="69">
        <f t="shared" si="208"/>
        <v>1.663519138998883</v>
      </c>
    </row>
    <row r="6548" spans="2:4" ht="15" x14ac:dyDescent="0.15">
      <c r="B6548" s="68">
        <v>6536</v>
      </c>
      <c r="C6548" s="69">
        <f t="shared" si="207"/>
        <v>4.4214379874495364</v>
      </c>
      <c r="D6548" s="69">
        <f t="shared" si="208"/>
        <v>1.6636880584890332</v>
      </c>
    </row>
    <row r="6549" spans="2:4" ht="15" x14ac:dyDescent="0.15">
      <c r="B6549" s="68">
        <v>6537</v>
      </c>
      <c r="C6549" s="69">
        <f t="shared" si="207"/>
        <v>4.4223200275252443</v>
      </c>
      <c r="D6549" s="69">
        <f t="shared" si="208"/>
        <v>1.6638570122880065</v>
      </c>
    </row>
    <row r="6550" spans="2:4" ht="15" x14ac:dyDescent="0.15">
      <c r="B6550" s="68">
        <v>6538</v>
      </c>
      <c r="C6550" s="69">
        <f t="shared" si="207"/>
        <v>4.4232021571799978</v>
      </c>
      <c r="D6550" s="69">
        <f t="shared" si="208"/>
        <v>1.6640260004062564</v>
      </c>
    </row>
    <row r="6551" spans="2:4" ht="15" x14ac:dyDescent="0.15">
      <c r="B6551" s="68">
        <v>6539</v>
      </c>
      <c r="C6551" s="69">
        <f t="shared" si="207"/>
        <v>4.4240843764319946</v>
      </c>
      <c r="D6551" s="69">
        <f t="shared" si="208"/>
        <v>1.6641950228542408</v>
      </c>
    </row>
    <row r="6552" spans="2:4" ht="15" x14ac:dyDescent="0.15">
      <c r="B6552" s="68">
        <v>6540</v>
      </c>
      <c r="C6552" s="69">
        <f t="shared" si="207"/>
        <v>4.4249666852994363</v>
      </c>
      <c r="D6552" s="69">
        <f t="shared" si="208"/>
        <v>1.6643640796424217</v>
      </c>
    </row>
    <row r="6553" spans="2:4" ht="15" x14ac:dyDescent="0.15">
      <c r="B6553" s="68">
        <v>6541</v>
      </c>
      <c r="C6553" s="69">
        <f t="shared" si="207"/>
        <v>4.4258490838005322</v>
      </c>
      <c r="D6553" s="69">
        <f t="shared" si="208"/>
        <v>1.6645331707812658</v>
      </c>
    </row>
    <row r="6554" spans="2:4" ht="15" x14ac:dyDescent="0.15">
      <c r="B6554" s="68">
        <v>6542</v>
      </c>
      <c r="C6554" s="69">
        <f t="shared" si="207"/>
        <v>4.4267315719534945</v>
      </c>
      <c r="D6554" s="69">
        <f t="shared" si="208"/>
        <v>1.6647022962812437</v>
      </c>
    </row>
    <row r="6555" spans="2:4" ht="15" x14ac:dyDescent="0.15">
      <c r="B6555" s="68">
        <v>6543</v>
      </c>
      <c r="C6555" s="69">
        <f t="shared" si="207"/>
        <v>4.4276141497765433</v>
      </c>
      <c r="D6555" s="69">
        <f t="shared" si="208"/>
        <v>1.6648714561528299</v>
      </c>
    </row>
    <row r="6556" spans="2:4" ht="15" x14ac:dyDescent="0.15">
      <c r="B6556" s="68">
        <v>6544</v>
      </c>
      <c r="C6556" s="69">
        <f t="shared" si="207"/>
        <v>4.428496817287904</v>
      </c>
      <c r="D6556" s="69">
        <f t="shared" si="208"/>
        <v>1.6650406504065041</v>
      </c>
    </row>
    <row r="6557" spans="2:4" ht="15" x14ac:dyDescent="0.15">
      <c r="B6557" s="68">
        <v>6545</v>
      </c>
      <c r="C6557" s="69">
        <f t="shared" si="207"/>
        <v>4.4293795745058056</v>
      </c>
      <c r="D6557" s="69">
        <f t="shared" si="208"/>
        <v>1.6652098790527492</v>
      </c>
    </row>
    <row r="6558" spans="2:4" ht="15" x14ac:dyDescent="0.15">
      <c r="B6558" s="68">
        <v>6546</v>
      </c>
      <c r="C6558" s="69">
        <f t="shared" si="207"/>
        <v>4.430262421448484</v>
      </c>
      <c r="D6558" s="69">
        <f t="shared" si="208"/>
        <v>1.6653791421020532</v>
      </c>
    </row>
    <row r="6559" spans="2:4" ht="15" x14ac:dyDescent="0.15">
      <c r="B6559" s="68">
        <v>6547</v>
      </c>
      <c r="C6559" s="69">
        <f t="shared" si="207"/>
        <v>4.4311453581341818</v>
      </c>
      <c r="D6559" s="69">
        <f t="shared" si="208"/>
        <v>1.6655484395649081</v>
      </c>
    </row>
    <row r="6560" spans="2:4" ht="15" x14ac:dyDescent="0.15">
      <c r="B6560" s="68">
        <v>6548</v>
      </c>
      <c r="C6560" s="69">
        <f t="shared" si="207"/>
        <v>4.4320283845811437</v>
      </c>
      <c r="D6560" s="69">
        <f t="shared" si="208"/>
        <v>1.6657177714518097</v>
      </c>
    </row>
    <row r="6561" spans="2:4" ht="15" x14ac:dyDescent="0.15">
      <c r="B6561" s="68">
        <v>6549</v>
      </c>
      <c r="C6561" s="69">
        <f t="shared" si="207"/>
        <v>4.4329115008076236</v>
      </c>
      <c r="D6561" s="69">
        <f t="shared" si="208"/>
        <v>1.6658871377732587</v>
      </c>
    </row>
    <row r="6562" spans="2:4" ht="15" x14ac:dyDescent="0.15">
      <c r="B6562" s="68">
        <v>6550</v>
      </c>
      <c r="C6562" s="69">
        <f t="shared" si="207"/>
        <v>4.4337947068318808</v>
      </c>
      <c r="D6562" s="69">
        <f t="shared" si="208"/>
        <v>1.6660565385397601</v>
      </c>
    </row>
    <row r="6563" spans="2:4" ht="15" x14ac:dyDescent="0.15">
      <c r="B6563" s="68">
        <v>6551</v>
      </c>
      <c r="C6563" s="69">
        <f t="shared" si="207"/>
        <v>4.4346780026721762</v>
      </c>
      <c r="D6563" s="69">
        <f t="shared" si="208"/>
        <v>1.6662259737618224</v>
      </c>
    </row>
    <row r="6564" spans="2:4" ht="15" x14ac:dyDescent="0.15">
      <c r="B6564" s="68">
        <v>6552</v>
      </c>
      <c r="C6564" s="69">
        <f t="shared" si="207"/>
        <v>4.4355613883467813</v>
      </c>
      <c r="D6564" s="69">
        <f t="shared" si="208"/>
        <v>1.6663954434499593</v>
      </c>
    </row>
    <row r="6565" spans="2:4" ht="15" x14ac:dyDescent="0.15">
      <c r="B6565" s="68">
        <v>6553</v>
      </c>
      <c r="C6565" s="69">
        <f t="shared" si="207"/>
        <v>4.4364448638739695</v>
      </c>
      <c r="D6565" s="69">
        <f t="shared" si="208"/>
        <v>1.6665649476146882</v>
      </c>
    </row>
    <row r="6566" spans="2:4" ht="15" x14ac:dyDescent="0.15">
      <c r="B6566" s="68">
        <v>6554</v>
      </c>
      <c r="C6566" s="69">
        <f t="shared" si="207"/>
        <v>4.4373284292720223</v>
      </c>
      <c r="D6566" s="69">
        <f t="shared" si="208"/>
        <v>1.666734486266531</v>
      </c>
    </row>
    <row r="6567" spans="2:4" ht="15" x14ac:dyDescent="0.15">
      <c r="B6567" s="68">
        <v>6555</v>
      </c>
      <c r="C6567" s="69">
        <f t="shared" si="207"/>
        <v>4.4382120845592246</v>
      </c>
      <c r="D6567" s="69">
        <f t="shared" si="208"/>
        <v>1.6669040594160138</v>
      </c>
    </row>
    <row r="6568" spans="2:4" ht="15" x14ac:dyDescent="0.15">
      <c r="B6568" s="68">
        <v>6556</v>
      </c>
      <c r="C6568" s="69">
        <f t="shared" si="207"/>
        <v>4.4390958297538683</v>
      </c>
      <c r="D6568" s="69">
        <f t="shared" si="208"/>
        <v>1.667073667073667</v>
      </c>
    </row>
    <row r="6569" spans="2:4" ht="15" x14ac:dyDescent="0.15">
      <c r="B6569" s="68">
        <v>6557</v>
      </c>
      <c r="C6569" s="69">
        <f t="shared" si="207"/>
        <v>4.4399796648742509</v>
      </c>
      <c r="D6569" s="69">
        <f t="shared" si="208"/>
        <v>1.6672433092500254</v>
      </c>
    </row>
    <row r="6570" spans="2:4" ht="15" x14ac:dyDescent="0.15">
      <c r="B6570" s="68">
        <v>6558</v>
      </c>
      <c r="C6570" s="69">
        <f t="shared" si="207"/>
        <v>4.440863589938675</v>
      </c>
      <c r="D6570" s="69">
        <f t="shared" si="208"/>
        <v>1.6674129859556279</v>
      </c>
    </row>
    <row r="6571" spans="2:4" ht="15" x14ac:dyDescent="0.15">
      <c r="B6571" s="68">
        <v>6559</v>
      </c>
      <c r="C6571" s="69">
        <f t="shared" si="207"/>
        <v>4.4417476049654478</v>
      </c>
      <c r="D6571" s="69">
        <f t="shared" si="208"/>
        <v>1.6675826972010177</v>
      </c>
    </row>
    <row r="6572" spans="2:4" ht="15" x14ac:dyDescent="0.15">
      <c r="B6572" s="68">
        <v>6560</v>
      </c>
      <c r="C6572" s="69">
        <f t="shared" si="207"/>
        <v>4.4426317099728854</v>
      </c>
      <c r="D6572" s="69">
        <f t="shared" si="208"/>
        <v>1.6677524429967427</v>
      </c>
    </row>
    <row r="6573" spans="2:4" ht="15" x14ac:dyDescent="0.15">
      <c r="B6573" s="68">
        <v>6561</v>
      </c>
      <c r="C6573" s="69">
        <f t="shared" si="207"/>
        <v>4.4435159049793054</v>
      </c>
      <c r="D6573" s="69">
        <f t="shared" si="208"/>
        <v>1.6679222233533544</v>
      </c>
    </row>
    <row r="6574" spans="2:4" ht="15" x14ac:dyDescent="0.15">
      <c r="B6574" s="68">
        <v>6562</v>
      </c>
      <c r="C6574" s="69">
        <f t="shared" si="207"/>
        <v>4.4444001900030337</v>
      </c>
      <c r="D6574" s="69">
        <f t="shared" si="208"/>
        <v>1.6680920382814091</v>
      </c>
    </row>
    <row r="6575" spans="2:4" ht="15" x14ac:dyDescent="0.15">
      <c r="B6575" s="68">
        <v>6563</v>
      </c>
      <c r="C6575" s="69">
        <f t="shared" si="207"/>
        <v>4.4452845650623996</v>
      </c>
      <c r="D6575" s="69">
        <f t="shared" si="208"/>
        <v>1.6682618877914672</v>
      </c>
    </row>
    <row r="6576" spans="2:4" ht="15" x14ac:dyDescent="0.15">
      <c r="B6576" s="68">
        <v>6564</v>
      </c>
      <c r="C6576" s="69">
        <f t="shared" si="207"/>
        <v>4.4461690301757422</v>
      </c>
      <c r="D6576" s="69">
        <f t="shared" si="208"/>
        <v>1.6684317718940938</v>
      </c>
    </row>
    <row r="6577" spans="2:4" ht="15" x14ac:dyDescent="0.15">
      <c r="B6577" s="68">
        <v>6565</v>
      </c>
      <c r="C6577" s="69">
        <f t="shared" si="207"/>
        <v>4.4470535853614006</v>
      </c>
      <c r="D6577" s="69">
        <f t="shared" si="208"/>
        <v>1.6686016905998575</v>
      </c>
    </row>
    <row r="6578" spans="2:4" ht="15" x14ac:dyDescent="0.15">
      <c r="B6578" s="68">
        <v>6566</v>
      </c>
      <c r="C6578" s="69">
        <f t="shared" si="207"/>
        <v>4.4479382306377229</v>
      </c>
      <c r="D6578" s="69">
        <f t="shared" si="208"/>
        <v>1.6687716439193319</v>
      </c>
    </row>
    <row r="6579" spans="2:4" ht="15" x14ac:dyDescent="0.15">
      <c r="B6579" s="68">
        <v>6567</v>
      </c>
      <c r="C6579" s="69">
        <f t="shared" si="207"/>
        <v>4.4488229660230614</v>
      </c>
      <c r="D6579" s="69">
        <f t="shared" si="208"/>
        <v>1.6689416318630945</v>
      </c>
    </row>
    <row r="6580" spans="2:4" ht="15" x14ac:dyDescent="0.15">
      <c r="B6580" s="68">
        <v>6568</v>
      </c>
      <c r="C6580" s="69">
        <f t="shared" si="207"/>
        <v>4.4497077915357774</v>
      </c>
      <c r="D6580" s="69">
        <f t="shared" si="208"/>
        <v>1.6691116544417277</v>
      </c>
    </row>
    <row r="6581" spans="2:4" ht="15" x14ac:dyDescent="0.15">
      <c r="B6581" s="68">
        <v>6569</v>
      </c>
      <c r="C6581" s="69">
        <f t="shared" si="207"/>
        <v>4.4505927071942342</v>
      </c>
      <c r="D6581" s="69">
        <f t="shared" si="208"/>
        <v>1.6692817116658176</v>
      </c>
    </row>
    <row r="6582" spans="2:4" ht="15" x14ac:dyDescent="0.15">
      <c r="B6582" s="68">
        <v>6570</v>
      </c>
      <c r="C6582" s="69">
        <f t="shared" si="207"/>
        <v>4.4514777130168</v>
      </c>
      <c r="D6582" s="69">
        <f t="shared" si="208"/>
        <v>1.6694518035459547</v>
      </c>
    </row>
    <row r="6583" spans="2:4" ht="15" x14ac:dyDescent="0.15">
      <c r="B6583" s="68">
        <v>6571</v>
      </c>
      <c r="C6583" s="69">
        <f t="shared" si="207"/>
        <v>4.4523628090218539</v>
      </c>
      <c r="D6583" s="69">
        <f t="shared" si="208"/>
        <v>1.6696219300927342</v>
      </c>
    </row>
    <row r="6584" spans="2:4" ht="15" x14ac:dyDescent="0.15">
      <c r="B6584" s="68">
        <v>6572</v>
      </c>
      <c r="C6584" s="69">
        <f t="shared" si="207"/>
        <v>4.4532479952277724</v>
      </c>
      <c r="D6584" s="69">
        <f t="shared" si="208"/>
        <v>1.669792091316755</v>
      </c>
    </row>
    <row r="6585" spans="2:4" ht="15" x14ac:dyDescent="0.15">
      <c r="B6585" s="68">
        <v>6573</v>
      </c>
      <c r="C6585" s="69">
        <f t="shared" si="207"/>
        <v>4.4541332716529443</v>
      </c>
      <c r="D6585" s="69">
        <f t="shared" si="208"/>
        <v>1.6699622872286208</v>
      </c>
    </row>
    <row r="6586" spans="2:4" ht="15" x14ac:dyDescent="0.15">
      <c r="B6586" s="68">
        <v>6574</v>
      </c>
      <c r="C6586" s="69">
        <f t="shared" si="207"/>
        <v>4.4550186383157646</v>
      </c>
      <c r="D6586" s="69">
        <f t="shared" si="208"/>
        <v>1.6701325178389399</v>
      </c>
    </row>
    <row r="6587" spans="2:4" ht="15" x14ac:dyDescent="0.15">
      <c r="B6587" s="68">
        <v>6575</v>
      </c>
      <c r="C6587" s="69">
        <f t="shared" si="207"/>
        <v>4.4559040952346276</v>
      </c>
      <c r="D6587" s="69">
        <f t="shared" si="208"/>
        <v>1.6703027831583239</v>
      </c>
    </row>
    <row r="6588" spans="2:4" ht="15" x14ac:dyDescent="0.15">
      <c r="B6588" s="68">
        <v>6576</v>
      </c>
      <c r="C6588" s="69">
        <f t="shared" si="207"/>
        <v>4.456789642427939</v>
      </c>
      <c r="D6588" s="69">
        <f t="shared" si="208"/>
        <v>1.67047308319739</v>
      </c>
    </row>
    <row r="6589" spans="2:4" ht="15" x14ac:dyDescent="0.15">
      <c r="B6589" s="68">
        <v>6577</v>
      </c>
      <c r="C6589" s="69">
        <f t="shared" si="207"/>
        <v>4.4576752799141062</v>
      </c>
      <c r="D6589" s="69">
        <f t="shared" si="208"/>
        <v>1.6706434179667584</v>
      </c>
    </row>
    <row r="6590" spans="2:4" ht="15" x14ac:dyDescent="0.15">
      <c r="B6590" s="68">
        <v>6578</v>
      </c>
      <c r="C6590" s="69">
        <f t="shared" si="207"/>
        <v>4.4585610077115447</v>
      </c>
      <c r="D6590" s="69">
        <f t="shared" si="208"/>
        <v>1.6708137874770548</v>
      </c>
    </row>
    <row r="6591" spans="2:4" ht="15" x14ac:dyDescent="0.15">
      <c r="B6591" s="68">
        <v>6579</v>
      </c>
      <c r="C6591" s="69">
        <f t="shared" si="207"/>
        <v>4.4594468258386781</v>
      </c>
      <c r="D6591" s="69">
        <f t="shared" si="208"/>
        <v>1.6709841917389088</v>
      </c>
    </row>
    <row r="6592" spans="2:4" ht="15" x14ac:dyDescent="0.15">
      <c r="B6592" s="68">
        <v>6580</v>
      </c>
      <c r="C6592" s="69">
        <f t="shared" si="207"/>
        <v>4.4603327343139281</v>
      </c>
      <c r="D6592" s="69">
        <f t="shared" si="208"/>
        <v>1.6711546307629539</v>
      </c>
    </row>
    <row r="6593" spans="2:4" ht="15" x14ac:dyDescent="0.15">
      <c r="B6593" s="68">
        <v>6581</v>
      </c>
      <c r="C6593" s="69">
        <f t="shared" si="207"/>
        <v>4.4612187331557287</v>
      </c>
      <c r="D6593" s="69">
        <f t="shared" si="208"/>
        <v>1.6713251045598285</v>
      </c>
    </row>
    <row r="6594" spans="2:4" ht="15" x14ac:dyDescent="0.15">
      <c r="B6594" s="68">
        <v>6582</v>
      </c>
      <c r="C6594" s="69">
        <f t="shared" si="207"/>
        <v>4.4621048223825186</v>
      </c>
      <c r="D6594" s="69">
        <f t="shared" si="208"/>
        <v>1.6714956131401755</v>
      </c>
    </row>
    <row r="6595" spans="2:4" ht="15" x14ac:dyDescent="0.15">
      <c r="B6595" s="68">
        <v>6583</v>
      </c>
      <c r="C6595" s="69">
        <f t="shared" si="207"/>
        <v>4.4629910020127381</v>
      </c>
      <c r="D6595" s="69">
        <f t="shared" si="208"/>
        <v>1.6716661565146413</v>
      </c>
    </row>
    <row r="6596" spans="2:4" ht="15" x14ac:dyDescent="0.15">
      <c r="B6596" s="68">
        <v>6584</v>
      </c>
      <c r="C6596" s="69">
        <f t="shared" si="207"/>
        <v>4.4638772720648383</v>
      </c>
      <c r="D6596" s="69">
        <f t="shared" si="208"/>
        <v>1.6718367346938776</v>
      </c>
    </row>
    <row r="6597" spans="2:4" ht="15" x14ac:dyDescent="0.15">
      <c r="B6597" s="68">
        <v>6585</v>
      </c>
      <c r="C6597" s="69">
        <f t="shared" si="207"/>
        <v>4.4647636325572719</v>
      </c>
      <c r="D6597" s="69">
        <f t="shared" si="208"/>
        <v>1.6720073476885398</v>
      </c>
    </row>
    <row r="6598" spans="2:4" ht="15" x14ac:dyDescent="0.15">
      <c r="B6598" s="68">
        <v>6586</v>
      </c>
      <c r="C6598" s="69">
        <f t="shared" si="207"/>
        <v>4.4656500835084989</v>
      </c>
      <c r="D6598" s="69">
        <f t="shared" si="208"/>
        <v>1.6721779955092877</v>
      </c>
    </row>
    <row r="6599" spans="2:4" ht="15" x14ac:dyDescent="0.15">
      <c r="B6599" s="68">
        <v>6587</v>
      </c>
      <c r="C6599" s="69">
        <f t="shared" si="207"/>
        <v>4.4665366249369862</v>
      </c>
      <c r="D6599" s="69">
        <f t="shared" si="208"/>
        <v>1.6723486781667858</v>
      </c>
    </row>
    <row r="6600" spans="2:4" ht="15" x14ac:dyDescent="0.15">
      <c r="B6600" s="68">
        <v>6588</v>
      </c>
      <c r="C6600" s="69">
        <f t="shared" si="207"/>
        <v>4.4674232568612045</v>
      </c>
      <c r="D6600" s="69">
        <f t="shared" si="208"/>
        <v>1.6725193956717028</v>
      </c>
    </row>
    <row r="6601" spans="2:4" ht="15" x14ac:dyDescent="0.15">
      <c r="B6601" s="68">
        <v>6589</v>
      </c>
      <c r="C6601" s="69">
        <f t="shared" si="207"/>
        <v>4.4683099792996313</v>
      </c>
      <c r="D6601" s="69">
        <f t="shared" si="208"/>
        <v>1.6726901480347116</v>
      </c>
    </row>
    <row r="6602" spans="2:4" ht="15" x14ac:dyDescent="0.15">
      <c r="B6602" s="68">
        <v>6590</v>
      </c>
      <c r="C6602" s="69">
        <f t="shared" si="207"/>
        <v>4.4691967922707478</v>
      </c>
      <c r="D6602" s="69">
        <f t="shared" si="208"/>
        <v>1.6728609352664896</v>
      </c>
    </row>
    <row r="6603" spans="2:4" ht="15" x14ac:dyDescent="0.15">
      <c r="B6603" s="68">
        <v>6591</v>
      </c>
      <c r="C6603" s="69">
        <f t="shared" si="207"/>
        <v>4.4700836957930452</v>
      </c>
      <c r="D6603" s="69">
        <f t="shared" si="208"/>
        <v>1.6730317573777187</v>
      </c>
    </row>
    <row r="6604" spans="2:4" ht="15" x14ac:dyDescent="0.15">
      <c r="B6604" s="68">
        <v>6592</v>
      </c>
      <c r="C6604" s="69">
        <f t="shared" si="207"/>
        <v>4.4709706898850152</v>
      </c>
      <c r="D6604" s="69">
        <f t="shared" si="208"/>
        <v>1.673202614379085</v>
      </c>
    </row>
    <row r="6605" spans="2:4" ht="15" x14ac:dyDescent="0.15">
      <c r="B6605" s="68">
        <v>6593</v>
      </c>
      <c r="C6605" s="69">
        <f t="shared" si="207"/>
        <v>4.4718577745651569</v>
      </c>
      <c r="D6605" s="69">
        <f t="shared" si="208"/>
        <v>1.6733735062812787</v>
      </c>
    </row>
    <row r="6606" spans="2:4" ht="15" x14ac:dyDescent="0.15">
      <c r="B6606" s="68">
        <v>6594</v>
      </c>
      <c r="C6606" s="69">
        <f t="shared" si="207"/>
        <v>4.472744949851978</v>
      </c>
      <c r="D6606" s="69">
        <f t="shared" si="208"/>
        <v>1.6735444330949949</v>
      </c>
    </row>
    <row r="6607" spans="2:4" ht="15" x14ac:dyDescent="0.15">
      <c r="B6607" s="68">
        <v>6595</v>
      </c>
      <c r="C6607" s="69">
        <f t="shared" si="207"/>
        <v>4.4736322157639883</v>
      </c>
      <c r="D6607" s="69">
        <f t="shared" si="208"/>
        <v>1.6737153948309327</v>
      </c>
    </row>
    <row r="6608" spans="2:4" ht="15" x14ac:dyDescent="0.15">
      <c r="B6608" s="68">
        <v>6596</v>
      </c>
      <c r="C6608" s="69">
        <f t="shared" si="207"/>
        <v>4.4745195723197027</v>
      </c>
      <c r="D6608" s="69">
        <f t="shared" si="208"/>
        <v>1.6738863914997957</v>
      </c>
    </row>
    <row r="6609" spans="2:4" ht="15" x14ac:dyDescent="0.15">
      <c r="B6609" s="68">
        <v>6597</v>
      </c>
      <c r="C6609" s="69">
        <f t="shared" ref="C6609:C6672" si="209">20*LOG(D6609)</f>
        <v>4.4754070195376459</v>
      </c>
      <c r="D6609" s="69">
        <f t="shared" ref="D6609:D6672" si="210">16384/(16384-B6609)</f>
        <v>1.6740574231122918</v>
      </c>
    </row>
    <row r="6610" spans="2:4" ht="15" x14ac:dyDescent="0.15">
      <c r="B6610" s="68">
        <v>6598</v>
      </c>
      <c r="C6610" s="69">
        <f t="shared" si="209"/>
        <v>4.4762945574363462</v>
      </c>
      <c r="D6610" s="69">
        <f t="shared" si="210"/>
        <v>1.6742284896791335</v>
      </c>
    </row>
    <row r="6611" spans="2:4" ht="15" x14ac:dyDescent="0.15">
      <c r="B6611" s="68">
        <v>6599</v>
      </c>
      <c r="C6611" s="69">
        <f t="shared" si="209"/>
        <v>4.4771821860343346</v>
      </c>
      <c r="D6611" s="69">
        <f t="shared" si="210"/>
        <v>1.6743995912110372</v>
      </c>
    </row>
    <row r="6612" spans="2:4" ht="15" x14ac:dyDescent="0.15">
      <c r="B6612" s="68">
        <v>6600</v>
      </c>
      <c r="C6612" s="69">
        <f t="shared" si="209"/>
        <v>4.4780699053501536</v>
      </c>
      <c r="D6612" s="69">
        <f t="shared" si="210"/>
        <v>1.6745707277187245</v>
      </c>
    </row>
    <row r="6613" spans="2:4" ht="15" x14ac:dyDescent="0.15">
      <c r="B6613" s="68">
        <v>6601</v>
      </c>
      <c r="C6613" s="69">
        <f t="shared" si="209"/>
        <v>4.4789577154023466</v>
      </c>
      <c r="D6613" s="69">
        <f t="shared" si="210"/>
        <v>1.6747418992129204</v>
      </c>
    </row>
    <row r="6614" spans="2:4" ht="15" x14ac:dyDescent="0.15">
      <c r="B6614" s="68">
        <v>6602</v>
      </c>
      <c r="C6614" s="69">
        <f t="shared" si="209"/>
        <v>4.479845616209464</v>
      </c>
      <c r="D6614" s="69">
        <f t="shared" si="210"/>
        <v>1.6749131057043549</v>
      </c>
    </row>
    <row r="6615" spans="2:4" ht="15" x14ac:dyDescent="0.15">
      <c r="B6615" s="68">
        <v>6603</v>
      </c>
      <c r="C6615" s="69">
        <f t="shared" si="209"/>
        <v>4.4807336077900635</v>
      </c>
      <c r="D6615" s="69">
        <f t="shared" si="210"/>
        <v>1.6750843472037624</v>
      </c>
    </row>
    <row r="6616" spans="2:4" ht="15" x14ac:dyDescent="0.15">
      <c r="B6616" s="68">
        <v>6604</v>
      </c>
      <c r="C6616" s="69">
        <f t="shared" si="209"/>
        <v>4.4816216901627062</v>
      </c>
      <c r="D6616" s="69">
        <f t="shared" si="210"/>
        <v>1.6752556237218814</v>
      </c>
    </row>
    <row r="6617" spans="2:4" ht="15" x14ac:dyDescent="0.15">
      <c r="B6617" s="68">
        <v>6605</v>
      </c>
      <c r="C6617" s="69">
        <f t="shared" si="209"/>
        <v>4.4825098633459595</v>
      </c>
      <c r="D6617" s="69">
        <f t="shared" si="210"/>
        <v>1.6754269352694549</v>
      </c>
    </row>
    <row r="6618" spans="2:4" ht="15" x14ac:dyDescent="0.15">
      <c r="B6618" s="68">
        <v>6606</v>
      </c>
      <c r="C6618" s="69">
        <f t="shared" si="209"/>
        <v>4.4833981273583996</v>
      </c>
      <c r="D6618" s="69">
        <f t="shared" si="210"/>
        <v>1.6755982818572306</v>
      </c>
    </row>
    <row r="6619" spans="2:4" ht="15" x14ac:dyDescent="0.15">
      <c r="B6619" s="68">
        <v>6607</v>
      </c>
      <c r="C6619" s="69">
        <f t="shared" si="209"/>
        <v>4.4842864822186028</v>
      </c>
      <c r="D6619" s="69">
        <f t="shared" si="210"/>
        <v>1.67576966349596</v>
      </c>
    </row>
    <row r="6620" spans="2:4" ht="15" x14ac:dyDescent="0.15">
      <c r="B6620" s="68">
        <v>6608</v>
      </c>
      <c r="C6620" s="69">
        <f t="shared" si="209"/>
        <v>4.4851749279451543</v>
      </c>
      <c r="D6620" s="69">
        <f t="shared" si="210"/>
        <v>1.6759410801963994</v>
      </c>
    </row>
    <row r="6621" spans="2:4" ht="15" x14ac:dyDescent="0.15">
      <c r="B6621" s="68">
        <v>6609</v>
      </c>
      <c r="C6621" s="69">
        <f t="shared" si="209"/>
        <v>4.4860634645566471</v>
      </c>
      <c r="D6621" s="69">
        <f t="shared" si="210"/>
        <v>1.6761125319693095</v>
      </c>
    </row>
    <row r="6622" spans="2:4" ht="15" x14ac:dyDescent="0.15">
      <c r="B6622" s="68">
        <v>6610</v>
      </c>
      <c r="C6622" s="69">
        <f t="shared" si="209"/>
        <v>4.4869520920716743</v>
      </c>
      <c r="D6622" s="69">
        <f t="shared" si="210"/>
        <v>1.6762840188254553</v>
      </c>
    </row>
    <row r="6623" spans="2:4" ht="15" x14ac:dyDescent="0.15">
      <c r="B6623" s="68">
        <v>6611</v>
      </c>
      <c r="C6623" s="69">
        <f t="shared" si="209"/>
        <v>4.4878408105088408</v>
      </c>
      <c r="D6623" s="69">
        <f t="shared" si="210"/>
        <v>1.6764555407756063</v>
      </c>
    </row>
    <row r="6624" spans="2:4" ht="15" x14ac:dyDescent="0.15">
      <c r="B6624" s="68">
        <v>6612</v>
      </c>
      <c r="C6624" s="69">
        <f t="shared" si="209"/>
        <v>4.4887296198867519</v>
      </c>
      <c r="D6624" s="69">
        <f t="shared" si="210"/>
        <v>1.6766270978305362</v>
      </c>
    </row>
    <row r="6625" spans="2:4" ht="15" x14ac:dyDescent="0.15">
      <c r="B6625" s="68">
        <v>6613</v>
      </c>
      <c r="C6625" s="69">
        <f t="shared" si="209"/>
        <v>4.489618520224024</v>
      </c>
      <c r="D6625" s="69">
        <f t="shared" si="210"/>
        <v>1.6767986900010234</v>
      </c>
    </row>
    <row r="6626" spans="2:4" ht="15" x14ac:dyDescent="0.15">
      <c r="B6626" s="68">
        <v>6614</v>
      </c>
      <c r="C6626" s="69">
        <f t="shared" si="209"/>
        <v>4.4905075115392732</v>
      </c>
      <c r="D6626" s="69">
        <f t="shared" si="210"/>
        <v>1.6769703172978505</v>
      </c>
    </row>
    <row r="6627" spans="2:4" ht="15" x14ac:dyDescent="0.15">
      <c r="B6627" s="68">
        <v>6615</v>
      </c>
      <c r="C6627" s="69">
        <f t="shared" si="209"/>
        <v>4.4913965938511264</v>
      </c>
      <c r="D6627" s="69">
        <f t="shared" si="210"/>
        <v>1.6771419797318048</v>
      </c>
    </row>
    <row r="6628" spans="2:4" ht="15" x14ac:dyDescent="0.15">
      <c r="B6628" s="68">
        <v>6616</v>
      </c>
      <c r="C6628" s="69">
        <f t="shared" si="209"/>
        <v>4.4922857671782142</v>
      </c>
      <c r="D6628" s="69">
        <f t="shared" si="210"/>
        <v>1.6773136773136774</v>
      </c>
    </row>
    <row r="6629" spans="2:4" ht="15" x14ac:dyDescent="0.15">
      <c r="B6629" s="68">
        <v>6617</v>
      </c>
      <c r="C6629" s="69">
        <f t="shared" si="209"/>
        <v>4.4931750315391712</v>
      </c>
      <c r="D6629" s="69">
        <f t="shared" si="210"/>
        <v>1.6774854100542644</v>
      </c>
    </row>
    <row r="6630" spans="2:4" ht="15" x14ac:dyDescent="0.15">
      <c r="B6630" s="68">
        <v>6618</v>
      </c>
      <c r="C6630" s="69">
        <f t="shared" si="209"/>
        <v>4.4940643869526404</v>
      </c>
      <c r="D6630" s="69">
        <f t="shared" si="210"/>
        <v>1.6776571779643661</v>
      </c>
    </row>
    <row r="6631" spans="2:4" ht="15" x14ac:dyDescent="0.15">
      <c r="B6631" s="68">
        <v>6619</v>
      </c>
      <c r="C6631" s="69">
        <f t="shared" si="209"/>
        <v>4.494953833437271</v>
      </c>
      <c r="D6631" s="69">
        <f t="shared" si="210"/>
        <v>1.6778289810547875</v>
      </c>
    </row>
    <row r="6632" spans="2:4" ht="15" x14ac:dyDescent="0.15">
      <c r="B6632" s="68">
        <v>6620</v>
      </c>
      <c r="C6632" s="69">
        <f t="shared" si="209"/>
        <v>4.4958433710117145</v>
      </c>
      <c r="D6632" s="69">
        <f t="shared" si="210"/>
        <v>1.6780008193363376</v>
      </c>
    </row>
    <row r="6633" spans="2:4" ht="15" x14ac:dyDescent="0.15">
      <c r="B6633" s="68">
        <v>6621</v>
      </c>
      <c r="C6633" s="69">
        <f t="shared" si="209"/>
        <v>4.4967329996946317</v>
      </c>
      <c r="D6633" s="69">
        <f t="shared" si="210"/>
        <v>1.6781726928198299</v>
      </c>
    </row>
    <row r="6634" spans="2:4" ht="15" x14ac:dyDescent="0.15">
      <c r="B6634" s="68">
        <v>6622</v>
      </c>
      <c r="C6634" s="69">
        <f t="shared" si="209"/>
        <v>4.4976227195046867</v>
      </c>
      <c r="D6634" s="69">
        <f t="shared" si="210"/>
        <v>1.6783446015160828</v>
      </c>
    </row>
    <row r="6635" spans="2:4" ht="15" x14ac:dyDescent="0.15">
      <c r="B6635" s="68">
        <v>6623</v>
      </c>
      <c r="C6635" s="69">
        <f t="shared" si="209"/>
        <v>4.49851253046055</v>
      </c>
      <c r="D6635" s="69">
        <f t="shared" si="210"/>
        <v>1.6785165454359185</v>
      </c>
    </row>
    <row r="6636" spans="2:4" ht="15" x14ac:dyDescent="0.15">
      <c r="B6636" s="68">
        <v>6624</v>
      </c>
      <c r="C6636" s="69">
        <f t="shared" si="209"/>
        <v>4.4994024325808981</v>
      </c>
      <c r="D6636" s="69">
        <f t="shared" si="210"/>
        <v>1.6786885245901639</v>
      </c>
    </row>
    <row r="6637" spans="2:4" ht="15" x14ac:dyDescent="0.15">
      <c r="B6637" s="68">
        <v>6625</v>
      </c>
      <c r="C6637" s="69">
        <f t="shared" si="209"/>
        <v>4.5002924258844139</v>
      </c>
      <c r="D6637" s="69">
        <f t="shared" si="210"/>
        <v>1.6788605389896505</v>
      </c>
    </row>
    <row r="6638" spans="2:4" ht="15" x14ac:dyDescent="0.15">
      <c r="B6638" s="68">
        <v>6626</v>
      </c>
      <c r="C6638" s="69">
        <f t="shared" si="209"/>
        <v>4.5011825103897856</v>
      </c>
      <c r="D6638" s="69">
        <f t="shared" si="210"/>
        <v>1.6790325886452142</v>
      </c>
    </row>
    <row r="6639" spans="2:4" ht="15" x14ac:dyDescent="0.15">
      <c r="B6639" s="68">
        <v>6627</v>
      </c>
      <c r="C6639" s="69">
        <f t="shared" si="209"/>
        <v>4.5020726861157065</v>
      </c>
      <c r="D6639" s="69">
        <f t="shared" si="210"/>
        <v>1.6792046735676951</v>
      </c>
    </row>
    <row r="6640" spans="2:4" ht="15" x14ac:dyDescent="0.15">
      <c r="B6640" s="68">
        <v>6628</v>
      </c>
      <c r="C6640" s="69">
        <f t="shared" si="209"/>
        <v>4.5029629530808739</v>
      </c>
      <c r="D6640" s="69">
        <f t="shared" si="210"/>
        <v>1.6793767937679376</v>
      </c>
    </row>
    <row r="6641" spans="2:4" ht="15" x14ac:dyDescent="0.15">
      <c r="B6641" s="68">
        <v>6629</v>
      </c>
      <c r="C6641" s="69">
        <f t="shared" si="209"/>
        <v>4.5038533113039971</v>
      </c>
      <c r="D6641" s="69">
        <f t="shared" si="210"/>
        <v>1.6795489492567914</v>
      </c>
    </row>
    <row r="6642" spans="2:4" ht="15" x14ac:dyDescent="0.15">
      <c r="B6642" s="68">
        <v>6630</v>
      </c>
      <c r="C6642" s="69">
        <f t="shared" si="209"/>
        <v>4.5047437608037839</v>
      </c>
      <c r="D6642" s="69">
        <f t="shared" si="210"/>
        <v>1.6797211400451098</v>
      </c>
    </row>
    <row r="6643" spans="2:4" ht="15" x14ac:dyDescent="0.15">
      <c r="B6643" s="68">
        <v>6631</v>
      </c>
      <c r="C6643" s="69">
        <f t="shared" si="209"/>
        <v>4.5056343015989526</v>
      </c>
      <c r="D6643" s="69">
        <f t="shared" si="210"/>
        <v>1.6798933661437507</v>
      </c>
    </row>
    <row r="6644" spans="2:4" ht="15" x14ac:dyDescent="0.15">
      <c r="B6644" s="68">
        <v>6632</v>
      </c>
      <c r="C6644" s="69">
        <f t="shared" si="209"/>
        <v>4.5065249337082243</v>
      </c>
      <c r="D6644" s="69">
        <f t="shared" si="210"/>
        <v>1.6800656275635768</v>
      </c>
    </row>
    <row r="6645" spans="2:4" ht="15" x14ac:dyDescent="0.15">
      <c r="B6645" s="68">
        <v>6633</v>
      </c>
      <c r="C6645" s="69">
        <f t="shared" si="209"/>
        <v>4.5074156571503279</v>
      </c>
      <c r="D6645" s="69">
        <f t="shared" si="210"/>
        <v>1.6802379243154548</v>
      </c>
    </row>
    <row r="6646" spans="2:4" ht="15" x14ac:dyDescent="0.15">
      <c r="B6646" s="68">
        <v>6634</v>
      </c>
      <c r="C6646" s="69">
        <f t="shared" si="209"/>
        <v>4.5083064719439978</v>
      </c>
      <c r="D6646" s="69">
        <f t="shared" si="210"/>
        <v>1.6804102564102563</v>
      </c>
    </row>
    <row r="6647" spans="2:4" ht="15" x14ac:dyDescent="0.15">
      <c r="B6647" s="68">
        <v>6635</v>
      </c>
      <c r="C6647" s="69">
        <f t="shared" si="209"/>
        <v>4.5091973781079737</v>
      </c>
      <c r="D6647" s="69">
        <f t="shared" si="210"/>
        <v>1.6805826238588573</v>
      </c>
    </row>
    <row r="6648" spans="2:4" ht="15" x14ac:dyDescent="0.15">
      <c r="B6648" s="68">
        <v>6636</v>
      </c>
      <c r="C6648" s="69">
        <f t="shared" si="209"/>
        <v>4.5100883756610006</v>
      </c>
      <c r="D6648" s="69">
        <f t="shared" si="210"/>
        <v>1.6807550266721378</v>
      </c>
    </row>
    <row r="6649" spans="2:4" ht="15" x14ac:dyDescent="0.15">
      <c r="B6649" s="68">
        <v>6637</v>
      </c>
      <c r="C6649" s="69">
        <f t="shared" si="209"/>
        <v>4.5109794646218297</v>
      </c>
      <c r="D6649" s="69">
        <f t="shared" si="210"/>
        <v>1.6809274648609829</v>
      </c>
    </row>
    <row r="6650" spans="2:4" ht="15" x14ac:dyDescent="0.15">
      <c r="B6650" s="68">
        <v>6638</v>
      </c>
      <c r="C6650" s="69">
        <f t="shared" si="209"/>
        <v>4.5118706450092185</v>
      </c>
      <c r="D6650" s="69">
        <f t="shared" si="210"/>
        <v>1.6810999384362815</v>
      </c>
    </row>
    <row r="6651" spans="2:4" ht="15" x14ac:dyDescent="0.15">
      <c r="B6651" s="68">
        <v>6639</v>
      </c>
      <c r="C6651" s="69">
        <f t="shared" si="209"/>
        <v>4.5127619168419288</v>
      </c>
      <c r="D6651" s="69">
        <f t="shared" si="210"/>
        <v>1.6812724474089276</v>
      </c>
    </row>
    <row r="6652" spans="2:4" ht="15" x14ac:dyDescent="0.15">
      <c r="B6652" s="68">
        <v>6640</v>
      </c>
      <c r="C6652" s="69">
        <f t="shared" si="209"/>
        <v>4.5136532801387315</v>
      </c>
      <c r="D6652" s="69">
        <f t="shared" si="210"/>
        <v>1.6814449917898193</v>
      </c>
    </row>
    <row r="6653" spans="2:4" ht="15" x14ac:dyDescent="0.15">
      <c r="B6653" s="68">
        <v>6641</v>
      </c>
      <c r="C6653" s="69">
        <f t="shared" si="209"/>
        <v>4.5145447349183989</v>
      </c>
      <c r="D6653" s="69">
        <f t="shared" si="210"/>
        <v>1.6816175715898594</v>
      </c>
    </row>
    <row r="6654" spans="2:4" ht="15" x14ac:dyDescent="0.15">
      <c r="B6654" s="68">
        <v>6642</v>
      </c>
      <c r="C6654" s="69">
        <f t="shared" si="209"/>
        <v>4.5154362811997117</v>
      </c>
      <c r="D6654" s="69">
        <f t="shared" si="210"/>
        <v>1.6817901868199547</v>
      </c>
    </row>
    <row r="6655" spans="2:4" ht="15" x14ac:dyDescent="0.15">
      <c r="B6655" s="68">
        <v>6643</v>
      </c>
      <c r="C6655" s="69">
        <f t="shared" si="209"/>
        <v>4.5163279190014567</v>
      </c>
      <c r="D6655" s="69">
        <f t="shared" si="210"/>
        <v>1.6819628374910174</v>
      </c>
    </row>
    <row r="6656" spans="2:4" ht="15" x14ac:dyDescent="0.15">
      <c r="B6656" s="68">
        <v>6644</v>
      </c>
      <c r="C6656" s="69">
        <f t="shared" si="209"/>
        <v>4.5172196483424241</v>
      </c>
      <c r="D6656" s="69">
        <f t="shared" si="210"/>
        <v>1.682135523613963</v>
      </c>
    </row>
    <row r="6657" spans="2:4" ht="15" x14ac:dyDescent="0.15">
      <c r="B6657" s="68">
        <v>6645</v>
      </c>
      <c r="C6657" s="69">
        <f t="shared" si="209"/>
        <v>4.5181114692414122</v>
      </c>
      <c r="D6657" s="69">
        <f t="shared" si="210"/>
        <v>1.6823082451997124</v>
      </c>
    </row>
    <row r="6658" spans="2:4" ht="15" x14ac:dyDescent="0.15">
      <c r="B6658" s="68">
        <v>6646</v>
      </c>
      <c r="C6658" s="69">
        <f t="shared" si="209"/>
        <v>4.5190033817172246</v>
      </c>
      <c r="D6658" s="69">
        <f t="shared" si="210"/>
        <v>1.6824810022591907</v>
      </c>
    </row>
    <row r="6659" spans="2:4" ht="15" x14ac:dyDescent="0.15">
      <c r="B6659" s="68">
        <v>6647</v>
      </c>
      <c r="C6659" s="69">
        <f t="shared" si="209"/>
        <v>4.5198953857886695</v>
      </c>
      <c r="D6659" s="69">
        <f t="shared" si="210"/>
        <v>1.6826537948033276</v>
      </c>
    </row>
    <row r="6660" spans="2:4" ht="15" x14ac:dyDescent="0.15">
      <c r="B6660" s="68">
        <v>6648</v>
      </c>
      <c r="C6660" s="69">
        <f t="shared" si="209"/>
        <v>4.5207874814745628</v>
      </c>
      <c r="D6660" s="69">
        <f t="shared" si="210"/>
        <v>1.6828266228430566</v>
      </c>
    </row>
    <row r="6661" spans="2:4" ht="15" x14ac:dyDescent="0.15">
      <c r="B6661" s="68">
        <v>6649</v>
      </c>
      <c r="C6661" s="69">
        <f t="shared" si="209"/>
        <v>4.5216796687937251</v>
      </c>
      <c r="D6661" s="69">
        <f t="shared" si="210"/>
        <v>1.682999486389317</v>
      </c>
    </row>
    <row r="6662" spans="2:4" ht="15" x14ac:dyDescent="0.15">
      <c r="B6662" s="68">
        <v>6650</v>
      </c>
      <c r="C6662" s="69">
        <f t="shared" si="209"/>
        <v>4.5225719477649822</v>
      </c>
      <c r="D6662" s="69">
        <f t="shared" si="210"/>
        <v>1.6831723854530511</v>
      </c>
    </row>
    <row r="6663" spans="2:4" ht="15" x14ac:dyDescent="0.15">
      <c r="B6663" s="68">
        <v>6651</v>
      </c>
      <c r="C6663" s="69">
        <f t="shared" si="209"/>
        <v>4.5234643184071679</v>
      </c>
      <c r="D6663" s="69">
        <f t="shared" si="210"/>
        <v>1.6833453200452071</v>
      </c>
    </row>
    <row r="6664" spans="2:4" ht="15" x14ac:dyDescent="0.15">
      <c r="B6664" s="68">
        <v>6652</v>
      </c>
      <c r="C6664" s="69">
        <f t="shared" si="209"/>
        <v>4.524356780739117</v>
      </c>
      <c r="D6664" s="69">
        <f t="shared" si="210"/>
        <v>1.6835182901767365</v>
      </c>
    </row>
    <row r="6665" spans="2:4" ht="15" x14ac:dyDescent="0.15">
      <c r="B6665" s="68">
        <v>6653</v>
      </c>
      <c r="C6665" s="69">
        <f t="shared" si="209"/>
        <v>4.5252493347796783</v>
      </c>
      <c r="D6665" s="69">
        <f t="shared" si="210"/>
        <v>1.6836912958585963</v>
      </c>
    </row>
    <row r="6666" spans="2:4" ht="15" x14ac:dyDescent="0.15">
      <c r="B6666" s="68">
        <v>6654</v>
      </c>
      <c r="C6666" s="69">
        <f t="shared" si="209"/>
        <v>4.5261419805476963</v>
      </c>
      <c r="D6666" s="69">
        <f t="shared" si="210"/>
        <v>1.6838643371017472</v>
      </c>
    </row>
    <row r="6667" spans="2:4" ht="15" x14ac:dyDescent="0.15">
      <c r="B6667" s="68">
        <v>6655</v>
      </c>
      <c r="C6667" s="69">
        <f t="shared" si="209"/>
        <v>4.5270347180620307</v>
      </c>
      <c r="D6667" s="69">
        <f t="shared" si="210"/>
        <v>1.684037413917155</v>
      </c>
    </row>
    <row r="6668" spans="2:4" ht="15" x14ac:dyDescent="0.15">
      <c r="B6668" s="68">
        <v>6656</v>
      </c>
      <c r="C6668" s="69">
        <f t="shared" si="209"/>
        <v>4.5279275473415401</v>
      </c>
      <c r="D6668" s="69">
        <f t="shared" si="210"/>
        <v>1.6842105263157894</v>
      </c>
    </row>
    <row r="6669" spans="2:4" ht="15" x14ac:dyDescent="0.15">
      <c r="B6669" s="68">
        <v>6657</v>
      </c>
      <c r="C6669" s="69">
        <f t="shared" si="209"/>
        <v>4.5288204684050939</v>
      </c>
      <c r="D6669" s="69">
        <f t="shared" si="210"/>
        <v>1.6843836743086256</v>
      </c>
    </row>
    <row r="6670" spans="2:4" ht="15" x14ac:dyDescent="0.15">
      <c r="B6670" s="68">
        <v>6658</v>
      </c>
      <c r="C6670" s="69">
        <f t="shared" si="209"/>
        <v>4.5297134812715631</v>
      </c>
      <c r="D6670" s="69">
        <f t="shared" si="210"/>
        <v>1.6845568579066419</v>
      </c>
    </row>
    <row r="6671" spans="2:4" ht="15" x14ac:dyDescent="0.15">
      <c r="B6671" s="68">
        <v>6659</v>
      </c>
      <c r="C6671" s="69">
        <f t="shared" si="209"/>
        <v>4.5306065859598279</v>
      </c>
      <c r="D6671" s="69">
        <f t="shared" si="210"/>
        <v>1.6847300771208227</v>
      </c>
    </row>
    <row r="6672" spans="2:4" ht="15" x14ac:dyDescent="0.15">
      <c r="B6672" s="68">
        <v>6660</v>
      </c>
      <c r="C6672" s="69">
        <f t="shared" si="209"/>
        <v>4.5314997824887726</v>
      </c>
      <c r="D6672" s="69">
        <f t="shared" si="210"/>
        <v>1.6849033319621556</v>
      </c>
    </row>
    <row r="6673" spans="2:4" ht="15" x14ac:dyDescent="0.15">
      <c r="B6673" s="68">
        <v>6661</v>
      </c>
      <c r="C6673" s="69">
        <f t="shared" ref="C6673:C6736" si="211">20*LOG(D6673)</f>
        <v>4.5323930708772862</v>
      </c>
      <c r="D6673" s="69">
        <f t="shared" ref="D6673:D6736" si="212">16384/(16384-B6673)</f>
        <v>1.6850766224416331</v>
      </c>
    </row>
    <row r="6674" spans="2:4" ht="15" x14ac:dyDescent="0.15">
      <c r="B6674" s="68">
        <v>6662</v>
      </c>
      <c r="C6674" s="69">
        <f t="shared" si="211"/>
        <v>4.5332864511442672</v>
      </c>
      <c r="D6674" s="69">
        <f t="shared" si="212"/>
        <v>1.685249948570253</v>
      </c>
    </row>
    <row r="6675" spans="2:4" ht="15" x14ac:dyDescent="0.15">
      <c r="B6675" s="68">
        <v>6663</v>
      </c>
      <c r="C6675" s="69">
        <f t="shared" si="211"/>
        <v>4.5341799233086171</v>
      </c>
      <c r="D6675" s="69">
        <f t="shared" si="212"/>
        <v>1.6854233103590166</v>
      </c>
    </row>
    <row r="6676" spans="2:4" ht="15" x14ac:dyDescent="0.15">
      <c r="B6676" s="68">
        <v>6664</v>
      </c>
      <c r="C6676" s="69">
        <f t="shared" si="211"/>
        <v>4.5350734873892424</v>
      </c>
      <c r="D6676" s="69">
        <f t="shared" si="212"/>
        <v>1.68559670781893</v>
      </c>
    </row>
    <row r="6677" spans="2:4" ht="15" x14ac:dyDescent="0.15">
      <c r="B6677" s="68">
        <v>6665</v>
      </c>
      <c r="C6677" s="69">
        <f t="shared" si="211"/>
        <v>4.5359671434050588</v>
      </c>
      <c r="D6677" s="69">
        <f t="shared" si="212"/>
        <v>1.6857701409610042</v>
      </c>
    </row>
    <row r="6678" spans="2:4" ht="15" x14ac:dyDescent="0.15">
      <c r="B6678" s="68">
        <v>6666</v>
      </c>
      <c r="C6678" s="69">
        <f t="shared" si="211"/>
        <v>4.5368608913749862</v>
      </c>
      <c r="D6678" s="69">
        <f t="shared" si="212"/>
        <v>1.6859436097962543</v>
      </c>
    </row>
    <row r="6679" spans="2:4" ht="15" x14ac:dyDescent="0.15">
      <c r="B6679" s="68">
        <v>6667</v>
      </c>
      <c r="C6679" s="69">
        <f t="shared" si="211"/>
        <v>4.5377547313179472</v>
      </c>
      <c r="D6679" s="69">
        <f t="shared" si="212"/>
        <v>1.6861171143357003</v>
      </c>
    </row>
    <row r="6680" spans="2:4" ht="15" x14ac:dyDescent="0.15">
      <c r="B6680" s="68">
        <v>6668</v>
      </c>
      <c r="C6680" s="69">
        <f t="shared" si="211"/>
        <v>4.538648663252876</v>
      </c>
      <c r="D6680" s="69">
        <f t="shared" si="212"/>
        <v>1.6862906545903664</v>
      </c>
    </row>
    <row r="6681" spans="2:4" ht="15" x14ac:dyDescent="0.15">
      <c r="B6681" s="68">
        <v>6669</v>
      </c>
      <c r="C6681" s="69">
        <f t="shared" si="211"/>
        <v>4.5395426871987086</v>
      </c>
      <c r="D6681" s="69">
        <f t="shared" si="212"/>
        <v>1.6864642305712816</v>
      </c>
    </row>
    <row r="6682" spans="2:4" ht="15" x14ac:dyDescent="0.15">
      <c r="B6682" s="68">
        <v>6670</v>
      </c>
      <c r="C6682" s="69">
        <f t="shared" si="211"/>
        <v>4.5404368031743871</v>
      </c>
      <c r="D6682" s="69">
        <f t="shared" si="212"/>
        <v>1.686637842289479</v>
      </c>
    </row>
    <row r="6683" spans="2:4" ht="15" x14ac:dyDescent="0.15">
      <c r="B6683" s="68">
        <v>6671</v>
      </c>
      <c r="C6683" s="69">
        <f t="shared" si="211"/>
        <v>4.5413310111988627</v>
      </c>
      <c r="D6683" s="69">
        <f t="shared" si="212"/>
        <v>1.6868114897559972</v>
      </c>
    </row>
    <row r="6684" spans="2:4" ht="15" x14ac:dyDescent="0.15">
      <c r="B6684" s="68">
        <v>6672</v>
      </c>
      <c r="C6684" s="69">
        <f t="shared" si="211"/>
        <v>4.5422253112910873</v>
      </c>
      <c r="D6684" s="69">
        <f t="shared" si="212"/>
        <v>1.6869851729818781</v>
      </c>
    </row>
    <row r="6685" spans="2:4" ht="15" x14ac:dyDescent="0.15">
      <c r="B6685" s="68">
        <v>6673</v>
      </c>
      <c r="C6685" s="69">
        <f t="shared" si="211"/>
        <v>4.5431197034700235</v>
      </c>
      <c r="D6685" s="69">
        <f t="shared" si="212"/>
        <v>1.687158891978169</v>
      </c>
    </row>
    <row r="6686" spans="2:4" ht="15" x14ac:dyDescent="0.15">
      <c r="B6686" s="68">
        <v>6674</v>
      </c>
      <c r="C6686" s="69">
        <f t="shared" si="211"/>
        <v>4.5440141877546374</v>
      </c>
      <c r="D6686" s="69">
        <f t="shared" si="212"/>
        <v>1.6873326467559218</v>
      </c>
    </row>
    <row r="6687" spans="2:4" ht="15" x14ac:dyDescent="0.15">
      <c r="B6687" s="68">
        <v>6675</v>
      </c>
      <c r="C6687" s="69">
        <f t="shared" si="211"/>
        <v>4.5449087641639005</v>
      </c>
      <c r="D6687" s="69">
        <f t="shared" si="212"/>
        <v>1.6875064373261921</v>
      </c>
    </row>
    <row r="6688" spans="2:4" ht="15" x14ac:dyDescent="0.15">
      <c r="B6688" s="68">
        <v>6676</v>
      </c>
      <c r="C6688" s="69">
        <f t="shared" si="211"/>
        <v>4.5458034327167915</v>
      </c>
      <c r="D6688" s="69">
        <f t="shared" si="212"/>
        <v>1.6876802637000412</v>
      </c>
    </row>
    <row r="6689" spans="2:4" ht="15" x14ac:dyDescent="0.15">
      <c r="B6689" s="68">
        <v>6677</v>
      </c>
      <c r="C6689" s="69">
        <f t="shared" si="211"/>
        <v>4.5466981934322952</v>
      </c>
      <c r="D6689" s="69">
        <f t="shared" si="212"/>
        <v>1.687854125888534</v>
      </c>
    </row>
    <row r="6690" spans="2:4" ht="15" x14ac:dyDescent="0.15">
      <c r="B6690" s="68">
        <v>6678</v>
      </c>
      <c r="C6690" s="69">
        <f t="shared" si="211"/>
        <v>4.5475930463293999</v>
      </c>
      <c r="D6690" s="69">
        <f t="shared" si="212"/>
        <v>1.6880280239027405</v>
      </c>
    </row>
    <row r="6691" spans="2:4" ht="15" x14ac:dyDescent="0.15">
      <c r="B6691" s="68">
        <v>6679</v>
      </c>
      <c r="C6691" s="69">
        <f t="shared" si="211"/>
        <v>4.5484879914271028</v>
      </c>
      <c r="D6691" s="69">
        <f t="shared" si="212"/>
        <v>1.6882019577537353</v>
      </c>
    </row>
    <row r="6692" spans="2:4" ht="15" x14ac:dyDescent="0.15">
      <c r="B6692" s="68">
        <v>6680</v>
      </c>
      <c r="C6692" s="69">
        <f t="shared" si="211"/>
        <v>4.5493830287444039</v>
      </c>
      <c r="D6692" s="69">
        <f t="shared" si="212"/>
        <v>1.6883759274525969</v>
      </c>
    </row>
    <row r="6693" spans="2:4" ht="15" x14ac:dyDescent="0.15">
      <c r="B6693" s="68">
        <v>6681</v>
      </c>
      <c r="C6693" s="69">
        <f t="shared" si="211"/>
        <v>4.550278158300312</v>
      </c>
      <c r="D6693" s="69">
        <f t="shared" si="212"/>
        <v>1.6885499330104092</v>
      </c>
    </row>
    <row r="6694" spans="2:4" ht="15" x14ac:dyDescent="0.15">
      <c r="B6694" s="68">
        <v>6682</v>
      </c>
      <c r="C6694" s="69">
        <f t="shared" si="211"/>
        <v>4.5511733801138385</v>
      </c>
      <c r="D6694" s="69">
        <f t="shared" si="212"/>
        <v>1.6887239744382601</v>
      </c>
    </row>
    <row r="6695" spans="2:4" ht="15" x14ac:dyDescent="0.15">
      <c r="B6695" s="68">
        <v>6683</v>
      </c>
      <c r="C6695" s="69">
        <f t="shared" si="211"/>
        <v>4.5520686942040065</v>
      </c>
      <c r="D6695" s="69">
        <f t="shared" si="212"/>
        <v>1.6888980517472425</v>
      </c>
    </row>
    <row r="6696" spans="2:4" ht="15" x14ac:dyDescent="0.15">
      <c r="B6696" s="68">
        <v>6684</v>
      </c>
      <c r="C6696" s="69">
        <f t="shared" si="211"/>
        <v>4.552964100589838</v>
      </c>
      <c r="D6696" s="69">
        <f t="shared" si="212"/>
        <v>1.6890721649484537</v>
      </c>
    </row>
    <row r="6697" spans="2:4" ht="15" x14ac:dyDescent="0.15">
      <c r="B6697" s="68">
        <v>6685</v>
      </c>
      <c r="C6697" s="69">
        <f t="shared" si="211"/>
        <v>4.553859599290365</v>
      </c>
      <c r="D6697" s="69">
        <f t="shared" si="212"/>
        <v>1.6892463140529952</v>
      </c>
    </row>
    <row r="6698" spans="2:4" ht="15" x14ac:dyDescent="0.15">
      <c r="B6698" s="68">
        <v>6686</v>
      </c>
      <c r="C6698" s="69">
        <f t="shared" si="211"/>
        <v>4.5547551903246237</v>
      </c>
      <c r="D6698" s="69">
        <f t="shared" si="212"/>
        <v>1.6894204990719737</v>
      </c>
    </row>
    <row r="6699" spans="2:4" ht="15" x14ac:dyDescent="0.15">
      <c r="B6699" s="68">
        <v>6687</v>
      </c>
      <c r="C6699" s="69">
        <f t="shared" si="211"/>
        <v>4.5556508737116577</v>
      </c>
      <c r="D6699" s="69">
        <f t="shared" si="212"/>
        <v>1.6895947200165</v>
      </c>
    </row>
    <row r="6700" spans="2:4" ht="15" x14ac:dyDescent="0.15">
      <c r="B6700" s="68">
        <v>6688</v>
      </c>
      <c r="C6700" s="69">
        <f t="shared" si="211"/>
        <v>4.5565466494705147</v>
      </c>
      <c r="D6700" s="69">
        <f t="shared" si="212"/>
        <v>1.6897689768976898</v>
      </c>
    </row>
    <row r="6701" spans="2:4" ht="15" x14ac:dyDescent="0.15">
      <c r="B6701" s="68">
        <v>6689</v>
      </c>
      <c r="C6701" s="69">
        <f t="shared" si="211"/>
        <v>4.5574425176202507</v>
      </c>
      <c r="D6701" s="69">
        <f t="shared" si="212"/>
        <v>1.6899432697266632</v>
      </c>
    </row>
    <row r="6702" spans="2:4" ht="15" x14ac:dyDescent="0.15">
      <c r="B6702" s="68">
        <v>6690</v>
      </c>
      <c r="C6702" s="69">
        <f t="shared" si="211"/>
        <v>4.5583384781799259</v>
      </c>
      <c r="D6702" s="69">
        <f t="shared" si="212"/>
        <v>1.6901175985145451</v>
      </c>
    </row>
    <row r="6703" spans="2:4" ht="15" x14ac:dyDescent="0.15">
      <c r="B6703" s="68">
        <v>6691</v>
      </c>
      <c r="C6703" s="69">
        <f t="shared" si="211"/>
        <v>4.559234531168606</v>
      </c>
      <c r="D6703" s="69">
        <f t="shared" si="212"/>
        <v>1.6902919632724647</v>
      </c>
    </row>
    <row r="6704" spans="2:4" ht="15" x14ac:dyDescent="0.15">
      <c r="B6704" s="68">
        <v>6692</v>
      </c>
      <c r="C6704" s="69">
        <f t="shared" si="211"/>
        <v>4.5601306766053638</v>
      </c>
      <c r="D6704" s="69">
        <f t="shared" si="212"/>
        <v>1.690466364011556</v>
      </c>
    </row>
    <row r="6705" spans="2:4" ht="15" x14ac:dyDescent="0.15">
      <c r="B6705" s="68">
        <v>6693</v>
      </c>
      <c r="C6705" s="69">
        <f t="shared" si="211"/>
        <v>4.5610269145092754</v>
      </c>
      <c r="D6705" s="69">
        <f t="shared" si="212"/>
        <v>1.6906408007429574</v>
      </c>
    </row>
    <row r="6706" spans="2:4" ht="15" x14ac:dyDescent="0.15">
      <c r="B6706" s="68">
        <v>6694</v>
      </c>
      <c r="C6706" s="69">
        <f t="shared" si="211"/>
        <v>4.561923244899428</v>
      </c>
      <c r="D6706" s="69">
        <f t="shared" si="212"/>
        <v>1.6908152734778121</v>
      </c>
    </row>
    <row r="6707" spans="2:4" ht="15" x14ac:dyDescent="0.15">
      <c r="B6707" s="68">
        <v>6695</v>
      </c>
      <c r="C6707" s="69">
        <f t="shared" si="211"/>
        <v>4.5628196677949102</v>
      </c>
      <c r="D6707" s="69">
        <f t="shared" si="212"/>
        <v>1.6909897822272681</v>
      </c>
    </row>
    <row r="6708" spans="2:4" ht="15" x14ac:dyDescent="0.15">
      <c r="B6708" s="68">
        <v>6696</v>
      </c>
      <c r="C6708" s="69">
        <f t="shared" si="211"/>
        <v>4.5637161832148179</v>
      </c>
      <c r="D6708" s="69">
        <f t="shared" si="212"/>
        <v>1.6911643270024772</v>
      </c>
    </row>
    <row r="6709" spans="2:4" ht="15" x14ac:dyDescent="0.15">
      <c r="B6709" s="68">
        <v>6697</v>
      </c>
      <c r="C6709" s="69">
        <f t="shared" si="211"/>
        <v>4.564612791178253</v>
      </c>
      <c r="D6709" s="69">
        <f t="shared" si="212"/>
        <v>1.6913389078145968</v>
      </c>
    </row>
    <row r="6710" spans="2:4" ht="15" x14ac:dyDescent="0.15">
      <c r="B6710" s="68">
        <v>6698</v>
      </c>
      <c r="C6710" s="69">
        <f t="shared" si="211"/>
        <v>4.5655094917043231</v>
      </c>
      <c r="D6710" s="69">
        <f t="shared" si="212"/>
        <v>1.6915135246747883</v>
      </c>
    </row>
    <row r="6711" spans="2:4" ht="15" x14ac:dyDescent="0.15">
      <c r="B6711" s="68">
        <v>6699</v>
      </c>
      <c r="C6711" s="69">
        <f t="shared" si="211"/>
        <v>4.5664062848121425</v>
      </c>
      <c r="D6711" s="69">
        <f t="shared" si="212"/>
        <v>1.6916881775942179</v>
      </c>
    </row>
    <row r="6712" spans="2:4" ht="15" x14ac:dyDescent="0.15">
      <c r="B6712" s="68">
        <v>6700</v>
      </c>
      <c r="C6712" s="69">
        <f t="shared" si="211"/>
        <v>4.5673031705208302</v>
      </c>
      <c r="D6712" s="69">
        <f t="shared" si="212"/>
        <v>1.6918628665840563</v>
      </c>
    </row>
    <row r="6713" spans="2:4" ht="15" x14ac:dyDescent="0.15">
      <c r="B6713" s="68">
        <v>6701</v>
      </c>
      <c r="C6713" s="69">
        <f t="shared" si="211"/>
        <v>4.5682001488495105</v>
      </c>
      <c r="D6713" s="69">
        <f t="shared" si="212"/>
        <v>1.6920375916554786</v>
      </c>
    </row>
    <row r="6714" spans="2:4" ht="15" x14ac:dyDescent="0.15">
      <c r="B6714" s="68">
        <v>6702</v>
      </c>
      <c r="C6714" s="69">
        <f t="shared" si="211"/>
        <v>4.5690972198173165</v>
      </c>
      <c r="D6714" s="69">
        <f t="shared" si="212"/>
        <v>1.6922123528196653</v>
      </c>
    </row>
    <row r="6715" spans="2:4" ht="15" x14ac:dyDescent="0.15">
      <c r="B6715" s="68">
        <v>6703</v>
      </c>
      <c r="C6715" s="69">
        <f t="shared" si="211"/>
        <v>4.5699943834433867</v>
      </c>
      <c r="D6715" s="69">
        <f t="shared" si="212"/>
        <v>1.6923871500878009</v>
      </c>
    </row>
    <row r="6716" spans="2:4" ht="15" x14ac:dyDescent="0.15">
      <c r="B6716" s="68">
        <v>6704</v>
      </c>
      <c r="C6716" s="69">
        <f t="shared" si="211"/>
        <v>4.5708916397468613</v>
      </c>
      <c r="D6716" s="69">
        <f t="shared" si="212"/>
        <v>1.6925619834710743</v>
      </c>
    </row>
    <row r="6717" spans="2:4" ht="15" x14ac:dyDescent="0.15">
      <c r="B6717" s="68">
        <v>6705</v>
      </c>
      <c r="C6717" s="69">
        <f t="shared" si="211"/>
        <v>4.5717889887468912</v>
      </c>
      <c r="D6717" s="69">
        <f t="shared" si="212"/>
        <v>1.6927368529806799</v>
      </c>
    </row>
    <row r="6718" spans="2:4" ht="15" x14ac:dyDescent="0.15">
      <c r="B6718" s="68">
        <v>6706</v>
      </c>
      <c r="C6718" s="69">
        <f t="shared" si="211"/>
        <v>4.5726864304626318</v>
      </c>
      <c r="D6718" s="69">
        <f t="shared" si="212"/>
        <v>1.6929117586278157</v>
      </c>
    </row>
    <row r="6719" spans="2:4" ht="15" x14ac:dyDescent="0.15">
      <c r="B6719" s="68">
        <v>6707</v>
      </c>
      <c r="C6719" s="69">
        <f t="shared" si="211"/>
        <v>4.5735839649132428</v>
      </c>
      <c r="D6719" s="69">
        <f t="shared" si="212"/>
        <v>1.6930867004236849</v>
      </c>
    </row>
    <row r="6720" spans="2:4" ht="15" x14ac:dyDescent="0.15">
      <c r="B6720" s="68">
        <v>6708</v>
      </c>
      <c r="C6720" s="69">
        <f t="shared" si="211"/>
        <v>4.574481592117893</v>
      </c>
      <c r="D6720" s="69">
        <f t="shared" si="212"/>
        <v>1.6932616783794956</v>
      </c>
    </row>
    <row r="6721" spans="2:4" ht="15" x14ac:dyDescent="0.15">
      <c r="B6721" s="68">
        <v>6709</v>
      </c>
      <c r="C6721" s="69">
        <f t="shared" si="211"/>
        <v>4.5753793120957544</v>
      </c>
      <c r="D6721" s="69">
        <f t="shared" si="212"/>
        <v>1.6934366925064599</v>
      </c>
    </row>
    <row r="6722" spans="2:4" ht="15" x14ac:dyDescent="0.15">
      <c r="B6722" s="68">
        <v>6710</v>
      </c>
      <c r="C6722" s="69">
        <f t="shared" si="211"/>
        <v>4.5762771248660057</v>
      </c>
      <c r="D6722" s="69">
        <f t="shared" si="212"/>
        <v>1.6936117428157949</v>
      </c>
    </row>
    <row r="6723" spans="2:4" ht="15" x14ac:dyDescent="0.15">
      <c r="B6723" s="68">
        <v>6711</v>
      </c>
      <c r="C6723" s="69">
        <f t="shared" si="211"/>
        <v>4.5771750304478322</v>
      </c>
      <c r="D6723" s="69">
        <f t="shared" si="212"/>
        <v>1.6937868293187222</v>
      </c>
    </row>
    <row r="6724" spans="2:4" ht="15" x14ac:dyDescent="0.15">
      <c r="B6724" s="68">
        <v>6712</v>
      </c>
      <c r="C6724" s="69">
        <f t="shared" si="211"/>
        <v>4.578073028860425</v>
      </c>
      <c r="D6724" s="69">
        <f t="shared" si="212"/>
        <v>1.6939619520264682</v>
      </c>
    </row>
    <row r="6725" spans="2:4" ht="15" x14ac:dyDescent="0.15">
      <c r="B6725" s="68">
        <v>6713</v>
      </c>
      <c r="C6725" s="69">
        <f t="shared" si="211"/>
        <v>4.5789711201229801</v>
      </c>
      <c r="D6725" s="69">
        <f t="shared" si="212"/>
        <v>1.6941371109502636</v>
      </c>
    </row>
    <row r="6726" spans="2:4" ht="15" x14ac:dyDescent="0.15">
      <c r="B6726" s="68">
        <v>6714</v>
      </c>
      <c r="C6726" s="69">
        <f t="shared" si="211"/>
        <v>4.579869304254701</v>
      </c>
      <c r="D6726" s="69">
        <f t="shared" si="212"/>
        <v>1.6943123061013443</v>
      </c>
    </row>
    <row r="6727" spans="2:4" ht="15" x14ac:dyDescent="0.15">
      <c r="B6727" s="68">
        <v>6715</v>
      </c>
      <c r="C6727" s="69">
        <f t="shared" si="211"/>
        <v>4.5807675812747961</v>
      </c>
      <c r="D6727" s="69">
        <f t="shared" si="212"/>
        <v>1.6944875374909505</v>
      </c>
    </row>
    <row r="6728" spans="2:4" ht="15" x14ac:dyDescent="0.15">
      <c r="B6728" s="68">
        <v>6716</v>
      </c>
      <c r="C6728" s="69">
        <f t="shared" si="211"/>
        <v>4.5816659512024787</v>
      </c>
      <c r="D6728" s="69">
        <f t="shared" si="212"/>
        <v>1.6946628051303267</v>
      </c>
    </row>
    <row r="6729" spans="2:4" ht="15" x14ac:dyDescent="0.15">
      <c r="B6729" s="68">
        <v>6717</v>
      </c>
      <c r="C6729" s="69">
        <f t="shared" si="211"/>
        <v>4.5825644140569723</v>
      </c>
      <c r="D6729" s="69">
        <f t="shared" si="212"/>
        <v>1.6948381090307232</v>
      </c>
    </row>
    <row r="6730" spans="2:4" ht="15" x14ac:dyDescent="0.15">
      <c r="B6730" s="68">
        <v>6718</v>
      </c>
      <c r="C6730" s="69">
        <f t="shared" si="211"/>
        <v>4.5834629698575009</v>
      </c>
      <c r="D6730" s="69">
        <f t="shared" si="212"/>
        <v>1.6950134492033933</v>
      </c>
    </row>
    <row r="6731" spans="2:4" ht="15" x14ac:dyDescent="0.15">
      <c r="B6731" s="68">
        <v>6719</v>
      </c>
      <c r="C6731" s="69">
        <f t="shared" si="211"/>
        <v>4.5843616186232978</v>
      </c>
      <c r="D6731" s="69">
        <f t="shared" si="212"/>
        <v>1.6951888256595964</v>
      </c>
    </row>
    <row r="6732" spans="2:4" ht="15" x14ac:dyDescent="0.15">
      <c r="B6732" s="68">
        <v>6720</v>
      </c>
      <c r="C6732" s="69">
        <f t="shared" si="211"/>
        <v>4.5852603603736029</v>
      </c>
      <c r="D6732" s="69">
        <f t="shared" si="212"/>
        <v>1.695364238410596</v>
      </c>
    </row>
    <row r="6733" spans="2:4" ht="15" x14ac:dyDescent="0.15">
      <c r="B6733" s="68">
        <v>6721</v>
      </c>
      <c r="C6733" s="69">
        <f t="shared" si="211"/>
        <v>4.5861591951276575</v>
      </c>
      <c r="D6733" s="69">
        <f t="shared" si="212"/>
        <v>1.69553968746766</v>
      </c>
    </row>
    <row r="6734" spans="2:4" ht="15" x14ac:dyDescent="0.15">
      <c r="B6734" s="68">
        <v>6722</v>
      </c>
      <c r="C6734" s="69">
        <f t="shared" si="211"/>
        <v>4.5870581229047156</v>
      </c>
      <c r="D6734" s="69">
        <f t="shared" si="212"/>
        <v>1.6957151728420616</v>
      </c>
    </row>
    <row r="6735" spans="2:4" ht="15" x14ac:dyDescent="0.15">
      <c r="B6735" s="68">
        <v>6723</v>
      </c>
      <c r="C6735" s="69">
        <f t="shared" si="211"/>
        <v>4.5879571437240321</v>
      </c>
      <c r="D6735" s="69">
        <f t="shared" si="212"/>
        <v>1.6958906945450782</v>
      </c>
    </row>
    <row r="6736" spans="2:4" ht="15" x14ac:dyDescent="0.15">
      <c r="B6736" s="68">
        <v>6724</v>
      </c>
      <c r="C6736" s="69">
        <f t="shared" si="211"/>
        <v>4.5888562576048679</v>
      </c>
      <c r="D6736" s="69">
        <f t="shared" si="212"/>
        <v>1.6960662525879917</v>
      </c>
    </row>
    <row r="6737" spans="2:4" ht="15" x14ac:dyDescent="0.15">
      <c r="B6737" s="68">
        <v>6725</v>
      </c>
      <c r="C6737" s="69">
        <f t="shared" ref="C6737:C6800" si="213">20*LOG(D6737)</f>
        <v>4.5897554645664931</v>
      </c>
      <c r="D6737" s="69">
        <f t="shared" ref="D6737:D6800" si="214">16384/(16384-B6737)</f>
        <v>1.6962418469820892</v>
      </c>
    </row>
    <row r="6738" spans="2:4" ht="15" x14ac:dyDescent="0.15">
      <c r="B6738" s="68">
        <v>6726</v>
      </c>
      <c r="C6738" s="69">
        <f t="shared" si="213"/>
        <v>4.5906547646281828</v>
      </c>
      <c r="D6738" s="69">
        <f t="shared" si="214"/>
        <v>1.6964174777386622</v>
      </c>
    </row>
    <row r="6739" spans="2:4" ht="15" x14ac:dyDescent="0.15">
      <c r="B6739" s="68">
        <v>6727</v>
      </c>
      <c r="C6739" s="69">
        <f t="shared" si="213"/>
        <v>4.5915541578092158</v>
      </c>
      <c r="D6739" s="69">
        <f t="shared" si="214"/>
        <v>1.696593144869007</v>
      </c>
    </row>
    <row r="6740" spans="2:4" ht="15" x14ac:dyDescent="0.15">
      <c r="B6740" s="68">
        <v>6728</v>
      </c>
      <c r="C6740" s="69">
        <f t="shared" si="213"/>
        <v>4.5924536441288781</v>
      </c>
      <c r="D6740" s="69">
        <f t="shared" si="214"/>
        <v>1.6967688483844241</v>
      </c>
    </row>
    <row r="6741" spans="2:4" ht="15" x14ac:dyDescent="0.15">
      <c r="B6741" s="68">
        <v>6729</v>
      </c>
      <c r="C6741" s="69">
        <f t="shared" si="213"/>
        <v>4.5933532236064636</v>
      </c>
      <c r="D6741" s="69">
        <f t="shared" si="214"/>
        <v>1.6969445882962195</v>
      </c>
    </row>
    <row r="6742" spans="2:4" ht="15" x14ac:dyDescent="0.15">
      <c r="B6742" s="68">
        <v>6730</v>
      </c>
      <c r="C6742" s="69">
        <f t="shared" si="213"/>
        <v>4.5942528962612714</v>
      </c>
      <c r="D6742" s="69">
        <f t="shared" si="214"/>
        <v>1.6971203646157034</v>
      </c>
    </row>
    <row r="6743" spans="2:4" ht="15" x14ac:dyDescent="0.15">
      <c r="B6743" s="68">
        <v>6731</v>
      </c>
      <c r="C6743" s="69">
        <f t="shared" si="213"/>
        <v>4.5951526621126026</v>
      </c>
      <c r="D6743" s="69">
        <f t="shared" si="214"/>
        <v>1.6972961773541904</v>
      </c>
    </row>
    <row r="6744" spans="2:4" ht="15" x14ac:dyDescent="0.15">
      <c r="B6744" s="68">
        <v>6732</v>
      </c>
      <c r="C6744" s="69">
        <f t="shared" si="213"/>
        <v>4.5960525211797698</v>
      </c>
      <c r="D6744" s="69">
        <f t="shared" si="214"/>
        <v>1.6974720265230003</v>
      </c>
    </row>
    <row r="6745" spans="2:4" ht="15" x14ac:dyDescent="0.15">
      <c r="B6745" s="68">
        <v>6733</v>
      </c>
      <c r="C6745" s="69">
        <f t="shared" si="213"/>
        <v>4.5969524734820908</v>
      </c>
      <c r="D6745" s="69">
        <f t="shared" si="214"/>
        <v>1.6976479121334578</v>
      </c>
    </row>
    <row r="6746" spans="2:4" ht="15" x14ac:dyDescent="0.15">
      <c r="B6746" s="68">
        <v>6734</v>
      </c>
      <c r="C6746" s="69">
        <f t="shared" si="213"/>
        <v>4.5978525190388835</v>
      </c>
      <c r="D6746" s="69">
        <f t="shared" si="214"/>
        <v>1.6978238341968912</v>
      </c>
    </row>
    <row r="6747" spans="2:4" ht="15" x14ac:dyDescent="0.15">
      <c r="B6747" s="68">
        <v>6735</v>
      </c>
      <c r="C6747" s="69">
        <f t="shared" si="213"/>
        <v>4.5987526578694791</v>
      </c>
      <c r="D6747" s="69">
        <f t="shared" si="214"/>
        <v>1.6979997927246346</v>
      </c>
    </row>
    <row r="6748" spans="2:4" ht="15" x14ac:dyDescent="0.15">
      <c r="B6748" s="68">
        <v>6736</v>
      </c>
      <c r="C6748" s="69">
        <f t="shared" si="213"/>
        <v>4.5996528899932132</v>
      </c>
      <c r="D6748" s="69">
        <f t="shared" si="214"/>
        <v>1.6981757877280266</v>
      </c>
    </row>
    <row r="6749" spans="2:4" ht="15" x14ac:dyDescent="0.15">
      <c r="B6749" s="68">
        <v>6737</v>
      </c>
      <c r="C6749" s="69">
        <f t="shared" si="213"/>
        <v>4.6005532154294233</v>
      </c>
      <c r="D6749" s="69">
        <f t="shared" si="214"/>
        <v>1.6983518192184099</v>
      </c>
    </row>
    <row r="6750" spans="2:4" ht="15" x14ac:dyDescent="0.15">
      <c r="B6750" s="68">
        <v>6738</v>
      </c>
      <c r="C6750" s="69">
        <f t="shared" si="213"/>
        <v>4.6014536341974583</v>
      </c>
      <c r="D6750" s="69">
        <f t="shared" si="214"/>
        <v>1.6985278872071325</v>
      </c>
    </row>
    <row r="6751" spans="2:4" ht="15" x14ac:dyDescent="0.15">
      <c r="B6751" s="68">
        <v>6739</v>
      </c>
      <c r="C6751" s="69">
        <f t="shared" si="213"/>
        <v>4.6023541463166682</v>
      </c>
      <c r="D6751" s="69">
        <f t="shared" si="214"/>
        <v>1.6987039917055469</v>
      </c>
    </row>
    <row r="6752" spans="2:4" ht="15" x14ac:dyDescent="0.15">
      <c r="B6752" s="68">
        <v>6740</v>
      </c>
      <c r="C6752" s="69">
        <f t="shared" si="213"/>
        <v>4.6032547518064133</v>
      </c>
      <c r="D6752" s="69">
        <f t="shared" si="214"/>
        <v>1.6988801327250103</v>
      </c>
    </row>
    <row r="6753" spans="2:4" ht="15" x14ac:dyDescent="0.15">
      <c r="B6753" s="68">
        <v>6741</v>
      </c>
      <c r="C6753" s="69">
        <f t="shared" si="213"/>
        <v>4.6041554506860578</v>
      </c>
      <c r="D6753" s="69">
        <f t="shared" si="214"/>
        <v>1.6990563102768848</v>
      </c>
    </row>
    <row r="6754" spans="2:4" ht="15" x14ac:dyDescent="0.15">
      <c r="B6754" s="68">
        <v>6742</v>
      </c>
      <c r="C6754" s="69">
        <f t="shared" si="213"/>
        <v>4.6050562429749711</v>
      </c>
      <c r="D6754" s="69">
        <f t="shared" si="214"/>
        <v>1.6992325243725368</v>
      </c>
    </row>
    <row r="6755" spans="2:4" ht="15" x14ac:dyDescent="0.15">
      <c r="B6755" s="68">
        <v>6743</v>
      </c>
      <c r="C6755" s="69">
        <f t="shared" si="213"/>
        <v>4.6059571286925305</v>
      </c>
      <c r="D6755" s="69">
        <f t="shared" si="214"/>
        <v>1.6994087750233378</v>
      </c>
    </row>
    <row r="6756" spans="2:4" ht="15" x14ac:dyDescent="0.15">
      <c r="B6756" s="68">
        <v>6744</v>
      </c>
      <c r="C6756" s="69">
        <f t="shared" si="213"/>
        <v>4.6068581078581188</v>
      </c>
      <c r="D6756" s="69">
        <f t="shared" si="214"/>
        <v>1.6995850622406639</v>
      </c>
    </row>
    <row r="6757" spans="2:4" ht="15" x14ac:dyDescent="0.15">
      <c r="B6757" s="68">
        <v>6745</v>
      </c>
      <c r="C6757" s="69">
        <f t="shared" si="213"/>
        <v>4.607759180491124</v>
      </c>
      <c r="D6757" s="69">
        <f t="shared" si="214"/>
        <v>1.6997613860358958</v>
      </c>
    </row>
    <row r="6758" spans="2:4" ht="15" x14ac:dyDescent="0.15">
      <c r="B6758" s="68">
        <v>6746</v>
      </c>
      <c r="C6758" s="69">
        <f t="shared" si="213"/>
        <v>4.6086603466109421</v>
      </c>
      <c r="D6758" s="69">
        <f t="shared" si="214"/>
        <v>1.6999377464204193</v>
      </c>
    </row>
    <row r="6759" spans="2:4" ht="15" x14ac:dyDescent="0.15">
      <c r="B6759" s="68">
        <v>6747</v>
      </c>
      <c r="C6759" s="69">
        <f t="shared" si="213"/>
        <v>4.6095616062369711</v>
      </c>
      <c r="D6759" s="69">
        <f t="shared" si="214"/>
        <v>1.7001141434056242</v>
      </c>
    </row>
    <row r="6760" spans="2:4" ht="15" x14ac:dyDescent="0.15">
      <c r="B6760" s="68">
        <v>6748</v>
      </c>
      <c r="C6760" s="69">
        <f t="shared" si="213"/>
        <v>4.6104629593886193</v>
      </c>
      <c r="D6760" s="69">
        <f t="shared" si="214"/>
        <v>1.7002905770029058</v>
      </c>
    </row>
    <row r="6761" spans="2:4" ht="15" x14ac:dyDescent="0.15">
      <c r="B6761" s="68">
        <v>6749</v>
      </c>
      <c r="C6761" s="69">
        <f t="shared" si="213"/>
        <v>4.6113644060852996</v>
      </c>
      <c r="D6761" s="69">
        <f t="shared" si="214"/>
        <v>1.7004670472236638</v>
      </c>
    </row>
    <row r="6762" spans="2:4" ht="15" x14ac:dyDescent="0.15">
      <c r="B6762" s="68">
        <v>6750</v>
      </c>
      <c r="C6762" s="69">
        <f t="shared" si="213"/>
        <v>4.6122659463464304</v>
      </c>
      <c r="D6762" s="69">
        <f t="shared" si="214"/>
        <v>1.7006435540793026</v>
      </c>
    </row>
    <row r="6763" spans="2:4" ht="15" x14ac:dyDescent="0.15">
      <c r="B6763" s="68">
        <v>6751</v>
      </c>
      <c r="C6763" s="69">
        <f t="shared" si="213"/>
        <v>4.613167580191436</v>
      </c>
      <c r="D6763" s="69">
        <f t="shared" si="214"/>
        <v>1.7008200975812311</v>
      </c>
    </row>
    <row r="6764" spans="2:4" ht="15" x14ac:dyDescent="0.15">
      <c r="B6764" s="68">
        <v>6752</v>
      </c>
      <c r="C6764" s="69">
        <f t="shared" si="213"/>
        <v>4.6140693076397481</v>
      </c>
      <c r="D6764" s="69">
        <f t="shared" si="214"/>
        <v>1.7009966777408638</v>
      </c>
    </row>
    <row r="6765" spans="2:4" ht="15" x14ac:dyDescent="0.15">
      <c r="B6765" s="68">
        <v>6753</v>
      </c>
      <c r="C6765" s="69">
        <f t="shared" si="213"/>
        <v>4.6149711287108026</v>
      </c>
      <c r="D6765" s="69">
        <f t="shared" si="214"/>
        <v>1.701173294569619</v>
      </c>
    </row>
    <row r="6766" spans="2:4" ht="15" x14ac:dyDescent="0.15">
      <c r="B6766" s="68">
        <v>6754</v>
      </c>
      <c r="C6766" s="69">
        <f t="shared" si="213"/>
        <v>4.6158730434240445</v>
      </c>
      <c r="D6766" s="69">
        <f t="shared" si="214"/>
        <v>1.70134994807892</v>
      </c>
    </row>
    <row r="6767" spans="2:4" ht="15" x14ac:dyDescent="0.15">
      <c r="B6767" s="68">
        <v>6755</v>
      </c>
      <c r="C6767" s="69">
        <f t="shared" si="213"/>
        <v>4.6167750517989203</v>
      </c>
      <c r="D6767" s="69">
        <f t="shared" si="214"/>
        <v>1.7015266382801952</v>
      </c>
    </row>
    <row r="6768" spans="2:4" ht="15" x14ac:dyDescent="0.15">
      <c r="B6768" s="68">
        <v>6756</v>
      </c>
      <c r="C6768" s="69">
        <f t="shared" si="213"/>
        <v>4.6176771538548866</v>
      </c>
      <c r="D6768" s="69">
        <f t="shared" si="214"/>
        <v>1.7017033651848774</v>
      </c>
    </row>
    <row r="6769" spans="2:4" ht="15" x14ac:dyDescent="0.15">
      <c r="B6769" s="68">
        <v>6757</v>
      </c>
      <c r="C6769" s="69">
        <f t="shared" si="213"/>
        <v>4.6185793496114051</v>
      </c>
      <c r="D6769" s="69">
        <f t="shared" si="214"/>
        <v>1.7018801288044043</v>
      </c>
    </row>
    <row r="6770" spans="2:4" ht="15" x14ac:dyDescent="0.15">
      <c r="B6770" s="68">
        <v>6758</v>
      </c>
      <c r="C6770" s="69">
        <f t="shared" si="213"/>
        <v>4.6194816390879403</v>
      </c>
      <c r="D6770" s="69">
        <f t="shared" si="214"/>
        <v>1.7020569291502181</v>
      </c>
    </row>
    <row r="6771" spans="2:4" ht="15" x14ac:dyDescent="0.15">
      <c r="B6771" s="68">
        <v>6759</v>
      </c>
      <c r="C6771" s="69">
        <f t="shared" si="213"/>
        <v>4.6203840223039698</v>
      </c>
      <c r="D6771" s="69">
        <f t="shared" si="214"/>
        <v>1.7022337662337663</v>
      </c>
    </row>
    <row r="6772" spans="2:4" ht="15" x14ac:dyDescent="0.15">
      <c r="B6772" s="68">
        <v>6760</v>
      </c>
      <c r="C6772" s="69">
        <f t="shared" si="213"/>
        <v>4.621286499278968</v>
      </c>
      <c r="D6772" s="69">
        <f t="shared" si="214"/>
        <v>1.7024106400665004</v>
      </c>
    </row>
    <row r="6773" spans="2:4" ht="15" x14ac:dyDescent="0.15">
      <c r="B6773" s="68">
        <v>6761</v>
      </c>
      <c r="C6773" s="69">
        <f t="shared" si="213"/>
        <v>4.622189070032424</v>
      </c>
      <c r="D6773" s="69">
        <f t="shared" si="214"/>
        <v>1.7025875506598773</v>
      </c>
    </row>
    <row r="6774" spans="2:4" ht="15" x14ac:dyDescent="0.15">
      <c r="B6774" s="68">
        <v>6762</v>
      </c>
      <c r="C6774" s="69">
        <f t="shared" si="213"/>
        <v>4.6230917345838272</v>
      </c>
      <c r="D6774" s="69">
        <f t="shared" si="214"/>
        <v>1.7027644980253585</v>
      </c>
    </row>
    <row r="6775" spans="2:4" ht="15" x14ac:dyDescent="0.15">
      <c r="B6775" s="68">
        <v>6763</v>
      </c>
      <c r="C6775" s="69">
        <f t="shared" si="213"/>
        <v>4.6239944929526775</v>
      </c>
      <c r="D6775" s="69">
        <f t="shared" si="214"/>
        <v>1.7029414821744102</v>
      </c>
    </row>
    <row r="6776" spans="2:4" ht="15" x14ac:dyDescent="0.15">
      <c r="B6776" s="68">
        <v>6764</v>
      </c>
      <c r="C6776" s="69">
        <f t="shared" si="213"/>
        <v>4.6248973451584758</v>
      </c>
      <c r="D6776" s="69">
        <f t="shared" si="214"/>
        <v>1.7031185031185032</v>
      </c>
    </row>
    <row r="6777" spans="2:4" ht="15" x14ac:dyDescent="0.15">
      <c r="B6777" s="68">
        <v>6765</v>
      </c>
      <c r="C6777" s="69">
        <f t="shared" si="213"/>
        <v>4.6258002912207328</v>
      </c>
      <c r="D6777" s="69">
        <f t="shared" si="214"/>
        <v>1.7032955608691132</v>
      </c>
    </row>
    <row r="6778" spans="2:4" ht="15" x14ac:dyDescent="0.15">
      <c r="B6778" s="68">
        <v>6766</v>
      </c>
      <c r="C6778" s="69">
        <f t="shared" si="213"/>
        <v>4.6267033311589651</v>
      </c>
      <c r="D6778" s="69">
        <f t="shared" si="214"/>
        <v>1.7034726554377209</v>
      </c>
    </row>
    <row r="6779" spans="2:4" ht="15" x14ac:dyDescent="0.15">
      <c r="B6779" s="68">
        <v>6767</v>
      </c>
      <c r="C6779" s="69">
        <f t="shared" si="213"/>
        <v>4.6276064649926942</v>
      </c>
      <c r="D6779" s="69">
        <f t="shared" si="214"/>
        <v>1.7036497868358116</v>
      </c>
    </row>
    <row r="6780" spans="2:4" ht="15" x14ac:dyDescent="0.15">
      <c r="B6780" s="68">
        <v>6768</v>
      </c>
      <c r="C6780" s="69">
        <f t="shared" si="213"/>
        <v>4.6285096927414484</v>
      </c>
      <c r="D6780" s="69">
        <f t="shared" si="214"/>
        <v>1.7038269550748752</v>
      </c>
    </row>
    <row r="6781" spans="2:4" ht="15" x14ac:dyDescent="0.15">
      <c r="B6781" s="68">
        <v>6769</v>
      </c>
      <c r="C6781" s="69">
        <f t="shared" si="213"/>
        <v>4.6294130144247614</v>
      </c>
      <c r="D6781" s="69">
        <f t="shared" si="214"/>
        <v>1.7040041601664067</v>
      </c>
    </row>
    <row r="6782" spans="2:4" ht="15" x14ac:dyDescent="0.15">
      <c r="B6782" s="68">
        <v>6770</v>
      </c>
      <c r="C6782" s="69">
        <f t="shared" si="213"/>
        <v>4.6303164300621731</v>
      </c>
      <c r="D6782" s="69">
        <f t="shared" si="214"/>
        <v>1.7041814021219055</v>
      </c>
    </row>
    <row r="6783" spans="2:4" ht="15" x14ac:dyDescent="0.15">
      <c r="B6783" s="68">
        <v>6771</v>
      </c>
      <c r="C6783" s="69">
        <f t="shared" si="213"/>
        <v>4.6312199396732296</v>
      </c>
      <c r="D6783" s="69">
        <f t="shared" si="214"/>
        <v>1.7043586809528763</v>
      </c>
    </row>
    <row r="6784" spans="2:4" ht="15" x14ac:dyDescent="0.15">
      <c r="B6784" s="68">
        <v>6772</v>
      </c>
      <c r="C6784" s="69">
        <f t="shared" si="213"/>
        <v>4.6321235432774852</v>
      </c>
      <c r="D6784" s="69">
        <f t="shared" si="214"/>
        <v>1.7045359966708282</v>
      </c>
    </row>
    <row r="6785" spans="2:4" ht="15" x14ac:dyDescent="0.15">
      <c r="B6785" s="68">
        <v>6773</v>
      </c>
      <c r="C6785" s="69">
        <f t="shared" si="213"/>
        <v>4.6330272408944957</v>
      </c>
      <c r="D6785" s="69">
        <f t="shared" si="214"/>
        <v>1.704713349287275</v>
      </c>
    </row>
    <row r="6786" spans="2:4" ht="15" x14ac:dyDescent="0.15">
      <c r="B6786" s="68">
        <v>6774</v>
      </c>
      <c r="C6786" s="69">
        <f t="shared" si="213"/>
        <v>4.6339310325438277</v>
      </c>
      <c r="D6786" s="69">
        <f t="shared" si="214"/>
        <v>1.7048907388137358</v>
      </c>
    </row>
    <row r="6787" spans="2:4" ht="15" x14ac:dyDescent="0.15">
      <c r="B6787" s="68">
        <v>6775</v>
      </c>
      <c r="C6787" s="69">
        <f t="shared" si="213"/>
        <v>4.6348349182450512</v>
      </c>
      <c r="D6787" s="69">
        <f t="shared" si="214"/>
        <v>1.7050681652617339</v>
      </c>
    </row>
    <row r="6788" spans="2:4" ht="15" x14ac:dyDescent="0.15">
      <c r="B6788" s="68">
        <v>6776</v>
      </c>
      <c r="C6788" s="69">
        <f t="shared" si="213"/>
        <v>4.6357388980177419</v>
      </c>
      <c r="D6788" s="69">
        <f t="shared" si="214"/>
        <v>1.7052456286427977</v>
      </c>
    </row>
    <row r="6789" spans="2:4" ht="15" x14ac:dyDescent="0.15">
      <c r="B6789" s="68">
        <v>6777</v>
      </c>
      <c r="C6789" s="69">
        <f t="shared" si="213"/>
        <v>4.6366429718814848</v>
      </c>
      <c r="D6789" s="69">
        <f t="shared" si="214"/>
        <v>1.7054231289684605</v>
      </c>
    </row>
    <row r="6790" spans="2:4" ht="15" x14ac:dyDescent="0.15">
      <c r="B6790" s="68">
        <v>6778</v>
      </c>
      <c r="C6790" s="69">
        <f t="shared" si="213"/>
        <v>4.6375471398558679</v>
      </c>
      <c r="D6790" s="69">
        <f t="shared" si="214"/>
        <v>1.7056006662502603</v>
      </c>
    </row>
    <row r="6791" spans="2:4" ht="15" x14ac:dyDescent="0.15">
      <c r="B6791" s="68">
        <v>6779</v>
      </c>
      <c r="C6791" s="69">
        <f t="shared" si="213"/>
        <v>4.6384514019604852</v>
      </c>
      <c r="D6791" s="69">
        <f t="shared" si="214"/>
        <v>1.7057782404997397</v>
      </c>
    </row>
    <row r="6792" spans="2:4" ht="15" x14ac:dyDescent="0.15">
      <c r="B6792" s="68">
        <v>6780</v>
      </c>
      <c r="C6792" s="69">
        <f t="shared" si="213"/>
        <v>4.6393557582149407</v>
      </c>
      <c r="D6792" s="69">
        <f t="shared" si="214"/>
        <v>1.7059558517284465</v>
      </c>
    </row>
    <row r="6793" spans="2:4" ht="15" x14ac:dyDescent="0.15">
      <c r="B6793" s="68">
        <v>6781</v>
      </c>
      <c r="C6793" s="69">
        <f t="shared" si="213"/>
        <v>4.6402602086388391</v>
      </c>
      <c r="D6793" s="69">
        <f t="shared" si="214"/>
        <v>1.706133499947933</v>
      </c>
    </row>
    <row r="6794" spans="2:4" ht="15" x14ac:dyDescent="0.15">
      <c r="B6794" s="68">
        <v>6782</v>
      </c>
      <c r="C6794" s="69">
        <f t="shared" si="213"/>
        <v>4.6411647532517959</v>
      </c>
      <c r="D6794" s="69">
        <f t="shared" si="214"/>
        <v>1.7063111851697563</v>
      </c>
    </row>
    <row r="6795" spans="2:4" ht="15" x14ac:dyDescent="0.15">
      <c r="B6795" s="68">
        <v>6783</v>
      </c>
      <c r="C6795" s="69">
        <f t="shared" si="213"/>
        <v>4.6420693920734291</v>
      </c>
      <c r="D6795" s="69">
        <f t="shared" si="214"/>
        <v>1.7064889074054785</v>
      </c>
    </row>
    <row r="6796" spans="2:4" ht="15" x14ac:dyDescent="0.15">
      <c r="B6796" s="68">
        <v>6784</v>
      </c>
      <c r="C6796" s="69">
        <f t="shared" si="213"/>
        <v>4.6429741251233665</v>
      </c>
      <c r="D6796" s="69">
        <f t="shared" si="214"/>
        <v>1.7066666666666668</v>
      </c>
    </row>
    <row r="6797" spans="2:4" ht="15" x14ac:dyDescent="0.15">
      <c r="B6797" s="68">
        <v>6785</v>
      </c>
      <c r="C6797" s="69">
        <f t="shared" si="213"/>
        <v>4.6438789524212378</v>
      </c>
      <c r="D6797" s="69">
        <f t="shared" si="214"/>
        <v>1.7068444629648922</v>
      </c>
    </row>
    <row r="6798" spans="2:4" ht="15" x14ac:dyDescent="0.15">
      <c r="B6798" s="68">
        <v>6786</v>
      </c>
      <c r="C6798" s="69">
        <f t="shared" si="213"/>
        <v>4.6447838739866834</v>
      </c>
      <c r="D6798" s="69">
        <f t="shared" si="214"/>
        <v>1.7070222963117316</v>
      </c>
    </row>
    <row r="6799" spans="2:4" ht="15" x14ac:dyDescent="0.15">
      <c r="B6799" s="68">
        <v>6787</v>
      </c>
      <c r="C6799" s="69">
        <f t="shared" si="213"/>
        <v>4.6456888898393442</v>
      </c>
      <c r="D6799" s="69">
        <f t="shared" si="214"/>
        <v>1.7072001667187662</v>
      </c>
    </row>
    <row r="6800" spans="2:4" ht="15" x14ac:dyDescent="0.15">
      <c r="B6800" s="68">
        <v>6788</v>
      </c>
      <c r="C6800" s="69">
        <f t="shared" si="213"/>
        <v>4.646593999998875</v>
      </c>
      <c r="D6800" s="69">
        <f t="shared" si="214"/>
        <v>1.7073780741975824</v>
      </c>
    </row>
    <row r="6801" spans="2:4" ht="15" x14ac:dyDescent="0.15">
      <c r="B6801" s="68">
        <v>6789</v>
      </c>
      <c r="C6801" s="69">
        <f t="shared" ref="C6801:C6864" si="215">20*LOG(D6801)</f>
        <v>4.6474992044849275</v>
      </c>
      <c r="D6801" s="69">
        <f t="shared" ref="D6801:D6864" si="216">16384/(16384-B6801)</f>
        <v>1.7075560187597707</v>
      </c>
    </row>
    <row r="6802" spans="2:4" ht="15" x14ac:dyDescent="0.15">
      <c r="B6802" s="68">
        <v>6790</v>
      </c>
      <c r="C6802" s="69">
        <f t="shared" si="215"/>
        <v>4.6484045033171677</v>
      </c>
      <c r="D6802" s="69">
        <f t="shared" si="216"/>
        <v>1.7077340004169272</v>
      </c>
    </row>
    <row r="6803" spans="2:4" ht="15" x14ac:dyDescent="0.15">
      <c r="B6803" s="68">
        <v>6791</v>
      </c>
      <c r="C6803" s="69">
        <f t="shared" si="215"/>
        <v>4.6493098965152635</v>
      </c>
      <c r="D6803" s="69">
        <f t="shared" si="216"/>
        <v>1.7079120191806525</v>
      </c>
    </row>
    <row r="6804" spans="2:4" ht="15" x14ac:dyDescent="0.15">
      <c r="B6804" s="68">
        <v>6792</v>
      </c>
      <c r="C6804" s="69">
        <f t="shared" si="215"/>
        <v>4.6502153840988889</v>
      </c>
      <c r="D6804" s="69">
        <f t="shared" si="216"/>
        <v>1.7080900750625521</v>
      </c>
    </row>
    <row r="6805" spans="2:4" ht="15" x14ac:dyDescent="0.15">
      <c r="B6805" s="68">
        <v>6793</v>
      </c>
      <c r="C6805" s="69">
        <f t="shared" si="215"/>
        <v>4.651120966087726</v>
      </c>
      <c r="D6805" s="69">
        <f t="shared" si="216"/>
        <v>1.7082681680742362</v>
      </c>
    </row>
    <row r="6806" spans="2:4" ht="15" x14ac:dyDescent="0.15">
      <c r="B6806" s="68">
        <v>6794</v>
      </c>
      <c r="C6806" s="69">
        <f t="shared" si="215"/>
        <v>4.652026642501462</v>
      </c>
      <c r="D6806" s="69">
        <f t="shared" si="216"/>
        <v>1.7084462982273201</v>
      </c>
    </row>
    <row r="6807" spans="2:4" ht="15" x14ac:dyDescent="0.15">
      <c r="B6807" s="68">
        <v>6795</v>
      </c>
      <c r="C6807" s="69">
        <f t="shared" si="215"/>
        <v>4.6529324133597907</v>
      </c>
      <c r="D6807" s="69">
        <f t="shared" si="216"/>
        <v>1.7086244655334237</v>
      </c>
    </row>
    <row r="6808" spans="2:4" ht="15" x14ac:dyDescent="0.15">
      <c r="B6808" s="68">
        <v>6796</v>
      </c>
      <c r="C6808" s="69">
        <f t="shared" si="215"/>
        <v>4.65383827868241</v>
      </c>
      <c r="D6808" s="69">
        <f t="shared" si="216"/>
        <v>1.7088026700041719</v>
      </c>
    </row>
    <row r="6809" spans="2:4" ht="15" x14ac:dyDescent="0.15">
      <c r="B6809" s="68">
        <v>6797</v>
      </c>
      <c r="C6809" s="69">
        <f t="shared" si="215"/>
        <v>4.6547442384890267</v>
      </c>
      <c r="D6809" s="69">
        <f t="shared" si="216"/>
        <v>1.7089809116511943</v>
      </c>
    </row>
    <row r="6810" spans="2:4" ht="15" x14ac:dyDescent="0.15">
      <c r="B6810" s="68">
        <v>6798</v>
      </c>
      <c r="C6810" s="69">
        <f t="shared" si="215"/>
        <v>4.6556502927993533</v>
      </c>
      <c r="D6810" s="69">
        <f t="shared" si="216"/>
        <v>1.7091591904861256</v>
      </c>
    </row>
    <row r="6811" spans="2:4" ht="15" x14ac:dyDescent="0.15">
      <c r="B6811" s="68">
        <v>6799</v>
      </c>
      <c r="C6811" s="69">
        <f t="shared" si="215"/>
        <v>4.6565564416331071</v>
      </c>
      <c r="D6811" s="69">
        <f t="shared" si="216"/>
        <v>1.7093375065206051</v>
      </c>
    </row>
    <row r="6812" spans="2:4" ht="15" x14ac:dyDescent="0.15">
      <c r="B6812" s="68">
        <v>6800</v>
      </c>
      <c r="C6812" s="69">
        <f t="shared" si="215"/>
        <v>4.6574626850100111</v>
      </c>
      <c r="D6812" s="69">
        <f t="shared" si="216"/>
        <v>1.7095158597662772</v>
      </c>
    </row>
    <row r="6813" spans="2:4" ht="15" x14ac:dyDescent="0.15">
      <c r="B6813" s="68">
        <v>6801</v>
      </c>
      <c r="C6813" s="69">
        <f t="shared" si="215"/>
        <v>4.6583690229497972</v>
      </c>
      <c r="D6813" s="69">
        <f t="shared" si="216"/>
        <v>1.7096942502347907</v>
      </c>
    </row>
    <row r="6814" spans="2:4" ht="15" x14ac:dyDescent="0.15">
      <c r="B6814" s="68">
        <v>6802</v>
      </c>
      <c r="C6814" s="69">
        <f t="shared" si="215"/>
        <v>4.6592754554722031</v>
      </c>
      <c r="D6814" s="69">
        <f t="shared" si="216"/>
        <v>1.7098726779378</v>
      </c>
    </row>
    <row r="6815" spans="2:4" ht="15" x14ac:dyDescent="0.15">
      <c r="B6815" s="68">
        <v>6803</v>
      </c>
      <c r="C6815" s="69">
        <f t="shared" si="215"/>
        <v>4.6601819825969697</v>
      </c>
      <c r="D6815" s="69">
        <f t="shared" si="216"/>
        <v>1.7100511428869638</v>
      </c>
    </row>
    <row r="6816" spans="2:4" ht="15" x14ac:dyDescent="0.15">
      <c r="B6816" s="68">
        <v>6804</v>
      </c>
      <c r="C6816" s="69">
        <f t="shared" si="215"/>
        <v>4.6610886043438473</v>
      </c>
      <c r="D6816" s="69">
        <f t="shared" si="216"/>
        <v>1.7102296450939458</v>
      </c>
    </row>
    <row r="6817" spans="2:4" ht="15" x14ac:dyDescent="0.15">
      <c r="B6817" s="68">
        <v>6805</v>
      </c>
      <c r="C6817" s="69">
        <f t="shared" si="215"/>
        <v>4.6619953207325882</v>
      </c>
      <c r="D6817" s="69">
        <f t="shared" si="216"/>
        <v>1.7104081845704144</v>
      </c>
    </row>
    <row r="6818" spans="2:4" ht="15" x14ac:dyDescent="0.15">
      <c r="B6818" s="68">
        <v>6806</v>
      </c>
      <c r="C6818" s="69">
        <f t="shared" si="215"/>
        <v>4.6629021317829569</v>
      </c>
      <c r="D6818" s="69">
        <f t="shared" si="216"/>
        <v>1.7105867613280434</v>
      </c>
    </row>
    <row r="6819" spans="2:4" ht="15" x14ac:dyDescent="0.15">
      <c r="B6819" s="68">
        <v>6807</v>
      </c>
      <c r="C6819" s="69">
        <f t="shared" si="215"/>
        <v>4.6638090375147199</v>
      </c>
      <c r="D6819" s="69">
        <f t="shared" si="216"/>
        <v>1.710765375378511</v>
      </c>
    </row>
    <row r="6820" spans="2:4" ht="15" x14ac:dyDescent="0.15">
      <c r="B6820" s="68">
        <v>6808</v>
      </c>
      <c r="C6820" s="69">
        <f t="shared" si="215"/>
        <v>4.6647160379476489</v>
      </c>
      <c r="D6820" s="69">
        <f t="shared" si="216"/>
        <v>1.7109440267335003</v>
      </c>
    </row>
    <row r="6821" spans="2:4" ht="15" x14ac:dyDescent="0.15">
      <c r="B6821" s="68">
        <v>6809</v>
      </c>
      <c r="C6821" s="69">
        <f t="shared" si="215"/>
        <v>4.6656231331015272</v>
      </c>
      <c r="D6821" s="69">
        <f t="shared" si="216"/>
        <v>1.7111227154046997</v>
      </c>
    </row>
    <row r="6822" spans="2:4" ht="15" x14ac:dyDescent="0.15">
      <c r="B6822" s="68">
        <v>6810</v>
      </c>
      <c r="C6822" s="69">
        <f t="shared" si="215"/>
        <v>4.666530322996139</v>
      </c>
      <c r="D6822" s="69">
        <f t="shared" si="216"/>
        <v>1.7113014414038019</v>
      </c>
    </row>
    <row r="6823" spans="2:4" ht="15" x14ac:dyDescent="0.15">
      <c r="B6823" s="68">
        <v>6811</v>
      </c>
      <c r="C6823" s="69">
        <f t="shared" si="215"/>
        <v>4.6674376076512782</v>
      </c>
      <c r="D6823" s="69">
        <f t="shared" si="216"/>
        <v>1.7114802047425051</v>
      </c>
    </row>
    <row r="6824" spans="2:4" ht="15" x14ac:dyDescent="0.15">
      <c r="B6824" s="68">
        <v>6812</v>
      </c>
      <c r="C6824" s="69">
        <f t="shared" si="215"/>
        <v>4.6683449870867406</v>
      </c>
      <c r="D6824" s="69">
        <f t="shared" si="216"/>
        <v>1.7116590054325116</v>
      </c>
    </row>
    <row r="6825" spans="2:4" ht="15" x14ac:dyDescent="0.15">
      <c r="B6825" s="68">
        <v>6813</v>
      </c>
      <c r="C6825" s="69">
        <f t="shared" si="215"/>
        <v>4.6692524613223316</v>
      </c>
      <c r="D6825" s="69">
        <f t="shared" si="216"/>
        <v>1.7118378434855293</v>
      </c>
    </row>
    <row r="6826" spans="2:4" ht="15" x14ac:dyDescent="0.15">
      <c r="B6826" s="68">
        <v>6814</v>
      </c>
      <c r="C6826" s="69">
        <f t="shared" si="215"/>
        <v>4.670160030377863</v>
      </c>
      <c r="D6826" s="69">
        <f t="shared" si="216"/>
        <v>1.7120167189132707</v>
      </c>
    </row>
    <row r="6827" spans="2:4" ht="15" x14ac:dyDescent="0.15">
      <c r="B6827" s="68">
        <v>6815</v>
      </c>
      <c r="C6827" s="69">
        <f t="shared" si="215"/>
        <v>4.6710676942731517</v>
      </c>
      <c r="D6827" s="69">
        <f t="shared" si="216"/>
        <v>1.7121956317274531</v>
      </c>
    </row>
    <row r="6828" spans="2:4" ht="15" x14ac:dyDescent="0.15">
      <c r="B6828" s="68">
        <v>6816</v>
      </c>
      <c r="C6828" s="69">
        <f t="shared" si="215"/>
        <v>4.671975453028022</v>
      </c>
      <c r="D6828" s="69">
        <f t="shared" si="216"/>
        <v>1.7123745819397993</v>
      </c>
    </row>
    <row r="6829" spans="2:4" ht="15" x14ac:dyDescent="0.15">
      <c r="B6829" s="68">
        <v>6817</v>
      </c>
      <c r="C6829" s="69">
        <f t="shared" si="215"/>
        <v>4.6728833066623023</v>
      </c>
      <c r="D6829" s="69">
        <f t="shared" si="216"/>
        <v>1.7125535695620362</v>
      </c>
    </row>
    <row r="6830" spans="2:4" ht="15" x14ac:dyDescent="0.15">
      <c r="B6830" s="68">
        <v>6818</v>
      </c>
      <c r="C6830" s="69">
        <f t="shared" si="215"/>
        <v>4.6737912551958267</v>
      </c>
      <c r="D6830" s="69">
        <f t="shared" si="216"/>
        <v>1.7127325946058958</v>
      </c>
    </row>
    <row r="6831" spans="2:4" ht="15" x14ac:dyDescent="0.15">
      <c r="B6831" s="68">
        <v>6819</v>
      </c>
      <c r="C6831" s="69">
        <f t="shared" si="215"/>
        <v>4.6746992986484415</v>
      </c>
      <c r="D6831" s="69">
        <f t="shared" si="216"/>
        <v>1.7129116570831155</v>
      </c>
    </row>
    <row r="6832" spans="2:4" ht="15" x14ac:dyDescent="0.15">
      <c r="B6832" s="68">
        <v>6820</v>
      </c>
      <c r="C6832" s="69">
        <f t="shared" si="215"/>
        <v>4.6756074370399912</v>
      </c>
      <c r="D6832" s="69">
        <f t="shared" si="216"/>
        <v>1.713090757005437</v>
      </c>
    </row>
    <row r="6833" spans="2:4" ht="15" x14ac:dyDescent="0.15">
      <c r="B6833" s="68">
        <v>6821</v>
      </c>
      <c r="C6833" s="69">
        <f t="shared" si="215"/>
        <v>4.6765156703903319</v>
      </c>
      <c r="D6833" s="69">
        <f t="shared" si="216"/>
        <v>1.7132698943846074</v>
      </c>
    </row>
    <row r="6834" spans="2:4" ht="15" x14ac:dyDescent="0.15">
      <c r="B6834" s="68">
        <v>6822</v>
      </c>
      <c r="C6834" s="69">
        <f t="shared" si="215"/>
        <v>4.6774239987193234</v>
      </c>
      <c r="D6834" s="69">
        <f t="shared" si="216"/>
        <v>1.7134490692323783</v>
      </c>
    </row>
    <row r="6835" spans="2:4" ht="15" x14ac:dyDescent="0.15">
      <c r="B6835" s="68">
        <v>6823</v>
      </c>
      <c r="C6835" s="69">
        <f t="shared" si="215"/>
        <v>4.6783324220468323</v>
      </c>
      <c r="D6835" s="69">
        <f t="shared" si="216"/>
        <v>1.7136282815605062</v>
      </c>
    </row>
    <row r="6836" spans="2:4" ht="15" x14ac:dyDescent="0.15">
      <c r="B6836" s="68">
        <v>6824</v>
      </c>
      <c r="C6836" s="69">
        <f t="shared" si="215"/>
        <v>4.6792409403927326</v>
      </c>
      <c r="D6836" s="69">
        <f t="shared" si="216"/>
        <v>1.713807531380753</v>
      </c>
    </row>
    <row r="6837" spans="2:4" ht="15" x14ac:dyDescent="0.15">
      <c r="B6837" s="68">
        <v>6825</v>
      </c>
      <c r="C6837" s="69">
        <f t="shared" si="215"/>
        <v>4.6801495537769044</v>
      </c>
      <c r="D6837" s="69">
        <f t="shared" si="216"/>
        <v>1.7139868187048855</v>
      </c>
    </row>
    <row r="6838" spans="2:4" ht="15" x14ac:dyDescent="0.15">
      <c r="B6838" s="68">
        <v>6826</v>
      </c>
      <c r="C6838" s="69">
        <f t="shared" si="215"/>
        <v>4.6810582622192323</v>
      </c>
      <c r="D6838" s="69">
        <f t="shared" si="216"/>
        <v>1.7141661435446747</v>
      </c>
    </row>
    <row r="6839" spans="2:4" ht="15" x14ac:dyDescent="0.15">
      <c r="B6839" s="68">
        <v>6827</v>
      </c>
      <c r="C6839" s="69">
        <f t="shared" si="215"/>
        <v>4.6819670657396077</v>
      </c>
      <c r="D6839" s="69">
        <f t="shared" si="216"/>
        <v>1.714345505911897</v>
      </c>
    </row>
    <row r="6840" spans="2:4" ht="15" x14ac:dyDescent="0.15">
      <c r="B6840" s="68">
        <v>6828</v>
      </c>
      <c r="C6840" s="69">
        <f t="shared" si="215"/>
        <v>4.6828759643579296</v>
      </c>
      <c r="D6840" s="69">
        <f t="shared" si="216"/>
        <v>1.7145249058183341</v>
      </c>
    </row>
    <row r="6841" spans="2:4" ht="15" x14ac:dyDescent="0.15">
      <c r="B6841" s="68">
        <v>6829</v>
      </c>
      <c r="C6841" s="69">
        <f t="shared" si="215"/>
        <v>4.6837849580941011</v>
      </c>
      <c r="D6841" s="69">
        <f t="shared" si="216"/>
        <v>1.7147043432757718</v>
      </c>
    </row>
    <row r="6842" spans="2:4" ht="15" x14ac:dyDescent="0.15">
      <c r="B6842" s="68">
        <v>6830</v>
      </c>
      <c r="C6842" s="69">
        <f t="shared" si="215"/>
        <v>4.6846940469680352</v>
      </c>
      <c r="D6842" s="69">
        <f t="shared" si="216"/>
        <v>1.7148838182960018</v>
      </c>
    </row>
    <row r="6843" spans="2:4" ht="15" x14ac:dyDescent="0.15">
      <c r="B6843" s="68">
        <v>6831</v>
      </c>
      <c r="C6843" s="69">
        <f t="shared" si="215"/>
        <v>4.6856032309996456</v>
      </c>
      <c r="D6843" s="69">
        <f t="shared" si="216"/>
        <v>1.7150633308908196</v>
      </c>
    </row>
    <row r="6844" spans="2:4" ht="15" x14ac:dyDescent="0.15">
      <c r="B6844" s="68">
        <v>6832</v>
      </c>
      <c r="C6844" s="69">
        <f t="shared" si="215"/>
        <v>4.686512510208857</v>
      </c>
      <c r="D6844" s="69">
        <f t="shared" si="216"/>
        <v>1.7152428810720268</v>
      </c>
    </row>
    <row r="6845" spans="2:4" ht="15" x14ac:dyDescent="0.15">
      <c r="B6845" s="68">
        <v>6833</v>
      </c>
      <c r="C6845" s="69">
        <f t="shared" si="215"/>
        <v>4.6874218846155999</v>
      </c>
      <c r="D6845" s="69">
        <f t="shared" si="216"/>
        <v>1.7154224688514292</v>
      </c>
    </row>
    <row r="6846" spans="2:4" ht="15" x14ac:dyDescent="0.15">
      <c r="B6846" s="68">
        <v>6834</v>
      </c>
      <c r="C6846" s="69">
        <f t="shared" si="215"/>
        <v>4.6883313542398071</v>
      </c>
      <c r="D6846" s="69">
        <f t="shared" si="216"/>
        <v>1.7156020942408376</v>
      </c>
    </row>
    <row r="6847" spans="2:4" ht="15" x14ac:dyDescent="0.15">
      <c r="B6847" s="68">
        <v>6835</v>
      </c>
      <c r="C6847" s="69">
        <f t="shared" si="215"/>
        <v>4.6892409191014242</v>
      </c>
      <c r="D6847" s="69">
        <f t="shared" si="216"/>
        <v>1.7157817572520684</v>
      </c>
    </row>
    <row r="6848" spans="2:4" ht="15" x14ac:dyDescent="0.15">
      <c r="B6848" s="68">
        <v>6836</v>
      </c>
      <c r="C6848" s="69">
        <f t="shared" si="215"/>
        <v>4.6901505792203952</v>
      </c>
      <c r="D6848" s="69">
        <f t="shared" si="216"/>
        <v>1.7159614578969418</v>
      </c>
    </row>
    <row r="6849" spans="2:4" ht="15" x14ac:dyDescent="0.15">
      <c r="B6849" s="68">
        <v>6837</v>
      </c>
      <c r="C6849" s="69">
        <f t="shared" si="215"/>
        <v>4.6910603346166777</v>
      </c>
      <c r="D6849" s="69">
        <f t="shared" si="216"/>
        <v>1.7161411961872839</v>
      </c>
    </row>
    <row r="6850" spans="2:4" ht="15" x14ac:dyDescent="0.15">
      <c r="B6850" s="68">
        <v>6838</v>
      </c>
      <c r="C6850" s="69">
        <f t="shared" si="215"/>
        <v>4.6919701853102307</v>
      </c>
      <c r="D6850" s="69">
        <f t="shared" si="216"/>
        <v>1.7163209721349255</v>
      </c>
    </row>
    <row r="6851" spans="2:4" ht="15" x14ac:dyDescent="0.15">
      <c r="B6851" s="68">
        <v>6839</v>
      </c>
      <c r="C6851" s="69">
        <f t="shared" si="215"/>
        <v>4.6928801313210231</v>
      </c>
      <c r="D6851" s="69">
        <f t="shared" si="216"/>
        <v>1.7165007857517025</v>
      </c>
    </row>
    <row r="6852" spans="2:4" ht="15" x14ac:dyDescent="0.15">
      <c r="B6852" s="68">
        <v>6840</v>
      </c>
      <c r="C6852" s="69">
        <f t="shared" si="215"/>
        <v>4.6937901726690257</v>
      </c>
      <c r="D6852" s="69">
        <f t="shared" si="216"/>
        <v>1.7166806370494552</v>
      </c>
    </row>
    <row r="6853" spans="2:4" ht="15" x14ac:dyDescent="0.15">
      <c r="B6853" s="68">
        <v>6841</v>
      </c>
      <c r="C6853" s="69">
        <f t="shared" si="215"/>
        <v>4.6947003093742188</v>
      </c>
      <c r="D6853" s="69">
        <f t="shared" si="216"/>
        <v>1.7168605260400294</v>
      </c>
    </row>
    <row r="6854" spans="2:4" ht="15" x14ac:dyDescent="0.15">
      <c r="B6854" s="68">
        <v>6842</v>
      </c>
      <c r="C6854" s="69">
        <f t="shared" si="215"/>
        <v>4.6956105414565883</v>
      </c>
      <c r="D6854" s="69">
        <f t="shared" si="216"/>
        <v>1.7170404527352756</v>
      </c>
    </row>
    <row r="6855" spans="2:4" ht="15" x14ac:dyDescent="0.15">
      <c r="B6855" s="68">
        <v>6843</v>
      </c>
      <c r="C6855" s="69">
        <f t="shared" si="215"/>
        <v>4.6965208689361271</v>
      </c>
      <c r="D6855" s="69">
        <f t="shared" si="216"/>
        <v>1.7172204171470495</v>
      </c>
    </row>
    <row r="6856" spans="2:4" ht="15" x14ac:dyDescent="0.15">
      <c r="B6856" s="68">
        <v>6844</v>
      </c>
      <c r="C6856" s="69">
        <f t="shared" si="215"/>
        <v>4.6974312918328316</v>
      </c>
      <c r="D6856" s="69">
        <f t="shared" si="216"/>
        <v>1.7174004192872117</v>
      </c>
    </row>
    <row r="6857" spans="2:4" ht="15" x14ac:dyDescent="0.15">
      <c r="B6857" s="68">
        <v>6845</v>
      </c>
      <c r="C6857" s="69">
        <f t="shared" si="215"/>
        <v>4.6983418101667089</v>
      </c>
      <c r="D6857" s="69">
        <f t="shared" si="216"/>
        <v>1.7175804591676276</v>
      </c>
    </row>
    <row r="6858" spans="2:4" ht="15" x14ac:dyDescent="0.15">
      <c r="B6858" s="68">
        <v>6846</v>
      </c>
      <c r="C6858" s="69">
        <f t="shared" si="215"/>
        <v>4.6992524239577698</v>
      </c>
      <c r="D6858" s="69">
        <f t="shared" si="216"/>
        <v>1.7177605368001678</v>
      </c>
    </row>
    <row r="6859" spans="2:4" ht="15" x14ac:dyDescent="0.15">
      <c r="B6859" s="68">
        <v>6847</v>
      </c>
      <c r="C6859" s="69">
        <f t="shared" si="215"/>
        <v>4.7001631332260283</v>
      </c>
      <c r="D6859" s="69">
        <f t="shared" si="216"/>
        <v>1.7179406521967076</v>
      </c>
    </row>
    <row r="6860" spans="2:4" ht="15" x14ac:dyDescent="0.15">
      <c r="B6860" s="68">
        <v>6848</v>
      </c>
      <c r="C6860" s="69">
        <f t="shared" si="215"/>
        <v>4.7010739379915103</v>
      </c>
      <c r="D6860" s="69">
        <f t="shared" si="216"/>
        <v>1.7181208053691275</v>
      </c>
    </row>
    <row r="6861" spans="2:4" ht="15" x14ac:dyDescent="0.15">
      <c r="B6861" s="68">
        <v>6849</v>
      </c>
      <c r="C6861" s="69">
        <f t="shared" si="215"/>
        <v>4.701984838274246</v>
      </c>
      <c r="D6861" s="69">
        <f t="shared" si="216"/>
        <v>1.718300996329313</v>
      </c>
    </row>
    <row r="6862" spans="2:4" ht="15" x14ac:dyDescent="0.15">
      <c r="B6862" s="68">
        <v>6850</v>
      </c>
      <c r="C6862" s="69">
        <f t="shared" si="215"/>
        <v>4.7028958340942708</v>
      </c>
      <c r="D6862" s="69">
        <f t="shared" si="216"/>
        <v>1.7184812250891546</v>
      </c>
    </row>
    <row r="6863" spans="2:4" ht="15" x14ac:dyDescent="0.15">
      <c r="B6863" s="68">
        <v>6851</v>
      </c>
      <c r="C6863" s="69">
        <f t="shared" si="215"/>
        <v>4.7038069254716275</v>
      </c>
      <c r="D6863" s="69">
        <f t="shared" si="216"/>
        <v>1.7186614916605476</v>
      </c>
    </row>
    <row r="6864" spans="2:4" ht="15" x14ac:dyDescent="0.15">
      <c r="B6864" s="68">
        <v>6852</v>
      </c>
      <c r="C6864" s="69">
        <f t="shared" si="215"/>
        <v>4.704718112426364</v>
      </c>
      <c r="D6864" s="69">
        <f t="shared" si="216"/>
        <v>1.7188417960553923</v>
      </c>
    </row>
    <row r="6865" spans="2:4" ht="15" x14ac:dyDescent="0.15">
      <c r="B6865" s="68">
        <v>6853</v>
      </c>
      <c r="C6865" s="69">
        <f t="shared" ref="C6865:C6928" si="217">20*LOG(D6865)</f>
        <v>4.7056293949785371</v>
      </c>
      <c r="D6865" s="69">
        <f t="shared" ref="D6865:D6928" si="218">16384/(16384-B6865)</f>
        <v>1.7190221382855944</v>
      </c>
    </row>
    <row r="6866" spans="2:4" ht="15" x14ac:dyDescent="0.15">
      <c r="B6866" s="68">
        <v>6854</v>
      </c>
      <c r="C6866" s="69">
        <f t="shared" si="217"/>
        <v>4.7065407731482063</v>
      </c>
      <c r="D6866" s="69">
        <f t="shared" si="218"/>
        <v>1.7192025183630639</v>
      </c>
    </row>
    <row r="6867" spans="2:4" ht="15" x14ac:dyDescent="0.15">
      <c r="B6867" s="68">
        <v>6855</v>
      </c>
      <c r="C6867" s="69">
        <f t="shared" si="217"/>
        <v>4.7074522469554401</v>
      </c>
      <c r="D6867" s="69">
        <f t="shared" si="218"/>
        <v>1.7193829362997166</v>
      </c>
    </row>
    <row r="6868" spans="2:4" ht="15" x14ac:dyDescent="0.15">
      <c r="B6868" s="68">
        <v>6856</v>
      </c>
      <c r="C6868" s="69">
        <f t="shared" si="217"/>
        <v>4.708363816420313</v>
      </c>
      <c r="D6868" s="69">
        <f t="shared" si="218"/>
        <v>1.7195633921074727</v>
      </c>
    </row>
    <row r="6869" spans="2:4" ht="15" x14ac:dyDescent="0.15">
      <c r="B6869" s="68">
        <v>6857</v>
      </c>
      <c r="C6869" s="69">
        <f t="shared" si="217"/>
        <v>4.709275481562905</v>
      </c>
      <c r="D6869" s="69">
        <f t="shared" si="218"/>
        <v>1.7197438857982577</v>
      </c>
    </row>
    <row r="6870" spans="2:4" ht="15" x14ac:dyDescent="0.15">
      <c r="B6870" s="68">
        <v>6858</v>
      </c>
      <c r="C6870" s="69">
        <f t="shared" si="217"/>
        <v>4.7101872424033004</v>
      </c>
      <c r="D6870" s="69">
        <f t="shared" si="218"/>
        <v>1.7199244173840016</v>
      </c>
    </row>
    <row r="6871" spans="2:4" ht="15" x14ac:dyDescent="0.15">
      <c r="B6871" s="68">
        <v>6859</v>
      </c>
      <c r="C6871" s="69">
        <f t="shared" si="217"/>
        <v>4.7110990989615971</v>
      </c>
      <c r="D6871" s="69">
        <f t="shared" si="218"/>
        <v>1.7201049868766405</v>
      </c>
    </row>
    <row r="6872" spans="2:4" ht="15" x14ac:dyDescent="0.15">
      <c r="B6872" s="68">
        <v>6860</v>
      </c>
      <c r="C6872" s="69">
        <f t="shared" si="217"/>
        <v>4.7120110512578899</v>
      </c>
      <c r="D6872" s="69">
        <f t="shared" si="218"/>
        <v>1.7202855942881143</v>
      </c>
    </row>
    <row r="6873" spans="2:4" ht="15" x14ac:dyDescent="0.15">
      <c r="B6873" s="68">
        <v>6861</v>
      </c>
      <c r="C6873" s="69">
        <f t="shared" si="217"/>
        <v>4.7129230993122855</v>
      </c>
      <c r="D6873" s="69">
        <f t="shared" si="218"/>
        <v>1.7204662396303685</v>
      </c>
    </row>
    <row r="6874" spans="2:4" ht="15" x14ac:dyDescent="0.15">
      <c r="B6874" s="68">
        <v>6862</v>
      </c>
      <c r="C6874" s="69">
        <f t="shared" si="217"/>
        <v>4.7138352431448975</v>
      </c>
      <c r="D6874" s="69">
        <f t="shared" si="218"/>
        <v>1.7206469229153538</v>
      </c>
    </row>
    <row r="6875" spans="2:4" ht="15" x14ac:dyDescent="0.15">
      <c r="B6875" s="68">
        <v>6863</v>
      </c>
      <c r="C6875" s="69">
        <f t="shared" si="217"/>
        <v>4.7147474827758433</v>
      </c>
      <c r="D6875" s="69">
        <f t="shared" si="218"/>
        <v>1.7208276441550256</v>
      </c>
    </row>
    <row r="6876" spans="2:4" ht="15" x14ac:dyDescent="0.15">
      <c r="B6876" s="68">
        <v>6864</v>
      </c>
      <c r="C6876" s="69">
        <f t="shared" si="217"/>
        <v>4.715659818225248</v>
      </c>
      <c r="D6876" s="69">
        <f t="shared" si="218"/>
        <v>1.7210084033613446</v>
      </c>
    </row>
    <row r="6877" spans="2:4" ht="15" x14ac:dyDescent="0.15">
      <c r="B6877" s="68">
        <v>6865</v>
      </c>
      <c r="C6877" s="69">
        <f t="shared" si="217"/>
        <v>4.7165722495132414</v>
      </c>
      <c r="D6877" s="69">
        <f t="shared" si="218"/>
        <v>1.7211892005462759</v>
      </c>
    </row>
    <row r="6878" spans="2:4" ht="15" x14ac:dyDescent="0.15">
      <c r="B6878" s="68">
        <v>6866</v>
      </c>
      <c r="C6878" s="69">
        <f t="shared" si="217"/>
        <v>4.717484776659961</v>
      </c>
      <c r="D6878" s="69">
        <f t="shared" si="218"/>
        <v>1.7213700357217903</v>
      </c>
    </row>
    <row r="6879" spans="2:4" ht="15" x14ac:dyDescent="0.15">
      <c r="B6879" s="68">
        <v>6867</v>
      </c>
      <c r="C6879" s="69">
        <f t="shared" si="217"/>
        <v>4.7183973996855517</v>
      </c>
      <c r="D6879" s="69">
        <f t="shared" si="218"/>
        <v>1.7215509088998635</v>
      </c>
    </row>
    <row r="6880" spans="2:4" ht="15" x14ac:dyDescent="0.15">
      <c r="B6880" s="68">
        <v>6868</v>
      </c>
      <c r="C6880" s="69">
        <f t="shared" si="217"/>
        <v>4.7193101186101618</v>
      </c>
      <c r="D6880" s="69">
        <f t="shared" si="218"/>
        <v>1.7217318200924758</v>
      </c>
    </row>
    <row r="6881" spans="2:4" ht="15" x14ac:dyDescent="0.15">
      <c r="B6881" s="68">
        <v>6869</v>
      </c>
      <c r="C6881" s="69">
        <f t="shared" si="217"/>
        <v>4.7202229334539494</v>
      </c>
      <c r="D6881" s="69">
        <f t="shared" si="218"/>
        <v>1.7219127693116132</v>
      </c>
    </row>
    <row r="6882" spans="2:4" ht="15" x14ac:dyDescent="0.15">
      <c r="B6882" s="68">
        <v>6870</v>
      </c>
      <c r="C6882" s="69">
        <f t="shared" si="217"/>
        <v>4.721135844237077</v>
      </c>
      <c r="D6882" s="69">
        <f t="shared" si="218"/>
        <v>1.7220937565692664</v>
      </c>
    </row>
    <row r="6883" spans="2:4" ht="15" x14ac:dyDescent="0.15">
      <c r="B6883" s="68">
        <v>6871</v>
      </c>
      <c r="C6883" s="69">
        <f t="shared" si="217"/>
        <v>4.7220488509797125</v>
      </c>
      <c r="D6883" s="69">
        <f t="shared" si="218"/>
        <v>1.7222747818774309</v>
      </c>
    </row>
    <row r="6884" spans="2:4" ht="15" x14ac:dyDescent="0.15">
      <c r="B6884" s="68">
        <v>6872</v>
      </c>
      <c r="C6884" s="69">
        <f t="shared" si="217"/>
        <v>4.7229619537020309</v>
      </c>
      <c r="D6884" s="69">
        <f t="shared" si="218"/>
        <v>1.7224558452481076</v>
      </c>
    </row>
    <row r="6885" spans="2:4" ht="15" x14ac:dyDescent="0.15">
      <c r="B6885" s="68">
        <v>6873</v>
      </c>
      <c r="C6885" s="69">
        <f t="shared" si="217"/>
        <v>4.7238751524242169</v>
      </c>
      <c r="D6885" s="69">
        <f t="shared" si="218"/>
        <v>1.7226369466933025</v>
      </c>
    </row>
    <row r="6886" spans="2:4" ht="15" x14ac:dyDescent="0.15">
      <c r="B6886" s="68">
        <v>6874</v>
      </c>
      <c r="C6886" s="69">
        <f t="shared" si="217"/>
        <v>4.7247884471664552</v>
      </c>
      <c r="D6886" s="69">
        <f t="shared" si="218"/>
        <v>1.7228180862250262</v>
      </c>
    </row>
    <row r="6887" spans="2:4" ht="15" x14ac:dyDescent="0.15">
      <c r="B6887" s="68">
        <v>6875</v>
      </c>
      <c r="C6887" s="69">
        <f t="shared" si="217"/>
        <v>4.7257018379489431</v>
      </c>
      <c r="D6887" s="69">
        <f t="shared" si="218"/>
        <v>1.7229992638552949</v>
      </c>
    </row>
    <row r="6888" spans="2:4" ht="15" x14ac:dyDescent="0.15">
      <c r="B6888" s="68">
        <v>6876</v>
      </c>
      <c r="C6888" s="69">
        <f t="shared" si="217"/>
        <v>4.7266153247918821</v>
      </c>
      <c r="D6888" s="69">
        <f t="shared" si="218"/>
        <v>1.7231804795961296</v>
      </c>
    </row>
    <row r="6889" spans="2:4" ht="15" x14ac:dyDescent="0.15">
      <c r="B6889" s="68">
        <v>6877</v>
      </c>
      <c r="C6889" s="69">
        <f t="shared" si="217"/>
        <v>4.7275289077154756</v>
      </c>
      <c r="D6889" s="69">
        <f t="shared" si="218"/>
        <v>1.7233617334595561</v>
      </c>
    </row>
    <row r="6890" spans="2:4" ht="15" x14ac:dyDescent="0.15">
      <c r="B6890" s="68">
        <v>6878</v>
      </c>
      <c r="C6890" s="69">
        <f t="shared" si="217"/>
        <v>4.7284425867399396</v>
      </c>
      <c r="D6890" s="69">
        <f t="shared" si="218"/>
        <v>1.7235430254576056</v>
      </c>
    </row>
    <row r="6891" spans="2:4" ht="15" x14ac:dyDescent="0.15">
      <c r="B6891" s="68">
        <v>6879</v>
      </c>
      <c r="C6891" s="69">
        <f t="shared" si="217"/>
        <v>4.7293563618854959</v>
      </c>
      <c r="D6891" s="69">
        <f t="shared" si="218"/>
        <v>1.7237243556023145</v>
      </c>
    </row>
    <row r="6892" spans="2:4" ht="15" x14ac:dyDescent="0.15">
      <c r="B6892" s="68">
        <v>6880</v>
      </c>
      <c r="C6892" s="69">
        <f t="shared" si="217"/>
        <v>4.7302702331723676</v>
      </c>
      <c r="D6892" s="69">
        <f t="shared" si="218"/>
        <v>1.7239057239057238</v>
      </c>
    </row>
    <row r="6893" spans="2:4" ht="15" x14ac:dyDescent="0.15">
      <c r="B6893" s="68">
        <v>6881</v>
      </c>
      <c r="C6893" s="69">
        <f t="shared" si="217"/>
        <v>4.7311842006207891</v>
      </c>
      <c r="D6893" s="69">
        <f t="shared" si="218"/>
        <v>1.7240871303798799</v>
      </c>
    </row>
    <row r="6894" spans="2:4" ht="15" x14ac:dyDescent="0.15">
      <c r="B6894" s="68">
        <v>6882</v>
      </c>
      <c r="C6894" s="69">
        <f t="shared" si="217"/>
        <v>4.7320982642510012</v>
      </c>
      <c r="D6894" s="69">
        <f t="shared" si="218"/>
        <v>1.7242685750368343</v>
      </c>
    </row>
    <row r="6895" spans="2:4" ht="15" x14ac:dyDescent="0.15">
      <c r="B6895" s="68">
        <v>6883</v>
      </c>
      <c r="C6895" s="69">
        <f t="shared" si="217"/>
        <v>4.7330124240832463</v>
      </c>
      <c r="D6895" s="69">
        <f t="shared" si="218"/>
        <v>1.7244500578886433</v>
      </c>
    </row>
    <row r="6896" spans="2:4" ht="15" x14ac:dyDescent="0.15">
      <c r="B6896" s="68">
        <v>6884</v>
      </c>
      <c r="C6896" s="69">
        <f t="shared" si="217"/>
        <v>4.7339266801377802</v>
      </c>
      <c r="D6896" s="69">
        <f t="shared" si="218"/>
        <v>1.7246315789473685</v>
      </c>
    </row>
    <row r="6897" spans="2:4" ht="15" x14ac:dyDescent="0.15">
      <c r="B6897" s="68">
        <v>6885</v>
      </c>
      <c r="C6897" s="69">
        <f t="shared" si="217"/>
        <v>4.7348410324348569</v>
      </c>
      <c r="D6897" s="69">
        <f t="shared" si="218"/>
        <v>1.7248131382250764</v>
      </c>
    </row>
    <row r="6898" spans="2:4" ht="15" x14ac:dyDescent="0.15">
      <c r="B6898" s="68">
        <v>6886</v>
      </c>
      <c r="C6898" s="69">
        <f t="shared" si="217"/>
        <v>4.7357554809947437</v>
      </c>
      <c r="D6898" s="69">
        <f t="shared" si="218"/>
        <v>1.7249947357338387</v>
      </c>
    </row>
    <row r="6899" spans="2:4" ht="15" x14ac:dyDescent="0.15">
      <c r="B6899" s="68">
        <v>6887</v>
      </c>
      <c r="C6899" s="69">
        <f t="shared" si="217"/>
        <v>4.7366700258377126</v>
      </c>
      <c r="D6899" s="69">
        <f t="shared" si="218"/>
        <v>1.7251763714857324</v>
      </c>
    </row>
    <row r="6900" spans="2:4" ht="15" x14ac:dyDescent="0.15">
      <c r="B6900" s="68">
        <v>6888</v>
      </c>
      <c r="C6900" s="69">
        <f t="shared" si="217"/>
        <v>4.7375846669840378</v>
      </c>
      <c r="D6900" s="69">
        <f t="shared" si="218"/>
        <v>1.725358045492839</v>
      </c>
    </row>
    <row r="6901" spans="2:4" ht="15" x14ac:dyDescent="0.15">
      <c r="B6901" s="68">
        <v>6889</v>
      </c>
      <c r="C6901" s="69">
        <f t="shared" si="217"/>
        <v>4.7384994044540081</v>
      </c>
      <c r="D6901" s="69">
        <f t="shared" si="218"/>
        <v>1.725539757767246</v>
      </c>
    </row>
    <row r="6902" spans="2:4" ht="15" x14ac:dyDescent="0.15">
      <c r="B6902" s="68">
        <v>6890</v>
      </c>
      <c r="C6902" s="69">
        <f t="shared" si="217"/>
        <v>4.7394142382679103</v>
      </c>
      <c r="D6902" s="69">
        <f t="shared" si="218"/>
        <v>1.7257215083210449</v>
      </c>
    </row>
    <row r="6903" spans="2:4" ht="15" x14ac:dyDescent="0.15">
      <c r="B6903" s="68">
        <v>6891</v>
      </c>
      <c r="C6903" s="69">
        <f t="shared" si="217"/>
        <v>4.740329168446042</v>
      </c>
      <c r="D6903" s="69">
        <f t="shared" si="218"/>
        <v>1.7259032971663331</v>
      </c>
    </row>
    <row r="6904" spans="2:4" ht="15" x14ac:dyDescent="0.15">
      <c r="B6904" s="68">
        <v>6892</v>
      </c>
      <c r="C6904" s="69">
        <f t="shared" si="217"/>
        <v>4.7412441950087079</v>
      </c>
      <c r="D6904" s="69">
        <f t="shared" si="218"/>
        <v>1.7260851243152129</v>
      </c>
    </row>
    <row r="6905" spans="2:4" ht="15" x14ac:dyDescent="0.15">
      <c r="B6905" s="68">
        <v>6893</v>
      </c>
      <c r="C6905" s="69">
        <f t="shared" si="217"/>
        <v>4.7421593179762143</v>
      </c>
      <c r="D6905" s="69">
        <f t="shared" si="218"/>
        <v>1.7262669897797913</v>
      </c>
    </row>
    <row r="6906" spans="2:4" ht="15" x14ac:dyDescent="0.15">
      <c r="B6906" s="68">
        <v>6894</v>
      </c>
      <c r="C6906" s="69">
        <f t="shared" si="217"/>
        <v>4.7430745373688818</v>
      </c>
      <c r="D6906" s="69">
        <f t="shared" si="218"/>
        <v>1.7264488935721813</v>
      </c>
    </row>
    <row r="6907" spans="2:4" ht="15" x14ac:dyDescent="0.15">
      <c r="B6907" s="68">
        <v>6895</v>
      </c>
      <c r="C6907" s="69">
        <f t="shared" si="217"/>
        <v>4.7439898532070295</v>
      </c>
      <c r="D6907" s="69">
        <f t="shared" si="218"/>
        <v>1.7266308357044999</v>
      </c>
    </row>
    <row r="6908" spans="2:4" ht="15" x14ac:dyDescent="0.15">
      <c r="B6908" s="68">
        <v>6896</v>
      </c>
      <c r="C6908" s="69">
        <f t="shared" si="217"/>
        <v>4.7449052655109867</v>
      </c>
      <c r="D6908" s="69">
        <f t="shared" si="218"/>
        <v>1.7268128161888701</v>
      </c>
    </row>
    <row r="6909" spans="2:4" ht="15" x14ac:dyDescent="0.15">
      <c r="B6909" s="68">
        <v>6897</v>
      </c>
      <c r="C6909" s="69">
        <f t="shared" si="217"/>
        <v>4.7458207743010901</v>
      </c>
      <c r="D6909" s="69">
        <f t="shared" si="218"/>
        <v>1.7269948350374196</v>
      </c>
    </row>
    <row r="6910" spans="2:4" ht="15" x14ac:dyDescent="0.15">
      <c r="B6910" s="68">
        <v>6898</v>
      </c>
      <c r="C6910" s="69">
        <f t="shared" si="217"/>
        <v>4.7467363795976807</v>
      </c>
      <c r="D6910" s="69">
        <f t="shared" si="218"/>
        <v>1.7271768922622812</v>
      </c>
    </row>
    <row r="6911" spans="2:4" ht="15" x14ac:dyDescent="0.15">
      <c r="B6911" s="68">
        <v>6899</v>
      </c>
      <c r="C6911" s="69">
        <f t="shared" si="217"/>
        <v>4.7476520814211076</v>
      </c>
      <c r="D6911" s="69">
        <f t="shared" si="218"/>
        <v>1.7273589878755931</v>
      </c>
    </row>
    <row r="6912" spans="2:4" ht="15" x14ac:dyDescent="0.15">
      <c r="B6912" s="68">
        <v>6900</v>
      </c>
      <c r="C6912" s="69">
        <f t="shared" si="217"/>
        <v>4.7485678797917235</v>
      </c>
      <c r="D6912" s="69">
        <f t="shared" si="218"/>
        <v>1.727541121889498</v>
      </c>
    </row>
    <row r="6913" spans="2:4" ht="15" x14ac:dyDescent="0.15">
      <c r="B6913" s="68">
        <v>6901</v>
      </c>
      <c r="C6913" s="69">
        <f t="shared" si="217"/>
        <v>4.7494837747298915</v>
      </c>
      <c r="D6913" s="69">
        <f t="shared" si="218"/>
        <v>1.7277232943161447</v>
      </c>
    </row>
    <row r="6914" spans="2:4" ht="15" x14ac:dyDescent="0.15">
      <c r="B6914" s="68">
        <v>6902</v>
      </c>
      <c r="C6914" s="69">
        <f t="shared" si="217"/>
        <v>4.7503997662559776</v>
      </c>
      <c r="D6914" s="69">
        <f t="shared" si="218"/>
        <v>1.7279055051676862</v>
      </c>
    </row>
    <row r="6915" spans="2:4" ht="15" x14ac:dyDescent="0.15">
      <c r="B6915" s="68">
        <v>6903</v>
      </c>
      <c r="C6915" s="69">
        <f t="shared" si="217"/>
        <v>4.7513158543903566</v>
      </c>
      <c r="D6915" s="69">
        <f t="shared" si="218"/>
        <v>1.7280877544562809</v>
      </c>
    </row>
    <row r="6916" spans="2:4" ht="15" x14ac:dyDescent="0.15">
      <c r="B6916" s="68">
        <v>6904</v>
      </c>
      <c r="C6916" s="69">
        <f t="shared" si="217"/>
        <v>4.7522320391534096</v>
      </c>
      <c r="D6916" s="69">
        <f t="shared" si="218"/>
        <v>1.7282700421940929</v>
      </c>
    </row>
    <row r="6917" spans="2:4" ht="15" x14ac:dyDescent="0.15">
      <c r="B6917" s="68">
        <v>6905</v>
      </c>
      <c r="C6917" s="69">
        <f t="shared" si="217"/>
        <v>4.7531483205655221</v>
      </c>
      <c r="D6917" s="69">
        <f t="shared" si="218"/>
        <v>1.7284523683932904</v>
      </c>
    </row>
    <row r="6918" spans="2:4" ht="15" x14ac:dyDescent="0.15">
      <c r="B6918" s="68">
        <v>6906</v>
      </c>
      <c r="C6918" s="69">
        <f t="shared" si="217"/>
        <v>4.7540646986470874</v>
      </c>
      <c r="D6918" s="69">
        <f t="shared" si="218"/>
        <v>1.7286347330660476</v>
      </c>
    </row>
    <row r="6919" spans="2:4" ht="15" x14ac:dyDescent="0.15">
      <c r="B6919" s="68">
        <v>6907</v>
      </c>
      <c r="C6919" s="69">
        <f t="shared" si="217"/>
        <v>4.754981173418507</v>
      </c>
      <c r="D6919" s="69">
        <f t="shared" si="218"/>
        <v>1.7288171362245437</v>
      </c>
    </row>
    <row r="6920" spans="2:4" ht="15" x14ac:dyDescent="0.15">
      <c r="B6920" s="68">
        <v>6908</v>
      </c>
      <c r="C6920" s="69">
        <f t="shared" si="217"/>
        <v>4.7558977449001851</v>
      </c>
      <c r="D6920" s="69">
        <f t="shared" si="218"/>
        <v>1.7289995778809624</v>
      </c>
    </row>
    <row r="6921" spans="2:4" ht="15" x14ac:dyDescent="0.15">
      <c r="B6921" s="68">
        <v>6909</v>
      </c>
      <c r="C6921" s="69">
        <f t="shared" si="217"/>
        <v>4.7568144131125365</v>
      </c>
      <c r="D6921" s="69">
        <f t="shared" si="218"/>
        <v>1.7291820580474935</v>
      </c>
    </row>
    <row r="6922" spans="2:4" ht="15" x14ac:dyDescent="0.15">
      <c r="B6922" s="68">
        <v>6910</v>
      </c>
      <c r="C6922" s="69">
        <f t="shared" si="217"/>
        <v>4.7577311780759777</v>
      </c>
      <c r="D6922" s="69">
        <f t="shared" si="218"/>
        <v>1.729364576736331</v>
      </c>
    </row>
    <row r="6923" spans="2:4" ht="15" x14ac:dyDescent="0.15">
      <c r="B6923" s="68">
        <v>6911</v>
      </c>
      <c r="C6923" s="69">
        <f t="shared" si="217"/>
        <v>4.7586480398109359</v>
      </c>
      <c r="D6923" s="69">
        <f t="shared" si="218"/>
        <v>1.7295471339596749</v>
      </c>
    </row>
    <row r="6924" spans="2:4" ht="15" x14ac:dyDescent="0.15">
      <c r="B6924" s="68">
        <v>6912</v>
      </c>
      <c r="C6924" s="69">
        <f t="shared" si="217"/>
        <v>4.7595649983378436</v>
      </c>
      <c r="D6924" s="69">
        <f t="shared" si="218"/>
        <v>1.7297297297297298</v>
      </c>
    </row>
    <row r="6925" spans="2:4" ht="15" x14ac:dyDescent="0.15">
      <c r="B6925" s="68">
        <v>6913</v>
      </c>
      <c r="C6925" s="69">
        <f t="shared" si="217"/>
        <v>4.7604820536771388</v>
      </c>
      <c r="D6925" s="69">
        <f t="shared" si="218"/>
        <v>1.7299123640587055</v>
      </c>
    </row>
    <row r="6926" spans="2:4" ht="15" x14ac:dyDescent="0.15">
      <c r="B6926" s="68">
        <v>6914</v>
      </c>
      <c r="C6926" s="69">
        <f t="shared" si="217"/>
        <v>4.7613992058492656</v>
      </c>
      <c r="D6926" s="69">
        <f t="shared" si="218"/>
        <v>1.7300950369588173</v>
      </c>
    </row>
    <row r="6927" spans="2:4" ht="15" x14ac:dyDescent="0.15">
      <c r="B6927" s="68">
        <v>6915</v>
      </c>
      <c r="C6927" s="69">
        <f t="shared" si="217"/>
        <v>4.7623164548746777</v>
      </c>
      <c r="D6927" s="69">
        <f t="shared" si="218"/>
        <v>1.7302777484422853</v>
      </c>
    </row>
    <row r="6928" spans="2:4" ht="15" x14ac:dyDescent="0.15">
      <c r="B6928" s="68">
        <v>6916</v>
      </c>
      <c r="C6928" s="69">
        <f t="shared" si="217"/>
        <v>4.7632338007738317</v>
      </c>
      <c r="D6928" s="69">
        <f t="shared" si="218"/>
        <v>1.730460498521335</v>
      </c>
    </row>
    <row r="6929" spans="2:4" ht="15" x14ac:dyDescent="0.15">
      <c r="B6929" s="68">
        <v>6917</v>
      </c>
      <c r="C6929" s="69">
        <f t="shared" ref="C6929:C6992" si="219">20*LOG(D6929)</f>
        <v>4.7641512435671931</v>
      </c>
      <c r="D6929" s="69">
        <f t="shared" ref="D6929:D6992" si="220">16384/(16384-B6929)</f>
        <v>1.7306432872081969</v>
      </c>
    </row>
    <row r="6930" spans="2:4" ht="15" x14ac:dyDescent="0.15">
      <c r="B6930" s="68">
        <v>6918</v>
      </c>
      <c r="C6930" s="69">
        <f t="shared" si="219"/>
        <v>4.7650687832752308</v>
      </c>
      <c r="D6930" s="69">
        <f t="shared" si="220"/>
        <v>1.7308261145151067</v>
      </c>
    </row>
    <row r="6931" spans="2:4" ht="15" x14ac:dyDescent="0.15">
      <c r="B6931" s="68">
        <v>6919</v>
      </c>
      <c r="C6931" s="69">
        <f t="shared" si="219"/>
        <v>4.7659864199184234</v>
      </c>
      <c r="D6931" s="69">
        <f t="shared" si="220"/>
        <v>1.7310089804543054</v>
      </c>
    </row>
    <row r="6932" spans="2:4" ht="15" x14ac:dyDescent="0.15">
      <c r="B6932" s="68">
        <v>6920</v>
      </c>
      <c r="C6932" s="69">
        <f t="shared" si="219"/>
        <v>4.7669041535172552</v>
      </c>
      <c r="D6932" s="69">
        <f t="shared" si="220"/>
        <v>1.7311918850380388</v>
      </c>
    </row>
    <row r="6933" spans="2:4" ht="15" x14ac:dyDescent="0.15">
      <c r="B6933" s="68">
        <v>6921</v>
      </c>
      <c r="C6933" s="69">
        <f t="shared" si="219"/>
        <v>4.7678219840922171</v>
      </c>
      <c r="D6933" s="69">
        <f t="shared" si="220"/>
        <v>1.7313748282785586</v>
      </c>
    </row>
    <row r="6934" spans="2:4" ht="15" x14ac:dyDescent="0.15">
      <c r="B6934" s="68">
        <v>6922</v>
      </c>
      <c r="C6934" s="69">
        <f t="shared" si="219"/>
        <v>4.7687399116638041</v>
      </c>
      <c r="D6934" s="69">
        <f t="shared" si="220"/>
        <v>1.7315578101881208</v>
      </c>
    </row>
    <row r="6935" spans="2:4" ht="15" x14ac:dyDescent="0.15">
      <c r="B6935" s="68">
        <v>6923</v>
      </c>
      <c r="C6935" s="69">
        <f t="shared" si="219"/>
        <v>4.7696579362525222</v>
      </c>
      <c r="D6935" s="69">
        <f t="shared" si="220"/>
        <v>1.7317408307789874</v>
      </c>
    </row>
    <row r="6936" spans="2:4" ht="15" x14ac:dyDescent="0.15">
      <c r="B6936" s="68">
        <v>6924</v>
      </c>
      <c r="C6936" s="69">
        <f t="shared" si="219"/>
        <v>4.7705760578788787</v>
      </c>
      <c r="D6936" s="69">
        <f t="shared" si="220"/>
        <v>1.7319238900634248</v>
      </c>
    </row>
    <row r="6937" spans="2:4" ht="15" x14ac:dyDescent="0.15">
      <c r="B6937" s="68">
        <v>6925</v>
      </c>
      <c r="C6937" s="69">
        <f t="shared" si="219"/>
        <v>4.7714942765633932</v>
      </c>
      <c r="D6937" s="69">
        <f t="shared" si="220"/>
        <v>1.7321069880537054</v>
      </c>
    </row>
    <row r="6938" spans="2:4" ht="15" x14ac:dyDescent="0.15">
      <c r="B6938" s="68">
        <v>6926</v>
      </c>
      <c r="C6938" s="69">
        <f t="shared" si="219"/>
        <v>4.7724125923265852</v>
      </c>
      <c r="D6938" s="69">
        <f t="shared" si="220"/>
        <v>1.7322901247621061</v>
      </c>
    </row>
    <row r="6939" spans="2:4" ht="15" x14ac:dyDescent="0.15">
      <c r="B6939" s="68">
        <v>6927</v>
      </c>
      <c r="C6939" s="69">
        <f t="shared" si="219"/>
        <v>4.7733310051889868</v>
      </c>
      <c r="D6939" s="69">
        <f t="shared" si="220"/>
        <v>1.7324733002009094</v>
      </c>
    </row>
    <row r="6940" spans="2:4" ht="15" x14ac:dyDescent="0.15">
      <c r="B6940" s="68">
        <v>6928</v>
      </c>
      <c r="C6940" s="69">
        <f t="shared" si="219"/>
        <v>4.7742495151711317</v>
      </c>
      <c r="D6940" s="69">
        <f t="shared" si="220"/>
        <v>1.7326565143824026</v>
      </c>
    </row>
    <row r="6941" spans="2:4" ht="15" x14ac:dyDescent="0.15">
      <c r="B6941" s="68">
        <v>6929</v>
      </c>
      <c r="C6941" s="69">
        <f t="shared" si="219"/>
        <v>4.7751681222935645</v>
      </c>
      <c r="D6941" s="69">
        <f t="shared" si="220"/>
        <v>1.7328397673188789</v>
      </c>
    </row>
    <row r="6942" spans="2:4" ht="15" x14ac:dyDescent="0.15">
      <c r="B6942" s="68">
        <v>6930</v>
      </c>
      <c r="C6942" s="69">
        <f t="shared" si="219"/>
        <v>4.7760868265768321</v>
      </c>
      <c r="D6942" s="69">
        <f t="shared" si="220"/>
        <v>1.7330230590226359</v>
      </c>
    </row>
    <row r="6943" spans="2:4" ht="15" x14ac:dyDescent="0.15">
      <c r="B6943" s="68">
        <v>6931</v>
      </c>
      <c r="C6943" s="69">
        <f t="shared" si="219"/>
        <v>4.7770056280414925</v>
      </c>
      <c r="D6943" s="69">
        <f t="shared" si="220"/>
        <v>1.7332063895059768</v>
      </c>
    </row>
    <row r="6944" spans="2:4" ht="15" x14ac:dyDescent="0.15">
      <c r="B6944" s="68">
        <v>6932</v>
      </c>
      <c r="C6944" s="69">
        <f t="shared" si="219"/>
        <v>4.777924526708107</v>
      </c>
      <c r="D6944" s="69">
        <f t="shared" si="220"/>
        <v>1.7333897587812104</v>
      </c>
    </row>
    <row r="6945" spans="2:4" ht="15" x14ac:dyDescent="0.15">
      <c r="B6945" s="68">
        <v>6933</v>
      </c>
      <c r="C6945" s="69">
        <f t="shared" si="219"/>
        <v>4.778843522597243</v>
      </c>
      <c r="D6945" s="69">
        <f t="shared" si="220"/>
        <v>1.7335731668606498</v>
      </c>
    </row>
    <row r="6946" spans="2:4" ht="15" x14ac:dyDescent="0.15">
      <c r="B6946" s="68">
        <v>6934</v>
      </c>
      <c r="C6946" s="69">
        <f t="shared" si="219"/>
        <v>4.7797626157294761</v>
      </c>
      <c r="D6946" s="69">
        <f t="shared" si="220"/>
        <v>1.7337566137566138</v>
      </c>
    </row>
    <row r="6947" spans="2:4" ht="15" x14ac:dyDescent="0.15">
      <c r="B6947" s="68">
        <v>6935</v>
      </c>
      <c r="C6947" s="69">
        <f t="shared" si="219"/>
        <v>4.7806818061253882</v>
      </c>
      <c r="D6947" s="69">
        <f t="shared" si="220"/>
        <v>1.7339400994814267</v>
      </c>
    </row>
    <row r="6948" spans="2:4" ht="15" x14ac:dyDescent="0.15">
      <c r="B6948" s="68">
        <v>6936</v>
      </c>
      <c r="C6948" s="69">
        <f t="shared" si="219"/>
        <v>4.7816010938055662</v>
      </c>
      <c r="D6948" s="69">
        <f t="shared" si="220"/>
        <v>1.7341236240474174</v>
      </c>
    </row>
    <row r="6949" spans="2:4" ht="15" x14ac:dyDescent="0.15">
      <c r="B6949" s="68">
        <v>6937</v>
      </c>
      <c r="C6949" s="69">
        <f t="shared" si="219"/>
        <v>4.7825204787906079</v>
      </c>
      <c r="D6949" s="69">
        <f t="shared" si="220"/>
        <v>1.7343071874669207</v>
      </c>
    </row>
    <row r="6950" spans="2:4" ht="15" x14ac:dyDescent="0.15">
      <c r="B6950" s="68">
        <v>6938</v>
      </c>
      <c r="C6950" s="69">
        <f t="shared" si="219"/>
        <v>4.783439961101112</v>
      </c>
      <c r="D6950" s="69">
        <f t="shared" si="220"/>
        <v>1.7344907897522761</v>
      </c>
    </row>
    <row r="6951" spans="2:4" ht="15" x14ac:dyDescent="0.15">
      <c r="B6951" s="68">
        <v>6939</v>
      </c>
      <c r="C6951" s="69">
        <f t="shared" si="219"/>
        <v>4.7843595407576869</v>
      </c>
      <c r="D6951" s="69">
        <f t="shared" si="220"/>
        <v>1.7346744309158284</v>
      </c>
    </row>
    <row r="6952" spans="2:4" ht="15" x14ac:dyDescent="0.15">
      <c r="B6952" s="68">
        <v>6940</v>
      </c>
      <c r="C6952" s="69">
        <f t="shared" si="219"/>
        <v>4.7852792177809462</v>
      </c>
      <c r="D6952" s="69">
        <f t="shared" si="220"/>
        <v>1.7348581109699279</v>
      </c>
    </row>
    <row r="6953" spans="2:4" ht="15" x14ac:dyDescent="0.15">
      <c r="B6953" s="68">
        <v>6941</v>
      </c>
      <c r="C6953" s="69">
        <f t="shared" si="219"/>
        <v>4.7861989921915127</v>
      </c>
      <c r="D6953" s="69">
        <f t="shared" si="220"/>
        <v>1.7350418299269299</v>
      </c>
    </row>
    <row r="6954" spans="2:4" ht="15" x14ac:dyDescent="0.15">
      <c r="B6954" s="68">
        <v>6942</v>
      </c>
      <c r="C6954" s="69">
        <f t="shared" si="219"/>
        <v>4.7871188640100124</v>
      </c>
      <c r="D6954" s="69">
        <f t="shared" si="220"/>
        <v>1.7352255877991951</v>
      </c>
    </row>
    <row r="6955" spans="2:4" ht="15" x14ac:dyDescent="0.15">
      <c r="B6955" s="68">
        <v>6943</v>
      </c>
      <c r="C6955" s="69">
        <f t="shared" si="219"/>
        <v>4.7880388332570796</v>
      </c>
      <c r="D6955" s="69">
        <f t="shared" si="220"/>
        <v>1.735409384599089</v>
      </c>
    </row>
    <row r="6956" spans="2:4" ht="15" x14ac:dyDescent="0.15">
      <c r="B6956" s="68">
        <v>6944</v>
      </c>
      <c r="C6956" s="69">
        <f t="shared" si="219"/>
        <v>4.7889588999533554</v>
      </c>
      <c r="D6956" s="69">
        <f t="shared" si="220"/>
        <v>1.735593220338983</v>
      </c>
    </row>
    <row r="6957" spans="2:4" ht="15" x14ac:dyDescent="0.15">
      <c r="B6957" s="68">
        <v>6945</v>
      </c>
      <c r="C6957" s="69">
        <f t="shared" si="219"/>
        <v>4.7898790641194848</v>
      </c>
      <c r="D6957" s="69">
        <f t="shared" si="220"/>
        <v>1.7357770950312532</v>
      </c>
    </row>
    <row r="6958" spans="2:4" ht="15" x14ac:dyDescent="0.15">
      <c r="B6958" s="68">
        <v>6946</v>
      </c>
      <c r="C6958" s="69">
        <f t="shared" si="219"/>
        <v>4.7907993257761259</v>
      </c>
      <c r="D6958" s="69">
        <f t="shared" si="220"/>
        <v>1.7359610086882815</v>
      </c>
    </row>
    <row r="6959" spans="2:4" ht="15" x14ac:dyDescent="0.15">
      <c r="B6959" s="68">
        <v>6947</v>
      </c>
      <c r="C6959" s="69">
        <f t="shared" si="219"/>
        <v>4.7917196849439332</v>
      </c>
      <c r="D6959" s="69">
        <f t="shared" si="220"/>
        <v>1.7361449613224542</v>
      </c>
    </row>
    <row r="6960" spans="2:4" ht="15" x14ac:dyDescent="0.15">
      <c r="B6960" s="68">
        <v>6948</v>
      </c>
      <c r="C6960" s="69">
        <f t="shared" si="219"/>
        <v>4.7926401416435773</v>
      </c>
      <c r="D6960" s="69">
        <f t="shared" si="220"/>
        <v>1.7363289529461636</v>
      </c>
    </row>
    <row r="6961" spans="2:4" ht="15" x14ac:dyDescent="0.15">
      <c r="B6961" s="68">
        <v>6949</v>
      </c>
      <c r="C6961" s="69">
        <f t="shared" si="219"/>
        <v>4.7935606958957315</v>
      </c>
      <c r="D6961" s="69">
        <f t="shared" si="220"/>
        <v>1.7365129835718072</v>
      </c>
    </row>
    <row r="6962" spans="2:4" ht="15" x14ac:dyDescent="0.15">
      <c r="B6962" s="68">
        <v>6950</v>
      </c>
      <c r="C6962" s="69">
        <f t="shared" si="219"/>
        <v>4.7944813477210744</v>
      </c>
      <c r="D6962" s="69">
        <f t="shared" si="220"/>
        <v>1.7366970532117871</v>
      </c>
    </row>
    <row r="6963" spans="2:4" ht="15" x14ac:dyDescent="0.15">
      <c r="B6963" s="68">
        <v>6951</v>
      </c>
      <c r="C6963" s="69">
        <f t="shared" si="219"/>
        <v>4.7954020971402924</v>
      </c>
      <c r="D6963" s="69">
        <f t="shared" si="220"/>
        <v>1.7368811618785116</v>
      </c>
    </row>
    <row r="6964" spans="2:4" ht="15" x14ac:dyDescent="0.15">
      <c r="B6964" s="68">
        <v>6952</v>
      </c>
      <c r="C6964" s="69">
        <f t="shared" si="219"/>
        <v>4.7963229441740802</v>
      </c>
      <c r="D6964" s="69">
        <f t="shared" si="220"/>
        <v>1.7370653095843935</v>
      </c>
    </row>
    <row r="6965" spans="2:4" ht="15" x14ac:dyDescent="0.15">
      <c r="B6965" s="68">
        <v>6953</v>
      </c>
      <c r="C6965" s="69">
        <f t="shared" si="219"/>
        <v>4.7972438888431368</v>
      </c>
      <c r="D6965" s="69">
        <f t="shared" si="220"/>
        <v>1.7372494963418514</v>
      </c>
    </row>
    <row r="6966" spans="2:4" ht="15" x14ac:dyDescent="0.15">
      <c r="B6966" s="68">
        <v>6954</v>
      </c>
      <c r="C6966" s="69">
        <f t="shared" si="219"/>
        <v>4.7981649311681664</v>
      </c>
      <c r="D6966" s="69">
        <f t="shared" si="220"/>
        <v>1.7374337221633085</v>
      </c>
    </row>
    <row r="6967" spans="2:4" ht="15" x14ac:dyDescent="0.15">
      <c r="B6967" s="68">
        <v>6955</v>
      </c>
      <c r="C6967" s="69">
        <f t="shared" si="219"/>
        <v>4.7990860711698851</v>
      </c>
      <c r="D6967" s="69">
        <f t="shared" si="220"/>
        <v>1.7376179870611941</v>
      </c>
    </row>
    <row r="6968" spans="2:4" ht="15" x14ac:dyDescent="0.15">
      <c r="B6968" s="68">
        <v>6956</v>
      </c>
      <c r="C6968" s="69">
        <f t="shared" si="219"/>
        <v>4.8000073088690112</v>
      </c>
      <c r="D6968" s="69">
        <f t="shared" si="220"/>
        <v>1.7378022910479423</v>
      </c>
    </row>
    <row r="6969" spans="2:4" ht="15" x14ac:dyDescent="0.15">
      <c r="B6969" s="68">
        <v>6957</v>
      </c>
      <c r="C6969" s="69">
        <f t="shared" si="219"/>
        <v>4.8009286442862713</v>
      </c>
      <c r="D6969" s="69">
        <f t="shared" si="220"/>
        <v>1.7379866341359924</v>
      </c>
    </row>
    <row r="6970" spans="2:4" ht="15" x14ac:dyDescent="0.15">
      <c r="B6970" s="68">
        <v>6958</v>
      </c>
      <c r="C6970" s="69">
        <f t="shared" si="219"/>
        <v>4.8018500774423947</v>
      </c>
      <c r="D6970" s="69">
        <f t="shared" si="220"/>
        <v>1.738171016337789</v>
      </c>
    </row>
    <row r="6971" spans="2:4" ht="15" x14ac:dyDescent="0.15">
      <c r="B6971" s="68">
        <v>6959</v>
      </c>
      <c r="C6971" s="69">
        <f t="shared" si="219"/>
        <v>4.8027716083581256</v>
      </c>
      <c r="D6971" s="69">
        <f t="shared" si="220"/>
        <v>1.7383554376657826</v>
      </c>
    </row>
    <row r="6972" spans="2:4" ht="15" x14ac:dyDescent="0.15">
      <c r="B6972" s="68">
        <v>6960</v>
      </c>
      <c r="C6972" s="69">
        <f t="shared" si="219"/>
        <v>4.8036932370542065</v>
      </c>
      <c r="D6972" s="69">
        <f t="shared" si="220"/>
        <v>1.7385398981324278</v>
      </c>
    </row>
    <row r="6973" spans="2:4" ht="15" x14ac:dyDescent="0.15">
      <c r="B6973" s="68">
        <v>6961</v>
      </c>
      <c r="C6973" s="69">
        <f t="shared" si="219"/>
        <v>4.8046149635513906</v>
      </c>
      <c r="D6973" s="69">
        <f t="shared" si="220"/>
        <v>1.7387243977501856</v>
      </c>
    </row>
    <row r="6974" spans="2:4" ht="15" x14ac:dyDescent="0.15">
      <c r="B6974" s="68">
        <v>6962</v>
      </c>
      <c r="C6974" s="69">
        <f t="shared" si="219"/>
        <v>4.8055367878704374</v>
      </c>
      <c r="D6974" s="69">
        <f t="shared" si="220"/>
        <v>1.738908936531522</v>
      </c>
    </row>
    <row r="6975" spans="2:4" ht="15" x14ac:dyDescent="0.15">
      <c r="B6975" s="68">
        <v>6963</v>
      </c>
      <c r="C6975" s="69">
        <f t="shared" si="219"/>
        <v>4.8064587100321114</v>
      </c>
      <c r="D6975" s="69">
        <f t="shared" si="220"/>
        <v>1.7390935144889077</v>
      </c>
    </row>
    <row r="6976" spans="2:4" ht="15" x14ac:dyDescent="0.15">
      <c r="B6976" s="68">
        <v>6964</v>
      </c>
      <c r="C6976" s="69">
        <f t="shared" si="219"/>
        <v>4.8073807300571874</v>
      </c>
      <c r="D6976" s="69">
        <f t="shared" si="220"/>
        <v>1.7392781316348196</v>
      </c>
    </row>
    <row r="6977" spans="2:4" ht="15" x14ac:dyDescent="0.15">
      <c r="B6977" s="68">
        <v>6965</v>
      </c>
      <c r="C6977" s="69">
        <f t="shared" si="219"/>
        <v>4.8083028479664423</v>
      </c>
      <c r="D6977" s="69">
        <f t="shared" si="220"/>
        <v>1.739462787981739</v>
      </c>
    </row>
    <row r="6978" spans="2:4" ht="15" x14ac:dyDescent="0.15">
      <c r="B6978" s="68">
        <v>6966</v>
      </c>
      <c r="C6978" s="69">
        <f t="shared" si="219"/>
        <v>4.8092250637806613</v>
      </c>
      <c r="D6978" s="69">
        <f t="shared" si="220"/>
        <v>1.7396474835421534</v>
      </c>
    </row>
    <row r="6979" spans="2:4" ht="15" x14ac:dyDescent="0.15">
      <c r="B6979" s="68">
        <v>6967</v>
      </c>
      <c r="C6979" s="69">
        <f t="shared" si="219"/>
        <v>4.8101473775206376</v>
      </c>
      <c r="D6979" s="69">
        <f t="shared" si="220"/>
        <v>1.7398322183285548</v>
      </c>
    </row>
    <row r="6980" spans="2:4" ht="15" x14ac:dyDescent="0.15">
      <c r="B6980" s="68">
        <v>6968</v>
      </c>
      <c r="C6980" s="69">
        <f t="shared" si="219"/>
        <v>4.8110697892071697</v>
      </c>
      <c r="D6980" s="69">
        <f t="shared" si="220"/>
        <v>1.740016992353441</v>
      </c>
    </row>
    <row r="6981" spans="2:4" ht="15" x14ac:dyDescent="0.15">
      <c r="B6981" s="68">
        <v>6969</v>
      </c>
      <c r="C6981" s="69">
        <f t="shared" si="219"/>
        <v>4.8119922988610622</v>
      </c>
      <c r="D6981" s="69">
        <f t="shared" si="220"/>
        <v>1.7402018056293149</v>
      </c>
    </row>
    <row r="6982" spans="2:4" ht="15" x14ac:dyDescent="0.15">
      <c r="B6982" s="68">
        <v>6970</v>
      </c>
      <c r="C6982" s="69">
        <f t="shared" si="219"/>
        <v>4.8129149065031278</v>
      </c>
      <c r="D6982" s="69">
        <f t="shared" si="220"/>
        <v>1.7403866581686849</v>
      </c>
    </row>
    <row r="6983" spans="2:4" ht="15" x14ac:dyDescent="0.15">
      <c r="B6983" s="68">
        <v>6971</v>
      </c>
      <c r="C6983" s="69">
        <f t="shared" si="219"/>
        <v>4.8138376121541864</v>
      </c>
      <c r="D6983" s="69">
        <f t="shared" si="220"/>
        <v>1.7405715499840646</v>
      </c>
    </row>
    <row r="6984" spans="2:4" ht="15" x14ac:dyDescent="0.15">
      <c r="B6984" s="68">
        <v>6972</v>
      </c>
      <c r="C6984" s="69">
        <f t="shared" si="219"/>
        <v>4.8147604158350612</v>
      </c>
      <c r="D6984" s="69">
        <f t="shared" si="220"/>
        <v>1.7407564810879728</v>
      </c>
    </row>
    <row r="6985" spans="2:4" ht="15" x14ac:dyDescent="0.15">
      <c r="B6985" s="68">
        <v>6973</v>
      </c>
      <c r="C6985" s="69">
        <f t="shared" si="219"/>
        <v>4.8156833175665845</v>
      </c>
      <c r="D6985" s="69">
        <f t="shared" si="220"/>
        <v>1.7409414514929338</v>
      </c>
    </row>
    <row r="6986" spans="2:4" ht="15" x14ac:dyDescent="0.15">
      <c r="B6986" s="68">
        <v>6974</v>
      </c>
      <c r="C6986" s="69">
        <f t="shared" si="219"/>
        <v>4.8166063173695965</v>
      </c>
      <c r="D6986" s="69">
        <f t="shared" si="220"/>
        <v>1.7411264612114772</v>
      </c>
    </row>
    <row r="6987" spans="2:4" ht="15" x14ac:dyDescent="0.15">
      <c r="B6987" s="68">
        <v>6975</v>
      </c>
      <c r="C6987" s="69">
        <f t="shared" si="219"/>
        <v>4.8175294152649411</v>
      </c>
      <c r="D6987" s="69">
        <f t="shared" si="220"/>
        <v>1.7413115102561378</v>
      </c>
    </row>
    <row r="6988" spans="2:4" ht="15" x14ac:dyDescent="0.15">
      <c r="B6988" s="68">
        <v>6976</v>
      </c>
      <c r="C6988" s="69">
        <f t="shared" si="219"/>
        <v>4.8184526112734689</v>
      </c>
      <c r="D6988" s="69">
        <f t="shared" si="220"/>
        <v>1.7414965986394557</v>
      </c>
    </row>
    <row r="6989" spans="2:4" ht="15" x14ac:dyDescent="0.15">
      <c r="B6989" s="68">
        <v>6977</v>
      </c>
      <c r="C6989" s="69">
        <f t="shared" si="219"/>
        <v>4.8193759054160408</v>
      </c>
      <c r="D6989" s="69">
        <f t="shared" si="220"/>
        <v>1.7416817263739768</v>
      </c>
    </row>
    <row r="6990" spans="2:4" ht="15" x14ac:dyDescent="0.15">
      <c r="B6990" s="68">
        <v>6978</v>
      </c>
      <c r="C6990" s="69">
        <f t="shared" si="219"/>
        <v>4.8202992977135208</v>
      </c>
      <c r="D6990" s="69">
        <f t="shared" si="220"/>
        <v>1.7418668934722517</v>
      </c>
    </row>
    <row r="6991" spans="2:4" ht="15" x14ac:dyDescent="0.15">
      <c r="B6991" s="68">
        <v>6979</v>
      </c>
      <c r="C6991" s="69">
        <f t="shared" si="219"/>
        <v>4.8212227881867804</v>
      </c>
      <c r="D6991" s="69">
        <f t="shared" si="220"/>
        <v>1.7420520999468367</v>
      </c>
    </row>
    <row r="6992" spans="2:4" ht="15" x14ac:dyDescent="0.15">
      <c r="B6992" s="68">
        <v>6980</v>
      </c>
      <c r="C6992" s="69">
        <f t="shared" si="219"/>
        <v>4.8221463768566997</v>
      </c>
      <c r="D6992" s="69">
        <f t="shared" si="220"/>
        <v>1.7422373458102935</v>
      </c>
    </row>
    <row r="6993" spans="2:4" ht="15" x14ac:dyDescent="0.15">
      <c r="B6993" s="68">
        <v>6981</v>
      </c>
      <c r="C6993" s="69">
        <f t="shared" ref="C6993:C7056" si="221">20*LOG(D6993)</f>
        <v>4.8230700637441615</v>
      </c>
      <c r="D6993" s="69">
        <f t="shared" ref="D6993:D7056" si="222">16384/(16384-B6993)</f>
        <v>1.7424226310751887</v>
      </c>
    </row>
    <row r="6994" spans="2:4" ht="15" x14ac:dyDescent="0.15">
      <c r="B6994" s="68">
        <v>6982</v>
      </c>
      <c r="C6994" s="69">
        <f t="shared" si="221"/>
        <v>4.8239938488700593</v>
      </c>
      <c r="D6994" s="69">
        <f t="shared" si="222"/>
        <v>1.7426079557540948</v>
      </c>
    </row>
    <row r="6995" spans="2:4" ht="15" x14ac:dyDescent="0.15">
      <c r="B6995" s="68">
        <v>6983</v>
      </c>
      <c r="C6995" s="69">
        <f t="shared" si="221"/>
        <v>4.8249177322552903</v>
      </c>
      <c r="D6995" s="69">
        <f t="shared" si="222"/>
        <v>1.7427933198595893</v>
      </c>
    </row>
    <row r="6996" spans="2:4" ht="15" x14ac:dyDescent="0.15">
      <c r="B6996" s="68">
        <v>6984</v>
      </c>
      <c r="C6996" s="69">
        <f t="shared" si="221"/>
        <v>4.8258417139207612</v>
      </c>
      <c r="D6996" s="69">
        <f t="shared" si="222"/>
        <v>1.7429787234042553</v>
      </c>
    </row>
    <row r="6997" spans="2:4" ht="15" x14ac:dyDescent="0.15">
      <c r="B6997" s="68">
        <v>6985</v>
      </c>
      <c r="C6997" s="69">
        <f t="shared" si="221"/>
        <v>4.8267657938873834</v>
      </c>
      <c r="D6997" s="69">
        <f t="shared" si="222"/>
        <v>1.7431641664006809</v>
      </c>
    </row>
    <row r="6998" spans="2:4" ht="15" x14ac:dyDescent="0.15">
      <c r="B6998" s="68">
        <v>6986</v>
      </c>
      <c r="C6998" s="69">
        <f t="shared" si="221"/>
        <v>4.8276899721760733</v>
      </c>
      <c r="D6998" s="69">
        <f t="shared" si="222"/>
        <v>1.7433496488614599</v>
      </c>
    </row>
    <row r="6999" spans="2:4" ht="15" x14ac:dyDescent="0.15">
      <c r="B6999" s="68">
        <v>6987</v>
      </c>
      <c r="C6999" s="69">
        <f t="shared" si="221"/>
        <v>4.8286142488077584</v>
      </c>
      <c r="D6999" s="69">
        <f t="shared" si="222"/>
        <v>1.7435351707991913</v>
      </c>
    </row>
    <row r="7000" spans="2:4" ht="15" x14ac:dyDescent="0.15">
      <c r="B7000" s="68">
        <v>6988</v>
      </c>
      <c r="C7000" s="69">
        <f t="shared" si="221"/>
        <v>4.8295386238033702</v>
      </c>
      <c r="D7000" s="69">
        <f t="shared" si="222"/>
        <v>1.7437207322264794</v>
      </c>
    </row>
    <row r="7001" spans="2:4" ht="15" x14ac:dyDescent="0.15">
      <c r="B7001" s="68">
        <v>6989</v>
      </c>
      <c r="C7001" s="69">
        <f t="shared" si="221"/>
        <v>4.8304630971838458</v>
      </c>
      <c r="D7001" s="69">
        <f t="shared" si="222"/>
        <v>1.7439063331559339</v>
      </c>
    </row>
    <row r="7002" spans="2:4" ht="15" x14ac:dyDescent="0.15">
      <c r="B7002" s="68">
        <v>6990</v>
      </c>
      <c r="C7002" s="69">
        <f t="shared" si="221"/>
        <v>4.8313876689701321</v>
      </c>
      <c r="D7002" s="69">
        <f t="shared" si="222"/>
        <v>1.7440919736001703</v>
      </c>
    </row>
    <row r="7003" spans="2:4" ht="15" x14ac:dyDescent="0.15">
      <c r="B7003" s="68">
        <v>6991</v>
      </c>
      <c r="C7003" s="69">
        <f t="shared" si="221"/>
        <v>4.832312339183181</v>
      </c>
      <c r="D7003" s="69">
        <f t="shared" si="222"/>
        <v>1.7442776535718088</v>
      </c>
    </row>
    <row r="7004" spans="2:4" ht="15" x14ac:dyDescent="0.15">
      <c r="B7004" s="68">
        <v>6992</v>
      </c>
      <c r="C7004" s="69">
        <f t="shared" si="221"/>
        <v>4.8332371078439493</v>
      </c>
      <c r="D7004" s="69">
        <f t="shared" si="222"/>
        <v>1.7444633730834753</v>
      </c>
    </row>
    <row r="7005" spans="2:4" ht="15" x14ac:dyDescent="0.15">
      <c r="B7005" s="68">
        <v>6993</v>
      </c>
      <c r="C7005" s="69">
        <f t="shared" si="221"/>
        <v>4.8341619749734042</v>
      </c>
      <c r="D7005" s="69">
        <f t="shared" si="222"/>
        <v>1.744649132147801</v>
      </c>
    </row>
    <row r="7006" spans="2:4" ht="15" x14ac:dyDescent="0.15">
      <c r="B7006" s="68">
        <v>6994</v>
      </c>
      <c r="C7006" s="69">
        <f t="shared" si="221"/>
        <v>4.8350869405925154</v>
      </c>
      <c r="D7006" s="69">
        <f t="shared" si="222"/>
        <v>1.7448349307774227</v>
      </c>
    </row>
    <row r="7007" spans="2:4" ht="15" x14ac:dyDescent="0.15">
      <c r="B7007" s="68">
        <v>6995</v>
      </c>
      <c r="C7007" s="69">
        <f t="shared" si="221"/>
        <v>4.8360120047222646</v>
      </c>
      <c r="D7007" s="69">
        <f t="shared" si="222"/>
        <v>1.7450207689849824</v>
      </c>
    </row>
    <row r="7008" spans="2:4" ht="15" x14ac:dyDescent="0.15">
      <c r="B7008" s="68">
        <v>6996</v>
      </c>
      <c r="C7008" s="69">
        <f t="shared" si="221"/>
        <v>4.8369371673836348</v>
      </c>
      <c r="D7008" s="69">
        <f t="shared" si="222"/>
        <v>1.7452066467831273</v>
      </c>
    </row>
    <row r="7009" spans="2:4" ht="15" x14ac:dyDescent="0.15">
      <c r="B7009" s="68">
        <v>6997</v>
      </c>
      <c r="C7009" s="69">
        <f t="shared" si="221"/>
        <v>4.8378624285976199</v>
      </c>
      <c r="D7009" s="69">
        <f t="shared" si="222"/>
        <v>1.7453925641845105</v>
      </c>
    </row>
    <row r="7010" spans="2:4" ht="15" x14ac:dyDescent="0.15">
      <c r="B7010" s="68">
        <v>6998</v>
      </c>
      <c r="C7010" s="69">
        <f t="shared" si="221"/>
        <v>4.8387877883852166</v>
      </c>
      <c r="D7010" s="69">
        <f t="shared" si="222"/>
        <v>1.7455785212017898</v>
      </c>
    </row>
    <row r="7011" spans="2:4" ht="15" x14ac:dyDescent="0.15">
      <c r="B7011" s="68">
        <v>6999</v>
      </c>
      <c r="C7011" s="69">
        <f t="shared" si="221"/>
        <v>4.839713246767432</v>
      </c>
      <c r="D7011" s="69">
        <f t="shared" si="222"/>
        <v>1.7457645178476291</v>
      </c>
    </row>
    <row r="7012" spans="2:4" ht="15" x14ac:dyDescent="0.15">
      <c r="B7012" s="68">
        <v>7000</v>
      </c>
      <c r="C7012" s="69">
        <f t="shared" si="221"/>
        <v>4.8406388037652786</v>
      </c>
      <c r="D7012" s="69">
        <f t="shared" si="222"/>
        <v>1.7459505541346974</v>
      </c>
    </row>
    <row r="7013" spans="2:4" ht="15" x14ac:dyDescent="0.15">
      <c r="B7013" s="68">
        <v>7001</v>
      </c>
      <c r="C7013" s="69">
        <f t="shared" si="221"/>
        <v>4.8415644593997724</v>
      </c>
      <c r="D7013" s="69">
        <f t="shared" si="222"/>
        <v>1.7461366300756687</v>
      </c>
    </row>
    <row r="7014" spans="2:4" ht="15" x14ac:dyDescent="0.15">
      <c r="B7014" s="68">
        <v>7002</v>
      </c>
      <c r="C7014" s="69">
        <f t="shared" si="221"/>
        <v>4.842490213691943</v>
      </c>
      <c r="D7014" s="69">
        <f t="shared" si="222"/>
        <v>1.7463227456832231</v>
      </c>
    </row>
    <row r="7015" spans="2:4" ht="15" x14ac:dyDescent="0.15">
      <c r="B7015" s="68">
        <v>7003</v>
      </c>
      <c r="C7015" s="69">
        <f t="shared" si="221"/>
        <v>4.8434160666628214</v>
      </c>
      <c r="D7015" s="69">
        <f t="shared" si="222"/>
        <v>1.7465089009700459</v>
      </c>
    </row>
    <row r="7016" spans="2:4" ht="15" x14ac:dyDescent="0.15">
      <c r="B7016" s="68">
        <v>7004</v>
      </c>
      <c r="C7016" s="69">
        <f t="shared" si="221"/>
        <v>4.8443420183334451</v>
      </c>
      <c r="D7016" s="69">
        <f t="shared" si="222"/>
        <v>1.7466950959488272</v>
      </c>
    </row>
    <row r="7017" spans="2:4" ht="15" x14ac:dyDescent="0.15">
      <c r="B7017" s="68">
        <v>7005</v>
      </c>
      <c r="C7017" s="69">
        <f t="shared" si="221"/>
        <v>4.8452680687248613</v>
      </c>
      <c r="D7017" s="69">
        <f t="shared" si="222"/>
        <v>1.7468813306322635</v>
      </c>
    </row>
    <row r="7018" spans="2:4" ht="15" x14ac:dyDescent="0.15">
      <c r="B7018" s="68">
        <v>7006</v>
      </c>
      <c r="C7018" s="69">
        <f t="shared" si="221"/>
        <v>4.8461942178581232</v>
      </c>
      <c r="D7018" s="69">
        <f t="shared" si="222"/>
        <v>1.747067605033056</v>
      </c>
    </row>
    <row r="7019" spans="2:4" ht="15" x14ac:dyDescent="0.15">
      <c r="B7019" s="68">
        <v>7007</v>
      </c>
      <c r="C7019" s="69">
        <f t="shared" si="221"/>
        <v>4.8471204657542897</v>
      </c>
      <c r="D7019" s="69">
        <f t="shared" si="222"/>
        <v>1.7472539191639116</v>
      </c>
    </row>
    <row r="7020" spans="2:4" ht="15" x14ac:dyDescent="0.15">
      <c r="B7020" s="68">
        <v>7008</v>
      </c>
      <c r="C7020" s="69">
        <f t="shared" si="221"/>
        <v>4.8480468124344265</v>
      </c>
      <c r="D7020" s="69">
        <f t="shared" si="222"/>
        <v>1.7474402730375427</v>
      </c>
    </row>
    <row r="7021" spans="2:4" ht="15" x14ac:dyDescent="0.15">
      <c r="B7021" s="68">
        <v>7009</v>
      </c>
      <c r="C7021" s="69">
        <f t="shared" si="221"/>
        <v>4.8489732579196057</v>
      </c>
      <c r="D7021" s="69">
        <f t="shared" si="222"/>
        <v>1.7476266666666667</v>
      </c>
    </row>
    <row r="7022" spans="2:4" ht="15" x14ac:dyDescent="0.15">
      <c r="B7022" s="68">
        <v>7010</v>
      </c>
      <c r="C7022" s="69">
        <f t="shared" si="221"/>
        <v>4.8498998022309081</v>
      </c>
      <c r="D7022" s="69">
        <f t="shared" si="222"/>
        <v>1.7478131000640069</v>
      </c>
    </row>
    <row r="7023" spans="2:4" ht="15" x14ac:dyDescent="0.15">
      <c r="B7023" s="68">
        <v>7011</v>
      </c>
      <c r="C7023" s="69">
        <f t="shared" si="221"/>
        <v>4.8508264453894183</v>
      </c>
      <c r="D7023" s="69">
        <f t="shared" si="222"/>
        <v>1.7479995732422917</v>
      </c>
    </row>
    <row r="7024" spans="2:4" ht="15" x14ac:dyDescent="0.15">
      <c r="B7024" s="68">
        <v>7012</v>
      </c>
      <c r="C7024" s="69">
        <f t="shared" si="221"/>
        <v>4.8517531874162314</v>
      </c>
      <c r="D7024" s="69">
        <f t="shared" si="222"/>
        <v>1.7481860862142553</v>
      </c>
    </row>
    <row r="7025" spans="2:4" ht="15" x14ac:dyDescent="0.15">
      <c r="B7025" s="68">
        <v>7013</v>
      </c>
      <c r="C7025" s="69">
        <f t="shared" si="221"/>
        <v>4.852680028332446</v>
      </c>
      <c r="D7025" s="69">
        <f t="shared" si="222"/>
        <v>1.7483726389926368</v>
      </c>
    </row>
    <row r="7026" spans="2:4" ht="15" x14ac:dyDescent="0.15">
      <c r="B7026" s="68">
        <v>7014</v>
      </c>
      <c r="C7026" s="69">
        <f t="shared" si="221"/>
        <v>4.8536069681591689</v>
      </c>
      <c r="D7026" s="69">
        <f t="shared" si="222"/>
        <v>1.7485592315901815</v>
      </c>
    </row>
    <row r="7027" spans="2:4" ht="15" x14ac:dyDescent="0.15">
      <c r="B7027" s="68">
        <v>7015</v>
      </c>
      <c r="C7027" s="69">
        <f t="shared" si="221"/>
        <v>4.8545340069175138</v>
      </c>
      <c r="D7027" s="69">
        <f t="shared" si="222"/>
        <v>1.7487458640196392</v>
      </c>
    </row>
    <row r="7028" spans="2:4" ht="15" x14ac:dyDescent="0.15">
      <c r="B7028" s="68">
        <v>7016</v>
      </c>
      <c r="C7028" s="69">
        <f t="shared" si="221"/>
        <v>4.8554611446285998</v>
      </c>
      <c r="D7028" s="69">
        <f t="shared" si="222"/>
        <v>1.748932536293766</v>
      </c>
    </row>
    <row r="7029" spans="2:4" ht="15" x14ac:dyDescent="0.15">
      <c r="B7029" s="68">
        <v>7017</v>
      </c>
      <c r="C7029" s="69">
        <f t="shared" si="221"/>
        <v>4.856388381313554</v>
      </c>
      <c r="D7029" s="69">
        <f t="shared" si="222"/>
        <v>1.7491192484253228</v>
      </c>
    </row>
    <row r="7030" spans="2:4" ht="15" x14ac:dyDescent="0.15">
      <c r="B7030" s="68">
        <v>7018</v>
      </c>
      <c r="C7030" s="69">
        <f t="shared" si="221"/>
        <v>4.8573157169935115</v>
      </c>
      <c r="D7030" s="69">
        <f t="shared" si="222"/>
        <v>1.7493060004270766</v>
      </c>
    </row>
    <row r="7031" spans="2:4" ht="15" x14ac:dyDescent="0.15">
      <c r="B7031" s="68">
        <v>7019</v>
      </c>
      <c r="C7031" s="69">
        <f t="shared" si="221"/>
        <v>4.858243151689611</v>
      </c>
      <c r="D7031" s="69">
        <f t="shared" si="222"/>
        <v>1.7494927923117993</v>
      </c>
    </row>
    <row r="7032" spans="2:4" ht="15" x14ac:dyDescent="0.15">
      <c r="B7032" s="68">
        <v>7020</v>
      </c>
      <c r="C7032" s="69">
        <f t="shared" si="221"/>
        <v>4.8591706854229999</v>
      </c>
      <c r="D7032" s="69">
        <f t="shared" si="222"/>
        <v>1.7496796240922683</v>
      </c>
    </row>
    <row r="7033" spans="2:4" ht="15" x14ac:dyDescent="0.15">
      <c r="B7033" s="68">
        <v>7021</v>
      </c>
      <c r="C7033" s="69">
        <f t="shared" si="221"/>
        <v>4.8600983182148312</v>
      </c>
      <c r="D7033" s="69">
        <f t="shared" si="222"/>
        <v>1.7498664957812666</v>
      </c>
    </row>
    <row r="7034" spans="2:4" ht="15" x14ac:dyDescent="0.15">
      <c r="B7034" s="68">
        <v>7022</v>
      </c>
      <c r="C7034" s="69">
        <f t="shared" si="221"/>
        <v>4.8610260500862683</v>
      </c>
      <c r="D7034" s="69">
        <f t="shared" si="222"/>
        <v>1.750053407391583</v>
      </c>
    </row>
    <row r="7035" spans="2:4" ht="15" x14ac:dyDescent="0.15">
      <c r="B7035" s="68">
        <v>7023</v>
      </c>
      <c r="C7035" s="69">
        <f t="shared" si="221"/>
        <v>4.8619538810584766</v>
      </c>
      <c r="D7035" s="69">
        <f t="shared" si="222"/>
        <v>1.7502403589360112</v>
      </c>
    </row>
    <row r="7036" spans="2:4" ht="15" x14ac:dyDescent="0.15">
      <c r="B7036" s="68">
        <v>7024</v>
      </c>
      <c r="C7036" s="69">
        <f t="shared" si="221"/>
        <v>4.8628818111526302</v>
      </c>
      <c r="D7036" s="69">
        <f t="shared" si="222"/>
        <v>1.7504273504273504</v>
      </c>
    </row>
    <row r="7037" spans="2:4" ht="15" x14ac:dyDescent="0.15">
      <c r="B7037" s="68">
        <v>7025</v>
      </c>
      <c r="C7037" s="69">
        <f t="shared" si="221"/>
        <v>4.8638098403899113</v>
      </c>
      <c r="D7037" s="69">
        <f t="shared" si="222"/>
        <v>1.7506143818784059</v>
      </c>
    </row>
    <row r="7038" spans="2:4" ht="15" x14ac:dyDescent="0.15">
      <c r="B7038" s="68">
        <v>7026</v>
      </c>
      <c r="C7038" s="69">
        <f t="shared" si="221"/>
        <v>4.8647379687915056</v>
      </c>
      <c r="D7038" s="69">
        <f t="shared" si="222"/>
        <v>1.7508014533019876</v>
      </c>
    </row>
    <row r="7039" spans="2:4" ht="15" x14ac:dyDescent="0.15">
      <c r="B7039" s="68">
        <v>7027</v>
      </c>
      <c r="C7039" s="69">
        <f t="shared" si="221"/>
        <v>4.8656661963786103</v>
      </c>
      <c r="D7039" s="69">
        <f t="shared" si="222"/>
        <v>1.7509885647109116</v>
      </c>
    </row>
    <row r="7040" spans="2:4" ht="15" x14ac:dyDescent="0.15">
      <c r="B7040" s="68">
        <v>7028</v>
      </c>
      <c r="C7040" s="69">
        <f t="shared" si="221"/>
        <v>4.8665945231724255</v>
      </c>
      <c r="D7040" s="69">
        <f t="shared" si="222"/>
        <v>1.751175716117999</v>
      </c>
    </row>
    <row r="7041" spans="2:4" ht="15" x14ac:dyDescent="0.15">
      <c r="B7041" s="68">
        <v>7029</v>
      </c>
      <c r="C7041" s="69">
        <f t="shared" si="221"/>
        <v>4.8675229491941607</v>
      </c>
      <c r="D7041" s="69">
        <f t="shared" si="222"/>
        <v>1.751362907536077</v>
      </c>
    </row>
    <row r="7042" spans="2:4" ht="15" x14ac:dyDescent="0.15">
      <c r="B7042" s="68">
        <v>7030</v>
      </c>
      <c r="C7042" s="69">
        <f t="shared" si="221"/>
        <v>4.8684514744650285</v>
      </c>
      <c r="D7042" s="69">
        <f t="shared" si="222"/>
        <v>1.7515501389779773</v>
      </c>
    </row>
    <row r="7043" spans="2:4" ht="15" x14ac:dyDescent="0.15">
      <c r="B7043" s="68">
        <v>7031</v>
      </c>
      <c r="C7043" s="69">
        <f t="shared" si="221"/>
        <v>4.8693800990062517</v>
      </c>
      <c r="D7043" s="69">
        <f t="shared" si="222"/>
        <v>1.751737410456538</v>
      </c>
    </row>
    <row r="7044" spans="2:4" ht="15" x14ac:dyDescent="0.15">
      <c r="B7044" s="68">
        <v>7032</v>
      </c>
      <c r="C7044" s="69">
        <f t="shared" si="221"/>
        <v>4.8703088228390605</v>
      </c>
      <c r="D7044" s="69">
        <f t="shared" si="222"/>
        <v>1.7519247219846021</v>
      </c>
    </row>
    <row r="7045" spans="2:4" ht="15" x14ac:dyDescent="0.15">
      <c r="B7045" s="68">
        <v>7033</v>
      </c>
      <c r="C7045" s="69">
        <f t="shared" si="221"/>
        <v>4.8712376459846887</v>
      </c>
      <c r="D7045" s="69">
        <f t="shared" si="222"/>
        <v>1.7521120735750186</v>
      </c>
    </row>
    <row r="7046" spans="2:4" ht="15" x14ac:dyDescent="0.15">
      <c r="B7046" s="68">
        <v>7034</v>
      </c>
      <c r="C7046" s="69">
        <f t="shared" si="221"/>
        <v>4.8721665684643787</v>
      </c>
      <c r="D7046" s="69">
        <f t="shared" si="222"/>
        <v>1.7522994652406416</v>
      </c>
    </row>
    <row r="7047" spans="2:4" ht="15" x14ac:dyDescent="0.15">
      <c r="B7047" s="68">
        <v>7035</v>
      </c>
      <c r="C7047" s="69">
        <f t="shared" si="221"/>
        <v>4.8730955902993811</v>
      </c>
      <c r="D7047" s="69">
        <f t="shared" si="222"/>
        <v>1.752486896994331</v>
      </c>
    </row>
    <row r="7048" spans="2:4" ht="15" x14ac:dyDescent="0.15">
      <c r="B7048" s="68">
        <v>7036</v>
      </c>
      <c r="C7048" s="69">
        <f t="shared" si="221"/>
        <v>4.8740247115109492</v>
      </c>
      <c r="D7048" s="69">
        <f t="shared" si="222"/>
        <v>1.7526743688489517</v>
      </c>
    </row>
    <row r="7049" spans="2:4" ht="15" x14ac:dyDescent="0.15">
      <c r="B7049" s="68">
        <v>7037</v>
      </c>
      <c r="C7049" s="69">
        <f t="shared" si="221"/>
        <v>4.8749539321203468</v>
      </c>
      <c r="D7049" s="69">
        <f t="shared" si="222"/>
        <v>1.7528618808173746</v>
      </c>
    </row>
    <row r="7050" spans="2:4" ht="15" x14ac:dyDescent="0.15">
      <c r="B7050" s="68">
        <v>7038</v>
      </c>
      <c r="C7050" s="69">
        <f t="shared" si="221"/>
        <v>4.8758832521488449</v>
      </c>
      <c r="D7050" s="69">
        <f t="shared" si="222"/>
        <v>1.7530494329124759</v>
      </c>
    </row>
    <row r="7051" spans="2:4" ht="15" x14ac:dyDescent="0.15">
      <c r="B7051" s="68">
        <v>7039</v>
      </c>
      <c r="C7051" s="69">
        <f t="shared" si="221"/>
        <v>4.8768126716177171</v>
      </c>
      <c r="D7051" s="69">
        <f t="shared" si="222"/>
        <v>1.7532370251471374</v>
      </c>
    </row>
    <row r="7052" spans="2:4" ht="15" x14ac:dyDescent="0.15">
      <c r="B7052" s="68">
        <v>7040</v>
      </c>
      <c r="C7052" s="69">
        <f t="shared" si="221"/>
        <v>4.8777421905482488</v>
      </c>
      <c r="D7052" s="69">
        <f t="shared" si="222"/>
        <v>1.7534246575342465</v>
      </c>
    </row>
    <row r="7053" spans="2:4" ht="15" x14ac:dyDescent="0.15">
      <c r="B7053" s="68">
        <v>7041</v>
      </c>
      <c r="C7053" s="69">
        <f t="shared" si="221"/>
        <v>4.8786718089617302</v>
      </c>
      <c r="D7053" s="69">
        <f t="shared" si="222"/>
        <v>1.7536123300866959</v>
      </c>
    </row>
    <row r="7054" spans="2:4" ht="15" x14ac:dyDescent="0.15">
      <c r="B7054" s="68">
        <v>7042</v>
      </c>
      <c r="C7054" s="69">
        <f t="shared" si="221"/>
        <v>4.8796015268794566</v>
      </c>
      <c r="D7054" s="69">
        <f t="shared" si="222"/>
        <v>1.7538000428173839</v>
      </c>
    </row>
    <row r="7055" spans="2:4" ht="15" x14ac:dyDescent="0.15">
      <c r="B7055" s="68">
        <v>7043</v>
      </c>
      <c r="C7055" s="69">
        <f t="shared" si="221"/>
        <v>4.8805313443227325</v>
      </c>
      <c r="D7055" s="69">
        <f t="shared" si="222"/>
        <v>1.7539877957392143</v>
      </c>
    </row>
    <row r="7056" spans="2:4" ht="15" x14ac:dyDescent="0.15">
      <c r="B7056" s="68">
        <v>7044</v>
      </c>
      <c r="C7056" s="69">
        <f t="shared" si="221"/>
        <v>4.8814612613128672</v>
      </c>
      <c r="D7056" s="69">
        <f t="shared" si="222"/>
        <v>1.7541755888650963</v>
      </c>
    </row>
    <row r="7057" spans="2:4" ht="15" x14ac:dyDescent="0.15">
      <c r="B7057" s="68">
        <v>7045</v>
      </c>
      <c r="C7057" s="69">
        <f t="shared" ref="C7057:C7120" si="223">20*LOG(D7057)</f>
        <v>4.8823912778711804</v>
      </c>
      <c r="D7057" s="69">
        <f t="shared" ref="D7057:D7120" si="224">16384/(16384-B7057)</f>
        <v>1.7543634222079452</v>
      </c>
    </row>
    <row r="7058" spans="2:4" ht="15" x14ac:dyDescent="0.15">
      <c r="B7058" s="68">
        <v>7046</v>
      </c>
      <c r="C7058" s="69">
        <f t="shared" si="223"/>
        <v>4.8833213940189948</v>
      </c>
      <c r="D7058" s="69">
        <f t="shared" si="224"/>
        <v>1.754551295780681</v>
      </c>
    </row>
    <row r="7059" spans="2:4" ht="15" x14ac:dyDescent="0.15">
      <c r="B7059" s="68">
        <v>7047</v>
      </c>
      <c r="C7059" s="69">
        <f t="shared" si="223"/>
        <v>4.8842516097776416</v>
      </c>
      <c r="D7059" s="69">
        <f t="shared" si="224"/>
        <v>1.75473920959623</v>
      </c>
    </row>
    <row r="7060" spans="2:4" ht="15" x14ac:dyDescent="0.15">
      <c r="B7060" s="68">
        <v>7048</v>
      </c>
      <c r="C7060" s="69">
        <f t="shared" si="223"/>
        <v>4.8851819251684594</v>
      </c>
      <c r="D7060" s="69">
        <f t="shared" si="224"/>
        <v>1.7549271636675237</v>
      </c>
    </row>
    <row r="7061" spans="2:4" ht="15" x14ac:dyDescent="0.15">
      <c r="B7061" s="68">
        <v>7049</v>
      </c>
      <c r="C7061" s="69">
        <f t="shared" si="223"/>
        <v>4.8861123402127919</v>
      </c>
      <c r="D7061" s="69">
        <f t="shared" si="224"/>
        <v>1.7551151580074986</v>
      </c>
    </row>
    <row r="7062" spans="2:4" ht="15" x14ac:dyDescent="0.15">
      <c r="B7062" s="68">
        <v>7050</v>
      </c>
      <c r="C7062" s="69">
        <f t="shared" si="223"/>
        <v>4.887042854931992</v>
      </c>
      <c r="D7062" s="69">
        <f t="shared" si="224"/>
        <v>1.7553031926290978</v>
      </c>
    </row>
    <row r="7063" spans="2:4" ht="15" x14ac:dyDescent="0.15">
      <c r="B7063" s="68">
        <v>7051</v>
      </c>
      <c r="C7063" s="69">
        <f t="shared" si="223"/>
        <v>4.8879734693474175</v>
      </c>
      <c r="D7063" s="69">
        <f t="shared" si="224"/>
        <v>1.7554912675452694</v>
      </c>
    </row>
    <row r="7064" spans="2:4" ht="15" x14ac:dyDescent="0.15">
      <c r="B7064" s="68">
        <v>7052</v>
      </c>
      <c r="C7064" s="69">
        <f t="shared" si="223"/>
        <v>4.8889041834804345</v>
      </c>
      <c r="D7064" s="69">
        <f t="shared" si="224"/>
        <v>1.755679382768967</v>
      </c>
    </row>
    <row r="7065" spans="2:4" ht="15" x14ac:dyDescent="0.15">
      <c r="B7065" s="68">
        <v>7053</v>
      </c>
      <c r="C7065" s="69">
        <f t="shared" si="223"/>
        <v>4.8898349973524136</v>
      </c>
      <c r="D7065" s="69">
        <f t="shared" si="224"/>
        <v>1.7558675383131497</v>
      </c>
    </row>
    <row r="7066" spans="2:4" ht="15" x14ac:dyDescent="0.15">
      <c r="B7066" s="68">
        <v>7054</v>
      </c>
      <c r="C7066" s="69">
        <f t="shared" si="223"/>
        <v>4.8907659109847348</v>
      </c>
      <c r="D7066" s="69">
        <f t="shared" si="224"/>
        <v>1.7560557341907823</v>
      </c>
    </row>
    <row r="7067" spans="2:4" ht="15" x14ac:dyDescent="0.15">
      <c r="B7067" s="68">
        <v>7055</v>
      </c>
      <c r="C7067" s="69">
        <f t="shared" si="223"/>
        <v>4.8916969243987856</v>
      </c>
      <c r="D7067" s="69">
        <f t="shared" si="224"/>
        <v>1.7562439704148354</v>
      </c>
    </row>
    <row r="7068" spans="2:4" ht="15" x14ac:dyDescent="0.15">
      <c r="B7068" s="68">
        <v>7056</v>
      </c>
      <c r="C7068" s="69">
        <f t="shared" si="223"/>
        <v>4.8926280376159568</v>
      </c>
      <c r="D7068" s="69">
        <f t="shared" si="224"/>
        <v>1.7564322469982847</v>
      </c>
    </row>
    <row r="7069" spans="2:4" ht="15" x14ac:dyDescent="0.15">
      <c r="B7069" s="68">
        <v>7057</v>
      </c>
      <c r="C7069" s="69">
        <f t="shared" si="223"/>
        <v>4.89355925065765</v>
      </c>
      <c r="D7069" s="69">
        <f t="shared" si="224"/>
        <v>1.7566205639541117</v>
      </c>
    </row>
    <row r="7070" spans="2:4" ht="15" x14ac:dyDescent="0.15">
      <c r="B7070" s="68">
        <v>7058</v>
      </c>
      <c r="C7070" s="69">
        <f t="shared" si="223"/>
        <v>4.8944905635452693</v>
      </c>
      <c r="D7070" s="69">
        <f t="shared" si="224"/>
        <v>1.7568089212953035</v>
      </c>
    </row>
    <row r="7071" spans="2:4" ht="15" x14ac:dyDescent="0.15">
      <c r="B7071" s="68">
        <v>7059</v>
      </c>
      <c r="C7071" s="69">
        <f t="shared" si="223"/>
        <v>4.8954219763002298</v>
      </c>
      <c r="D7071" s="69">
        <f t="shared" si="224"/>
        <v>1.7569973190348525</v>
      </c>
    </row>
    <row r="7072" spans="2:4" ht="15" x14ac:dyDescent="0.15">
      <c r="B7072" s="68">
        <v>7060</v>
      </c>
      <c r="C7072" s="69">
        <f t="shared" si="223"/>
        <v>4.8963534889439533</v>
      </c>
      <c r="D7072" s="69">
        <f t="shared" si="224"/>
        <v>1.7571857571857572</v>
      </c>
    </row>
    <row r="7073" spans="2:4" ht="15" x14ac:dyDescent="0.15">
      <c r="B7073" s="68">
        <v>7061</v>
      </c>
      <c r="C7073" s="69">
        <f t="shared" si="223"/>
        <v>4.8972851014978644</v>
      </c>
      <c r="D7073" s="69">
        <f t="shared" si="224"/>
        <v>1.7573742357610211</v>
      </c>
    </row>
    <row r="7074" spans="2:4" ht="15" x14ac:dyDescent="0.15">
      <c r="B7074" s="68">
        <v>7062</v>
      </c>
      <c r="C7074" s="69">
        <f t="shared" si="223"/>
        <v>4.8982168139833977</v>
      </c>
      <c r="D7074" s="69">
        <f t="shared" si="224"/>
        <v>1.7575627547736536</v>
      </c>
    </row>
    <row r="7075" spans="2:4" ht="15" x14ac:dyDescent="0.15">
      <c r="B7075" s="68">
        <v>7063</v>
      </c>
      <c r="C7075" s="69">
        <f t="shared" si="223"/>
        <v>4.8991486264219972</v>
      </c>
      <c r="D7075" s="69">
        <f t="shared" si="224"/>
        <v>1.7577513142366699</v>
      </c>
    </row>
    <row r="7076" spans="2:4" ht="15" x14ac:dyDescent="0.15">
      <c r="B7076" s="68">
        <v>7064</v>
      </c>
      <c r="C7076" s="69">
        <f t="shared" si="223"/>
        <v>4.9000805388351072</v>
      </c>
      <c r="D7076" s="69">
        <f t="shared" si="224"/>
        <v>1.75793991416309</v>
      </c>
    </row>
    <row r="7077" spans="2:4" ht="15" x14ac:dyDescent="0.15">
      <c r="B7077" s="68">
        <v>7065</v>
      </c>
      <c r="C7077" s="69">
        <f t="shared" si="223"/>
        <v>4.9010125512441851</v>
      </c>
      <c r="D7077" s="69">
        <f t="shared" si="224"/>
        <v>1.7581285545659406</v>
      </c>
    </row>
    <row r="7078" spans="2:4" ht="15" x14ac:dyDescent="0.15">
      <c r="B7078" s="68">
        <v>7066</v>
      </c>
      <c r="C7078" s="69">
        <f t="shared" si="223"/>
        <v>4.9019446636706911</v>
      </c>
      <c r="D7078" s="69">
        <f t="shared" si="224"/>
        <v>1.7583172354582528</v>
      </c>
    </row>
    <row r="7079" spans="2:4" ht="15" x14ac:dyDescent="0.15">
      <c r="B7079" s="68">
        <v>7067</v>
      </c>
      <c r="C7079" s="69">
        <f t="shared" si="223"/>
        <v>4.9028768761360961</v>
      </c>
      <c r="D7079" s="69">
        <f t="shared" si="224"/>
        <v>1.7585059568530643</v>
      </c>
    </row>
    <row r="7080" spans="2:4" ht="15" x14ac:dyDescent="0.15">
      <c r="B7080" s="68">
        <v>7068</v>
      </c>
      <c r="C7080" s="69">
        <f t="shared" si="223"/>
        <v>4.9038091886618735</v>
      </c>
      <c r="D7080" s="69">
        <f t="shared" si="224"/>
        <v>1.7586947187634179</v>
      </c>
    </row>
    <row r="7081" spans="2:4" ht="15" x14ac:dyDescent="0.15">
      <c r="B7081" s="68">
        <v>7069</v>
      </c>
      <c r="C7081" s="69">
        <f t="shared" si="223"/>
        <v>4.9047416012695058</v>
      </c>
      <c r="D7081" s="69">
        <f t="shared" si="224"/>
        <v>1.7588835212023617</v>
      </c>
    </row>
    <row r="7082" spans="2:4" ht="15" x14ac:dyDescent="0.15">
      <c r="B7082" s="68">
        <v>7070</v>
      </c>
      <c r="C7082" s="69">
        <f t="shared" si="223"/>
        <v>4.905674113980484</v>
      </c>
      <c r="D7082" s="69">
        <f t="shared" si="224"/>
        <v>1.7590723641829504</v>
      </c>
    </row>
    <row r="7083" spans="2:4" ht="15" x14ac:dyDescent="0.15">
      <c r="B7083" s="68">
        <v>7071</v>
      </c>
      <c r="C7083" s="69">
        <f t="shared" si="223"/>
        <v>4.9066067268163041</v>
      </c>
      <c r="D7083" s="69">
        <f t="shared" si="224"/>
        <v>1.7592612477182432</v>
      </c>
    </row>
    <row r="7084" spans="2:4" ht="15" x14ac:dyDescent="0.15">
      <c r="B7084" s="68">
        <v>7072</v>
      </c>
      <c r="C7084" s="69">
        <f t="shared" si="223"/>
        <v>4.9075394397984686</v>
      </c>
      <c r="D7084" s="69">
        <f t="shared" si="224"/>
        <v>1.7594501718213058</v>
      </c>
    </row>
    <row r="7085" spans="2:4" ht="15" x14ac:dyDescent="0.15">
      <c r="B7085" s="68">
        <v>7073</v>
      </c>
      <c r="C7085" s="69">
        <f t="shared" si="223"/>
        <v>4.9084722529484894</v>
      </c>
      <c r="D7085" s="69">
        <f t="shared" si="224"/>
        <v>1.7596391365052089</v>
      </c>
    </row>
    <row r="7086" spans="2:4" ht="15" x14ac:dyDescent="0.15">
      <c r="B7086" s="68">
        <v>7074</v>
      </c>
      <c r="C7086" s="69">
        <f t="shared" si="223"/>
        <v>4.9094051662878826</v>
      </c>
      <c r="D7086" s="69">
        <f t="shared" si="224"/>
        <v>1.759828141783029</v>
      </c>
    </row>
    <row r="7087" spans="2:4" ht="15" x14ac:dyDescent="0.15">
      <c r="B7087" s="68">
        <v>7075</v>
      </c>
      <c r="C7087" s="69">
        <f t="shared" si="223"/>
        <v>4.9103381798381713</v>
      </c>
      <c r="D7087" s="69">
        <f t="shared" si="224"/>
        <v>1.7600171876678483</v>
      </c>
    </row>
    <row r="7088" spans="2:4" ht="15" x14ac:dyDescent="0.15">
      <c r="B7088" s="68">
        <v>7076</v>
      </c>
      <c r="C7088" s="69">
        <f t="shared" si="223"/>
        <v>4.9112712936208887</v>
      </c>
      <c r="D7088" s="69">
        <f t="shared" si="224"/>
        <v>1.7602062741727547</v>
      </c>
    </row>
    <row r="7089" spans="2:4" ht="15" x14ac:dyDescent="0.15">
      <c r="B7089" s="68">
        <v>7077</v>
      </c>
      <c r="C7089" s="69">
        <f t="shared" si="223"/>
        <v>4.9122045076575711</v>
      </c>
      <c r="D7089" s="69">
        <f t="shared" si="224"/>
        <v>1.7603954013108414</v>
      </c>
    </row>
    <row r="7090" spans="2:4" ht="15" x14ac:dyDescent="0.15">
      <c r="B7090" s="68">
        <v>7078</v>
      </c>
      <c r="C7090" s="69">
        <f t="shared" si="223"/>
        <v>4.9131378219697632</v>
      </c>
      <c r="D7090" s="69">
        <f t="shared" si="224"/>
        <v>1.7605845690952073</v>
      </c>
    </row>
    <row r="7091" spans="2:4" ht="15" x14ac:dyDescent="0.15">
      <c r="B7091" s="68">
        <v>7079</v>
      </c>
      <c r="C7091" s="69">
        <f t="shared" si="223"/>
        <v>4.9140712365790185</v>
      </c>
      <c r="D7091" s="69">
        <f t="shared" si="224"/>
        <v>1.7607737775389576</v>
      </c>
    </row>
    <row r="7092" spans="2:4" ht="15" x14ac:dyDescent="0.15">
      <c r="B7092" s="68">
        <v>7080</v>
      </c>
      <c r="C7092" s="69">
        <f t="shared" si="223"/>
        <v>4.9150047515068955</v>
      </c>
      <c r="D7092" s="69">
        <f t="shared" si="224"/>
        <v>1.7609630266552021</v>
      </c>
    </row>
    <row r="7093" spans="2:4" ht="15" x14ac:dyDescent="0.15">
      <c r="B7093" s="68">
        <v>7081</v>
      </c>
      <c r="C7093" s="69">
        <f t="shared" si="223"/>
        <v>4.9159383667749577</v>
      </c>
      <c r="D7093" s="69">
        <f t="shared" si="224"/>
        <v>1.7611523164570568</v>
      </c>
    </row>
    <row r="7094" spans="2:4" ht="15" x14ac:dyDescent="0.15">
      <c r="B7094" s="68">
        <v>7082</v>
      </c>
      <c r="C7094" s="69">
        <f t="shared" si="223"/>
        <v>4.9168720824047814</v>
      </c>
      <c r="D7094" s="69">
        <f t="shared" si="224"/>
        <v>1.7613416469576435</v>
      </c>
    </row>
    <row r="7095" spans="2:4" ht="15" x14ac:dyDescent="0.15">
      <c r="B7095" s="68">
        <v>7083</v>
      </c>
      <c r="C7095" s="69">
        <f t="shared" si="223"/>
        <v>4.9178058984179431</v>
      </c>
      <c r="D7095" s="69">
        <f t="shared" si="224"/>
        <v>1.7615310181700892</v>
      </c>
    </row>
    <row r="7096" spans="2:4" ht="15" x14ac:dyDescent="0.15">
      <c r="B7096" s="68">
        <v>7084</v>
      </c>
      <c r="C7096" s="69">
        <f t="shared" si="223"/>
        <v>4.918739814836032</v>
      </c>
      <c r="D7096" s="69">
        <f t="shared" si="224"/>
        <v>1.7617204301075269</v>
      </c>
    </row>
    <row r="7097" spans="2:4" ht="15" x14ac:dyDescent="0.15">
      <c r="B7097" s="68">
        <v>7085</v>
      </c>
      <c r="C7097" s="69">
        <f t="shared" si="223"/>
        <v>4.9196738316806412</v>
      </c>
      <c r="D7097" s="69">
        <f t="shared" si="224"/>
        <v>1.761909882783095</v>
      </c>
    </row>
    <row r="7098" spans="2:4" ht="15" x14ac:dyDescent="0.15">
      <c r="B7098" s="68">
        <v>7086</v>
      </c>
      <c r="C7098" s="69">
        <f t="shared" si="223"/>
        <v>4.9206079489733696</v>
      </c>
      <c r="D7098" s="69">
        <f t="shared" si="224"/>
        <v>1.7620993762099377</v>
      </c>
    </row>
    <row r="7099" spans="2:4" ht="15" x14ac:dyDescent="0.15">
      <c r="B7099" s="68">
        <v>7087</v>
      </c>
      <c r="C7099" s="69">
        <f t="shared" si="223"/>
        <v>4.9215421667358257</v>
      </c>
      <c r="D7099" s="69">
        <f t="shared" si="224"/>
        <v>1.7622889104012047</v>
      </c>
    </row>
    <row r="7100" spans="2:4" ht="15" x14ac:dyDescent="0.15">
      <c r="B7100" s="68">
        <v>7088</v>
      </c>
      <c r="C7100" s="69">
        <f t="shared" si="223"/>
        <v>4.922476484989625</v>
      </c>
      <c r="D7100" s="69">
        <f t="shared" si="224"/>
        <v>1.7624784853700517</v>
      </c>
    </row>
    <row r="7101" spans="2:4" ht="15" x14ac:dyDescent="0.15">
      <c r="B7101" s="68">
        <v>7089</v>
      </c>
      <c r="C7101" s="69">
        <f t="shared" si="223"/>
        <v>4.9234109037563876</v>
      </c>
      <c r="D7101" s="69">
        <f t="shared" si="224"/>
        <v>1.7626681011296397</v>
      </c>
    </row>
    <row r="7102" spans="2:4" ht="15" x14ac:dyDescent="0.15">
      <c r="B7102" s="68">
        <v>7090</v>
      </c>
      <c r="C7102" s="69">
        <f t="shared" si="223"/>
        <v>4.9243454230577424</v>
      </c>
      <c r="D7102" s="69">
        <f t="shared" si="224"/>
        <v>1.7628577576931355</v>
      </c>
    </row>
    <row r="7103" spans="2:4" ht="15" x14ac:dyDescent="0.15">
      <c r="B7103" s="68">
        <v>7091</v>
      </c>
      <c r="C7103" s="69">
        <f t="shared" si="223"/>
        <v>4.9252800429153245</v>
      </c>
      <c r="D7103" s="69">
        <f t="shared" si="224"/>
        <v>1.7630474550737114</v>
      </c>
    </row>
    <row r="7104" spans="2:4" ht="15" x14ac:dyDescent="0.15">
      <c r="B7104" s="68">
        <v>7092</v>
      </c>
      <c r="C7104" s="69">
        <f t="shared" si="223"/>
        <v>4.926214763350778</v>
      </c>
      <c r="D7104" s="69">
        <f t="shared" si="224"/>
        <v>1.7632371932845459</v>
      </c>
    </row>
    <row r="7105" spans="2:4" ht="15" x14ac:dyDescent="0.15">
      <c r="B7105" s="68">
        <v>7093</v>
      </c>
      <c r="C7105" s="69">
        <f t="shared" si="223"/>
        <v>4.9271495843857505</v>
      </c>
      <c r="D7105" s="69">
        <f t="shared" si="224"/>
        <v>1.7634269723388225</v>
      </c>
    </row>
    <row r="7106" spans="2:4" ht="15" x14ac:dyDescent="0.15">
      <c r="B7106" s="68">
        <v>7094</v>
      </c>
      <c r="C7106" s="69">
        <f t="shared" si="223"/>
        <v>4.9280845060419001</v>
      </c>
      <c r="D7106" s="69">
        <f t="shared" si="224"/>
        <v>1.763616792249731</v>
      </c>
    </row>
    <row r="7107" spans="2:4" ht="15" x14ac:dyDescent="0.15">
      <c r="B7107" s="68">
        <v>7095</v>
      </c>
      <c r="C7107" s="69">
        <f t="shared" si="223"/>
        <v>4.9290195283408877</v>
      </c>
      <c r="D7107" s="69">
        <f t="shared" si="224"/>
        <v>1.7638066530304661</v>
      </c>
    </row>
    <row r="7108" spans="2:4" ht="15" x14ac:dyDescent="0.15">
      <c r="B7108" s="68">
        <v>7096</v>
      </c>
      <c r="C7108" s="69">
        <f t="shared" si="223"/>
        <v>4.9299546513043859</v>
      </c>
      <c r="D7108" s="69">
        <f t="shared" si="224"/>
        <v>1.7639965546942291</v>
      </c>
    </row>
    <row r="7109" spans="2:4" ht="15" x14ac:dyDescent="0.15">
      <c r="B7109" s="68">
        <v>7097</v>
      </c>
      <c r="C7109" s="69">
        <f t="shared" si="223"/>
        <v>4.9308898749540715</v>
      </c>
      <c r="D7109" s="69">
        <f t="shared" si="224"/>
        <v>1.7641864972542263</v>
      </c>
    </row>
    <row r="7110" spans="2:4" ht="15" x14ac:dyDescent="0.15">
      <c r="B7110" s="68">
        <v>7098</v>
      </c>
      <c r="C7110" s="69">
        <f t="shared" si="223"/>
        <v>4.9318251993116302</v>
      </c>
      <c r="D7110" s="69">
        <f t="shared" si="224"/>
        <v>1.7643764807236701</v>
      </c>
    </row>
    <row r="7111" spans="2:4" ht="15" x14ac:dyDescent="0.15">
      <c r="B7111" s="68">
        <v>7099</v>
      </c>
      <c r="C7111" s="69">
        <f t="shared" si="223"/>
        <v>4.9327606243987505</v>
      </c>
      <c r="D7111" s="69">
        <f t="shared" si="224"/>
        <v>1.7645665051157782</v>
      </c>
    </row>
    <row r="7112" spans="2:4" ht="15" x14ac:dyDescent="0.15">
      <c r="B7112" s="68">
        <v>7100</v>
      </c>
      <c r="C7112" s="69">
        <f t="shared" si="223"/>
        <v>4.9336961502371324</v>
      </c>
      <c r="D7112" s="69">
        <f t="shared" si="224"/>
        <v>1.7647565704437742</v>
      </c>
    </row>
    <row r="7113" spans="2:4" ht="15" x14ac:dyDescent="0.15">
      <c r="B7113" s="68">
        <v>7101</v>
      </c>
      <c r="C7113" s="69">
        <f t="shared" si="223"/>
        <v>4.9346317768484829</v>
      </c>
      <c r="D7113" s="69">
        <f t="shared" si="224"/>
        <v>1.7649466767208877</v>
      </c>
    </row>
    <row r="7114" spans="2:4" ht="15" x14ac:dyDescent="0.15">
      <c r="B7114" s="68">
        <v>7102</v>
      </c>
      <c r="C7114" s="69">
        <f t="shared" si="223"/>
        <v>4.9355675042545109</v>
      </c>
      <c r="D7114" s="69">
        <f t="shared" si="224"/>
        <v>1.7651368239603533</v>
      </c>
    </row>
    <row r="7115" spans="2:4" ht="15" x14ac:dyDescent="0.15">
      <c r="B7115" s="68">
        <v>7103</v>
      </c>
      <c r="C7115" s="69">
        <f t="shared" si="223"/>
        <v>4.9365033324769394</v>
      </c>
      <c r="D7115" s="69">
        <f t="shared" si="224"/>
        <v>1.7653270121754121</v>
      </c>
    </row>
    <row r="7116" spans="2:4" ht="15" x14ac:dyDescent="0.15">
      <c r="B7116" s="68">
        <v>7104</v>
      </c>
      <c r="C7116" s="69">
        <f t="shared" si="223"/>
        <v>4.9374392615374934</v>
      </c>
      <c r="D7116" s="69">
        <f t="shared" si="224"/>
        <v>1.7655172413793103</v>
      </c>
    </row>
    <row r="7117" spans="2:4" ht="15" x14ac:dyDescent="0.15">
      <c r="B7117" s="68">
        <v>7105</v>
      </c>
      <c r="C7117" s="69">
        <f t="shared" si="223"/>
        <v>4.9383752914579055</v>
      </c>
      <c r="D7117" s="69">
        <f t="shared" si="224"/>
        <v>1.7657075115853</v>
      </c>
    </row>
    <row r="7118" spans="2:4" ht="15" x14ac:dyDescent="0.15">
      <c r="B7118" s="68">
        <v>7106</v>
      </c>
      <c r="C7118" s="69">
        <f t="shared" si="223"/>
        <v>4.9393114222599186</v>
      </c>
      <c r="D7118" s="69">
        <f t="shared" si="224"/>
        <v>1.7658978228066393</v>
      </c>
    </row>
    <row r="7119" spans="2:4" ht="15" x14ac:dyDescent="0.15">
      <c r="B7119" s="68">
        <v>7107</v>
      </c>
      <c r="C7119" s="69">
        <f t="shared" si="223"/>
        <v>4.9402476539652787</v>
      </c>
      <c r="D7119" s="69">
        <f t="shared" si="224"/>
        <v>1.7660881750565915</v>
      </c>
    </row>
    <row r="7120" spans="2:4" ht="15" x14ac:dyDescent="0.15">
      <c r="B7120" s="68">
        <v>7108</v>
      </c>
      <c r="C7120" s="69">
        <f t="shared" si="223"/>
        <v>4.9411839865957399</v>
      </c>
      <c r="D7120" s="69">
        <f t="shared" si="224"/>
        <v>1.7662785683484261</v>
      </c>
    </row>
    <row r="7121" spans="2:4" ht="15" x14ac:dyDescent="0.15">
      <c r="B7121" s="68">
        <v>7109</v>
      </c>
      <c r="C7121" s="69">
        <f t="shared" ref="C7121:C7184" si="225">20*LOG(D7121)</f>
        <v>4.9421204201730644</v>
      </c>
      <c r="D7121" s="69">
        <f t="shared" ref="D7121:D7184" si="226">16384/(16384-B7121)</f>
        <v>1.7664690026954177</v>
      </c>
    </row>
    <row r="7122" spans="2:4" ht="15" x14ac:dyDescent="0.15">
      <c r="B7122" s="68">
        <v>7110</v>
      </c>
      <c r="C7122" s="69">
        <f t="shared" si="225"/>
        <v>4.9430569547190224</v>
      </c>
      <c r="D7122" s="69">
        <f t="shared" si="226"/>
        <v>1.7666594781108476</v>
      </c>
    </row>
    <row r="7123" spans="2:4" ht="15" x14ac:dyDescent="0.15">
      <c r="B7123" s="68">
        <v>7111</v>
      </c>
      <c r="C7123" s="69">
        <f t="shared" si="225"/>
        <v>4.9439935902553866</v>
      </c>
      <c r="D7123" s="69">
        <f t="shared" si="226"/>
        <v>1.7668499946080016</v>
      </c>
    </row>
    <row r="7124" spans="2:4" ht="15" x14ac:dyDescent="0.15">
      <c r="B7124" s="68">
        <v>7112</v>
      </c>
      <c r="C7124" s="69">
        <f t="shared" si="225"/>
        <v>4.9449303268039433</v>
      </c>
      <c r="D7124" s="69">
        <f t="shared" si="226"/>
        <v>1.7670405522001726</v>
      </c>
    </row>
    <row r="7125" spans="2:4" ht="15" x14ac:dyDescent="0.15">
      <c r="B7125" s="68">
        <v>7113</v>
      </c>
      <c r="C7125" s="69">
        <f t="shared" si="225"/>
        <v>4.9458671643864793</v>
      </c>
      <c r="D7125" s="69">
        <f t="shared" si="226"/>
        <v>1.767231150900658</v>
      </c>
    </row>
    <row r="7126" spans="2:4" ht="15" x14ac:dyDescent="0.15">
      <c r="B7126" s="68">
        <v>7114</v>
      </c>
      <c r="C7126" s="69">
        <f t="shared" si="225"/>
        <v>4.9468041030247933</v>
      </c>
      <c r="D7126" s="69">
        <f t="shared" si="226"/>
        <v>1.7674217907227616</v>
      </c>
    </row>
    <row r="7127" spans="2:4" ht="15" x14ac:dyDescent="0.15">
      <c r="B7127" s="68">
        <v>7115</v>
      </c>
      <c r="C7127" s="69">
        <f t="shared" si="225"/>
        <v>4.9477411427406883</v>
      </c>
      <c r="D7127" s="69">
        <f t="shared" si="226"/>
        <v>1.767612471679793</v>
      </c>
    </row>
    <row r="7128" spans="2:4" ht="15" x14ac:dyDescent="0.15">
      <c r="B7128" s="68">
        <v>7116</v>
      </c>
      <c r="C7128" s="69">
        <f t="shared" si="225"/>
        <v>4.9486782835559753</v>
      </c>
      <c r="D7128" s="69">
        <f t="shared" si="226"/>
        <v>1.7678031937850669</v>
      </c>
    </row>
    <row r="7129" spans="2:4" ht="15" x14ac:dyDescent="0.15">
      <c r="B7129" s="68">
        <v>7117</v>
      </c>
      <c r="C7129" s="69">
        <f t="shared" si="225"/>
        <v>4.9496155254924732</v>
      </c>
      <c r="D7129" s="69">
        <f t="shared" si="226"/>
        <v>1.7679939570519045</v>
      </c>
    </row>
    <row r="7130" spans="2:4" ht="15" x14ac:dyDescent="0.15">
      <c r="B7130" s="68">
        <v>7118</v>
      </c>
      <c r="C7130" s="69">
        <f t="shared" si="225"/>
        <v>4.9505528685720064</v>
      </c>
      <c r="D7130" s="69">
        <f t="shared" si="226"/>
        <v>1.7681847614936326</v>
      </c>
    </row>
    <row r="7131" spans="2:4" ht="15" x14ac:dyDescent="0.15">
      <c r="B7131" s="68">
        <v>7119</v>
      </c>
      <c r="C7131" s="69">
        <f t="shared" si="225"/>
        <v>4.9514903128164081</v>
      </c>
      <c r="D7131" s="69">
        <f t="shared" si="226"/>
        <v>1.7683756071235834</v>
      </c>
    </row>
    <row r="7132" spans="2:4" ht="15" x14ac:dyDescent="0.15">
      <c r="B7132" s="68">
        <v>7120</v>
      </c>
      <c r="C7132" s="69">
        <f t="shared" si="225"/>
        <v>4.9524278582475141</v>
      </c>
      <c r="D7132" s="69">
        <f t="shared" si="226"/>
        <v>1.7685664939550949</v>
      </c>
    </row>
    <row r="7133" spans="2:4" ht="15" x14ac:dyDescent="0.15">
      <c r="B7133" s="68">
        <v>7121</v>
      </c>
      <c r="C7133" s="69">
        <f t="shared" si="225"/>
        <v>4.9533655048871763</v>
      </c>
      <c r="D7133" s="69">
        <f t="shared" si="226"/>
        <v>1.7687574220015114</v>
      </c>
    </row>
    <row r="7134" spans="2:4" ht="15" x14ac:dyDescent="0.15">
      <c r="B7134" s="68">
        <v>7122</v>
      </c>
      <c r="C7134" s="69">
        <f t="shared" si="225"/>
        <v>4.9543032527572439</v>
      </c>
      <c r="D7134" s="69">
        <f t="shared" si="226"/>
        <v>1.7689483912761823</v>
      </c>
    </row>
    <row r="7135" spans="2:4" ht="15" x14ac:dyDescent="0.15">
      <c r="B7135" s="68">
        <v>7123</v>
      </c>
      <c r="C7135" s="69">
        <f t="shared" si="225"/>
        <v>4.9552411018795786</v>
      </c>
      <c r="D7135" s="69">
        <f t="shared" si="226"/>
        <v>1.7691394017924631</v>
      </c>
    </row>
    <row r="7136" spans="2:4" ht="15" x14ac:dyDescent="0.15">
      <c r="B7136" s="68">
        <v>7124</v>
      </c>
      <c r="C7136" s="69">
        <f t="shared" si="225"/>
        <v>4.956179052276048</v>
      </c>
      <c r="D7136" s="69">
        <f t="shared" si="226"/>
        <v>1.7693304535637149</v>
      </c>
    </row>
    <row r="7137" spans="2:4" ht="15" x14ac:dyDescent="0.15">
      <c r="B7137" s="68">
        <v>7125</v>
      </c>
      <c r="C7137" s="69">
        <f t="shared" si="225"/>
        <v>4.9571171039685265</v>
      </c>
      <c r="D7137" s="69">
        <f t="shared" si="226"/>
        <v>1.769521546603305</v>
      </c>
    </row>
    <row r="7138" spans="2:4" ht="15" x14ac:dyDescent="0.15">
      <c r="B7138" s="68">
        <v>7126</v>
      </c>
      <c r="C7138" s="69">
        <f t="shared" si="225"/>
        <v>4.9580552569788967</v>
      </c>
      <c r="D7138" s="69">
        <f t="shared" si="226"/>
        <v>1.7697126809246058</v>
      </c>
    </row>
    <row r="7139" spans="2:4" ht="15" x14ac:dyDescent="0.15">
      <c r="B7139" s="68">
        <v>7127</v>
      </c>
      <c r="C7139" s="69">
        <f t="shared" si="225"/>
        <v>4.9589935113290453</v>
      </c>
      <c r="D7139" s="69">
        <f t="shared" si="226"/>
        <v>1.7699038565409959</v>
      </c>
    </row>
    <row r="7140" spans="2:4" ht="15" x14ac:dyDescent="0.15">
      <c r="B7140" s="68">
        <v>7128</v>
      </c>
      <c r="C7140" s="69">
        <f t="shared" si="225"/>
        <v>4.9599318670408721</v>
      </c>
      <c r="D7140" s="69">
        <f t="shared" si="226"/>
        <v>1.77009507346586</v>
      </c>
    </row>
    <row r="7141" spans="2:4" ht="15" x14ac:dyDescent="0.15">
      <c r="B7141" s="68">
        <v>7129</v>
      </c>
      <c r="C7141" s="69">
        <f t="shared" si="225"/>
        <v>4.9608703241362768</v>
      </c>
      <c r="D7141" s="69">
        <f t="shared" si="226"/>
        <v>1.7702863317125879</v>
      </c>
    </row>
    <row r="7142" spans="2:4" ht="15" x14ac:dyDescent="0.15">
      <c r="B7142" s="68">
        <v>7130</v>
      </c>
      <c r="C7142" s="69">
        <f t="shared" si="225"/>
        <v>4.96180888263717</v>
      </c>
      <c r="D7142" s="69">
        <f t="shared" si="226"/>
        <v>1.7704776312945754</v>
      </c>
    </row>
    <row r="7143" spans="2:4" ht="15" x14ac:dyDescent="0.15">
      <c r="B7143" s="68">
        <v>7131</v>
      </c>
      <c r="C7143" s="69">
        <f t="shared" si="225"/>
        <v>4.9627475425654684</v>
      </c>
      <c r="D7143" s="69">
        <f t="shared" si="226"/>
        <v>1.7706689722252242</v>
      </c>
    </row>
    <row r="7144" spans="2:4" ht="15" x14ac:dyDescent="0.15">
      <c r="B7144" s="68">
        <v>7132</v>
      </c>
      <c r="C7144" s="69">
        <f t="shared" si="225"/>
        <v>4.9636863039430983</v>
      </c>
      <c r="D7144" s="69">
        <f t="shared" si="226"/>
        <v>1.770860354517942</v>
      </c>
    </row>
    <row r="7145" spans="2:4" ht="15" x14ac:dyDescent="0.15">
      <c r="B7145" s="68">
        <v>7133</v>
      </c>
      <c r="C7145" s="69">
        <f t="shared" si="225"/>
        <v>4.9646251667919907</v>
      </c>
      <c r="D7145" s="69">
        <f t="shared" si="226"/>
        <v>1.7710517781861421</v>
      </c>
    </row>
    <row r="7146" spans="2:4" ht="15" x14ac:dyDescent="0.15">
      <c r="B7146" s="68">
        <v>7134</v>
      </c>
      <c r="C7146" s="69">
        <f t="shared" si="225"/>
        <v>4.9655641311340828</v>
      </c>
      <c r="D7146" s="69">
        <f t="shared" si="226"/>
        <v>1.7712432432432432</v>
      </c>
    </row>
    <row r="7147" spans="2:4" ht="15" x14ac:dyDescent="0.15">
      <c r="B7147" s="68">
        <v>7135</v>
      </c>
      <c r="C7147" s="69">
        <f t="shared" si="225"/>
        <v>4.9665031969913205</v>
      </c>
      <c r="D7147" s="69">
        <f t="shared" si="226"/>
        <v>1.7714347497026706</v>
      </c>
    </row>
    <row r="7148" spans="2:4" ht="15" x14ac:dyDescent="0.15">
      <c r="B7148" s="68">
        <v>7136</v>
      </c>
      <c r="C7148" s="69">
        <f t="shared" si="225"/>
        <v>4.9674423643856578</v>
      </c>
      <c r="D7148" s="69">
        <f t="shared" si="226"/>
        <v>1.7716262975778547</v>
      </c>
    </row>
    <row r="7149" spans="2:4" ht="15" x14ac:dyDescent="0.15">
      <c r="B7149" s="68">
        <v>7137</v>
      </c>
      <c r="C7149" s="69">
        <f t="shared" si="225"/>
        <v>4.968381633339054</v>
      </c>
      <c r="D7149" s="69">
        <f t="shared" si="226"/>
        <v>1.7718178868822321</v>
      </c>
    </row>
    <row r="7150" spans="2:4" ht="15" x14ac:dyDescent="0.15">
      <c r="B7150" s="68">
        <v>7138</v>
      </c>
      <c r="C7150" s="69">
        <f t="shared" si="225"/>
        <v>4.9693210038734765</v>
      </c>
      <c r="D7150" s="69">
        <f t="shared" si="226"/>
        <v>1.7720095176292452</v>
      </c>
    </row>
    <row r="7151" spans="2:4" ht="15" x14ac:dyDescent="0.15">
      <c r="B7151" s="68">
        <v>7139</v>
      </c>
      <c r="C7151" s="69">
        <f t="shared" si="225"/>
        <v>4.970260476010897</v>
      </c>
      <c r="D7151" s="69">
        <f t="shared" si="226"/>
        <v>1.7722011898323418</v>
      </c>
    </row>
    <row r="7152" spans="2:4" ht="15" x14ac:dyDescent="0.15">
      <c r="B7152" s="68">
        <v>7140</v>
      </c>
      <c r="C7152" s="69">
        <f t="shared" si="225"/>
        <v>4.9712000497732998</v>
      </c>
      <c r="D7152" s="69">
        <f t="shared" si="226"/>
        <v>1.7723929035049761</v>
      </c>
    </row>
    <row r="7153" spans="2:4" ht="15" x14ac:dyDescent="0.15">
      <c r="B7153" s="68">
        <v>7141</v>
      </c>
      <c r="C7153" s="69">
        <f t="shared" si="225"/>
        <v>4.9721397251826733</v>
      </c>
      <c r="D7153" s="69">
        <f t="shared" si="226"/>
        <v>1.772584658660608</v>
      </c>
    </row>
    <row r="7154" spans="2:4" ht="15" x14ac:dyDescent="0.15">
      <c r="B7154" s="68">
        <v>7142</v>
      </c>
      <c r="C7154" s="69">
        <f t="shared" si="225"/>
        <v>4.9730795022610108</v>
      </c>
      <c r="D7154" s="69">
        <f t="shared" si="226"/>
        <v>1.7727764553127028</v>
      </c>
    </row>
    <row r="7155" spans="2:4" ht="15" x14ac:dyDescent="0.15">
      <c r="B7155" s="68">
        <v>7143</v>
      </c>
      <c r="C7155" s="69">
        <f t="shared" si="225"/>
        <v>4.9740193810303168</v>
      </c>
      <c r="D7155" s="69">
        <f t="shared" si="226"/>
        <v>1.7729682934747322</v>
      </c>
    </row>
    <row r="7156" spans="2:4" ht="15" x14ac:dyDescent="0.15">
      <c r="B7156" s="68">
        <v>7144</v>
      </c>
      <c r="C7156" s="69">
        <f t="shared" si="225"/>
        <v>4.9749593615126013</v>
      </c>
      <c r="D7156" s="69">
        <f t="shared" si="226"/>
        <v>1.7731601731601732</v>
      </c>
    </row>
    <row r="7157" spans="2:4" ht="15" x14ac:dyDescent="0.15">
      <c r="B7157" s="68">
        <v>7145</v>
      </c>
      <c r="C7157" s="69">
        <f t="shared" si="225"/>
        <v>4.9758994437298796</v>
      </c>
      <c r="D7157" s="69">
        <f t="shared" si="226"/>
        <v>1.773352094382509</v>
      </c>
    </row>
    <row r="7158" spans="2:4" ht="15" x14ac:dyDescent="0.15">
      <c r="B7158" s="68">
        <v>7146</v>
      </c>
      <c r="C7158" s="69">
        <f t="shared" si="225"/>
        <v>4.9768396277041758</v>
      </c>
      <c r="D7158" s="69">
        <f t="shared" si="226"/>
        <v>1.7735440571552283</v>
      </c>
    </row>
    <row r="7159" spans="2:4" ht="15" x14ac:dyDescent="0.15">
      <c r="B7159" s="68">
        <v>7147</v>
      </c>
      <c r="C7159" s="69">
        <f t="shared" si="225"/>
        <v>4.9777799134575238</v>
      </c>
      <c r="D7159" s="69">
        <f t="shared" si="226"/>
        <v>1.7737360614918263</v>
      </c>
    </row>
    <row r="7160" spans="2:4" ht="15" x14ac:dyDescent="0.15">
      <c r="B7160" s="68">
        <v>7148</v>
      </c>
      <c r="C7160" s="69">
        <f t="shared" si="225"/>
        <v>4.9787203010119594</v>
      </c>
      <c r="D7160" s="69">
        <f t="shared" si="226"/>
        <v>1.7739281074058033</v>
      </c>
    </row>
    <row r="7161" spans="2:4" ht="15" x14ac:dyDescent="0.15">
      <c r="B7161" s="68">
        <v>7149</v>
      </c>
      <c r="C7161" s="69">
        <f t="shared" si="225"/>
        <v>4.9796607903895307</v>
      </c>
      <c r="D7161" s="69">
        <f t="shared" si="226"/>
        <v>1.774120194910666</v>
      </c>
    </row>
    <row r="7162" spans="2:4" ht="15" x14ac:dyDescent="0.15">
      <c r="B7162" s="68">
        <v>7150</v>
      </c>
      <c r="C7162" s="69">
        <f t="shared" si="225"/>
        <v>4.9806013816122876</v>
      </c>
      <c r="D7162" s="69">
        <f t="shared" si="226"/>
        <v>1.7743123240199263</v>
      </c>
    </row>
    <row r="7163" spans="2:4" ht="15" x14ac:dyDescent="0.15">
      <c r="B7163" s="68">
        <v>7151</v>
      </c>
      <c r="C7163" s="69">
        <f t="shared" si="225"/>
        <v>4.9815420747022916</v>
      </c>
      <c r="D7163" s="69">
        <f t="shared" si="226"/>
        <v>1.7745044947471027</v>
      </c>
    </row>
    <row r="7164" spans="2:4" ht="15" x14ac:dyDescent="0.15">
      <c r="B7164" s="68">
        <v>7152</v>
      </c>
      <c r="C7164" s="69">
        <f t="shared" si="225"/>
        <v>4.9824828696816095</v>
      </c>
      <c r="D7164" s="69">
        <f t="shared" si="226"/>
        <v>1.7746967071057191</v>
      </c>
    </row>
    <row r="7165" spans="2:4" ht="15" x14ac:dyDescent="0.15">
      <c r="B7165" s="68">
        <v>7153</v>
      </c>
      <c r="C7165" s="69">
        <f t="shared" si="225"/>
        <v>4.9834237665723169</v>
      </c>
      <c r="D7165" s="69">
        <f t="shared" si="226"/>
        <v>1.7748889611093055</v>
      </c>
    </row>
    <row r="7166" spans="2:4" ht="15" x14ac:dyDescent="0.15">
      <c r="B7166" s="68">
        <v>7154</v>
      </c>
      <c r="C7166" s="69">
        <f t="shared" si="225"/>
        <v>4.9843647653964931</v>
      </c>
      <c r="D7166" s="69">
        <f t="shared" si="226"/>
        <v>1.7750812567713976</v>
      </c>
    </row>
    <row r="7167" spans="2:4" ht="15" x14ac:dyDescent="0.15">
      <c r="B7167" s="68">
        <v>7155</v>
      </c>
      <c r="C7167" s="69">
        <f t="shared" si="225"/>
        <v>4.985305866176228</v>
      </c>
      <c r="D7167" s="69">
        <f t="shared" si="226"/>
        <v>1.7752735941055369</v>
      </c>
    </row>
    <row r="7168" spans="2:4" ht="15" x14ac:dyDescent="0.15">
      <c r="B7168" s="68">
        <v>7156</v>
      </c>
      <c r="C7168" s="69">
        <f t="shared" si="225"/>
        <v>4.9862470689336167</v>
      </c>
      <c r="D7168" s="69">
        <f t="shared" si="226"/>
        <v>1.7754659731252709</v>
      </c>
    </row>
    <row r="7169" spans="2:4" ht="15" x14ac:dyDescent="0.15">
      <c r="B7169" s="68">
        <v>7157</v>
      </c>
      <c r="C7169" s="69">
        <f t="shared" si="225"/>
        <v>4.9871883736907634</v>
      </c>
      <c r="D7169" s="69">
        <f t="shared" si="226"/>
        <v>1.775658393844153</v>
      </c>
    </row>
    <row r="7170" spans="2:4" ht="15" x14ac:dyDescent="0.15">
      <c r="B7170" s="68">
        <v>7158</v>
      </c>
      <c r="C7170" s="69">
        <f t="shared" si="225"/>
        <v>4.9881297804697766</v>
      </c>
      <c r="D7170" s="69">
        <f t="shared" si="226"/>
        <v>1.7758508562757425</v>
      </c>
    </row>
    <row r="7171" spans="2:4" ht="15" x14ac:dyDescent="0.15">
      <c r="B7171" s="68">
        <v>7159</v>
      </c>
      <c r="C7171" s="69">
        <f t="shared" si="225"/>
        <v>4.9890712892927755</v>
      </c>
      <c r="D7171" s="69">
        <f t="shared" si="226"/>
        <v>1.7760433604336043</v>
      </c>
    </row>
    <row r="7172" spans="2:4" ht="15" x14ac:dyDescent="0.15">
      <c r="B7172" s="68">
        <v>7160</v>
      </c>
      <c r="C7172" s="69">
        <f t="shared" si="225"/>
        <v>4.990012900181882</v>
      </c>
      <c r="D7172" s="69">
        <f t="shared" si="226"/>
        <v>1.7762359063313096</v>
      </c>
    </row>
    <row r="7173" spans="2:4" ht="15" x14ac:dyDescent="0.15">
      <c r="B7173" s="68">
        <v>7161</v>
      </c>
      <c r="C7173" s="69">
        <f t="shared" si="225"/>
        <v>4.9909546131592313</v>
      </c>
      <c r="D7173" s="69">
        <f t="shared" si="226"/>
        <v>1.7764284939824353</v>
      </c>
    </row>
    <row r="7174" spans="2:4" ht="15" x14ac:dyDescent="0.15">
      <c r="B7174" s="68">
        <v>7162</v>
      </c>
      <c r="C7174" s="69">
        <f t="shared" si="225"/>
        <v>4.9918964282469593</v>
      </c>
      <c r="D7174" s="69">
        <f t="shared" si="226"/>
        <v>1.7766211234005638</v>
      </c>
    </row>
    <row r="7175" spans="2:4" ht="15" x14ac:dyDescent="0.15">
      <c r="B7175" s="68">
        <v>7163</v>
      </c>
      <c r="C7175" s="69">
        <f t="shared" si="225"/>
        <v>4.9928383454672147</v>
      </c>
      <c r="D7175" s="69">
        <f t="shared" si="226"/>
        <v>1.7768137945992843</v>
      </c>
    </row>
    <row r="7176" spans="2:4" ht="15" x14ac:dyDescent="0.15">
      <c r="B7176" s="68">
        <v>7164</v>
      </c>
      <c r="C7176" s="69">
        <f t="shared" si="225"/>
        <v>4.9937803648421477</v>
      </c>
      <c r="D7176" s="69">
        <f t="shared" si="226"/>
        <v>1.7770065075921908</v>
      </c>
    </row>
    <row r="7177" spans="2:4" ht="15" x14ac:dyDescent="0.15">
      <c r="B7177" s="68">
        <v>7165</v>
      </c>
      <c r="C7177" s="69">
        <f t="shared" si="225"/>
        <v>4.9947224863939219</v>
      </c>
      <c r="D7177" s="69">
        <f t="shared" si="226"/>
        <v>1.7771992623928843</v>
      </c>
    </row>
    <row r="7178" spans="2:4" ht="15" x14ac:dyDescent="0.15">
      <c r="B7178" s="68">
        <v>7166</v>
      </c>
      <c r="C7178" s="69">
        <f t="shared" si="225"/>
        <v>4.9956647101447036</v>
      </c>
      <c r="D7178" s="69">
        <f t="shared" si="226"/>
        <v>1.7773920590149708</v>
      </c>
    </row>
    <row r="7179" spans="2:4" ht="15" x14ac:dyDescent="0.15">
      <c r="B7179" s="68">
        <v>7167</v>
      </c>
      <c r="C7179" s="69">
        <f t="shared" si="225"/>
        <v>4.9966070361166688</v>
      </c>
      <c r="D7179" s="69">
        <f t="shared" si="226"/>
        <v>1.7775848974720625</v>
      </c>
    </row>
    <row r="7180" spans="2:4" ht="15" x14ac:dyDescent="0.15">
      <c r="B7180" s="68">
        <v>7168</v>
      </c>
      <c r="C7180" s="69">
        <f t="shared" si="225"/>
        <v>4.997549464331998</v>
      </c>
      <c r="D7180" s="69">
        <f t="shared" si="226"/>
        <v>1.7777777777777777</v>
      </c>
    </row>
    <row r="7181" spans="2:4" ht="15" x14ac:dyDescent="0.15">
      <c r="B7181" s="68">
        <v>7169</v>
      </c>
      <c r="C7181" s="69">
        <f t="shared" si="225"/>
        <v>4.9984919948128832</v>
      </c>
      <c r="D7181" s="69">
        <f t="shared" si="226"/>
        <v>1.7779706999457408</v>
      </c>
    </row>
    <row r="7182" spans="2:4" ht="15" x14ac:dyDescent="0.15">
      <c r="B7182" s="68">
        <v>7170</v>
      </c>
      <c r="C7182" s="69">
        <f t="shared" si="225"/>
        <v>4.9994346275815174</v>
      </c>
      <c r="D7182" s="69">
        <f t="shared" si="226"/>
        <v>1.778163663989581</v>
      </c>
    </row>
    <row r="7183" spans="2:4" ht="15" x14ac:dyDescent="0.15">
      <c r="B7183" s="68">
        <v>7171</v>
      </c>
      <c r="C7183" s="69">
        <f t="shared" si="225"/>
        <v>5.0003773626601076</v>
      </c>
      <c r="D7183" s="69">
        <f t="shared" si="226"/>
        <v>1.778356669922935</v>
      </c>
    </row>
    <row r="7184" spans="2:4" ht="15" x14ac:dyDescent="0.15">
      <c r="B7184" s="68">
        <v>7172</v>
      </c>
      <c r="C7184" s="69">
        <f t="shared" si="225"/>
        <v>5.0013202000708645</v>
      </c>
      <c r="D7184" s="69">
        <f t="shared" si="226"/>
        <v>1.7785497177594443</v>
      </c>
    </row>
    <row r="7185" spans="2:4" ht="15" x14ac:dyDescent="0.15">
      <c r="B7185" s="68">
        <v>7173</v>
      </c>
      <c r="C7185" s="69">
        <f t="shared" ref="C7185:C7248" si="227">20*LOG(D7185)</f>
        <v>5.0022631398360051</v>
      </c>
      <c r="D7185" s="69">
        <f t="shared" ref="D7185:D7248" si="228">16384/(16384-B7185)</f>
        <v>1.7787428075127565</v>
      </c>
    </row>
    <row r="7186" spans="2:4" ht="15" x14ac:dyDescent="0.15">
      <c r="B7186" s="68">
        <v>7174</v>
      </c>
      <c r="C7186" s="69">
        <f t="shared" si="227"/>
        <v>5.003206181977756</v>
      </c>
      <c r="D7186" s="69">
        <f t="shared" si="228"/>
        <v>1.7789359391965256</v>
      </c>
    </row>
    <row r="7187" spans="2:4" ht="15" x14ac:dyDescent="0.15">
      <c r="B7187" s="68">
        <v>7175</v>
      </c>
      <c r="C7187" s="69">
        <f t="shared" si="227"/>
        <v>5.0041493265183501</v>
      </c>
      <c r="D7187" s="69">
        <f t="shared" si="228"/>
        <v>1.7791291128244109</v>
      </c>
    </row>
    <row r="7188" spans="2:4" ht="15" x14ac:dyDescent="0.15">
      <c r="B7188" s="68">
        <v>7176</v>
      </c>
      <c r="C7188" s="69">
        <f t="shared" si="227"/>
        <v>5.0050925734800265</v>
      </c>
      <c r="D7188" s="69">
        <f t="shared" si="228"/>
        <v>1.7793223284100781</v>
      </c>
    </row>
    <row r="7189" spans="2:4" ht="15" x14ac:dyDescent="0.15">
      <c r="B7189" s="68">
        <v>7177</v>
      </c>
      <c r="C7189" s="69">
        <f t="shared" si="227"/>
        <v>5.0060359228850349</v>
      </c>
      <c r="D7189" s="69">
        <f t="shared" si="228"/>
        <v>1.7795155859671989</v>
      </c>
    </row>
    <row r="7190" spans="2:4" ht="15" x14ac:dyDescent="0.15">
      <c r="B7190" s="68">
        <v>7178</v>
      </c>
      <c r="C7190" s="69">
        <f t="shared" si="227"/>
        <v>5.0069793747556259</v>
      </c>
      <c r="D7190" s="69">
        <f t="shared" si="228"/>
        <v>1.7797088855094503</v>
      </c>
    </row>
    <row r="7191" spans="2:4" ht="15" x14ac:dyDescent="0.15">
      <c r="B7191" s="68">
        <v>7179</v>
      </c>
      <c r="C7191" s="69">
        <f t="shared" si="227"/>
        <v>5.0079229291140646</v>
      </c>
      <c r="D7191" s="69">
        <f t="shared" si="228"/>
        <v>1.779902227050516</v>
      </c>
    </row>
    <row r="7192" spans="2:4" ht="15" x14ac:dyDescent="0.15">
      <c r="B7192" s="68">
        <v>7180</v>
      </c>
      <c r="C7192" s="69">
        <f t="shared" si="227"/>
        <v>5.00886658598262</v>
      </c>
      <c r="D7192" s="69">
        <f t="shared" si="228"/>
        <v>1.7800956106040853</v>
      </c>
    </row>
    <row r="7193" spans="2:4" ht="15" x14ac:dyDescent="0.15">
      <c r="B7193" s="68">
        <v>7181</v>
      </c>
      <c r="C7193" s="69">
        <f t="shared" si="227"/>
        <v>5.0098103453835652</v>
      </c>
      <c r="D7193" s="69">
        <f t="shared" si="228"/>
        <v>1.780289036183853</v>
      </c>
    </row>
    <row r="7194" spans="2:4" ht="15" x14ac:dyDescent="0.15">
      <c r="B7194" s="68">
        <v>7182</v>
      </c>
      <c r="C7194" s="69">
        <f t="shared" si="227"/>
        <v>5.010754207339188</v>
      </c>
      <c r="D7194" s="69">
        <f t="shared" si="228"/>
        <v>1.780482503803521</v>
      </c>
    </row>
    <row r="7195" spans="2:4" ht="15" x14ac:dyDescent="0.15">
      <c r="B7195" s="68">
        <v>7183</v>
      </c>
      <c r="C7195" s="69">
        <f t="shared" si="227"/>
        <v>5.0116981718717764</v>
      </c>
      <c r="D7195" s="69">
        <f t="shared" si="228"/>
        <v>1.780676013476796</v>
      </c>
    </row>
    <row r="7196" spans="2:4" ht="15" x14ac:dyDescent="0.15">
      <c r="B7196" s="68">
        <v>7184</v>
      </c>
      <c r="C7196" s="69">
        <f t="shared" si="227"/>
        <v>5.0126422390036298</v>
      </c>
      <c r="D7196" s="69">
        <f t="shared" si="228"/>
        <v>1.7808695652173914</v>
      </c>
    </row>
    <row r="7197" spans="2:4" ht="15" x14ac:dyDescent="0.15">
      <c r="B7197" s="68">
        <v>7185</v>
      </c>
      <c r="C7197" s="69">
        <f t="shared" si="227"/>
        <v>5.0135864087570523</v>
      </c>
      <c r="D7197" s="69">
        <f t="shared" si="228"/>
        <v>1.781063159039026</v>
      </c>
    </row>
    <row r="7198" spans="2:4" ht="15" x14ac:dyDescent="0.15">
      <c r="B7198" s="68">
        <v>7186</v>
      </c>
      <c r="C7198" s="69">
        <f t="shared" si="227"/>
        <v>5.0145306811543575</v>
      </c>
      <c r="D7198" s="69">
        <f t="shared" si="228"/>
        <v>1.781256794955425</v>
      </c>
    </row>
    <row r="7199" spans="2:4" ht="15" x14ac:dyDescent="0.15">
      <c r="B7199" s="68">
        <v>7187</v>
      </c>
      <c r="C7199" s="69">
        <f t="shared" si="227"/>
        <v>5.0154750562178672</v>
      </c>
      <c r="D7199" s="69">
        <f t="shared" si="228"/>
        <v>1.7814504729803198</v>
      </c>
    </row>
    <row r="7200" spans="2:4" ht="15" x14ac:dyDescent="0.15">
      <c r="B7200" s="68">
        <v>7188</v>
      </c>
      <c r="C7200" s="69">
        <f t="shared" si="227"/>
        <v>5.0164195339699056</v>
      </c>
      <c r="D7200" s="69">
        <f t="shared" si="228"/>
        <v>1.7816441931274467</v>
      </c>
    </row>
    <row r="7201" spans="2:4" ht="15" x14ac:dyDescent="0.15">
      <c r="B7201" s="68">
        <v>7189</v>
      </c>
      <c r="C7201" s="69">
        <f t="shared" si="227"/>
        <v>5.0173641144328096</v>
      </c>
      <c r="D7201" s="69">
        <f t="shared" si="228"/>
        <v>1.7818379554105492</v>
      </c>
    </row>
    <row r="7202" spans="2:4" ht="15" x14ac:dyDescent="0.15">
      <c r="B7202" s="68">
        <v>7190</v>
      </c>
      <c r="C7202" s="69">
        <f t="shared" si="227"/>
        <v>5.0183087976289187</v>
      </c>
      <c r="D7202" s="69">
        <f t="shared" si="228"/>
        <v>1.7820317598433761</v>
      </c>
    </row>
    <row r="7203" spans="2:4" ht="15" x14ac:dyDescent="0.15">
      <c r="B7203" s="68">
        <v>7191</v>
      </c>
      <c r="C7203" s="69">
        <f t="shared" si="227"/>
        <v>5.0192535835805829</v>
      </c>
      <c r="D7203" s="69">
        <f t="shared" si="228"/>
        <v>1.7822256064396824</v>
      </c>
    </row>
    <row r="7204" spans="2:4" ht="15" x14ac:dyDescent="0.15">
      <c r="B7204" s="68">
        <v>7192</v>
      </c>
      <c r="C7204" s="69">
        <f t="shared" si="227"/>
        <v>5.0201984723101587</v>
      </c>
      <c r="D7204" s="69">
        <f t="shared" si="228"/>
        <v>1.7824194952132288</v>
      </c>
    </row>
    <row r="7205" spans="2:4" ht="15" x14ac:dyDescent="0.15">
      <c r="B7205" s="68">
        <v>7193</v>
      </c>
      <c r="C7205" s="69">
        <f t="shared" si="227"/>
        <v>5.0211434638400112</v>
      </c>
      <c r="D7205" s="69">
        <f t="shared" si="228"/>
        <v>1.7826134261777826</v>
      </c>
    </row>
    <row r="7206" spans="2:4" ht="15" x14ac:dyDescent="0.15">
      <c r="B7206" s="68">
        <v>7194</v>
      </c>
      <c r="C7206" s="69">
        <f t="shared" si="227"/>
        <v>5.0220885581925101</v>
      </c>
      <c r="D7206" s="69">
        <f t="shared" si="228"/>
        <v>1.7828073993471165</v>
      </c>
    </row>
    <row r="7207" spans="2:4" ht="15" x14ac:dyDescent="0.15">
      <c r="B7207" s="68">
        <v>7195</v>
      </c>
      <c r="C7207" s="69">
        <f t="shared" si="227"/>
        <v>5.0230337553900331</v>
      </c>
      <c r="D7207" s="69">
        <f t="shared" si="228"/>
        <v>1.7830014147350093</v>
      </c>
    </row>
    <row r="7208" spans="2:4" ht="15" x14ac:dyDescent="0.15">
      <c r="B7208" s="68">
        <v>7196</v>
      </c>
      <c r="C7208" s="69">
        <f t="shared" si="227"/>
        <v>5.0239790554549648</v>
      </c>
      <c r="D7208" s="69">
        <f t="shared" si="228"/>
        <v>1.7831954723552459</v>
      </c>
    </row>
    <row r="7209" spans="2:4" ht="15" x14ac:dyDescent="0.15">
      <c r="B7209" s="68">
        <v>7197</v>
      </c>
      <c r="C7209" s="69">
        <f t="shared" si="227"/>
        <v>5.0249244584097017</v>
      </c>
      <c r="D7209" s="69">
        <f t="shared" si="228"/>
        <v>1.7833895722216175</v>
      </c>
    </row>
    <row r="7210" spans="2:4" ht="15" x14ac:dyDescent="0.15">
      <c r="B7210" s="68">
        <v>7198</v>
      </c>
      <c r="C7210" s="69">
        <f t="shared" si="227"/>
        <v>5.0258699642766409</v>
      </c>
      <c r="D7210" s="69">
        <f t="shared" si="228"/>
        <v>1.7835837143479207</v>
      </c>
    </row>
    <row r="7211" spans="2:4" ht="15" x14ac:dyDescent="0.15">
      <c r="B7211" s="68">
        <v>7199</v>
      </c>
      <c r="C7211" s="69">
        <f t="shared" si="227"/>
        <v>5.0268155730781929</v>
      </c>
      <c r="D7211" s="69">
        <f t="shared" si="228"/>
        <v>1.7837778987479587</v>
      </c>
    </row>
    <row r="7212" spans="2:4" ht="15" x14ac:dyDescent="0.15">
      <c r="B7212" s="68">
        <v>7200</v>
      </c>
      <c r="C7212" s="69">
        <f t="shared" si="227"/>
        <v>5.0277612848367683</v>
      </c>
      <c r="D7212" s="69">
        <f t="shared" si="228"/>
        <v>1.7839721254355401</v>
      </c>
    </row>
    <row r="7213" spans="2:4" ht="15" x14ac:dyDescent="0.15">
      <c r="B7213" s="68">
        <v>7201</v>
      </c>
      <c r="C7213" s="69">
        <f t="shared" si="227"/>
        <v>5.0287070995747936</v>
      </c>
      <c r="D7213" s="69">
        <f t="shared" si="228"/>
        <v>1.7841663944244801</v>
      </c>
    </row>
    <row r="7214" spans="2:4" ht="15" x14ac:dyDescent="0.15">
      <c r="B7214" s="68">
        <v>7202</v>
      </c>
      <c r="C7214" s="69">
        <f t="shared" si="227"/>
        <v>5.0296530173146961</v>
      </c>
      <c r="D7214" s="69">
        <f t="shared" si="228"/>
        <v>1.7843607057285995</v>
      </c>
    </row>
    <row r="7215" spans="2:4" ht="15" x14ac:dyDescent="0.15">
      <c r="B7215" s="68">
        <v>7203</v>
      </c>
      <c r="C7215" s="69">
        <f t="shared" si="227"/>
        <v>5.0305990380789112</v>
      </c>
      <c r="D7215" s="69">
        <f t="shared" si="228"/>
        <v>1.7845550593617252</v>
      </c>
    </row>
    <row r="7216" spans="2:4" ht="15" x14ac:dyDescent="0.15">
      <c r="B7216" s="68">
        <v>7204</v>
      </c>
      <c r="C7216" s="69">
        <f t="shared" si="227"/>
        <v>5.0315451618898859</v>
      </c>
      <c r="D7216" s="69">
        <f t="shared" si="228"/>
        <v>1.7847494553376906</v>
      </c>
    </row>
    <row r="7217" spans="2:4" ht="15" x14ac:dyDescent="0.15">
      <c r="B7217" s="68">
        <v>7205</v>
      </c>
      <c r="C7217" s="69">
        <f t="shared" si="227"/>
        <v>5.0324913887700706</v>
      </c>
      <c r="D7217" s="69">
        <f t="shared" si="228"/>
        <v>1.7849438936703346</v>
      </c>
    </row>
    <row r="7218" spans="2:4" ht="15" x14ac:dyDescent="0.15">
      <c r="B7218" s="68">
        <v>7206</v>
      </c>
      <c r="C7218" s="69">
        <f t="shared" si="227"/>
        <v>5.0334377187419239</v>
      </c>
      <c r="D7218" s="69">
        <f t="shared" si="228"/>
        <v>1.7851383743735019</v>
      </c>
    </row>
    <row r="7219" spans="2:4" ht="15" x14ac:dyDescent="0.15">
      <c r="B7219" s="68">
        <v>7207</v>
      </c>
      <c r="C7219" s="69">
        <f t="shared" si="227"/>
        <v>5.0343841518279122</v>
      </c>
      <c r="D7219" s="69">
        <f t="shared" si="228"/>
        <v>1.7853328974610438</v>
      </c>
    </row>
    <row r="7220" spans="2:4" ht="15" x14ac:dyDescent="0.15">
      <c r="B7220" s="68">
        <v>7208</v>
      </c>
      <c r="C7220" s="69">
        <f t="shared" si="227"/>
        <v>5.03533068805051</v>
      </c>
      <c r="D7220" s="69">
        <f t="shared" si="228"/>
        <v>1.7855274629468179</v>
      </c>
    </row>
    <row r="7221" spans="2:4" ht="15" x14ac:dyDescent="0.15">
      <c r="B7221" s="68">
        <v>7209</v>
      </c>
      <c r="C7221" s="69">
        <f t="shared" si="227"/>
        <v>5.0362773274321961</v>
      </c>
      <c r="D7221" s="69">
        <f t="shared" si="228"/>
        <v>1.7857220708446866</v>
      </c>
    </row>
    <row r="7222" spans="2:4" ht="15" x14ac:dyDescent="0.15">
      <c r="B7222" s="68">
        <v>7210</v>
      </c>
      <c r="C7222" s="69">
        <f t="shared" si="227"/>
        <v>5.0372240699954594</v>
      </c>
      <c r="D7222" s="69">
        <f t="shared" si="228"/>
        <v>1.7859167211685196</v>
      </c>
    </row>
    <row r="7223" spans="2:4" ht="15" x14ac:dyDescent="0.15">
      <c r="B7223" s="68">
        <v>7211</v>
      </c>
      <c r="C7223" s="69">
        <f t="shared" si="227"/>
        <v>5.0381709157627963</v>
      </c>
      <c r="D7223" s="69">
        <f t="shared" si="228"/>
        <v>1.7861114139321923</v>
      </c>
    </row>
    <row r="7224" spans="2:4" ht="15" x14ac:dyDescent="0.15">
      <c r="B7224" s="68">
        <v>7212</v>
      </c>
      <c r="C7224" s="69">
        <f t="shared" si="227"/>
        <v>5.0391178647567099</v>
      </c>
      <c r="D7224" s="69">
        <f t="shared" si="228"/>
        <v>1.7863061491495857</v>
      </c>
    </row>
    <row r="7225" spans="2:4" ht="15" x14ac:dyDescent="0.15">
      <c r="B7225" s="68">
        <v>7213</v>
      </c>
      <c r="C7225" s="69">
        <f t="shared" si="227"/>
        <v>5.0400649169997092</v>
      </c>
      <c r="D7225" s="69">
        <f t="shared" si="228"/>
        <v>1.7865009268345873</v>
      </c>
    </row>
    <row r="7226" spans="2:4" ht="15" x14ac:dyDescent="0.15">
      <c r="B7226" s="68">
        <v>7214</v>
      </c>
      <c r="C7226" s="69">
        <f t="shared" si="227"/>
        <v>5.041012072514313</v>
      </c>
      <c r="D7226" s="69">
        <f t="shared" si="228"/>
        <v>1.7866957470010905</v>
      </c>
    </row>
    <row r="7227" spans="2:4" ht="15" x14ac:dyDescent="0.15">
      <c r="B7227" s="68">
        <v>7215</v>
      </c>
      <c r="C7227" s="69">
        <f t="shared" si="227"/>
        <v>5.0419593313230449</v>
      </c>
      <c r="D7227" s="69">
        <f t="shared" si="228"/>
        <v>1.7868906096629948</v>
      </c>
    </row>
    <row r="7228" spans="2:4" ht="15" x14ac:dyDescent="0.15">
      <c r="B7228" s="68">
        <v>7216</v>
      </c>
      <c r="C7228" s="69">
        <f t="shared" si="227"/>
        <v>5.0429066934484403</v>
      </c>
      <c r="D7228" s="69">
        <f t="shared" si="228"/>
        <v>1.787085514834206</v>
      </c>
    </row>
    <row r="7229" spans="2:4" ht="15" x14ac:dyDescent="0.15">
      <c r="B7229" s="68">
        <v>7217</v>
      </c>
      <c r="C7229" s="69">
        <f t="shared" si="227"/>
        <v>5.0438541589130352</v>
      </c>
      <c r="D7229" s="69">
        <f t="shared" si="228"/>
        <v>1.7872804625286354</v>
      </c>
    </row>
    <row r="7230" spans="2:4" ht="15" x14ac:dyDescent="0.15">
      <c r="B7230" s="68">
        <v>7218</v>
      </c>
      <c r="C7230" s="69">
        <f t="shared" si="227"/>
        <v>5.0448017277393786</v>
      </c>
      <c r="D7230" s="69">
        <f t="shared" si="228"/>
        <v>1.7874754527602008</v>
      </c>
    </row>
    <row r="7231" spans="2:4" ht="15" x14ac:dyDescent="0.15">
      <c r="B7231" s="68">
        <v>7219</v>
      </c>
      <c r="C7231" s="69">
        <f t="shared" si="227"/>
        <v>5.0457493999500258</v>
      </c>
      <c r="D7231" s="69">
        <f t="shared" si="228"/>
        <v>1.787670485542826</v>
      </c>
    </row>
    <row r="7232" spans="2:4" ht="15" x14ac:dyDescent="0.15">
      <c r="B7232" s="68">
        <v>7220</v>
      </c>
      <c r="C7232" s="69">
        <f t="shared" si="227"/>
        <v>5.0466971755675356</v>
      </c>
      <c r="D7232" s="69">
        <f t="shared" si="228"/>
        <v>1.7878655608904408</v>
      </c>
    </row>
    <row r="7233" spans="2:4" ht="15" x14ac:dyDescent="0.15">
      <c r="B7233" s="68">
        <v>7221</v>
      </c>
      <c r="C7233" s="69">
        <f t="shared" si="227"/>
        <v>5.0476450546144811</v>
      </c>
      <c r="D7233" s="69">
        <f t="shared" si="228"/>
        <v>1.7880606788169813</v>
      </c>
    </row>
    <row r="7234" spans="2:4" ht="15" x14ac:dyDescent="0.15">
      <c r="B7234" s="68">
        <v>7222</v>
      </c>
      <c r="C7234" s="69">
        <f t="shared" si="227"/>
        <v>5.048593037113438</v>
      </c>
      <c r="D7234" s="69">
        <f t="shared" si="228"/>
        <v>1.7882558393363894</v>
      </c>
    </row>
    <row r="7235" spans="2:4" ht="15" x14ac:dyDescent="0.15">
      <c r="B7235" s="68">
        <v>7223</v>
      </c>
      <c r="C7235" s="69">
        <f t="shared" si="227"/>
        <v>5.0495411230869891</v>
      </c>
      <c r="D7235" s="69">
        <f t="shared" si="228"/>
        <v>1.7884510424626132</v>
      </c>
    </row>
    <row r="7236" spans="2:4" ht="15" x14ac:dyDescent="0.15">
      <c r="B7236" s="68">
        <v>7224</v>
      </c>
      <c r="C7236" s="69">
        <f t="shared" si="227"/>
        <v>5.0504893125577279</v>
      </c>
      <c r="D7236" s="69">
        <f t="shared" si="228"/>
        <v>1.788646288209607</v>
      </c>
    </row>
    <row r="7237" spans="2:4" ht="15" x14ac:dyDescent="0.15">
      <c r="B7237" s="68">
        <v>7225</v>
      </c>
      <c r="C7237" s="69">
        <f t="shared" si="227"/>
        <v>5.0514376055482497</v>
      </c>
      <c r="D7237" s="69">
        <f t="shared" si="228"/>
        <v>1.788841576591331</v>
      </c>
    </row>
    <row r="7238" spans="2:4" ht="15" x14ac:dyDescent="0.15">
      <c r="B7238" s="68">
        <v>7226</v>
      </c>
      <c r="C7238" s="69">
        <f t="shared" si="227"/>
        <v>5.052386002081164</v>
      </c>
      <c r="D7238" s="69">
        <f t="shared" si="228"/>
        <v>1.7890369076217514</v>
      </c>
    </row>
    <row r="7239" spans="2:4" ht="15" x14ac:dyDescent="0.15">
      <c r="B7239" s="68">
        <v>7227</v>
      </c>
      <c r="C7239" s="69">
        <f t="shared" si="227"/>
        <v>5.0533345021790836</v>
      </c>
      <c r="D7239" s="69">
        <f t="shared" si="228"/>
        <v>1.7892322813148411</v>
      </c>
    </row>
    <row r="7240" spans="2:4" ht="15" x14ac:dyDescent="0.15">
      <c r="B7240" s="68">
        <v>7228</v>
      </c>
      <c r="C7240" s="69">
        <f t="shared" si="227"/>
        <v>5.0542831058646289</v>
      </c>
      <c r="D7240" s="69">
        <f t="shared" si="228"/>
        <v>1.7894276976845784</v>
      </c>
    </row>
    <row r="7241" spans="2:4" ht="15" x14ac:dyDescent="0.15">
      <c r="B7241" s="68">
        <v>7229</v>
      </c>
      <c r="C7241" s="69">
        <f t="shared" si="227"/>
        <v>5.0552318131604288</v>
      </c>
      <c r="D7241" s="69">
        <f t="shared" si="228"/>
        <v>1.7896231567449481</v>
      </c>
    </row>
    <row r="7242" spans="2:4" ht="15" x14ac:dyDescent="0.15">
      <c r="B7242" s="68">
        <v>7230</v>
      </c>
      <c r="C7242" s="69">
        <f t="shared" si="227"/>
        <v>5.0561806240891194</v>
      </c>
      <c r="D7242" s="69">
        <f t="shared" si="228"/>
        <v>1.7898186585099409</v>
      </c>
    </row>
    <row r="7243" spans="2:4" ht="15" x14ac:dyDescent="0.15">
      <c r="B7243" s="68">
        <v>7231</v>
      </c>
      <c r="C7243" s="69">
        <f t="shared" si="227"/>
        <v>5.0571295386733448</v>
      </c>
      <c r="D7243" s="69">
        <f t="shared" si="228"/>
        <v>1.790014202993554</v>
      </c>
    </row>
    <row r="7244" spans="2:4" ht="15" x14ac:dyDescent="0.15">
      <c r="B7244" s="68">
        <v>7232</v>
      </c>
      <c r="C7244" s="69">
        <f t="shared" si="227"/>
        <v>5.0580785569357545</v>
      </c>
      <c r="D7244" s="69">
        <f t="shared" si="228"/>
        <v>1.7902097902097902</v>
      </c>
    </row>
    <row r="7245" spans="2:4" ht="15" x14ac:dyDescent="0.15">
      <c r="B7245" s="68">
        <v>7233</v>
      </c>
      <c r="C7245" s="69">
        <f t="shared" si="227"/>
        <v>5.0590276788990076</v>
      </c>
      <c r="D7245" s="69">
        <f t="shared" si="228"/>
        <v>1.7904054201726587</v>
      </c>
    </row>
    <row r="7246" spans="2:4" ht="15" x14ac:dyDescent="0.15">
      <c r="B7246" s="68">
        <v>7234</v>
      </c>
      <c r="C7246" s="69">
        <f t="shared" si="227"/>
        <v>5.0599769045857688</v>
      </c>
      <c r="D7246" s="69">
        <f t="shared" si="228"/>
        <v>1.7906010928961749</v>
      </c>
    </row>
    <row r="7247" spans="2:4" ht="15" x14ac:dyDescent="0.15">
      <c r="B7247" s="68">
        <v>7235</v>
      </c>
      <c r="C7247" s="69">
        <f t="shared" si="227"/>
        <v>5.0609262340187113</v>
      </c>
      <c r="D7247" s="69">
        <f t="shared" si="228"/>
        <v>1.79079680839436</v>
      </c>
    </row>
    <row r="7248" spans="2:4" ht="15" x14ac:dyDescent="0.15">
      <c r="B7248" s="68">
        <v>7236</v>
      </c>
      <c r="C7248" s="69">
        <f t="shared" si="227"/>
        <v>5.0618756672205176</v>
      </c>
      <c r="D7248" s="69">
        <f t="shared" si="228"/>
        <v>1.7909925666812418</v>
      </c>
    </row>
    <row r="7249" spans="2:4" ht="15" x14ac:dyDescent="0.15">
      <c r="B7249" s="68">
        <v>7237</v>
      </c>
      <c r="C7249" s="69">
        <f t="shared" ref="C7249:C7312" si="229">20*LOG(D7249)</f>
        <v>5.0628252042138726</v>
      </c>
      <c r="D7249" s="69">
        <f t="shared" ref="D7249:D7312" si="230">16384/(16384-B7249)</f>
        <v>1.7911883677708538</v>
      </c>
    </row>
    <row r="7250" spans="2:4" ht="15" x14ac:dyDescent="0.15">
      <c r="B7250" s="68">
        <v>7238</v>
      </c>
      <c r="C7250" s="69">
        <f t="shared" si="229"/>
        <v>5.0637748450214728</v>
      </c>
      <c r="D7250" s="69">
        <f t="shared" si="230"/>
        <v>1.791384211677236</v>
      </c>
    </row>
    <row r="7251" spans="2:4" ht="15" x14ac:dyDescent="0.15">
      <c r="B7251" s="68">
        <v>7239</v>
      </c>
      <c r="C7251" s="69">
        <f t="shared" si="229"/>
        <v>5.0647245896660209</v>
      </c>
      <c r="D7251" s="69">
        <f t="shared" si="230"/>
        <v>1.7915800984144341</v>
      </c>
    </row>
    <row r="7252" spans="2:4" ht="15" x14ac:dyDescent="0.15">
      <c r="B7252" s="68">
        <v>7240</v>
      </c>
      <c r="C7252" s="69">
        <f t="shared" si="229"/>
        <v>5.0656744381702277</v>
      </c>
      <c r="D7252" s="69">
        <f t="shared" si="230"/>
        <v>1.7917760279965005</v>
      </c>
    </row>
    <row r="7253" spans="2:4" ht="15" x14ac:dyDescent="0.15">
      <c r="B7253" s="68">
        <v>7241</v>
      </c>
      <c r="C7253" s="69">
        <f t="shared" si="229"/>
        <v>5.0666243905568118</v>
      </c>
      <c r="D7253" s="69">
        <f t="shared" si="230"/>
        <v>1.7919720004374933</v>
      </c>
    </row>
    <row r="7254" spans="2:4" ht="15" x14ac:dyDescent="0.15">
      <c r="B7254" s="68">
        <v>7242</v>
      </c>
      <c r="C7254" s="69">
        <f t="shared" si="229"/>
        <v>5.0675744468484965</v>
      </c>
      <c r="D7254" s="69">
        <f t="shared" si="230"/>
        <v>1.7921680157514768</v>
      </c>
    </row>
    <row r="7255" spans="2:4" ht="15" x14ac:dyDescent="0.15">
      <c r="B7255" s="68">
        <v>7243</v>
      </c>
      <c r="C7255" s="69">
        <f t="shared" si="229"/>
        <v>5.0685246070680137</v>
      </c>
      <c r="D7255" s="69">
        <f t="shared" si="230"/>
        <v>1.7923640739525215</v>
      </c>
    </row>
    <row r="7256" spans="2:4" ht="15" x14ac:dyDescent="0.15">
      <c r="B7256" s="68">
        <v>7244</v>
      </c>
      <c r="C7256" s="69">
        <f t="shared" si="229"/>
        <v>5.069474871238107</v>
      </c>
      <c r="D7256" s="69">
        <f t="shared" si="230"/>
        <v>1.7925601750547047</v>
      </c>
    </row>
    <row r="7257" spans="2:4" ht="15" x14ac:dyDescent="0.15">
      <c r="B7257" s="68">
        <v>7245</v>
      </c>
      <c r="C7257" s="69">
        <f t="shared" si="229"/>
        <v>5.0704252393815192</v>
      </c>
      <c r="D7257" s="69">
        <f t="shared" si="230"/>
        <v>1.7927563190721085</v>
      </c>
    </row>
    <row r="7258" spans="2:4" ht="15" x14ac:dyDescent="0.15">
      <c r="B7258" s="68">
        <v>7246</v>
      </c>
      <c r="C7258" s="69">
        <f t="shared" si="229"/>
        <v>5.0713757115210099</v>
      </c>
      <c r="D7258" s="69">
        <f t="shared" si="230"/>
        <v>1.7929525060188225</v>
      </c>
    </row>
    <row r="7259" spans="2:4" ht="15" x14ac:dyDescent="0.15">
      <c r="B7259" s="68">
        <v>7247</v>
      </c>
      <c r="C7259" s="69">
        <f t="shared" si="229"/>
        <v>5.0723262876793402</v>
      </c>
      <c r="D7259" s="69">
        <f t="shared" si="230"/>
        <v>1.7931487359089417</v>
      </c>
    </row>
    <row r="7260" spans="2:4" ht="15" x14ac:dyDescent="0.15">
      <c r="B7260" s="68">
        <v>7248</v>
      </c>
      <c r="C7260" s="69">
        <f t="shared" si="229"/>
        <v>5.073276967879278</v>
      </c>
      <c r="D7260" s="69">
        <f t="shared" si="230"/>
        <v>1.7933450087565674</v>
      </c>
    </row>
    <row r="7261" spans="2:4" ht="15" x14ac:dyDescent="0.15">
      <c r="B7261" s="68">
        <v>7249</v>
      </c>
      <c r="C7261" s="69">
        <f t="shared" si="229"/>
        <v>5.074227752143603</v>
      </c>
      <c r="D7261" s="69">
        <f t="shared" si="230"/>
        <v>1.7935413245758074</v>
      </c>
    </row>
    <row r="7262" spans="2:4" ht="15" x14ac:dyDescent="0.15">
      <c r="B7262" s="68">
        <v>7250</v>
      </c>
      <c r="C7262" s="69">
        <f t="shared" si="229"/>
        <v>5.0751786404950998</v>
      </c>
      <c r="D7262" s="69">
        <f t="shared" si="230"/>
        <v>1.7937376833807752</v>
      </c>
    </row>
    <row r="7263" spans="2:4" ht="15" x14ac:dyDescent="0.15">
      <c r="B7263" s="68">
        <v>7251</v>
      </c>
      <c r="C7263" s="69">
        <f t="shared" si="229"/>
        <v>5.0761296329565582</v>
      </c>
      <c r="D7263" s="69">
        <f t="shared" si="230"/>
        <v>1.7939340851855907</v>
      </c>
    </row>
    <row r="7264" spans="2:4" ht="15" x14ac:dyDescent="0.15">
      <c r="B7264" s="68">
        <v>7252</v>
      </c>
      <c r="C7264" s="69">
        <f t="shared" si="229"/>
        <v>5.0770807295507812</v>
      </c>
      <c r="D7264" s="69">
        <f t="shared" si="230"/>
        <v>1.7941305300043802</v>
      </c>
    </row>
    <row r="7265" spans="2:4" ht="15" x14ac:dyDescent="0.15">
      <c r="B7265" s="68">
        <v>7253</v>
      </c>
      <c r="C7265" s="69">
        <f t="shared" si="229"/>
        <v>5.0780319303005754</v>
      </c>
      <c r="D7265" s="69">
        <f t="shared" si="230"/>
        <v>1.7943270178512758</v>
      </c>
    </row>
    <row r="7266" spans="2:4" ht="15" x14ac:dyDescent="0.15">
      <c r="B7266" s="68">
        <v>7254</v>
      </c>
      <c r="C7266" s="69">
        <f t="shared" si="229"/>
        <v>5.0789832352287565</v>
      </c>
      <c r="D7266" s="69">
        <f t="shared" si="230"/>
        <v>1.7945235487404163</v>
      </c>
    </row>
    <row r="7267" spans="2:4" ht="15" x14ac:dyDescent="0.15">
      <c r="B7267" s="68">
        <v>7255</v>
      </c>
      <c r="C7267" s="69">
        <f t="shared" si="229"/>
        <v>5.0799346443581435</v>
      </c>
      <c r="D7267" s="69">
        <f t="shared" si="230"/>
        <v>1.7947201226859459</v>
      </c>
    </row>
    <row r="7268" spans="2:4" ht="15" x14ac:dyDescent="0.15">
      <c r="B7268" s="68">
        <v>7256</v>
      </c>
      <c r="C7268" s="69">
        <f t="shared" si="229"/>
        <v>5.0808861577115705</v>
      </c>
      <c r="D7268" s="69">
        <f t="shared" si="230"/>
        <v>1.7949167397020158</v>
      </c>
    </row>
    <row r="7269" spans="2:4" ht="15" x14ac:dyDescent="0.15">
      <c r="B7269" s="68">
        <v>7257</v>
      </c>
      <c r="C7269" s="69">
        <f t="shared" si="229"/>
        <v>5.0818377753118726</v>
      </c>
      <c r="D7269" s="69">
        <f t="shared" si="230"/>
        <v>1.7951133998027831</v>
      </c>
    </row>
    <row r="7270" spans="2:4" ht="15" x14ac:dyDescent="0.15">
      <c r="B7270" s="68">
        <v>7258</v>
      </c>
      <c r="C7270" s="69">
        <f t="shared" si="229"/>
        <v>5.0827894971818939</v>
      </c>
      <c r="D7270" s="69">
        <f t="shared" si="230"/>
        <v>1.7953101030024108</v>
      </c>
    </row>
    <row r="7271" spans="2:4" ht="15" x14ac:dyDescent="0.15">
      <c r="B7271" s="68">
        <v>7259</v>
      </c>
      <c r="C7271" s="69">
        <f t="shared" si="229"/>
        <v>5.0837413233444888</v>
      </c>
      <c r="D7271" s="69">
        <f t="shared" si="230"/>
        <v>1.7955068493150685</v>
      </c>
    </row>
    <row r="7272" spans="2:4" ht="15" x14ac:dyDescent="0.15">
      <c r="B7272" s="68">
        <v>7260</v>
      </c>
      <c r="C7272" s="69">
        <f t="shared" si="229"/>
        <v>5.0846932538225156</v>
      </c>
      <c r="D7272" s="69">
        <f t="shared" si="230"/>
        <v>1.7957036387549321</v>
      </c>
    </row>
    <row r="7273" spans="2:4" ht="15" x14ac:dyDescent="0.15">
      <c r="B7273" s="68">
        <v>7261</v>
      </c>
      <c r="C7273" s="69">
        <f t="shared" si="229"/>
        <v>5.0856452886388421</v>
      </c>
      <c r="D7273" s="69">
        <f t="shared" si="230"/>
        <v>1.7959004713361832</v>
      </c>
    </row>
    <row r="7274" spans="2:4" ht="15" x14ac:dyDescent="0.15">
      <c r="B7274" s="68">
        <v>7262</v>
      </c>
      <c r="C7274" s="69">
        <f t="shared" si="229"/>
        <v>5.0865974278163453</v>
      </c>
      <c r="D7274" s="69">
        <f t="shared" si="230"/>
        <v>1.7960973470730104</v>
      </c>
    </row>
    <row r="7275" spans="2:4" ht="15" x14ac:dyDescent="0.15">
      <c r="B7275" s="68">
        <v>7263</v>
      </c>
      <c r="C7275" s="69">
        <f t="shared" si="229"/>
        <v>5.0875496713779045</v>
      </c>
      <c r="D7275" s="69">
        <f t="shared" si="230"/>
        <v>1.7962942659796075</v>
      </c>
    </row>
    <row r="7276" spans="2:4" ht="15" x14ac:dyDescent="0.15">
      <c r="B7276" s="68">
        <v>7264</v>
      </c>
      <c r="C7276" s="69">
        <f t="shared" si="229"/>
        <v>5.0885020193464117</v>
      </c>
      <c r="D7276" s="69">
        <f t="shared" si="230"/>
        <v>1.7964912280701755</v>
      </c>
    </row>
    <row r="7277" spans="2:4" ht="15" x14ac:dyDescent="0.15">
      <c r="B7277" s="68">
        <v>7265</v>
      </c>
      <c r="C7277" s="69">
        <f t="shared" si="229"/>
        <v>5.0894544717447632</v>
      </c>
      <c r="D7277" s="69">
        <f t="shared" si="230"/>
        <v>1.7966882333589209</v>
      </c>
    </row>
    <row r="7278" spans="2:4" ht="15" x14ac:dyDescent="0.15">
      <c r="B7278" s="68">
        <v>7266</v>
      </c>
      <c r="C7278" s="69">
        <f t="shared" si="229"/>
        <v>5.0904070285958642</v>
      </c>
      <c r="D7278" s="69">
        <f t="shared" si="230"/>
        <v>1.7968852818600571</v>
      </c>
    </row>
    <row r="7279" spans="2:4" ht="15" x14ac:dyDescent="0.15">
      <c r="B7279" s="68">
        <v>7267</v>
      </c>
      <c r="C7279" s="69">
        <f t="shared" si="229"/>
        <v>5.091359689922629</v>
      </c>
      <c r="D7279" s="69">
        <f t="shared" si="230"/>
        <v>1.797082373587803</v>
      </c>
    </row>
    <row r="7280" spans="2:4" ht="15" x14ac:dyDescent="0.15">
      <c r="B7280" s="68">
        <v>7268</v>
      </c>
      <c r="C7280" s="69">
        <f t="shared" si="229"/>
        <v>5.092312455747976</v>
      </c>
      <c r="D7280" s="69">
        <f t="shared" si="230"/>
        <v>1.7972795085563844</v>
      </c>
    </row>
    <row r="7281" spans="2:4" ht="15" x14ac:dyDescent="0.15">
      <c r="B7281" s="68">
        <v>7269</v>
      </c>
      <c r="C7281" s="69">
        <f t="shared" si="229"/>
        <v>5.0932653260948326</v>
      </c>
      <c r="D7281" s="69">
        <f t="shared" si="230"/>
        <v>1.7974766867800329</v>
      </c>
    </row>
    <row r="7282" spans="2:4" ht="15" x14ac:dyDescent="0.15">
      <c r="B7282" s="68">
        <v>7270</v>
      </c>
      <c r="C7282" s="69">
        <f t="shared" si="229"/>
        <v>5.0942183009861353</v>
      </c>
      <c r="D7282" s="69">
        <f t="shared" si="230"/>
        <v>1.7976739082729867</v>
      </c>
    </row>
    <row r="7283" spans="2:4" ht="15" x14ac:dyDescent="0.15">
      <c r="B7283" s="68">
        <v>7271</v>
      </c>
      <c r="C7283" s="69">
        <f t="shared" si="229"/>
        <v>5.0951713804448264</v>
      </c>
      <c r="D7283" s="69">
        <f t="shared" si="230"/>
        <v>1.7978711730494898</v>
      </c>
    </row>
    <row r="7284" spans="2:4" ht="15" x14ac:dyDescent="0.15">
      <c r="B7284" s="68">
        <v>7272</v>
      </c>
      <c r="C7284" s="69">
        <f t="shared" si="229"/>
        <v>5.0961245644938558</v>
      </c>
      <c r="D7284" s="69">
        <f t="shared" si="230"/>
        <v>1.7980684811237928</v>
      </c>
    </row>
    <row r="7285" spans="2:4" ht="15" x14ac:dyDescent="0.15">
      <c r="B7285" s="68">
        <v>7273</v>
      </c>
      <c r="C7285" s="69">
        <f t="shared" si="229"/>
        <v>5.0970778531561827</v>
      </c>
      <c r="D7285" s="69">
        <f t="shared" si="230"/>
        <v>1.7982658325101526</v>
      </c>
    </row>
    <row r="7286" spans="2:4" ht="15" x14ac:dyDescent="0.15">
      <c r="B7286" s="68">
        <v>7274</v>
      </c>
      <c r="C7286" s="69">
        <f t="shared" si="229"/>
        <v>5.0980312464547692</v>
      </c>
      <c r="D7286" s="69">
        <f t="shared" si="230"/>
        <v>1.798463227222832</v>
      </c>
    </row>
    <row r="7287" spans="2:4" ht="15" x14ac:dyDescent="0.15">
      <c r="B7287" s="68">
        <v>7275</v>
      </c>
      <c r="C7287" s="69">
        <f t="shared" si="229"/>
        <v>5.0989847444125926</v>
      </c>
      <c r="D7287" s="69">
        <f t="shared" si="230"/>
        <v>1.7986606652761006</v>
      </c>
    </row>
    <row r="7288" spans="2:4" ht="15" x14ac:dyDescent="0.15">
      <c r="B7288" s="68">
        <v>7276</v>
      </c>
      <c r="C7288" s="69">
        <f t="shared" si="229"/>
        <v>5.0999383470526318</v>
      </c>
      <c r="D7288" s="69">
        <f t="shared" si="230"/>
        <v>1.7988581466842337</v>
      </c>
    </row>
    <row r="7289" spans="2:4" ht="15" x14ac:dyDescent="0.15">
      <c r="B7289" s="68">
        <v>7277</v>
      </c>
      <c r="C7289" s="69">
        <f t="shared" si="229"/>
        <v>5.1008920543978729</v>
      </c>
      <c r="D7289" s="69">
        <f t="shared" si="230"/>
        <v>1.7990556714615131</v>
      </c>
    </row>
    <row r="7290" spans="2:4" ht="15" x14ac:dyDescent="0.15">
      <c r="B7290" s="68">
        <v>7278</v>
      </c>
      <c r="C7290" s="69">
        <f t="shared" si="229"/>
        <v>5.1018458664713151</v>
      </c>
      <c r="D7290" s="69">
        <f t="shared" si="230"/>
        <v>1.7992532396222272</v>
      </c>
    </row>
    <row r="7291" spans="2:4" ht="15" x14ac:dyDescent="0.15">
      <c r="B7291" s="68">
        <v>7279</v>
      </c>
      <c r="C7291" s="69">
        <f t="shared" si="229"/>
        <v>5.102799783295958</v>
      </c>
      <c r="D7291" s="69">
        <f t="shared" si="230"/>
        <v>1.7994508511806699</v>
      </c>
    </row>
    <row r="7292" spans="2:4" ht="15" x14ac:dyDescent="0.15">
      <c r="B7292" s="68">
        <v>7280</v>
      </c>
      <c r="C7292" s="69">
        <f t="shared" si="229"/>
        <v>5.103753804894815</v>
      </c>
      <c r="D7292" s="69">
        <f t="shared" si="230"/>
        <v>1.7996485061511422</v>
      </c>
    </row>
    <row r="7293" spans="2:4" ht="15" x14ac:dyDescent="0.15">
      <c r="B7293" s="68">
        <v>7281</v>
      </c>
      <c r="C7293" s="69">
        <f t="shared" si="229"/>
        <v>5.1047079312909052</v>
      </c>
      <c r="D7293" s="69">
        <f t="shared" si="230"/>
        <v>1.7998462045479513</v>
      </c>
    </row>
    <row r="7294" spans="2:4" ht="15" x14ac:dyDescent="0.15">
      <c r="B7294" s="68">
        <v>7282</v>
      </c>
      <c r="C7294" s="69">
        <f t="shared" si="229"/>
        <v>5.1056621625072527</v>
      </c>
      <c r="D7294" s="69">
        <f t="shared" si="230"/>
        <v>1.8000439463854099</v>
      </c>
    </row>
    <row r="7295" spans="2:4" ht="15" x14ac:dyDescent="0.15">
      <c r="B7295" s="68">
        <v>7283</v>
      </c>
      <c r="C7295" s="69">
        <f t="shared" si="229"/>
        <v>5.1066164985668916</v>
      </c>
      <c r="D7295" s="69">
        <f t="shared" si="230"/>
        <v>1.8002417316778376</v>
      </c>
    </row>
    <row r="7296" spans="2:4" ht="15" x14ac:dyDescent="0.15">
      <c r="B7296" s="68">
        <v>7284</v>
      </c>
      <c r="C7296" s="69">
        <f t="shared" si="229"/>
        <v>5.107570939492863</v>
      </c>
      <c r="D7296" s="69">
        <f t="shared" si="230"/>
        <v>1.8004395604395604</v>
      </c>
    </row>
    <row r="7297" spans="2:4" ht="15" x14ac:dyDescent="0.15">
      <c r="B7297" s="68">
        <v>7285</v>
      </c>
      <c r="C7297" s="69">
        <f t="shared" si="229"/>
        <v>5.1085254853082152</v>
      </c>
      <c r="D7297" s="69">
        <f t="shared" si="230"/>
        <v>1.8006374326849104</v>
      </c>
    </row>
    <row r="7298" spans="2:4" ht="15" x14ac:dyDescent="0.15">
      <c r="B7298" s="68">
        <v>7286</v>
      </c>
      <c r="C7298" s="69">
        <f t="shared" si="229"/>
        <v>5.1094801360360078</v>
      </c>
      <c r="D7298" s="69">
        <f t="shared" si="230"/>
        <v>1.800835348428226</v>
      </c>
    </row>
    <row r="7299" spans="2:4" ht="15" x14ac:dyDescent="0.15">
      <c r="B7299" s="68">
        <v>7287</v>
      </c>
      <c r="C7299" s="69">
        <f t="shared" si="229"/>
        <v>5.1104348916993008</v>
      </c>
      <c r="D7299" s="69">
        <f t="shared" si="230"/>
        <v>1.8010333076838518</v>
      </c>
    </row>
    <row r="7300" spans="2:4" ht="15" x14ac:dyDescent="0.15">
      <c r="B7300" s="68">
        <v>7288</v>
      </c>
      <c r="C7300" s="69">
        <f t="shared" si="229"/>
        <v>5.111389752321168</v>
      </c>
      <c r="D7300" s="69">
        <f t="shared" si="230"/>
        <v>1.801231310466139</v>
      </c>
    </row>
    <row r="7301" spans="2:4" ht="15" x14ac:dyDescent="0.15">
      <c r="B7301" s="68">
        <v>7289</v>
      </c>
      <c r="C7301" s="69">
        <f t="shared" si="229"/>
        <v>5.112344717924687</v>
      </c>
      <c r="D7301" s="69">
        <f t="shared" si="230"/>
        <v>1.8014293567894448</v>
      </c>
    </row>
    <row r="7302" spans="2:4" ht="15" x14ac:dyDescent="0.15">
      <c r="B7302" s="68">
        <v>7290</v>
      </c>
      <c r="C7302" s="69">
        <f t="shared" si="229"/>
        <v>5.113299788532947</v>
      </c>
      <c r="D7302" s="69">
        <f t="shared" si="230"/>
        <v>1.8016274466681328</v>
      </c>
    </row>
    <row r="7303" spans="2:4" ht="15" x14ac:dyDescent="0.15">
      <c r="B7303" s="68">
        <v>7291</v>
      </c>
      <c r="C7303" s="69">
        <f t="shared" si="229"/>
        <v>5.1142549641690405</v>
      </c>
      <c r="D7303" s="69">
        <f t="shared" si="230"/>
        <v>1.8018255801165732</v>
      </c>
    </row>
    <row r="7304" spans="2:4" ht="15" x14ac:dyDescent="0.15">
      <c r="B7304" s="68">
        <v>7292</v>
      </c>
      <c r="C7304" s="69">
        <f t="shared" si="229"/>
        <v>5.1152102448560708</v>
      </c>
      <c r="D7304" s="69">
        <f t="shared" si="230"/>
        <v>1.8020237571491422</v>
      </c>
    </row>
    <row r="7305" spans="2:4" ht="15" x14ac:dyDescent="0.15">
      <c r="B7305" s="68">
        <v>7293</v>
      </c>
      <c r="C7305" s="69">
        <f t="shared" si="229"/>
        <v>5.1161656306171466</v>
      </c>
      <c r="D7305" s="69">
        <f t="shared" si="230"/>
        <v>1.8022219777802222</v>
      </c>
    </row>
    <row r="7306" spans="2:4" ht="15" x14ac:dyDescent="0.15">
      <c r="B7306" s="68">
        <v>7294</v>
      </c>
      <c r="C7306" s="69">
        <f t="shared" si="229"/>
        <v>5.1171211214753853</v>
      </c>
      <c r="D7306" s="69">
        <f t="shared" si="230"/>
        <v>1.8024202420242024</v>
      </c>
    </row>
    <row r="7307" spans="2:4" ht="15" x14ac:dyDescent="0.15">
      <c r="B7307" s="68">
        <v>7295</v>
      </c>
      <c r="C7307" s="69">
        <f t="shared" si="229"/>
        <v>5.1180767174539135</v>
      </c>
      <c r="D7307" s="69">
        <f t="shared" si="230"/>
        <v>1.8026185498954781</v>
      </c>
    </row>
    <row r="7308" spans="2:4" ht="15" x14ac:dyDescent="0.15">
      <c r="B7308" s="68">
        <v>7296</v>
      </c>
      <c r="C7308" s="69">
        <f t="shared" si="229"/>
        <v>5.1190324185758618</v>
      </c>
      <c r="D7308" s="69">
        <f t="shared" si="230"/>
        <v>1.8028169014084507</v>
      </c>
    </row>
    <row r="7309" spans="2:4" ht="15" x14ac:dyDescent="0.15">
      <c r="B7309" s="68">
        <v>7297</v>
      </c>
      <c r="C7309" s="69">
        <f t="shared" si="229"/>
        <v>5.1199882248643718</v>
      </c>
      <c r="D7309" s="69">
        <f t="shared" si="230"/>
        <v>1.8030152965775283</v>
      </c>
    </row>
    <row r="7310" spans="2:4" ht="15" x14ac:dyDescent="0.15">
      <c r="B7310" s="68">
        <v>7298</v>
      </c>
      <c r="C7310" s="69">
        <f t="shared" si="229"/>
        <v>5.1209441363425885</v>
      </c>
      <c r="D7310" s="69">
        <f t="shared" si="230"/>
        <v>1.8032137354171252</v>
      </c>
    </row>
    <row r="7311" spans="2:4" ht="15" x14ac:dyDescent="0.15">
      <c r="B7311" s="68">
        <v>7299</v>
      </c>
      <c r="C7311" s="69">
        <f t="shared" si="229"/>
        <v>5.121900153033673</v>
      </c>
      <c r="D7311" s="69">
        <f t="shared" si="230"/>
        <v>1.8034122179416621</v>
      </c>
    </row>
    <row r="7312" spans="2:4" ht="15" x14ac:dyDescent="0.15">
      <c r="B7312" s="68">
        <v>7300</v>
      </c>
      <c r="C7312" s="69">
        <f t="shared" si="229"/>
        <v>5.1228562749607836</v>
      </c>
      <c r="D7312" s="69">
        <f t="shared" si="230"/>
        <v>1.8036107441655658</v>
      </c>
    </row>
    <row r="7313" spans="2:4" ht="15" x14ac:dyDescent="0.15">
      <c r="B7313" s="68">
        <v>7301</v>
      </c>
      <c r="C7313" s="69">
        <f t="shared" ref="C7313:C7376" si="231">20*LOG(D7313)</f>
        <v>5.1238125021470911</v>
      </c>
      <c r="D7313" s="69">
        <f t="shared" ref="D7313:D7376" si="232">16384/(16384-B7313)</f>
        <v>1.8038093141032698</v>
      </c>
    </row>
    <row r="7314" spans="2:4" ht="15" x14ac:dyDescent="0.15">
      <c r="B7314" s="68">
        <v>7302</v>
      </c>
      <c r="C7314" s="69">
        <f t="shared" si="231"/>
        <v>5.1247688346157787</v>
      </c>
      <c r="D7314" s="69">
        <f t="shared" si="232"/>
        <v>1.8040079277692138</v>
      </c>
    </row>
    <row r="7315" spans="2:4" ht="15" x14ac:dyDescent="0.15">
      <c r="B7315" s="68">
        <v>7303</v>
      </c>
      <c r="C7315" s="69">
        <f t="shared" si="231"/>
        <v>5.1257252723900271</v>
      </c>
      <c r="D7315" s="69">
        <f t="shared" si="232"/>
        <v>1.8042065851778439</v>
      </c>
    </row>
    <row r="7316" spans="2:4" ht="15" x14ac:dyDescent="0.15">
      <c r="B7316" s="68">
        <v>7304</v>
      </c>
      <c r="C7316" s="69">
        <f t="shared" si="231"/>
        <v>5.1266818154930327</v>
      </c>
      <c r="D7316" s="69">
        <f t="shared" si="232"/>
        <v>1.8044052863436124</v>
      </c>
    </row>
    <row r="7317" spans="2:4" ht="15" x14ac:dyDescent="0.15">
      <c r="B7317" s="68">
        <v>7305</v>
      </c>
      <c r="C7317" s="69">
        <f t="shared" si="231"/>
        <v>5.1276384639479966</v>
      </c>
      <c r="D7317" s="69">
        <f t="shared" si="232"/>
        <v>1.8046040312809781</v>
      </c>
    </row>
    <row r="7318" spans="2:4" ht="15" x14ac:dyDescent="0.15">
      <c r="B7318" s="68">
        <v>7306</v>
      </c>
      <c r="C7318" s="69">
        <f t="shared" si="231"/>
        <v>5.1285952177781269</v>
      </c>
      <c r="D7318" s="69">
        <f t="shared" si="232"/>
        <v>1.8048028200044062</v>
      </c>
    </row>
    <row r="7319" spans="2:4" ht="15" x14ac:dyDescent="0.15">
      <c r="B7319" s="68">
        <v>7307</v>
      </c>
      <c r="C7319" s="69">
        <f t="shared" si="231"/>
        <v>5.1295520770066432</v>
      </c>
      <c r="D7319" s="69">
        <f t="shared" si="232"/>
        <v>1.8050016525283683</v>
      </c>
    </row>
    <row r="7320" spans="2:4" ht="15" x14ac:dyDescent="0.15">
      <c r="B7320" s="68">
        <v>7308</v>
      </c>
      <c r="C7320" s="69">
        <f t="shared" si="231"/>
        <v>5.1305090416567678</v>
      </c>
      <c r="D7320" s="69">
        <f t="shared" si="232"/>
        <v>1.8052005288673425</v>
      </c>
    </row>
    <row r="7321" spans="2:4" ht="15" x14ac:dyDescent="0.15">
      <c r="B7321" s="68">
        <v>7309</v>
      </c>
      <c r="C7321" s="69">
        <f t="shared" si="231"/>
        <v>5.1314661117517328</v>
      </c>
      <c r="D7321" s="69">
        <f t="shared" si="232"/>
        <v>1.8053994490358127</v>
      </c>
    </row>
    <row r="7322" spans="2:4" ht="15" x14ac:dyDescent="0.15">
      <c r="B7322" s="68">
        <v>7310</v>
      </c>
      <c r="C7322" s="69">
        <f t="shared" si="231"/>
        <v>5.1324232873147775</v>
      </c>
      <c r="D7322" s="69">
        <f t="shared" si="232"/>
        <v>1.8055984130482698</v>
      </c>
    </row>
    <row r="7323" spans="2:4" ht="15" x14ac:dyDescent="0.15">
      <c r="B7323" s="68">
        <v>7311</v>
      </c>
      <c r="C7323" s="69">
        <f t="shared" si="231"/>
        <v>5.1333805683691516</v>
      </c>
      <c r="D7323" s="69">
        <f t="shared" si="232"/>
        <v>1.8057974209192109</v>
      </c>
    </row>
    <row r="7324" spans="2:4" ht="15" x14ac:dyDescent="0.15">
      <c r="B7324" s="68">
        <v>7312</v>
      </c>
      <c r="C7324" s="69">
        <f t="shared" si="231"/>
        <v>5.1343379549381076</v>
      </c>
      <c r="D7324" s="69">
        <f t="shared" si="232"/>
        <v>1.8059964726631392</v>
      </c>
    </row>
    <row r="7325" spans="2:4" ht="15" x14ac:dyDescent="0.15">
      <c r="B7325" s="68">
        <v>7313</v>
      </c>
      <c r="C7325" s="69">
        <f t="shared" si="231"/>
        <v>5.1352954470449106</v>
      </c>
      <c r="D7325" s="69">
        <f t="shared" si="232"/>
        <v>1.8061955682945652</v>
      </c>
    </row>
    <row r="7326" spans="2:4" ht="15" x14ac:dyDescent="0.15">
      <c r="B7326" s="68">
        <v>7314</v>
      </c>
      <c r="C7326" s="69">
        <f t="shared" si="231"/>
        <v>5.1362530447128298</v>
      </c>
      <c r="D7326" s="69">
        <f t="shared" si="232"/>
        <v>1.8063947078280045</v>
      </c>
    </row>
    <row r="7327" spans="2:4" ht="15" x14ac:dyDescent="0.15">
      <c r="B7327" s="68">
        <v>7315</v>
      </c>
      <c r="C7327" s="69">
        <f t="shared" si="231"/>
        <v>5.1372107479651437</v>
      </c>
      <c r="D7327" s="69">
        <f t="shared" si="232"/>
        <v>1.80659389127798</v>
      </c>
    </row>
    <row r="7328" spans="2:4" ht="15" x14ac:dyDescent="0.15">
      <c r="B7328" s="68">
        <v>7316</v>
      </c>
      <c r="C7328" s="69">
        <f t="shared" si="231"/>
        <v>5.1381685568251392</v>
      </c>
      <c r="D7328" s="69">
        <f t="shared" si="232"/>
        <v>1.8067931186590207</v>
      </c>
    </row>
    <row r="7329" spans="2:4" ht="15" x14ac:dyDescent="0.15">
      <c r="B7329" s="68">
        <v>7317</v>
      </c>
      <c r="C7329" s="69">
        <f t="shared" si="231"/>
        <v>5.1391264713161089</v>
      </c>
      <c r="D7329" s="69">
        <f t="shared" si="232"/>
        <v>1.8069923899856624</v>
      </c>
    </row>
    <row r="7330" spans="2:4" ht="15" x14ac:dyDescent="0.15">
      <c r="B7330" s="68">
        <v>7318</v>
      </c>
      <c r="C7330" s="69">
        <f t="shared" si="231"/>
        <v>5.1400844914613542</v>
      </c>
      <c r="D7330" s="69">
        <f t="shared" si="232"/>
        <v>1.8071917052724464</v>
      </c>
    </row>
    <row r="7331" spans="2:4" ht="15" x14ac:dyDescent="0.15">
      <c r="B7331" s="68">
        <v>7319</v>
      </c>
      <c r="C7331" s="69">
        <f t="shared" si="231"/>
        <v>5.1410426172841861</v>
      </c>
      <c r="D7331" s="69">
        <f t="shared" si="232"/>
        <v>1.8073910645339217</v>
      </c>
    </row>
    <row r="7332" spans="2:4" ht="15" x14ac:dyDescent="0.15">
      <c r="B7332" s="68">
        <v>7320</v>
      </c>
      <c r="C7332" s="69">
        <f t="shared" si="231"/>
        <v>5.1420008488079185</v>
      </c>
      <c r="D7332" s="69">
        <f t="shared" si="232"/>
        <v>1.8075904677846426</v>
      </c>
    </row>
    <row r="7333" spans="2:4" ht="15" x14ac:dyDescent="0.15">
      <c r="B7333" s="68">
        <v>7321</v>
      </c>
      <c r="C7333" s="69">
        <f t="shared" si="231"/>
        <v>5.1429591860558777</v>
      </c>
      <c r="D7333" s="69">
        <f t="shared" si="232"/>
        <v>1.8077899150391703</v>
      </c>
    </row>
    <row r="7334" spans="2:4" ht="15" x14ac:dyDescent="0.15">
      <c r="B7334" s="68">
        <v>7322</v>
      </c>
      <c r="C7334" s="69">
        <f t="shared" si="231"/>
        <v>5.1439176290513959</v>
      </c>
      <c r="D7334" s="69">
        <f t="shared" si="232"/>
        <v>1.8079894063120725</v>
      </c>
    </row>
    <row r="7335" spans="2:4" ht="15" x14ac:dyDescent="0.15">
      <c r="B7335" s="68">
        <v>7323</v>
      </c>
      <c r="C7335" s="69">
        <f t="shared" si="231"/>
        <v>5.1448761778178103</v>
      </c>
      <c r="D7335" s="69">
        <f t="shared" si="232"/>
        <v>1.8081889416179229</v>
      </c>
    </row>
    <row r="7336" spans="2:4" ht="15" x14ac:dyDescent="0.15">
      <c r="B7336" s="68">
        <v>7324</v>
      </c>
      <c r="C7336" s="69">
        <f t="shared" si="231"/>
        <v>5.1458348323784726</v>
      </c>
      <c r="D7336" s="69">
        <f t="shared" si="232"/>
        <v>1.8083885209713024</v>
      </c>
    </row>
    <row r="7337" spans="2:4" ht="15" x14ac:dyDescent="0.15">
      <c r="B7337" s="68">
        <v>7325</v>
      </c>
      <c r="C7337" s="69">
        <f t="shared" si="231"/>
        <v>5.1467935927567376</v>
      </c>
      <c r="D7337" s="69">
        <f t="shared" si="232"/>
        <v>1.8085881443867977</v>
      </c>
    </row>
    <row r="7338" spans="2:4" ht="15" x14ac:dyDescent="0.15">
      <c r="B7338" s="68">
        <v>7326</v>
      </c>
      <c r="C7338" s="69">
        <f t="shared" si="231"/>
        <v>5.1477524589759662</v>
      </c>
      <c r="D7338" s="69">
        <f t="shared" si="232"/>
        <v>1.8087878118790019</v>
      </c>
    </row>
    <row r="7339" spans="2:4" ht="15" x14ac:dyDescent="0.15">
      <c r="B7339" s="68">
        <v>7327</v>
      </c>
      <c r="C7339" s="69">
        <f t="shared" si="231"/>
        <v>5.1487114310595317</v>
      </c>
      <c r="D7339" s="69">
        <f t="shared" si="232"/>
        <v>1.8089875234625152</v>
      </c>
    </row>
    <row r="7340" spans="2:4" ht="15" x14ac:dyDescent="0.15">
      <c r="B7340" s="68">
        <v>7328</v>
      </c>
      <c r="C7340" s="69">
        <f t="shared" si="231"/>
        <v>5.1496705090308108</v>
      </c>
      <c r="D7340" s="69">
        <f t="shared" si="232"/>
        <v>1.8091872791519434</v>
      </c>
    </row>
    <row r="7341" spans="2:4" ht="15" x14ac:dyDescent="0.15">
      <c r="B7341" s="68">
        <v>7329</v>
      </c>
      <c r="C7341" s="69">
        <f t="shared" si="231"/>
        <v>5.1506296929131903</v>
      </c>
      <c r="D7341" s="69">
        <f t="shared" si="232"/>
        <v>1.8093870789618995</v>
      </c>
    </row>
    <row r="7342" spans="2:4" ht="15" x14ac:dyDescent="0.15">
      <c r="B7342" s="68">
        <v>7330</v>
      </c>
      <c r="C7342" s="69">
        <f t="shared" si="231"/>
        <v>5.1515889827300656</v>
      </c>
      <c r="D7342" s="69">
        <f t="shared" si="232"/>
        <v>1.8095869229070025</v>
      </c>
    </row>
    <row r="7343" spans="2:4" ht="15" x14ac:dyDescent="0.15">
      <c r="B7343" s="68">
        <v>7331</v>
      </c>
      <c r="C7343" s="69">
        <f t="shared" si="231"/>
        <v>5.1525483785048367</v>
      </c>
      <c r="D7343" s="69">
        <f t="shared" si="232"/>
        <v>1.8097868110018778</v>
      </c>
    </row>
    <row r="7344" spans="2:4" ht="15" x14ac:dyDescent="0.15">
      <c r="B7344" s="68">
        <v>7332</v>
      </c>
      <c r="C7344" s="69">
        <f t="shared" si="231"/>
        <v>5.153507880260916</v>
      </c>
      <c r="D7344" s="69">
        <f t="shared" si="232"/>
        <v>1.8099867432611578</v>
      </c>
    </row>
    <row r="7345" spans="2:4" ht="15" x14ac:dyDescent="0.15">
      <c r="B7345" s="68">
        <v>7333</v>
      </c>
      <c r="C7345" s="69">
        <f t="shared" si="231"/>
        <v>5.1544674880217176</v>
      </c>
      <c r="D7345" s="69">
        <f t="shared" si="232"/>
        <v>1.8101867196994808</v>
      </c>
    </row>
    <row r="7346" spans="2:4" ht="15" x14ac:dyDescent="0.15">
      <c r="B7346" s="68">
        <v>7334</v>
      </c>
      <c r="C7346" s="69">
        <f t="shared" si="231"/>
        <v>5.1554272018106682</v>
      </c>
      <c r="D7346" s="69">
        <f t="shared" si="232"/>
        <v>1.8103867403314917</v>
      </c>
    </row>
    <row r="7347" spans="2:4" ht="15" x14ac:dyDescent="0.15">
      <c r="B7347" s="68">
        <v>7335</v>
      </c>
      <c r="C7347" s="69">
        <f t="shared" si="231"/>
        <v>5.1563870216512004</v>
      </c>
      <c r="D7347" s="69">
        <f t="shared" si="232"/>
        <v>1.8105868051718421</v>
      </c>
    </row>
    <row r="7348" spans="2:4" ht="15" x14ac:dyDescent="0.15">
      <c r="B7348" s="68">
        <v>7336</v>
      </c>
      <c r="C7348" s="69">
        <f t="shared" si="231"/>
        <v>5.1573469475667562</v>
      </c>
      <c r="D7348" s="69">
        <f t="shared" si="232"/>
        <v>1.81078691423519</v>
      </c>
    </row>
    <row r="7349" spans="2:4" ht="15" x14ac:dyDescent="0.15">
      <c r="B7349" s="68">
        <v>7337</v>
      </c>
      <c r="C7349" s="69">
        <f t="shared" si="231"/>
        <v>5.1583069795807832</v>
      </c>
      <c r="D7349" s="69">
        <f t="shared" si="232"/>
        <v>1.8109870675361999</v>
      </c>
    </row>
    <row r="7350" spans="2:4" ht="15" x14ac:dyDescent="0.15">
      <c r="B7350" s="68">
        <v>7338</v>
      </c>
      <c r="C7350" s="69">
        <f t="shared" si="231"/>
        <v>5.1592671177167384</v>
      </c>
      <c r="D7350" s="69">
        <f t="shared" si="232"/>
        <v>1.8111872650895424</v>
      </c>
    </row>
    <row r="7351" spans="2:4" ht="15" x14ac:dyDescent="0.15">
      <c r="B7351" s="68">
        <v>7339</v>
      </c>
      <c r="C7351" s="69">
        <f t="shared" si="231"/>
        <v>5.1602273619980839</v>
      </c>
      <c r="D7351" s="69">
        <f t="shared" si="232"/>
        <v>1.811387506909895</v>
      </c>
    </row>
    <row r="7352" spans="2:4" ht="15" x14ac:dyDescent="0.15">
      <c r="B7352" s="68">
        <v>7340</v>
      </c>
      <c r="C7352" s="69">
        <f t="shared" si="231"/>
        <v>5.1611877124482932</v>
      </c>
      <c r="D7352" s="69">
        <f t="shared" si="232"/>
        <v>1.8115877930119417</v>
      </c>
    </row>
    <row r="7353" spans="2:4" ht="15" x14ac:dyDescent="0.15">
      <c r="B7353" s="68">
        <v>7341</v>
      </c>
      <c r="C7353" s="69">
        <f t="shared" si="231"/>
        <v>5.1621481690908446</v>
      </c>
      <c r="D7353" s="69">
        <f t="shared" si="232"/>
        <v>1.8117881234103728</v>
      </c>
    </row>
    <row r="7354" spans="2:4" ht="15" x14ac:dyDescent="0.15">
      <c r="B7354" s="68">
        <v>7342</v>
      </c>
      <c r="C7354" s="69">
        <f t="shared" si="231"/>
        <v>5.1631087319492259</v>
      </c>
      <c r="D7354" s="69">
        <f t="shared" si="232"/>
        <v>1.811988498119885</v>
      </c>
    </row>
    <row r="7355" spans="2:4" ht="15" x14ac:dyDescent="0.15">
      <c r="B7355" s="68">
        <v>7343</v>
      </c>
      <c r="C7355" s="69">
        <f t="shared" si="231"/>
        <v>5.1640694010469339</v>
      </c>
      <c r="D7355" s="69">
        <f t="shared" si="232"/>
        <v>1.8121889171551819</v>
      </c>
    </row>
    <row r="7356" spans="2:4" ht="15" x14ac:dyDescent="0.15">
      <c r="B7356" s="68">
        <v>7344</v>
      </c>
      <c r="C7356" s="69">
        <f t="shared" si="231"/>
        <v>5.165030176407468</v>
      </c>
      <c r="D7356" s="69">
        <f t="shared" si="232"/>
        <v>1.8123893805309734</v>
      </c>
    </row>
    <row r="7357" spans="2:4" ht="15" x14ac:dyDescent="0.15">
      <c r="B7357" s="68">
        <v>7345</v>
      </c>
      <c r="C7357" s="69">
        <f t="shared" si="231"/>
        <v>5.1659910580543436</v>
      </c>
      <c r="D7357" s="69">
        <f t="shared" si="232"/>
        <v>1.812589888261976</v>
      </c>
    </row>
    <row r="7358" spans="2:4" ht="15" x14ac:dyDescent="0.15">
      <c r="B7358" s="68">
        <v>7346</v>
      </c>
      <c r="C7358" s="69">
        <f t="shared" si="231"/>
        <v>5.166952046011076</v>
      </c>
      <c r="D7358" s="69">
        <f t="shared" si="232"/>
        <v>1.8127904403629123</v>
      </c>
    </row>
    <row r="7359" spans="2:4" ht="15" x14ac:dyDescent="0.15">
      <c r="B7359" s="68">
        <v>7347</v>
      </c>
      <c r="C7359" s="69">
        <f t="shared" si="231"/>
        <v>5.1679131403011915</v>
      </c>
      <c r="D7359" s="69">
        <f t="shared" si="232"/>
        <v>1.8129910368485116</v>
      </c>
    </row>
    <row r="7360" spans="2:4" ht="15" x14ac:dyDescent="0.15">
      <c r="B7360" s="68">
        <v>7348</v>
      </c>
      <c r="C7360" s="69">
        <f t="shared" si="231"/>
        <v>5.1688743409482267</v>
      </c>
      <c r="D7360" s="69">
        <f t="shared" si="232"/>
        <v>1.8131916777335104</v>
      </c>
    </row>
    <row r="7361" spans="2:4" ht="15" x14ac:dyDescent="0.15">
      <c r="B7361" s="68">
        <v>7349</v>
      </c>
      <c r="C7361" s="69">
        <f t="shared" si="231"/>
        <v>5.169835647975721</v>
      </c>
      <c r="D7361" s="69">
        <f t="shared" si="232"/>
        <v>1.8133923630326507</v>
      </c>
    </row>
    <row r="7362" spans="2:4" ht="15" x14ac:dyDescent="0.15">
      <c r="B7362" s="68">
        <v>7350</v>
      </c>
      <c r="C7362" s="69">
        <f t="shared" si="231"/>
        <v>5.1707970614072263</v>
      </c>
      <c r="D7362" s="69">
        <f t="shared" si="232"/>
        <v>1.8135930927606818</v>
      </c>
    </row>
    <row r="7363" spans="2:4" ht="15" x14ac:dyDescent="0.15">
      <c r="B7363" s="68">
        <v>7351</v>
      </c>
      <c r="C7363" s="69">
        <f t="shared" si="231"/>
        <v>5.1717585812663005</v>
      </c>
      <c r="D7363" s="69">
        <f t="shared" si="232"/>
        <v>1.8137938669323592</v>
      </c>
    </row>
    <row r="7364" spans="2:4" ht="15" x14ac:dyDescent="0.15">
      <c r="B7364" s="68">
        <v>7352</v>
      </c>
      <c r="C7364" s="69">
        <f t="shared" si="231"/>
        <v>5.1727202075765053</v>
      </c>
      <c r="D7364" s="69">
        <f t="shared" si="232"/>
        <v>1.8139946855624447</v>
      </c>
    </row>
    <row r="7365" spans="2:4" ht="15" x14ac:dyDescent="0.15">
      <c r="B7365" s="68">
        <v>7353</v>
      </c>
      <c r="C7365" s="69">
        <f t="shared" si="231"/>
        <v>5.1736819403614192</v>
      </c>
      <c r="D7365" s="69">
        <f t="shared" si="232"/>
        <v>1.8141955486657071</v>
      </c>
    </row>
    <row r="7366" spans="2:4" ht="15" x14ac:dyDescent="0.15">
      <c r="B7366" s="68">
        <v>7354</v>
      </c>
      <c r="C7366" s="69">
        <f t="shared" si="231"/>
        <v>5.1746437796446187</v>
      </c>
      <c r="D7366" s="69">
        <f t="shared" si="232"/>
        <v>1.8143964562569215</v>
      </c>
    </row>
    <row r="7367" spans="2:4" ht="15" x14ac:dyDescent="0.15">
      <c r="B7367" s="68">
        <v>7355</v>
      </c>
      <c r="C7367" s="69">
        <f t="shared" si="231"/>
        <v>5.1756057254496959</v>
      </c>
      <c r="D7367" s="69">
        <f t="shared" si="232"/>
        <v>1.8145974083508694</v>
      </c>
    </row>
    <row r="7368" spans="2:4" ht="15" x14ac:dyDescent="0.15">
      <c r="B7368" s="68">
        <v>7356</v>
      </c>
      <c r="C7368" s="69">
        <f t="shared" si="231"/>
        <v>5.1765677778002459</v>
      </c>
      <c r="D7368" s="69">
        <f t="shared" si="232"/>
        <v>1.8147984049623394</v>
      </c>
    </row>
    <row r="7369" spans="2:4" ht="15" x14ac:dyDescent="0.15">
      <c r="B7369" s="68">
        <v>7357</v>
      </c>
      <c r="C7369" s="69">
        <f t="shared" si="231"/>
        <v>5.1775299367198748</v>
      </c>
      <c r="D7369" s="69">
        <f t="shared" si="232"/>
        <v>1.8149994461061261</v>
      </c>
    </row>
    <row r="7370" spans="2:4" ht="15" x14ac:dyDescent="0.15">
      <c r="B7370" s="68">
        <v>7358</v>
      </c>
      <c r="C7370" s="69">
        <f t="shared" si="231"/>
        <v>5.1784922022321931</v>
      </c>
      <c r="D7370" s="69">
        <f t="shared" si="232"/>
        <v>1.8152005317970308</v>
      </c>
    </row>
    <row r="7371" spans="2:4" ht="15" x14ac:dyDescent="0.15">
      <c r="B7371" s="68">
        <v>7359</v>
      </c>
      <c r="C7371" s="69">
        <f t="shared" si="231"/>
        <v>5.1794545743608236</v>
      </c>
      <c r="D7371" s="69">
        <f t="shared" si="232"/>
        <v>1.8154016620498614</v>
      </c>
    </row>
    <row r="7372" spans="2:4" ht="15" x14ac:dyDescent="0.15">
      <c r="B7372" s="68">
        <v>7360</v>
      </c>
      <c r="C7372" s="69">
        <f t="shared" si="231"/>
        <v>5.1804170531293927</v>
      </c>
      <c r="D7372" s="69">
        <f t="shared" si="232"/>
        <v>1.8156028368794326</v>
      </c>
    </row>
    <row r="7373" spans="2:4" ht="15" x14ac:dyDescent="0.15">
      <c r="B7373" s="68">
        <v>7361</v>
      </c>
      <c r="C7373" s="69">
        <f t="shared" si="231"/>
        <v>5.1813796385615376</v>
      </c>
      <c r="D7373" s="69">
        <f t="shared" si="232"/>
        <v>1.8158040563005653</v>
      </c>
    </row>
    <row r="7374" spans="2:4" ht="15" x14ac:dyDescent="0.15">
      <c r="B7374" s="68">
        <v>7362</v>
      </c>
      <c r="C7374" s="69">
        <f t="shared" si="231"/>
        <v>5.1823423306808998</v>
      </c>
      <c r="D7374" s="69">
        <f t="shared" si="232"/>
        <v>1.8160053203280868</v>
      </c>
    </row>
    <row r="7375" spans="2:4" ht="15" x14ac:dyDescent="0.15">
      <c r="B7375" s="68">
        <v>7363</v>
      </c>
      <c r="C7375" s="69">
        <f t="shared" si="231"/>
        <v>5.183305129511135</v>
      </c>
      <c r="D7375" s="69">
        <f t="shared" si="232"/>
        <v>1.8162066289768319</v>
      </c>
    </row>
    <row r="7376" spans="2:4" ht="15" x14ac:dyDescent="0.15">
      <c r="B7376" s="68">
        <v>7364</v>
      </c>
      <c r="C7376" s="69">
        <f t="shared" si="231"/>
        <v>5.1842680350758998</v>
      </c>
      <c r="D7376" s="69">
        <f t="shared" si="232"/>
        <v>1.8164079822616408</v>
      </c>
    </row>
    <row r="7377" spans="2:4" ht="15" x14ac:dyDescent="0.15">
      <c r="B7377" s="68">
        <v>7365</v>
      </c>
      <c r="C7377" s="69">
        <f t="shared" ref="C7377:C7440" si="233">20*LOG(D7377)</f>
        <v>5.1852310473988625</v>
      </c>
      <c r="D7377" s="69">
        <f t="shared" ref="D7377:D7440" si="234">16384/(16384-B7377)</f>
        <v>1.8166093801973611</v>
      </c>
    </row>
    <row r="7378" spans="2:4" ht="15" x14ac:dyDescent="0.15">
      <c r="B7378" s="68">
        <v>7366</v>
      </c>
      <c r="C7378" s="69">
        <f t="shared" si="233"/>
        <v>5.1861941665036984</v>
      </c>
      <c r="D7378" s="69">
        <f t="shared" si="234"/>
        <v>1.8168108227988466</v>
      </c>
    </row>
    <row r="7379" spans="2:4" ht="15" x14ac:dyDescent="0.15">
      <c r="B7379" s="68">
        <v>7367</v>
      </c>
      <c r="C7379" s="69">
        <f t="shared" si="233"/>
        <v>5.1871573924140915</v>
      </c>
      <c r="D7379" s="69">
        <f t="shared" si="234"/>
        <v>1.8170123100809581</v>
      </c>
    </row>
    <row r="7380" spans="2:4" ht="15" x14ac:dyDescent="0.15">
      <c r="B7380" s="68">
        <v>7368</v>
      </c>
      <c r="C7380" s="69">
        <f t="shared" si="233"/>
        <v>5.1881207251537322</v>
      </c>
      <c r="D7380" s="69">
        <f t="shared" si="234"/>
        <v>1.8172138420585626</v>
      </c>
    </row>
    <row r="7381" spans="2:4" ht="15" x14ac:dyDescent="0.15">
      <c r="B7381" s="68">
        <v>7369</v>
      </c>
      <c r="C7381" s="69">
        <f t="shared" si="233"/>
        <v>5.1890841647463191</v>
      </c>
      <c r="D7381" s="69">
        <f t="shared" si="234"/>
        <v>1.8174154187465335</v>
      </c>
    </row>
    <row r="7382" spans="2:4" ht="15" x14ac:dyDescent="0.15">
      <c r="B7382" s="68">
        <v>7370</v>
      </c>
      <c r="C7382" s="69">
        <f t="shared" si="233"/>
        <v>5.190047711215561</v>
      </c>
      <c r="D7382" s="69">
        <f t="shared" si="234"/>
        <v>1.8176170401597516</v>
      </c>
    </row>
    <row r="7383" spans="2:4" ht="15" x14ac:dyDescent="0.15">
      <c r="B7383" s="68">
        <v>7371</v>
      </c>
      <c r="C7383" s="69">
        <f t="shared" si="233"/>
        <v>5.1910113645851697</v>
      </c>
      <c r="D7383" s="69">
        <f t="shared" si="234"/>
        <v>1.8178187063131033</v>
      </c>
    </row>
    <row r="7384" spans="2:4" ht="15" x14ac:dyDescent="0.15">
      <c r="B7384" s="68">
        <v>7372</v>
      </c>
      <c r="C7384" s="69">
        <f t="shared" si="233"/>
        <v>5.1919751248788701</v>
      </c>
      <c r="D7384" s="69">
        <f t="shared" si="234"/>
        <v>1.8180204172214824</v>
      </c>
    </row>
    <row r="7385" spans="2:4" ht="15" x14ac:dyDescent="0.15">
      <c r="B7385" s="68">
        <v>7373</v>
      </c>
      <c r="C7385" s="69">
        <f t="shared" si="233"/>
        <v>5.1929389921203928</v>
      </c>
      <c r="D7385" s="69">
        <f t="shared" si="234"/>
        <v>1.8182221728997892</v>
      </c>
    </row>
    <row r="7386" spans="2:4" ht="15" x14ac:dyDescent="0.15">
      <c r="B7386" s="68">
        <v>7374</v>
      </c>
      <c r="C7386" s="69">
        <f t="shared" si="233"/>
        <v>5.1939029663334759</v>
      </c>
      <c r="D7386" s="69">
        <f t="shared" si="234"/>
        <v>1.8184239733629302</v>
      </c>
    </row>
    <row r="7387" spans="2:4" ht="15" x14ac:dyDescent="0.15">
      <c r="B7387" s="68">
        <v>7375</v>
      </c>
      <c r="C7387" s="69">
        <f t="shared" si="233"/>
        <v>5.1948670475418641</v>
      </c>
      <c r="D7387" s="69">
        <f t="shared" si="234"/>
        <v>1.8186258186258186</v>
      </c>
    </row>
    <row r="7388" spans="2:4" ht="15" x14ac:dyDescent="0.15">
      <c r="B7388" s="68">
        <v>7376</v>
      </c>
      <c r="C7388" s="69">
        <f t="shared" si="233"/>
        <v>5.1958312357693153</v>
      </c>
      <c r="D7388" s="69">
        <f t="shared" si="234"/>
        <v>1.8188277087033748</v>
      </c>
    </row>
    <row r="7389" spans="2:4" ht="15" x14ac:dyDescent="0.15">
      <c r="B7389" s="68">
        <v>7377</v>
      </c>
      <c r="C7389" s="69">
        <f t="shared" si="233"/>
        <v>5.1967955310395872</v>
      </c>
      <c r="D7389" s="69">
        <f t="shared" si="234"/>
        <v>1.8190296436105251</v>
      </c>
    </row>
    <row r="7390" spans="2:4" ht="15" x14ac:dyDescent="0.15">
      <c r="B7390" s="68">
        <v>7378</v>
      </c>
      <c r="C7390" s="69">
        <f t="shared" si="233"/>
        <v>5.1977599333764548</v>
      </c>
      <c r="D7390" s="69">
        <f t="shared" si="234"/>
        <v>1.819231623362203</v>
      </c>
    </row>
    <row r="7391" spans="2:4" ht="15" x14ac:dyDescent="0.15">
      <c r="B7391" s="68">
        <v>7379</v>
      </c>
      <c r="C7391" s="69">
        <f t="shared" si="233"/>
        <v>5.1987244428036927</v>
      </c>
      <c r="D7391" s="69">
        <f t="shared" si="234"/>
        <v>1.8194336479733482</v>
      </c>
    </row>
    <row r="7392" spans="2:4" ht="15" x14ac:dyDescent="0.15">
      <c r="B7392" s="68">
        <v>7380</v>
      </c>
      <c r="C7392" s="69">
        <f t="shared" si="233"/>
        <v>5.1996890593450864</v>
      </c>
      <c r="D7392" s="69">
        <f t="shared" si="234"/>
        <v>1.8196357174589071</v>
      </c>
    </row>
    <row r="7393" spans="2:4" ht="15" x14ac:dyDescent="0.15">
      <c r="B7393" s="68">
        <v>7381</v>
      </c>
      <c r="C7393" s="69">
        <f t="shared" si="233"/>
        <v>5.2006537830244328</v>
      </c>
      <c r="D7393" s="69">
        <f t="shared" si="234"/>
        <v>1.8198378318338331</v>
      </c>
    </row>
    <row r="7394" spans="2:4" ht="15" x14ac:dyDescent="0.15">
      <c r="B7394" s="68">
        <v>7382</v>
      </c>
      <c r="C7394" s="69">
        <f t="shared" si="233"/>
        <v>5.2016186138655325</v>
      </c>
      <c r="D7394" s="69">
        <f t="shared" si="234"/>
        <v>1.820039991113086</v>
      </c>
    </row>
    <row r="7395" spans="2:4" ht="15" x14ac:dyDescent="0.15">
      <c r="B7395" s="68">
        <v>7383</v>
      </c>
      <c r="C7395" s="69">
        <f t="shared" si="233"/>
        <v>5.2025835518921948</v>
      </c>
      <c r="D7395" s="69">
        <f t="shared" si="234"/>
        <v>1.8202421953116321</v>
      </c>
    </row>
    <row r="7396" spans="2:4" ht="15" x14ac:dyDescent="0.15">
      <c r="B7396" s="68">
        <v>7384</v>
      </c>
      <c r="C7396" s="69">
        <f t="shared" si="233"/>
        <v>5.203548597128238</v>
      </c>
      <c r="D7396" s="69">
        <f t="shared" si="234"/>
        <v>1.8204444444444445</v>
      </c>
    </row>
    <row r="7397" spans="2:4" ht="15" x14ac:dyDescent="0.15">
      <c r="B7397" s="68">
        <v>7385</v>
      </c>
      <c r="C7397" s="69">
        <f t="shared" si="233"/>
        <v>5.2045137495974858</v>
      </c>
      <c r="D7397" s="69">
        <f t="shared" si="234"/>
        <v>1.8206467385265031</v>
      </c>
    </row>
    <row r="7398" spans="2:4" ht="15" x14ac:dyDescent="0.15">
      <c r="B7398" s="68">
        <v>7386</v>
      </c>
      <c r="C7398" s="69">
        <f t="shared" si="233"/>
        <v>5.2054790093237733</v>
      </c>
      <c r="D7398" s="69">
        <f t="shared" si="234"/>
        <v>1.8208490775727939</v>
      </c>
    </row>
    <row r="7399" spans="2:4" ht="15" x14ac:dyDescent="0.15">
      <c r="B7399" s="68">
        <v>7387</v>
      </c>
      <c r="C7399" s="69">
        <f t="shared" si="233"/>
        <v>5.2064443763309427</v>
      </c>
      <c r="D7399" s="69">
        <f t="shared" si="234"/>
        <v>1.8210514615983104</v>
      </c>
    </row>
    <row r="7400" spans="2:4" ht="15" x14ac:dyDescent="0.15">
      <c r="B7400" s="68">
        <v>7388</v>
      </c>
      <c r="C7400" s="69">
        <f t="shared" si="233"/>
        <v>5.2074098506428435</v>
      </c>
      <c r="D7400" s="69">
        <f t="shared" si="234"/>
        <v>1.8212538906180524</v>
      </c>
    </row>
    <row r="7401" spans="2:4" ht="15" x14ac:dyDescent="0.15">
      <c r="B7401" s="68">
        <v>7389</v>
      </c>
      <c r="C7401" s="69">
        <f t="shared" si="233"/>
        <v>5.2083754322833311</v>
      </c>
      <c r="D7401" s="69">
        <f t="shared" si="234"/>
        <v>1.8214563646470261</v>
      </c>
    </row>
    <row r="7402" spans="2:4" ht="15" x14ac:dyDescent="0.15">
      <c r="B7402" s="68">
        <v>7390</v>
      </c>
      <c r="C7402" s="69">
        <f t="shared" si="233"/>
        <v>5.2093411212762719</v>
      </c>
      <c r="D7402" s="69">
        <f t="shared" si="234"/>
        <v>1.8216588837002445</v>
      </c>
    </row>
    <row r="7403" spans="2:4" ht="15" x14ac:dyDescent="0.15">
      <c r="B7403" s="68">
        <v>7391</v>
      </c>
      <c r="C7403" s="69">
        <f t="shared" si="233"/>
        <v>5.210306917645541</v>
      </c>
      <c r="D7403" s="69">
        <f t="shared" si="234"/>
        <v>1.8218614477927277</v>
      </c>
    </row>
    <row r="7404" spans="2:4" ht="15" x14ac:dyDescent="0.15">
      <c r="B7404" s="68">
        <v>7392</v>
      </c>
      <c r="C7404" s="69">
        <f t="shared" si="233"/>
        <v>5.211272821415017</v>
      </c>
      <c r="D7404" s="69">
        <f t="shared" si="234"/>
        <v>1.8220640569395017</v>
      </c>
    </row>
    <row r="7405" spans="2:4" ht="15" x14ac:dyDescent="0.15">
      <c r="B7405" s="68">
        <v>7393</v>
      </c>
      <c r="C7405" s="69">
        <f t="shared" si="233"/>
        <v>5.2122388326085911</v>
      </c>
      <c r="D7405" s="69">
        <f t="shared" si="234"/>
        <v>1.8222667111556001</v>
      </c>
    </row>
    <row r="7406" spans="2:4" ht="15" x14ac:dyDescent="0.15">
      <c r="B7406" s="68">
        <v>7394</v>
      </c>
      <c r="C7406" s="69">
        <f t="shared" si="233"/>
        <v>5.2132049512501597</v>
      </c>
      <c r="D7406" s="69">
        <f t="shared" si="234"/>
        <v>1.8224694104560624</v>
      </c>
    </row>
    <row r="7407" spans="2:4" ht="15" x14ac:dyDescent="0.15">
      <c r="B7407" s="68">
        <v>7395</v>
      </c>
      <c r="C7407" s="69">
        <f t="shared" si="233"/>
        <v>5.2141711773636281</v>
      </c>
      <c r="D7407" s="69">
        <f t="shared" si="234"/>
        <v>1.822672154855935</v>
      </c>
    </row>
    <row r="7408" spans="2:4" ht="15" x14ac:dyDescent="0.15">
      <c r="B7408" s="68">
        <v>7396</v>
      </c>
      <c r="C7408" s="69">
        <f t="shared" si="233"/>
        <v>5.2151375109729079</v>
      </c>
      <c r="D7408" s="69">
        <f t="shared" si="234"/>
        <v>1.8228749443702714</v>
      </c>
    </row>
    <row r="7409" spans="2:4" ht="15" x14ac:dyDescent="0.15">
      <c r="B7409" s="68">
        <v>7397</v>
      </c>
      <c r="C7409" s="69">
        <f t="shared" si="233"/>
        <v>5.2161039521019239</v>
      </c>
      <c r="D7409" s="69">
        <f t="shared" si="234"/>
        <v>1.8230777790141315</v>
      </c>
    </row>
    <row r="7410" spans="2:4" ht="15" x14ac:dyDescent="0.15">
      <c r="B7410" s="68">
        <v>7398</v>
      </c>
      <c r="C7410" s="69">
        <f t="shared" si="233"/>
        <v>5.2170705007746037</v>
      </c>
      <c r="D7410" s="69">
        <f t="shared" si="234"/>
        <v>1.8232806588025818</v>
      </c>
    </row>
    <row r="7411" spans="2:4" ht="15" x14ac:dyDescent="0.15">
      <c r="B7411" s="68">
        <v>7399</v>
      </c>
      <c r="C7411" s="69">
        <f t="shared" si="233"/>
        <v>5.2180371570148818</v>
      </c>
      <c r="D7411" s="69">
        <f t="shared" si="234"/>
        <v>1.8234835837506955</v>
      </c>
    </row>
    <row r="7412" spans="2:4" ht="15" x14ac:dyDescent="0.15">
      <c r="B7412" s="68">
        <v>7400</v>
      </c>
      <c r="C7412" s="69">
        <f t="shared" si="233"/>
        <v>5.2190039208467063</v>
      </c>
      <c r="D7412" s="69">
        <f t="shared" si="234"/>
        <v>1.8236865538735529</v>
      </c>
    </row>
    <row r="7413" spans="2:4" ht="15" x14ac:dyDescent="0.15">
      <c r="B7413" s="68">
        <v>7401</v>
      </c>
      <c r="C7413" s="69">
        <f t="shared" si="233"/>
        <v>5.2199707922940313</v>
      </c>
      <c r="D7413" s="69">
        <f t="shared" si="234"/>
        <v>1.8238895691862407</v>
      </c>
    </row>
    <row r="7414" spans="2:4" ht="15" x14ac:dyDescent="0.15">
      <c r="B7414" s="68">
        <v>7402</v>
      </c>
      <c r="C7414" s="69">
        <f t="shared" si="233"/>
        <v>5.2209377713808163</v>
      </c>
      <c r="D7414" s="69">
        <f t="shared" si="234"/>
        <v>1.8240926297038522</v>
      </c>
    </row>
    <row r="7415" spans="2:4" ht="15" x14ac:dyDescent="0.15">
      <c r="B7415" s="68">
        <v>7403</v>
      </c>
      <c r="C7415" s="69">
        <f t="shared" si="233"/>
        <v>5.2219048581310279</v>
      </c>
      <c r="D7415" s="69">
        <f t="shared" si="234"/>
        <v>1.8242957354414875</v>
      </c>
    </row>
    <row r="7416" spans="2:4" ht="15" x14ac:dyDescent="0.15">
      <c r="B7416" s="68">
        <v>7404</v>
      </c>
      <c r="C7416" s="69">
        <f t="shared" si="233"/>
        <v>5.2228720525686478</v>
      </c>
      <c r="D7416" s="69">
        <f t="shared" si="234"/>
        <v>1.824498886414254</v>
      </c>
    </row>
    <row r="7417" spans="2:4" ht="15" x14ac:dyDescent="0.15">
      <c r="B7417" s="68">
        <v>7405</v>
      </c>
      <c r="C7417" s="69">
        <f t="shared" si="233"/>
        <v>5.2238393547176578</v>
      </c>
      <c r="D7417" s="69">
        <f t="shared" si="234"/>
        <v>1.8247020826372646</v>
      </c>
    </row>
    <row r="7418" spans="2:4" ht="15" x14ac:dyDescent="0.15">
      <c r="B7418" s="68">
        <v>7406</v>
      </c>
      <c r="C7418" s="69">
        <f t="shared" si="233"/>
        <v>5.2248067646020537</v>
      </c>
      <c r="D7418" s="69">
        <f t="shared" si="234"/>
        <v>1.8249053241256405</v>
      </c>
    </row>
    <row r="7419" spans="2:4" ht="15" x14ac:dyDescent="0.15">
      <c r="B7419" s="68">
        <v>7407</v>
      </c>
      <c r="C7419" s="69">
        <f t="shared" si="233"/>
        <v>5.2257742822458351</v>
      </c>
      <c r="D7419" s="69">
        <f t="shared" si="234"/>
        <v>1.8251086108945083</v>
      </c>
    </row>
    <row r="7420" spans="2:4" ht="15" x14ac:dyDescent="0.15">
      <c r="B7420" s="68">
        <v>7408</v>
      </c>
      <c r="C7420" s="69">
        <f t="shared" si="233"/>
        <v>5.2267419076730102</v>
      </c>
      <c r="D7420" s="69">
        <f t="shared" si="234"/>
        <v>1.8253119429590017</v>
      </c>
    </row>
    <row r="7421" spans="2:4" ht="15" x14ac:dyDescent="0.15">
      <c r="B7421" s="68">
        <v>7409</v>
      </c>
      <c r="C7421" s="69">
        <f t="shared" si="233"/>
        <v>5.2277096409075998</v>
      </c>
      <c r="D7421" s="69">
        <f t="shared" si="234"/>
        <v>1.8255153203342618</v>
      </c>
    </row>
    <row r="7422" spans="2:4" ht="15" x14ac:dyDescent="0.15">
      <c r="B7422" s="68">
        <v>7410</v>
      </c>
      <c r="C7422" s="69">
        <f t="shared" si="233"/>
        <v>5.2286774819736257</v>
      </c>
      <c r="D7422" s="69">
        <f t="shared" si="234"/>
        <v>1.8257187430354358</v>
      </c>
    </row>
    <row r="7423" spans="2:4" ht="15" x14ac:dyDescent="0.15">
      <c r="B7423" s="68">
        <v>7411</v>
      </c>
      <c r="C7423" s="69">
        <f t="shared" si="233"/>
        <v>5.2296454308951219</v>
      </c>
      <c r="D7423" s="69">
        <f t="shared" si="234"/>
        <v>1.8259222110776774</v>
      </c>
    </row>
    <row r="7424" spans="2:4" ht="15" x14ac:dyDescent="0.15">
      <c r="B7424" s="68">
        <v>7412</v>
      </c>
      <c r="C7424" s="69">
        <f t="shared" si="233"/>
        <v>5.2306134876961323</v>
      </c>
      <c r="D7424" s="69">
        <f t="shared" si="234"/>
        <v>1.826125724476148</v>
      </c>
    </row>
    <row r="7425" spans="2:4" ht="15" x14ac:dyDescent="0.15">
      <c r="B7425" s="68">
        <v>7413</v>
      </c>
      <c r="C7425" s="69">
        <f t="shared" si="233"/>
        <v>5.2315816524007026</v>
      </c>
      <c r="D7425" s="69">
        <f t="shared" si="234"/>
        <v>1.826329283246015</v>
      </c>
    </row>
    <row r="7426" spans="2:4" ht="15" x14ac:dyDescent="0.15">
      <c r="B7426" s="68">
        <v>7414</v>
      </c>
      <c r="C7426" s="69">
        <f t="shared" si="233"/>
        <v>5.2325499250328935</v>
      </c>
      <c r="D7426" s="69">
        <f t="shared" si="234"/>
        <v>1.8265328874024527</v>
      </c>
    </row>
    <row r="7427" spans="2:4" ht="15" x14ac:dyDescent="0.15">
      <c r="B7427" s="68">
        <v>7415</v>
      </c>
      <c r="C7427" s="69">
        <f t="shared" si="233"/>
        <v>5.2335183056167676</v>
      </c>
      <c r="D7427" s="69">
        <f t="shared" si="234"/>
        <v>1.8267365369606423</v>
      </c>
    </row>
    <row r="7428" spans="2:4" ht="15" x14ac:dyDescent="0.15">
      <c r="B7428" s="68">
        <v>7416</v>
      </c>
      <c r="C7428" s="69">
        <f t="shared" si="233"/>
        <v>5.2344867941764006</v>
      </c>
      <c r="D7428" s="69">
        <f t="shared" si="234"/>
        <v>1.8269402319357717</v>
      </c>
    </row>
    <row r="7429" spans="2:4" ht="15" x14ac:dyDescent="0.15">
      <c r="B7429" s="68">
        <v>7417</v>
      </c>
      <c r="C7429" s="69">
        <f t="shared" si="233"/>
        <v>5.2354553907358721</v>
      </c>
      <c r="D7429" s="69">
        <f t="shared" si="234"/>
        <v>1.8271439723430356</v>
      </c>
    </row>
    <row r="7430" spans="2:4" ht="15" x14ac:dyDescent="0.15">
      <c r="B7430" s="68">
        <v>7418</v>
      </c>
      <c r="C7430" s="69">
        <f t="shared" si="233"/>
        <v>5.2364240953192738</v>
      </c>
      <c r="D7430" s="69">
        <f t="shared" si="234"/>
        <v>1.8273477581976356</v>
      </c>
    </row>
    <row r="7431" spans="2:4" ht="15" x14ac:dyDescent="0.15">
      <c r="B7431" s="68">
        <v>7419</v>
      </c>
      <c r="C7431" s="69">
        <f t="shared" si="233"/>
        <v>5.237392907950702</v>
      </c>
      <c r="D7431" s="69">
        <f t="shared" si="234"/>
        <v>1.8275515895147798</v>
      </c>
    </row>
    <row r="7432" spans="2:4" ht="15" x14ac:dyDescent="0.15">
      <c r="B7432" s="68">
        <v>7420</v>
      </c>
      <c r="C7432" s="69">
        <f t="shared" si="233"/>
        <v>5.2383618286542619</v>
      </c>
      <c r="D7432" s="69">
        <f t="shared" si="234"/>
        <v>1.8277554663096831</v>
      </c>
    </row>
    <row r="7433" spans="2:4" ht="15" x14ac:dyDescent="0.15">
      <c r="B7433" s="68">
        <v>7421</v>
      </c>
      <c r="C7433" s="69">
        <f t="shared" si="233"/>
        <v>5.2393308574540693</v>
      </c>
      <c r="D7433" s="69">
        <f t="shared" si="234"/>
        <v>1.8279593885975678</v>
      </c>
    </row>
    <row r="7434" spans="2:4" ht="15" x14ac:dyDescent="0.15">
      <c r="B7434" s="68">
        <v>7422</v>
      </c>
      <c r="C7434" s="69">
        <f t="shared" si="233"/>
        <v>5.2402999943742454</v>
      </c>
      <c r="D7434" s="69">
        <f t="shared" si="234"/>
        <v>1.8281633563936621</v>
      </c>
    </row>
    <row r="7435" spans="2:4" ht="15" x14ac:dyDescent="0.15">
      <c r="B7435" s="68">
        <v>7423</v>
      </c>
      <c r="C7435" s="69">
        <f t="shared" si="233"/>
        <v>5.2412692394389202</v>
      </c>
      <c r="D7435" s="69">
        <f t="shared" si="234"/>
        <v>1.8283673697132017</v>
      </c>
    </row>
    <row r="7436" spans="2:4" ht="15" x14ac:dyDescent="0.15">
      <c r="B7436" s="68">
        <v>7424</v>
      </c>
      <c r="C7436" s="69">
        <f t="shared" si="233"/>
        <v>5.2422385926722299</v>
      </c>
      <c r="D7436" s="69">
        <f t="shared" si="234"/>
        <v>1.8285714285714285</v>
      </c>
    </row>
    <row r="7437" spans="2:4" ht="15" x14ac:dyDescent="0.15">
      <c r="B7437" s="68">
        <v>7425</v>
      </c>
      <c r="C7437" s="69">
        <f t="shared" si="233"/>
        <v>5.2432080540983241</v>
      </c>
      <c r="D7437" s="69">
        <f t="shared" si="234"/>
        <v>1.828775532983592</v>
      </c>
    </row>
    <row r="7438" spans="2:4" ht="15" x14ac:dyDescent="0.15">
      <c r="B7438" s="68">
        <v>7426</v>
      </c>
      <c r="C7438" s="69">
        <f t="shared" si="233"/>
        <v>5.2441776237413542</v>
      </c>
      <c r="D7438" s="69">
        <f t="shared" si="234"/>
        <v>1.8289796829649476</v>
      </c>
    </row>
    <row r="7439" spans="2:4" ht="15" x14ac:dyDescent="0.15">
      <c r="B7439" s="68">
        <v>7427</v>
      </c>
      <c r="C7439" s="69">
        <f t="shared" si="233"/>
        <v>5.245147301625483</v>
      </c>
      <c r="D7439" s="69">
        <f t="shared" si="234"/>
        <v>1.8291838785307581</v>
      </c>
    </row>
    <row r="7440" spans="2:4" ht="15" x14ac:dyDescent="0.15">
      <c r="B7440" s="68">
        <v>7428</v>
      </c>
      <c r="C7440" s="69">
        <f t="shared" si="233"/>
        <v>5.2461170877748806</v>
      </c>
      <c r="D7440" s="69">
        <f t="shared" si="234"/>
        <v>1.8293881196962929</v>
      </c>
    </row>
    <row r="7441" spans="2:4" ht="15" x14ac:dyDescent="0.15">
      <c r="B7441" s="68">
        <v>7429</v>
      </c>
      <c r="C7441" s="69">
        <f t="shared" ref="C7441:C7504" si="235">20*LOG(D7441)</f>
        <v>5.2470869822137276</v>
      </c>
      <c r="D7441" s="69">
        <f t="shared" ref="D7441:D7504" si="236">16384/(16384-B7441)</f>
        <v>1.8295924064768285</v>
      </c>
    </row>
    <row r="7442" spans="2:4" ht="15" x14ac:dyDescent="0.15">
      <c r="B7442" s="68">
        <v>7430</v>
      </c>
      <c r="C7442" s="69">
        <f t="shared" si="235"/>
        <v>5.2480569849662082</v>
      </c>
      <c r="D7442" s="69">
        <f t="shared" si="236"/>
        <v>1.8297967388876479</v>
      </c>
    </row>
    <row r="7443" spans="2:4" ht="15" x14ac:dyDescent="0.15">
      <c r="B7443" s="68">
        <v>7431</v>
      </c>
      <c r="C7443" s="69">
        <f t="shared" si="235"/>
        <v>5.24902709605652</v>
      </c>
      <c r="D7443" s="69">
        <f t="shared" si="236"/>
        <v>1.8300011169440411</v>
      </c>
    </row>
    <row r="7444" spans="2:4" ht="15" x14ac:dyDescent="0.15">
      <c r="B7444" s="68">
        <v>7432</v>
      </c>
      <c r="C7444" s="69">
        <f t="shared" si="235"/>
        <v>5.2499973155088622</v>
      </c>
      <c r="D7444" s="69">
        <f t="shared" si="236"/>
        <v>1.8302055406613047</v>
      </c>
    </row>
    <row r="7445" spans="2:4" ht="15" x14ac:dyDescent="0.15">
      <c r="B7445" s="68">
        <v>7433</v>
      </c>
      <c r="C7445" s="69">
        <f t="shared" si="235"/>
        <v>5.2509676433474475</v>
      </c>
      <c r="D7445" s="69">
        <f t="shared" si="236"/>
        <v>1.8304100100547425</v>
      </c>
    </row>
    <row r="7446" spans="2:4" ht="15" x14ac:dyDescent="0.15">
      <c r="B7446" s="68">
        <v>7434</v>
      </c>
      <c r="C7446" s="69">
        <f t="shared" si="235"/>
        <v>5.2519380795964956</v>
      </c>
      <c r="D7446" s="69">
        <f t="shared" si="236"/>
        <v>1.8306145251396648</v>
      </c>
    </row>
    <row r="7447" spans="2:4" ht="15" x14ac:dyDescent="0.15">
      <c r="B7447" s="68">
        <v>7435</v>
      </c>
      <c r="C7447" s="69">
        <f t="shared" si="235"/>
        <v>5.2529086242802325</v>
      </c>
      <c r="D7447" s="69">
        <f t="shared" si="236"/>
        <v>1.8308190859313891</v>
      </c>
    </row>
    <row r="7448" spans="2:4" ht="15" x14ac:dyDescent="0.15">
      <c r="B7448" s="68">
        <v>7436</v>
      </c>
      <c r="C7448" s="69">
        <f t="shared" si="235"/>
        <v>5.253879277422894</v>
      </c>
      <c r="D7448" s="69">
        <f t="shared" si="236"/>
        <v>1.8310236924452392</v>
      </c>
    </row>
    <row r="7449" spans="2:4" ht="15" x14ac:dyDescent="0.15">
      <c r="B7449" s="68">
        <v>7437</v>
      </c>
      <c r="C7449" s="69">
        <f t="shared" si="235"/>
        <v>5.2548500390487218</v>
      </c>
      <c r="D7449" s="69">
        <f t="shared" si="236"/>
        <v>1.8312283446965463</v>
      </c>
    </row>
    <row r="7450" spans="2:4" ht="15" x14ac:dyDescent="0.15">
      <c r="B7450" s="68">
        <v>7438</v>
      </c>
      <c r="C7450" s="69">
        <f t="shared" si="235"/>
        <v>5.2558209091819723</v>
      </c>
      <c r="D7450" s="69">
        <f t="shared" si="236"/>
        <v>1.8314330427006484</v>
      </c>
    </row>
    <row r="7451" spans="2:4" ht="15" x14ac:dyDescent="0.15">
      <c r="B7451" s="68">
        <v>7439</v>
      </c>
      <c r="C7451" s="69">
        <f t="shared" si="235"/>
        <v>5.2567918878468989</v>
      </c>
      <c r="D7451" s="69">
        <f t="shared" si="236"/>
        <v>1.8316377864728899</v>
      </c>
    </row>
    <row r="7452" spans="2:4" ht="15" x14ac:dyDescent="0.15">
      <c r="B7452" s="68">
        <v>7440</v>
      </c>
      <c r="C7452" s="69">
        <f t="shared" si="235"/>
        <v>5.2577629750677737</v>
      </c>
      <c r="D7452" s="69">
        <f t="shared" si="236"/>
        <v>1.8318425760286225</v>
      </c>
    </row>
    <row r="7453" spans="2:4" ht="15" x14ac:dyDescent="0.15">
      <c r="B7453" s="68">
        <v>7441</v>
      </c>
      <c r="C7453" s="69">
        <f t="shared" si="235"/>
        <v>5.2587341708688706</v>
      </c>
      <c r="D7453" s="69">
        <f t="shared" si="236"/>
        <v>1.8320474113832048</v>
      </c>
    </row>
    <row r="7454" spans="2:4" ht="15" x14ac:dyDescent="0.15">
      <c r="B7454" s="68">
        <v>7442</v>
      </c>
      <c r="C7454" s="69">
        <f t="shared" si="235"/>
        <v>5.2597054752744743</v>
      </c>
      <c r="D7454" s="69">
        <f t="shared" si="236"/>
        <v>1.8322522925520017</v>
      </c>
    </row>
    <row r="7455" spans="2:4" ht="15" x14ac:dyDescent="0.15">
      <c r="B7455" s="68">
        <v>7443</v>
      </c>
      <c r="C7455" s="69">
        <f t="shared" si="235"/>
        <v>5.2606768883088781</v>
      </c>
      <c r="D7455" s="69">
        <f t="shared" si="236"/>
        <v>1.8324572195503859</v>
      </c>
    </row>
    <row r="7456" spans="2:4" ht="15" x14ac:dyDescent="0.15">
      <c r="B7456" s="68">
        <v>7444</v>
      </c>
      <c r="C7456" s="69">
        <f t="shared" si="235"/>
        <v>5.2616484099963809</v>
      </c>
      <c r="D7456" s="69">
        <f t="shared" si="236"/>
        <v>1.8326621923937361</v>
      </c>
    </row>
    <row r="7457" spans="2:4" ht="15" x14ac:dyDescent="0.15">
      <c r="B7457" s="68">
        <v>7445</v>
      </c>
      <c r="C7457" s="69">
        <f t="shared" si="235"/>
        <v>5.2626200403612922</v>
      </c>
      <c r="D7457" s="69">
        <f t="shared" si="236"/>
        <v>1.8328672110974382</v>
      </c>
    </row>
    <row r="7458" spans="2:4" ht="15" x14ac:dyDescent="0.15">
      <c r="B7458" s="68">
        <v>7446</v>
      </c>
      <c r="C7458" s="69">
        <f t="shared" si="235"/>
        <v>5.2635917794279274</v>
      </c>
      <c r="D7458" s="69">
        <f t="shared" si="236"/>
        <v>1.8330722756768851</v>
      </c>
    </row>
    <row r="7459" spans="2:4" ht="15" x14ac:dyDescent="0.15">
      <c r="B7459" s="68">
        <v>7447</v>
      </c>
      <c r="C7459" s="69">
        <f t="shared" si="235"/>
        <v>5.2645636272206131</v>
      </c>
      <c r="D7459" s="69">
        <f t="shared" si="236"/>
        <v>1.8332773861474767</v>
      </c>
    </row>
    <row r="7460" spans="2:4" ht="15" x14ac:dyDescent="0.15">
      <c r="B7460" s="68">
        <v>7448</v>
      </c>
      <c r="C7460" s="69">
        <f t="shared" si="235"/>
        <v>5.2655355837636817</v>
      </c>
      <c r="D7460" s="69">
        <f t="shared" si="236"/>
        <v>1.8334825425246195</v>
      </c>
    </row>
    <row r="7461" spans="2:4" ht="15" x14ac:dyDescent="0.15">
      <c r="B7461" s="68">
        <v>7449</v>
      </c>
      <c r="C7461" s="69">
        <f t="shared" si="235"/>
        <v>5.2665076490814746</v>
      </c>
      <c r="D7461" s="69">
        <f t="shared" si="236"/>
        <v>1.833687744823727</v>
      </c>
    </row>
    <row r="7462" spans="2:4" ht="15" x14ac:dyDescent="0.15">
      <c r="B7462" s="68">
        <v>7450</v>
      </c>
      <c r="C7462" s="69">
        <f t="shared" si="235"/>
        <v>5.2674798231983395</v>
      </c>
      <c r="D7462" s="69">
        <f t="shared" si="236"/>
        <v>1.8338929930602195</v>
      </c>
    </row>
    <row r="7463" spans="2:4" ht="15" x14ac:dyDescent="0.15">
      <c r="B7463" s="68">
        <v>7451</v>
      </c>
      <c r="C7463" s="69">
        <f t="shared" si="235"/>
        <v>5.2684521061386347</v>
      </c>
      <c r="D7463" s="69">
        <f t="shared" si="236"/>
        <v>1.8340982872495242</v>
      </c>
    </row>
    <row r="7464" spans="2:4" ht="15" x14ac:dyDescent="0.15">
      <c r="B7464" s="68">
        <v>7452</v>
      </c>
      <c r="C7464" s="69">
        <f t="shared" si="235"/>
        <v>5.2694244979267282</v>
      </c>
      <c r="D7464" s="69">
        <f t="shared" si="236"/>
        <v>1.8343036274070756</v>
      </c>
    </row>
    <row r="7465" spans="2:4" ht="15" x14ac:dyDescent="0.15">
      <c r="B7465" s="68">
        <v>7453</v>
      </c>
      <c r="C7465" s="69">
        <f t="shared" si="235"/>
        <v>5.2703969985869907</v>
      </c>
      <c r="D7465" s="69">
        <f t="shared" si="236"/>
        <v>1.8345090135483149</v>
      </c>
    </row>
    <row r="7466" spans="2:4" ht="15" x14ac:dyDescent="0.15">
      <c r="B7466" s="68">
        <v>7454</v>
      </c>
      <c r="C7466" s="69">
        <f t="shared" si="235"/>
        <v>5.2713696081438064</v>
      </c>
      <c r="D7466" s="69">
        <f t="shared" si="236"/>
        <v>1.8347144456886899</v>
      </c>
    </row>
    <row r="7467" spans="2:4" ht="15" x14ac:dyDescent="0.15">
      <c r="B7467" s="68">
        <v>7455</v>
      </c>
      <c r="C7467" s="69">
        <f t="shared" si="235"/>
        <v>5.2723423266215637</v>
      </c>
      <c r="D7467" s="69">
        <f t="shared" si="236"/>
        <v>1.8349199238436555</v>
      </c>
    </row>
    <row r="7468" spans="2:4" ht="15" x14ac:dyDescent="0.15">
      <c r="B7468" s="68">
        <v>7456</v>
      </c>
      <c r="C7468" s="69">
        <f t="shared" si="235"/>
        <v>5.2733151540446643</v>
      </c>
      <c r="D7468" s="69">
        <f t="shared" si="236"/>
        <v>1.8351254480286738</v>
      </c>
    </row>
    <row r="7469" spans="2:4" ht="15" x14ac:dyDescent="0.15">
      <c r="B7469" s="68">
        <v>7457</v>
      </c>
      <c r="C7469" s="69">
        <f t="shared" si="235"/>
        <v>5.2742880904375111</v>
      </c>
      <c r="D7469" s="69">
        <f t="shared" si="236"/>
        <v>1.8353310182592135</v>
      </c>
    </row>
    <row r="7470" spans="2:4" ht="15" x14ac:dyDescent="0.15">
      <c r="B7470" s="68">
        <v>7458</v>
      </c>
      <c r="C7470" s="69">
        <f t="shared" si="235"/>
        <v>5.2752611358245227</v>
      </c>
      <c r="D7470" s="69">
        <f t="shared" si="236"/>
        <v>1.8355366345507507</v>
      </c>
    </row>
    <row r="7471" spans="2:4" ht="15" x14ac:dyDescent="0.15">
      <c r="B7471" s="68">
        <v>7459</v>
      </c>
      <c r="C7471" s="69">
        <f t="shared" si="235"/>
        <v>5.2762342902301187</v>
      </c>
      <c r="D7471" s="69">
        <f t="shared" si="236"/>
        <v>1.8357422969187676</v>
      </c>
    </row>
    <row r="7472" spans="2:4" ht="15" x14ac:dyDescent="0.15">
      <c r="B7472" s="68">
        <v>7460</v>
      </c>
      <c r="C7472" s="69">
        <f t="shared" si="235"/>
        <v>5.277207553678732</v>
      </c>
      <c r="D7472" s="69">
        <f t="shared" si="236"/>
        <v>1.835948005378754</v>
      </c>
    </row>
    <row r="7473" spans="2:4" ht="15" x14ac:dyDescent="0.15">
      <c r="B7473" s="68">
        <v>7461</v>
      </c>
      <c r="C7473" s="69">
        <f t="shared" si="235"/>
        <v>5.2781809261948016</v>
      </c>
      <c r="D7473" s="69">
        <f t="shared" si="236"/>
        <v>1.8361537599462063</v>
      </c>
    </row>
    <row r="7474" spans="2:4" ht="15" x14ac:dyDescent="0.15">
      <c r="B7474" s="68">
        <v>7462</v>
      </c>
      <c r="C7474" s="69">
        <f t="shared" si="235"/>
        <v>5.2791544078027774</v>
      </c>
      <c r="D7474" s="69">
        <f t="shared" si="236"/>
        <v>1.8363595606366285</v>
      </c>
    </row>
    <row r="7475" spans="2:4" ht="15" x14ac:dyDescent="0.15">
      <c r="B7475" s="68">
        <v>7463</v>
      </c>
      <c r="C7475" s="69">
        <f t="shared" si="235"/>
        <v>5.2801279985271137</v>
      </c>
      <c r="D7475" s="69">
        <f t="shared" si="236"/>
        <v>1.8365654074655309</v>
      </c>
    </row>
    <row r="7476" spans="2:4" ht="15" x14ac:dyDescent="0.15">
      <c r="B7476" s="68">
        <v>7464</v>
      </c>
      <c r="C7476" s="69">
        <f t="shared" si="235"/>
        <v>5.2811016983922734</v>
      </c>
      <c r="D7476" s="69">
        <f t="shared" si="236"/>
        <v>1.8367713004484305</v>
      </c>
    </row>
    <row r="7477" spans="2:4" ht="15" x14ac:dyDescent="0.15">
      <c r="B7477" s="68">
        <v>7465</v>
      </c>
      <c r="C7477" s="69">
        <f t="shared" si="235"/>
        <v>5.2820755074227312</v>
      </c>
      <c r="D7477" s="69">
        <f t="shared" si="236"/>
        <v>1.8369772396008521</v>
      </c>
    </row>
    <row r="7478" spans="2:4" ht="15" x14ac:dyDescent="0.15">
      <c r="B7478" s="68">
        <v>7466</v>
      </c>
      <c r="C7478" s="69">
        <f t="shared" si="235"/>
        <v>5.2830494256429663</v>
      </c>
      <c r="D7478" s="69">
        <f t="shared" si="236"/>
        <v>1.8371832249383271</v>
      </c>
    </row>
    <row r="7479" spans="2:4" ht="15" x14ac:dyDescent="0.15">
      <c r="B7479" s="68">
        <v>7467</v>
      </c>
      <c r="C7479" s="69">
        <f t="shared" si="235"/>
        <v>5.2840234530774666</v>
      </c>
      <c r="D7479" s="69">
        <f t="shared" si="236"/>
        <v>1.8373892564763934</v>
      </c>
    </row>
    <row r="7480" spans="2:4" ht="15" x14ac:dyDescent="0.15">
      <c r="B7480" s="68">
        <v>7468</v>
      </c>
      <c r="C7480" s="69">
        <f t="shared" si="235"/>
        <v>5.2849975897507315</v>
      </c>
      <c r="D7480" s="69">
        <f t="shared" si="236"/>
        <v>1.8375953342305966</v>
      </c>
    </row>
    <row r="7481" spans="2:4" ht="15" x14ac:dyDescent="0.15">
      <c r="B7481" s="68">
        <v>7469</v>
      </c>
      <c r="C7481" s="69">
        <f t="shared" si="235"/>
        <v>5.2859718356872669</v>
      </c>
      <c r="D7481" s="69">
        <f t="shared" si="236"/>
        <v>1.837801458216489</v>
      </c>
    </row>
    <row r="7482" spans="2:4" ht="15" x14ac:dyDescent="0.15">
      <c r="B7482" s="68">
        <v>7470</v>
      </c>
      <c r="C7482" s="69">
        <f t="shared" si="235"/>
        <v>5.2869461909115838</v>
      </c>
      <c r="D7482" s="69">
        <f t="shared" si="236"/>
        <v>1.8380076284496298</v>
      </c>
    </row>
    <row r="7483" spans="2:4" ht="15" x14ac:dyDescent="0.15">
      <c r="B7483" s="68">
        <v>7471</v>
      </c>
      <c r="C7483" s="69">
        <f t="shared" si="235"/>
        <v>5.2879206554482048</v>
      </c>
      <c r="D7483" s="69">
        <f t="shared" si="236"/>
        <v>1.8382138449455852</v>
      </c>
    </row>
    <row r="7484" spans="2:4" ht="15" x14ac:dyDescent="0.15">
      <c r="B7484" s="68">
        <v>7472</v>
      </c>
      <c r="C7484" s="69">
        <f t="shared" si="235"/>
        <v>5.2888952293216622</v>
      </c>
      <c r="D7484" s="69">
        <f t="shared" si="236"/>
        <v>1.8384201077199283</v>
      </c>
    </row>
    <row r="7485" spans="2:4" ht="15" x14ac:dyDescent="0.15">
      <c r="B7485" s="68">
        <v>7473</v>
      </c>
      <c r="C7485" s="69">
        <f t="shared" si="235"/>
        <v>5.2898699125564903</v>
      </c>
      <c r="D7485" s="69">
        <f t="shared" si="236"/>
        <v>1.8386264167882393</v>
      </c>
    </row>
    <row r="7486" spans="2:4" ht="15" x14ac:dyDescent="0.15">
      <c r="B7486" s="68">
        <v>7474</v>
      </c>
      <c r="C7486" s="69">
        <f t="shared" si="235"/>
        <v>5.2908447051772391</v>
      </c>
      <c r="D7486" s="69">
        <f t="shared" si="236"/>
        <v>1.8388327721661055</v>
      </c>
    </row>
    <row r="7487" spans="2:4" ht="15" x14ac:dyDescent="0.15">
      <c r="B7487" s="68">
        <v>7475</v>
      </c>
      <c r="C7487" s="69">
        <f t="shared" si="235"/>
        <v>5.2918196072084625</v>
      </c>
      <c r="D7487" s="69">
        <f t="shared" si="236"/>
        <v>1.8390391738691212</v>
      </c>
    </row>
    <row r="7488" spans="2:4" ht="15" x14ac:dyDescent="0.15">
      <c r="B7488" s="68">
        <v>7476</v>
      </c>
      <c r="C7488" s="69">
        <f t="shared" si="235"/>
        <v>5.2927946186747219</v>
      </c>
      <c r="D7488" s="69">
        <f t="shared" si="236"/>
        <v>1.8392456219128872</v>
      </c>
    </row>
    <row r="7489" spans="2:4" ht="15" x14ac:dyDescent="0.15">
      <c r="B7489" s="68">
        <v>7477</v>
      </c>
      <c r="C7489" s="69">
        <f t="shared" si="235"/>
        <v>5.2937697396005934</v>
      </c>
      <c r="D7489" s="69">
        <f t="shared" si="236"/>
        <v>1.8394521163130122</v>
      </c>
    </row>
    <row r="7490" spans="2:4" ht="15" x14ac:dyDescent="0.15">
      <c r="B7490" s="68">
        <v>7478</v>
      </c>
      <c r="C7490" s="69">
        <f t="shared" si="235"/>
        <v>5.2947449700106519</v>
      </c>
      <c r="D7490" s="69">
        <f t="shared" si="236"/>
        <v>1.8396586570851112</v>
      </c>
    </row>
    <row r="7491" spans="2:4" ht="15" x14ac:dyDescent="0.15">
      <c r="B7491" s="68">
        <v>7479</v>
      </c>
      <c r="C7491" s="69">
        <f t="shared" si="235"/>
        <v>5.2957203099294876</v>
      </c>
      <c r="D7491" s="69">
        <f t="shared" si="236"/>
        <v>1.8398652442448062</v>
      </c>
    </row>
    <row r="7492" spans="2:4" ht="15" x14ac:dyDescent="0.15">
      <c r="B7492" s="68">
        <v>7480</v>
      </c>
      <c r="C7492" s="69">
        <f t="shared" si="235"/>
        <v>5.2966957593816977</v>
      </c>
      <c r="D7492" s="69">
        <f t="shared" si="236"/>
        <v>1.840071877807727</v>
      </c>
    </row>
    <row r="7493" spans="2:4" ht="15" x14ac:dyDescent="0.15">
      <c r="B7493" s="68">
        <v>7481</v>
      </c>
      <c r="C7493" s="69">
        <f t="shared" si="235"/>
        <v>5.2976713183918829</v>
      </c>
      <c r="D7493" s="69">
        <f t="shared" si="236"/>
        <v>1.8402785577895091</v>
      </c>
    </row>
    <row r="7494" spans="2:4" ht="15" x14ac:dyDescent="0.15">
      <c r="B7494" s="68">
        <v>7482</v>
      </c>
      <c r="C7494" s="69">
        <f t="shared" si="235"/>
        <v>5.29864698698466</v>
      </c>
      <c r="D7494" s="69">
        <f t="shared" si="236"/>
        <v>1.8404852842057964</v>
      </c>
    </row>
    <row r="7495" spans="2:4" ht="15" x14ac:dyDescent="0.15">
      <c r="B7495" s="68">
        <v>7483</v>
      </c>
      <c r="C7495" s="69">
        <f t="shared" si="235"/>
        <v>5.2996227651846493</v>
      </c>
      <c r="D7495" s="69">
        <f t="shared" si="236"/>
        <v>1.8406920570722392</v>
      </c>
    </row>
    <row r="7496" spans="2:4" ht="15" x14ac:dyDescent="0.15">
      <c r="B7496" s="68">
        <v>7484</v>
      </c>
      <c r="C7496" s="69">
        <f t="shared" si="235"/>
        <v>5.300598653016479</v>
      </c>
      <c r="D7496" s="69">
        <f t="shared" si="236"/>
        <v>1.8408988764044945</v>
      </c>
    </row>
    <row r="7497" spans="2:4" ht="15" x14ac:dyDescent="0.15">
      <c r="B7497" s="68">
        <v>7485</v>
      </c>
      <c r="C7497" s="69">
        <f t="shared" si="235"/>
        <v>5.3015746505047883</v>
      </c>
      <c r="D7497" s="69">
        <f t="shared" si="236"/>
        <v>1.8411057422182269</v>
      </c>
    </row>
    <row r="7498" spans="2:4" ht="15" x14ac:dyDescent="0.15">
      <c r="B7498" s="68">
        <v>7486</v>
      </c>
      <c r="C7498" s="69">
        <f t="shared" si="235"/>
        <v>5.3025507576742212</v>
      </c>
      <c r="D7498" s="69">
        <f t="shared" si="236"/>
        <v>1.8413126545291076</v>
      </c>
    </row>
    <row r="7499" spans="2:4" ht="15" x14ac:dyDescent="0.15">
      <c r="B7499" s="68">
        <v>7487</v>
      </c>
      <c r="C7499" s="69">
        <f t="shared" si="235"/>
        <v>5.3035269745494338</v>
      </c>
      <c r="D7499" s="69">
        <f t="shared" si="236"/>
        <v>1.8415196133528156</v>
      </c>
    </row>
    <row r="7500" spans="2:4" ht="15" x14ac:dyDescent="0.15">
      <c r="B7500" s="68">
        <v>7488</v>
      </c>
      <c r="C7500" s="69">
        <f t="shared" si="235"/>
        <v>5.3045033011550906</v>
      </c>
      <c r="D7500" s="69">
        <f t="shared" si="236"/>
        <v>1.8417266187050361</v>
      </c>
    </row>
    <row r="7501" spans="2:4" ht="15" x14ac:dyDescent="0.15">
      <c r="B7501" s="68">
        <v>7489</v>
      </c>
      <c r="C7501" s="69">
        <f t="shared" si="235"/>
        <v>5.3054797375158582</v>
      </c>
      <c r="D7501" s="69">
        <f t="shared" si="236"/>
        <v>1.8419336706014615</v>
      </c>
    </row>
    <row r="7502" spans="2:4" ht="15" x14ac:dyDescent="0.15">
      <c r="B7502" s="68">
        <v>7490</v>
      </c>
      <c r="C7502" s="69">
        <f t="shared" si="235"/>
        <v>5.3064562836564182</v>
      </c>
      <c r="D7502" s="69">
        <f t="shared" si="236"/>
        <v>1.8421407690577918</v>
      </c>
    </row>
    <row r="7503" spans="2:4" ht="15" x14ac:dyDescent="0.15">
      <c r="B7503" s="68">
        <v>7491</v>
      </c>
      <c r="C7503" s="69">
        <f t="shared" si="235"/>
        <v>5.3074329396014583</v>
      </c>
      <c r="D7503" s="69">
        <f t="shared" si="236"/>
        <v>1.8423479140897334</v>
      </c>
    </row>
    <row r="7504" spans="2:4" ht="15" x14ac:dyDescent="0.15">
      <c r="B7504" s="68">
        <v>7492</v>
      </c>
      <c r="C7504" s="69">
        <f t="shared" si="235"/>
        <v>5.3084097053756754</v>
      </c>
      <c r="D7504" s="69">
        <f t="shared" si="236"/>
        <v>1.8425551057130005</v>
      </c>
    </row>
    <row r="7505" spans="2:4" ht="15" x14ac:dyDescent="0.15">
      <c r="B7505" s="68">
        <v>7493</v>
      </c>
      <c r="C7505" s="69">
        <f t="shared" ref="C7505:C7568" si="237">20*LOG(D7505)</f>
        <v>5.3093865810037713</v>
      </c>
      <c r="D7505" s="69">
        <f t="shared" ref="D7505:D7568" si="238">16384/(16384-B7505)</f>
        <v>1.8427623439433134</v>
      </c>
    </row>
    <row r="7506" spans="2:4" ht="15" x14ac:dyDescent="0.15">
      <c r="B7506" s="68">
        <v>7494</v>
      </c>
      <c r="C7506" s="69">
        <f t="shared" si="237"/>
        <v>5.3103635665104596</v>
      </c>
      <c r="D7506" s="69">
        <f t="shared" si="238"/>
        <v>1.8429696287964004</v>
      </c>
    </row>
    <row r="7507" spans="2:4" ht="15" x14ac:dyDescent="0.15">
      <c r="B7507" s="68">
        <v>7495</v>
      </c>
      <c r="C7507" s="69">
        <f t="shared" si="237"/>
        <v>5.3113406619204637</v>
      </c>
      <c r="D7507" s="69">
        <f t="shared" si="238"/>
        <v>1.8431769602879964</v>
      </c>
    </row>
    <row r="7508" spans="2:4" ht="15" x14ac:dyDescent="0.15">
      <c r="B7508" s="68">
        <v>7496</v>
      </c>
      <c r="C7508" s="69">
        <f t="shared" si="237"/>
        <v>5.3123178672585105</v>
      </c>
      <c r="D7508" s="69">
        <f t="shared" si="238"/>
        <v>1.8433843384338433</v>
      </c>
    </row>
    <row r="7509" spans="2:4" ht="15" x14ac:dyDescent="0.15">
      <c r="B7509" s="68">
        <v>7497</v>
      </c>
      <c r="C7509" s="69">
        <f t="shared" si="237"/>
        <v>5.3132951825493375</v>
      </c>
      <c r="D7509" s="69">
        <f t="shared" si="238"/>
        <v>1.8435917632496905</v>
      </c>
    </row>
    <row r="7510" spans="2:4" ht="15" x14ac:dyDescent="0.15">
      <c r="B7510" s="68">
        <v>7498</v>
      </c>
      <c r="C7510" s="69">
        <f t="shared" si="237"/>
        <v>5.314272607817693</v>
      </c>
      <c r="D7510" s="69">
        <f t="shared" si="238"/>
        <v>1.8437992347512941</v>
      </c>
    </row>
    <row r="7511" spans="2:4" ht="15" x14ac:dyDescent="0.15">
      <c r="B7511" s="68">
        <v>7499</v>
      </c>
      <c r="C7511" s="69">
        <f t="shared" si="237"/>
        <v>5.3152501430883277</v>
      </c>
      <c r="D7511" s="69">
        <f t="shared" si="238"/>
        <v>1.8440067529544175</v>
      </c>
    </row>
    <row r="7512" spans="2:4" ht="15" x14ac:dyDescent="0.15">
      <c r="B7512" s="68">
        <v>7500</v>
      </c>
      <c r="C7512" s="69">
        <f t="shared" si="237"/>
        <v>5.3162277883860076</v>
      </c>
      <c r="D7512" s="69">
        <f t="shared" si="238"/>
        <v>1.8442143178748311</v>
      </c>
    </row>
    <row r="7513" spans="2:4" ht="15" x14ac:dyDescent="0.15">
      <c r="B7513" s="68">
        <v>7501</v>
      </c>
      <c r="C7513" s="69">
        <f t="shared" si="237"/>
        <v>5.3172055437355024</v>
      </c>
      <c r="D7513" s="69">
        <f t="shared" si="238"/>
        <v>1.8444219295283124</v>
      </c>
    </row>
    <row r="7514" spans="2:4" ht="15" x14ac:dyDescent="0.15">
      <c r="B7514" s="68">
        <v>7502</v>
      </c>
      <c r="C7514" s="69">
        <f t="shared" si="237"/>
        <v>5.318183409161592</v>
      </c>
      <c r="D7514" s="69">
        <f t="shared" si="238"/>
        <v>1.8446295879306462</v>
      </c>
    </row>
    <row r="7515" spans="2:4" ht="15" x14ac:dyDescent="0.15">
      <c r="B7515" s="68">
        <v>7503</v>
      </c>
      <c r="C7515" s="69">
        <f t="shared" si="237"/>
        <v>5.319161384689064</v>
      </c>
      <c r="D7515" s="69">
        <f t="shared" si="238"/>
        <v>1.8448372930976242</v>
      </c>
    </row>
    <row r="7516" spans="2:4" ht="15" x14ac:dyDescent="0.15">
      <c r="B7516" s="68">
        <v>7504</v>
      </c>
      <c r="C7516" s="69">
        <f t="shared" si="237"/>
        <v>5.3201394703427143</v>
      </c>
      <c r="D7516" s="69">
        <f t="shared" si="238"/>
        <v>1.8450450450450451</v>
      </c>
    </row>
    <row r="7517" spans="2:4" ht="15" x14ac:dyDescent="0.15">
      <c r="B7517" s="68">
        <v>7505</v>
      </c>
      <c r="C7517" s="69">
        <f t="shared" si="237"/>
        <v>5.321117666147348</v>
      </c>
      <c r="D7517" s="69">
        <f t="shared" si="238"/>
        <v>1.845252843788715</v>
      </c>
    </row>
    <row r="7518" spans="2:4" ht="15" x14ac:dyDescent="0.15">
      <c r="B7518" s="68">
        <v>7506</v>
      </c>
      <c r="C7518" s="69">
        <f t="shared" si="237"/>
        <v>5.3220959721277783</v>
      </c>
      <c r="D7518" s="69">
        <f t="shared" si="238"/>
        <v>1.845460689344447</v>
      </c>
    </row>
    <row r="7519" spans="2:4" ht="15" x14ac:dyDescent="0.15">
      <c r="B7519" s="68">
        <v>7507</v>
      </c>
      <c r="C7519" s="69">
        <f t="shared" si="237"/>
        <v>5.3230743883088261</v>
      </c>
      <c r="D7519" s="69">
        <f t="shared" si="238"/>
        <v>1.8456685817280614</v>
      </c>
    </row>
    <row r="7520" spans="2:4" ht="15" x14ac:dyDescent="0.15">
      <c r="B7520" s="68">
        <v>7508</v>
      </c>
      <c r="C7520" s="69">
        <f t="shared" si="237"/>
        <v>5.3240529147153204</v>
      </c>
      <c r="D7520" s="69">
        <f t="shared" si="238"/>
        <v>1.8458765209553853</v>
      </c>
    </row>
    <row r="7521" spans="2:4" ht="15" x14ac:dyDescent="0.15">
      <c r="B7521" s="68">
        <v>7509</v>
      </c>
      <c r="C7521" s="69">
        <f t="shared" si="237"/>
        <v>5.3250315513721009</v>
      </c>
      <c r="D7521" s="69">
        <f t="shared" si="238"/>
        <v>1.8460845070422536</v>
      </c>
    </row>
    <row r="7522" spans="2:4" ht="15" x14ac:dyDescent="0.15">
      <c r="B7522" s="68">
        <v>7510</v>
      </c>
      <c r="C7522" s="69">
        <f t="shared" si="237"/>
        <v>5.3260102983040136</v>
      </c>
      <c r="D7522" s="69">
        <f t="shared" si="238"/>
        <v>1.8462925400045076</v>
      </c>
    </row>
    <row r="7523" spans="2:4" ht="15" x14ac:dyDescent="0.15">
      <c r="B7523" s="68">
        <v>7511</v>
      </c>
      <c r="C7523" s="69">
        <f t="shared" si="237"/>
        <v>5.3269891555359115</v>
      </c>
      <c r="D7523" s="69">
        <f t="shared" si="238"/>
        <v>1.8465006198579961</v>
      </c>
    </row>
    <row r="7524" spans="2:4" ht="15" x14ac:dyDescent="0.15">
      <c r="B7524" s="68">
        <v>7512</v>
      </c>
      <c r="C7524" s="69">
        <f t="shared" si="237"/>
        <v>5.3279681230926617</v>
      </c>
      <c r="D7524" s="69">
        <f t="shared" si="238"/>
        <v>1.8467087466185752</v>
      </c>
    </row>
    <row r="7525" spans="2:4" ht="15" x14ac:dyDescent="0.15">
      <c r="B7525" s="68">
        <v>7513</v>
      </c>
      <c r="C7525" s="69">
        <f t="shared" si="237"/>
        <v>5.3289472009991332</v>
      </c>
      <c r="D7525" s="69">
        <f t="shared" si="238"/>
        <v>1.8469169203021081</v>
      </c>
    </row>
    <row r="7526" spans="2:4" ht="15" x14ac:dyDescent="0.15">
      <c r="B7526" s="68">
        <v>7514</v>
      </c>
      <c r="C7526" s="69">
        <f t="shared" si="237"/>
        <v>5.3299263892802067</v>
      </c>
      <c r="D7526" s="69">
        <f t="shared" si="238"/>
        <v>1.8471251409244644</v>
      </c>
    </row>
    <row r="7527" spans="2:4" ht="15" x14ac:dyDescent="0.15">
      <c r="B7527" s="68">
        <v>7515</v>
      </c>
      <c r="C7527" s="69">
        <f t="shared" si="237"/>
        <v>5.3309056879607706</v>
      </c>
      <c r="D7527" s="69">
        <f t="shared" si="238"/>
        <v>1.8473334085015221</v>
      </c>
    </row>
    <row r="7528" spans="2:4" ht="15" x14ac:dyDescent="0.15">
      <c r="B7528" s="68">
        <v>7516</v>
      </c>
      <c r="C7528" s="69">
        <f t="shared" si="237"/>
        <v>5.3318850970657223</v>
      </c>
      <c r="D7528" s="69">
        <f t="shared" si="238"/>
        <v>1.8475417230491655</v>
      </c>
    </row>
    <row r="7529" spans="2:4" ht="15" x14ac:dyDescent="0.15">
      <c r="B7529" s="68">
        <v>7517</v>
      </c>
      <c r="C7529" s="69">
        <f t="shared" si="237"/>
        <v>5.3328646166199691</v>
      </c>
      <c r="D7529" s="69">
        <f t="shared" si="238"/>
        <v>1.8477500845832864</v>
      </c>
    </row>
    <row r="7530" spans="2:4" ht="15" x14ac:dyDescent="0.15">
      <c r="B7530" s="68">
        <v>7518</v>
      </c>
      <c r="C7530" s="69">
        <f t="shared" si="237"/>
        <v>5.3338442466484217</v>
      </c>
      <c r="D7530" s="69">
        <f t="shared" si="238"/>
        <v>1.8479584931197834</v>
      </c>
    </row>
    <row r="7531" spans="2:4" ht="15" x14ac:dyDescent="0.15">
      <c r="B7531" s="68">
        <v>7519</v>
      </c>
      <c r="C7531" s="69">
        <f t="shared" si="237"/>
        <v>5.3348239871760033</v>
      </c>
      <c r="D7531" s="69">
        <f t="shared" si="238"/>
        <v>1.8481669486745629</v>
      </c>
    </row>
    <row r="7532" spans="2:4" ht="15" x14ac:dyDescent="0.15">
      <c r="B7532" s="68">
        <v>7520</v>
      </c>
      <c r="C7532" s="69">
        <f t="shared" si="237"/>
        <v>5.335803838227644</v>
      </c>
      <c r="D7532" s="69">
        <f t="shared" si="238"/>
        <v>1.848375451263538</v>
      </c>
    </row>
    <row r="7533" spans="2:4" ht="15" x14ac:dyDescent="0.15">
      <c r="B7533" s="68">
        <v>7521</v>
      </c>
      <c r="C7533" s="69">
        <f t="shared" si="237"/>
        <v>5.3367837998282841</v>
      </c>
      <c r="D7533" s="69">
        <f t="shared" si="238"/>
        <v>1.8485840009026289</v>
      </c>
    </row>
    <row r="7534" spans="2:4" ht="15" x14ac:dyDescent="0.15">
      <c r="B7534" s="68">
        <v>7522</v>
      </c>
      <c r="C7534" s="69">
        <f t="shared" si="237"/>
        <v>5.3377638720028724</v>
      </c>
      <c r="D7534" s="69">
        <f t="shared" si="238"/>
        <v>1.8487925976077635</v>
      </c>
    </row>
    <row r="7535" spans="2:4" ht="15" x14ac:dyDescent="0.15">
      <c r="B7535" s="68">
        <v>7523</v>
      </c>
      <c r="C7535" s="69">
        <f t="shared" si="237"/>
        <v>5.3387440547763623</v>
      </c>
      <c r="D7535" s="69">
        <f t="shared" si="238"/>
        <v>1.8490012413948764</v>
      </c>
    </row>
    <row r="7536" spans="2:4" ht="15" x14ac:dyDescent="0.15">
      <c r="B7536" s="68">
        <v>7524</v>
      </c>
      <c r="C7536" s="69">
        <f t="shared" si="237"/>
        <v>5.3397243481737187</v>
      </c>
      <c r="D7536" s="69">
        <f t="shared" si="238"/>
        <v>1.8492099322799096</v>
      </c>
    </row>
    <row r="7537" spans="2:4" ht="15" x14ac:dyDescent="0.15">
      <c r="B7537" s="68">
        <v>7525</v>
      </c>
      <c r="C7537" s="69">
        <f t="shared" si="237"/>
        <v>5.3407047522199171</v>
      </c>
      <c r="D7537" s="69">
        <f t="shared" si="238"/>
        <v>1.8494186702788125</v>
      </c>
    </row>
    <row r="7538" spans="2:4" ht="15" x14ac:dyDescent="0.15">
      <c r="B7538" s="68">
        <v>7526</v>
      </c>
      <c r="C7538" s="69">
        <f t="shared" si="237"/>
        <v>5.3416852669399359</v>
      </c>
      <c r="D7538" s="69">
        <f t="shared" si="238"/>
        <v>1.8496274554075411</v>
      </c>
    </row>
    <row r="7539" spans="2:4" ht="15" x14ac:dyDescent="0.15">
      <c r="B7539" s="68">
        <v>7527</v>
      </c>
      <c r="C7539" s="69">
        <f t="shared" si="237"/>
        <v>5.3426658923587667</v>
      </c>
      <c r="D7539" s="69">
        <f t="shared" si="238"/>
        <v>1.8498362876820593</v>
      </c>
    </row>
    <row r="7540" spans="2:4" ht="15" x14ac:dyDescent="0.15">
      <c r="B7540" s="68">
        <v>7528</v>
      </c>
      <c r="C7540" s="69">
        <f t="shared" si="237"/>
        <v>5.3436466285014061</v>
      </c>
      <c r="D7540" s="69">
        <f t="shared" si="238"/>
        <v>1.8500451671183378</v>
      </c>
    </row>
    <row r="7541" spans="2:4" ht="15" x14ac:dyDescent="0.15">
      <c r="B7541" s="68">
        <v>7529</v>
      </c>
      <c r="C7541" s="69">
        <f t="shared" si="237"/>
        <v>5.3446274753928638</v>
      </c>
      <c r="D7541" s="69">
        <f t="shared" si="238"/>
        <v>1.8502540937323546</v>
      </c>
    </row>
    <row r="7542" spans="2:4" ht="15" x14ac:dyDescent="0.15">
      <c r="B7542" s="68">
        <v>7530</v>
      </c>
      <c r="C7542" s="69">
        <f t="shared" si="237"/>
        <v>5.3456084330581524</v>
      </c>
      <c r="D7542" s="69">
        <f t="shared" si="238"/>
        <v>1.8504630675400948</v>
      </c>
    </row>
    <row r="7543" spans="2:4" ht="15" x14ac:dyDescent="0.15">
      <c r="B7543" s="68">
        <v>7531</v>
      </c>
      <c r="C7543" s="69">
        <f t="shared" si="237"/>
        <v>5.3465895015222964</v>
      </c>
      <c r="D7543" s="69">
        <f t="shared" si="238"/>
        <v>1.8506720885575512</v>
      </c>
    </row>
    <row r="7544" spans="2:4" ht="15" x14ac:dyDescent="0.15">
      <c r="B7544" s="68">
        <v>7532</v>
      </c>
      <c r="C7544" s="69">
        <f t="shared" si="237"/>
        <v>5.3475706808103283</v>
      </c>
      <c r="D7544" s="69">
        <f t="shared" si="238"/>
        <v>1.8508811568007231</v>
      </c>
    </row>
    <row r="7545" spans="2:4" ht="15" x14ac:dyDescent="0.15">
      <c r="B7545" s="68">
        <v>7533</v>
      </c>
      <c r="C7545" s="69">
        <f t="shared" si="237"/>
        <v>5.3485519709472884</v>
      </c>
      <c r="D7545" s="69">
        <f t="shared" si="238"/>
        <v>1.8510902722856175</v>
      </c>
    </row>
    <row r="7546" spans="2:4" ht="15" x14ac:dyDescent="0.15">
      <c r="B7546" s="68">
        <v>7534</v>
      </c>
      <c r="C7546" s="69">
        <f t="shared" si="237"/>
        <v>5.3495333719582261</v>
      </c>
      <c r="D7546" s="69">
        <f t="shared" si="238"/>
        <v>1.8512994350282486</v>
      </c>
    </row>
    <row r="7547" spans="2:4" ht="15" x14ac:dyDescent="0.15">
      <c r="B7547" s="68">
        <v>7535</v>
      </c>
      <c r="C7547" s="69">
        <f t="shared" si="237"/>
        <v>5.3505148838681995</v>
      </c>
      <c r="D7547" s="69">
        <f t="shared" si="238"/>
        <v>1.8515086450446379</v>
      </c>
    </row>
    <row r="7548" spans="2:4" ht="15" x14ac:dyDescent="0.15">
      <c r="B7548" s="68">
        <v>7536</v>
      </c>
      <c r="C7548" s="69">
        <f t="shared" si="237"/>
        <v>5.3514965067022739</v>
      </c>
      <c r="D7548" s="69">
        <f t="shared" si="238"/>
        <v>1.8517179023508137</v>
      </c>
    </row>
    <row r="7549" spans="2:4" ht="15" x14ac:dyDescent="0.15">
      <c r="B7549" s="68">
        <v>7537</v>
      </c>
      <c r="C7549" s="69">
        <f t="shared" si="237"/>
        <v>5.3524782404855253</v>
      </c>
      <c r="D7549" s="69">
        <f t="shared" si="238"/>
        <v>1.8519272069628123</v>
      </c>
    </row>
    <row r="7550" spans="2:4" ht="15" x14ac:dyDescent="0.15">
      <c r="B7550" s="68">
        <v>7538</v>
      </c>
      <c r="C7550" s="69">
        <f t="shared" si="237"/>
        <v>5.353460085243035</v>
      </c>
      <c r="D7550" s="69">
        <f t="shared" si="238"/>
        <v>1.8521365588966765</v>
      </c>
    </row>
    <row r="7551" spans="2:4" ht="15" x14ac:dyDescent="0.15">
      <c r="B7551" s="68">
        <v>7539</v>
      </c>
      <c r="C7551" s="69">
        <f t="shared" si="237"/>
        <v>5.3544420409998956</v>
      </c>
      <c r="D7551" s="69">
        <f t="shared" si="238"/>
        <v>1.8523459581684567</v>
      </c>
    </row>
    <row r="7552" spans="2:4" ht="15" x14ac:dyDescent="0.15">
      <c r="B7552" s="68">
        <v>7540</v>
      </c>
      <c r="C7552" s="69">
        <f t="shared" si="237"/>
        <v>5.3554241077812081</v>
      </c>
      <c r="D7552" s="69">
        <f t="shared" si="238"/>
        <v>1.8525554047942108</v>
      </c>
    </row>
    <row r="7553" spans="2:4" ht="15" x14ac:dyDescent="0.15">
      <c r="B7553" s="68">
        <v>7541</v>
      </c>
      <c r="C7553" s="69">
        <f t="shared" si="237"/>
        <v>5.3564062856120813</v>
      </c>
      <c r="D7553" s="69">
        <f t="shared" si="238"/>
        <v>1.8527648987900034</v>
      </c>
    </row>
    <row r="7554" spans="2:4" ht="15" x14ac:dyDescent="0.15">
      <c r="B7554" s="68">
        <v>7542</v>
      </c>
      <c r="C7554" s="69">
        <f t="shared" si="237"/>
        <v>5.3573885745176311</v>
      </c>
      <c r="D7554" s="69">
        <f t="shared" si="238"/>
        <v>1.8529744401719068</v>
      </c>
    </row>
    <row r="7555" spans="2:4" ht="15" x14ac:dyDescent="0.15">
      <c r="B7555" s="68">
        <v>7543</v>
      </c>
      <c r="C7555" s="69">
        <f t="shared" si="237"/>
        <v>5.3583709745229839</v>
      </c>
      <c r="D7555" s="69">
        <f t="shared" si="238"/>
        <v>1.8531840289560004</v>
      </c>
    </row>
    <row r="7556" spans="2:4" ht="15" x14ac:dyDescent="0.15">
      <c r="B7556" s="68">
        <v>7544</v>
      </c>
      <c r="C7556" s="69">
        <f t="shared" si="237"/>
        <v>5.3593534856532727</v>
      </c>
      <c r="D7556" s="69">
        <f t="shared" si="238"/>
        <v>1.8533936651583711</v>
      </c>
    </row>
    <row r="7557" spans="2:4" ht="15" x14ac:dyDescent="0.15">
      <c r="B7557" s="68">
        <v>7545</v>
      </c>
      <c r="C7557" s="69">
        <f t="shared" si="237"/>
        <v>5.3603361079336418</v>
      </c>
      <c r="D7557" s="69">
        <f t="shared" si="238"/>
        <v>1.8536033487951125</v>
      </c>
    </row>
    <row r="7558" spans="2:4" ht="15" x14ac:dyDescent="0.15">
      <c r="B7558" s="68">
        <v>7546</v>
      </c>
      <c r="C7558" s="69">
        <f t="shared" si="237"/>
        <v>5.3613188413892434</v>
      </c>
      <c r="D7558" s="69">
        <f t="shared" si="238"/>
        <v>1.8538130798823262</v>
      </c>
    </row>
    <row r="7559" spans="2:4" ht="15" x14ac:dyDescent="0.15">
      <c r="B7559" s="68">
        <v>7547</v>
      </c>
      <c r="C7559" s="69">
        <f t="shared" si="237"/>
        <v>5.362301686045237</v>
      </c>
      <c r="D7559" s="69">
        <f t="shared" si="238"/>
        <v>1.8540228584361209</v>
      </c>
    </row>
    <row r="7560" spans="2:4" ht="15" x14ac:dyDescent="0.15">
      <c r="B7560" s="68">
        <v>7548</v>
      </c>
      <c r="C7560" s="69">
        <f t="shared" si="237"/>
        <v>5.3632846419267874</v>
      </c>
      <c r="D7560" s="69">
        <f t="shared" si="238"/>
        <v>1.854232684472612</v>
      </c>
    </row>
    <row r="7561" spans="2:4" ht="15" x14ac:dyDescent="0.15">
      <c r="B7561" s="68">
        <v>7549</v>
      </c>
      <c r="C7561" s="69">
        <f t="shared" si="237"/>
        <v>5.3642677090590771</v>
      </c>
      <c r="D7561" s="69">
        <f t="shared" si="238"/>
        <v>1.8544425580079231</v>
      </c>
    </row>
    <row r="7562" spans="2:4" ht="15" x14ac:dyDescent="0.15">
      <c r="B7562" s="68">
        <v>7550</v>
      </c>
      <c r="C7562" s="69">
        <f t="shared" si="237"/>
        <v>5.3652508874672877</v>
      </c>
      <c r="D7562" s="69">
        <f t="shared" si="238"/>
        <v>1.8546524790581842</v>
      </c>
    </row>
    <row r="7563" spans="2:4" ht="15" x14ac:dyDescent="0.15">
      <c r="B7563" s="68">
        <v>7551</v>
      </c>
      <c r="C7563" s="69">
        <f t="shared" si="237"/>
        <v>5.3662341771766151</v>
      </c>
      <c r="D7563" s="69">
        <f t="shared" si="238"/>
        <v>1.8548624476395337</v>
      </c>
    </row>
    <row r="7564" spans="2:4" ht="15" x14ac:dyDescent="0.15">
      <c r="B7564" s="68">
        <v>7552</v>
      </c>
      <c r="C7564" s="69">
        <f t="shared" si="237"/>
        <v>5.3672175782122613</v>
      </c>
      <c r="D7564" s="69">
        <f t="shared" si="238"/>
        <v>1.855072463768116</v>
      </c>
    </row>
    <row r="7565" spans="2:4" ht="15" x14ac:dyDescent="0.15">
      <c r="B7565" s="68">
        <v>7553</v>
      </c>
      <c r="C7565" s="69">
        <f t="shared" si="237"/>
        <v>5.3682010905994373</v>
      </c>
      <c r="D7565" s="69">
        <f t="shared" si="238"/>
        <v>1.8552825274600837</v>
      </c>
    </row>
    <row r="7566" spans="2:4" ht="15" x14ac:dyDescent="0.15">
      <c r="B7566" s="68">
        <v>7554</v>
      </c>
      <c r="C7566" s="69">
        <f t="shared" si="237"/>
        <v>5.3691847143633629</v>
      </c>
      <c r="D7566" s="69">
        <f t="shared" si="238"/>
        <v>1.8554926387315969</v>
      </c>
    </row>
    <row r="7567" spans="2:4" ht="15" x14ac:dyDescent="0.15">
      <c r="B7567" s="68">
        <v>7555</v>
      </c>
      <c r="C7567" s="69">
        <f t="shared" si="237"/>
        <v>5.3701684495292668</v>
      </c>
      <c r="D7567" s="69">
        <f t="shared" si="238"/>
        <v>1.8557027975988221</v>
      </c>
    </row>
    <row r="7568" spans="2:4" ht="15" x14ac:dyDescent="0.15">
      <c r="B7568" s="68">
        <v>7556</v>
      </c>
      <c r="C7568" s="69">
        <f t="shared" si="237"/>
        <v>5.3711522961223865</v>
      </c>
      <c r="D7568" s="69">
        <f t="shared" si="238"/>
        <v>1.8559130040779339</v>
      </c>
    </row>
    <row r="7569" spans="2:4" ht="15" x14ac:dyDescent="0.15">
      <c r="B7569" s="68">
        <v>7557</v>
      </c>
      <c r="C7569" s="69">
        <f t="shared" ref="C7569:C7632" si="239">20*LOG(D7569)</f>
        <v>5.372136254167966</v>
      </c>
      <c r="D7569" s="69">
        <f t="shared" ref="D7569:D7632" si="240">16384/(16384-B7569)</f>
        <v>1.8561232581851139</v>
      </c>
    </row>
    <row r="7570" spans="2:4" ht="15" x14ac:dyDescent="0.15">
      <c r="B7570" s="68">
        <v>7558</v>
      </c>
      <c r="C7570" s="69">
        <f t="shared" si="239"/>
        <v>5.3731203236912597</v>
      </c>
      <c r="D7570" s="69">
        <f t="shared" si="240"/>
        <v>1.8563335599365511</v>
      </c>
    </row>
    <row r="7571" spans="2:4" ht="15" x14ac:dyDescent="0.15">
      <c r="B7571" s="68">
        <v>7559</v>
      </c>
      <c r="C7571" s="69">
        <f t="shared" si="239"/>
        <v>5.3741045047175309</v>
      </c>
      <c r="D7571" s="69">
        <f t="shared" si="240"/>
        <v>1.8565439093484419</v>
      </c>
    </row>
    <row r="7572" spans="2:4" ht="15" x14ac:dyDescent="0.15">
      <c r="B7572" s="68">
        <v>7560</v>
      </c>
      <c r="C7572" s="69">
        <f t="shared" si="239"/>
        <v>5.3750887972720509</v>
      </c>
      <c r="D7572" s="69">
        <f t="shared" si="240"/>
        <v>1.85675430643699</v>
      </c>
    </row>
    <row r="7573" spans="2:4" ht="15" x14ac:dyDescent="0.15">
      <c r="B7573" s="68">
        <v>7561</v>
      </c>
      <c r="C7573" s="69">
        <f t="shared" si="239"/>
        <v>5.3760732013800991</v>
      </c>
      <c r="D7573" s="69">
        <f t="shared" si="240"/>
        <v>1.8569647512184064</v>
      </c>
    </row>
    <row r="7574" spans="2:4" ht="15" x14ac:dyDescent="0.15">
      <c r="B7574" s="68">
        <v>7562</v>
      </c>
      <c r="C7574" s="69">
        <f t="shared" si="239"/>
        <v>5.3770577170669647</v>
      </c>
      <c r="D7574" s="69">
        <f t="shared" si="240"/>
        <v>1.8571752437089095</v>
      </c>
    </row>
    <row r="7575" spans="2:4" ht="15" x14ac:dyDescent="0.15">
      <c r="B7575" s="68">
        <v>7563</v>
      </c>
      <c r="C7575" s="69">
        <f t="shared" si="239"/>
        <v>5.3780423443579428</v>
      </c>
      <c r="D7575" s="69">
        <f t="shared" si="240"/>
        <v>1.8573857839247252</v>
      </c>
    </row>
    <row r="7576" spans="2:4" ht="15" x14ac:dyDescent="0.15">
      <c r="B7576" s="68">
        <v>7564</v>
      </c>
      <c r="C7576" s="69">
        <f t="shared" si="239"/>
        <v>5.3790270832783404</v>
      </c>
      <c r="D7576" s="69">
        <f t="shared" si="240"/>
        <v>1.8575963718820863</v>
      </c>
    </row>
    <row r="7577" spans="2:4" ht="15" x14ac:dyDescent="0.15">
      <c r="B7577" s="68">
        <v>7565</v>
      </c>
      <c r="C7577" s="69">
        <f t="shared" si="239"/>
        <v>5.3800119338534715</v>
      </c>
      <c r="D7577" s="69">
        <f t="shared" si="240"/>
        <v>1.8578070075972333</v>
      </c>
    </row>
    <row r="7578" spans="2:4" ht="15" x14ac:dyDescent="0.15">
      <c r="B7578" s="68">
        <v>7566</v>
      </c>
      <c r="C7578" s="69">
        <f t="shared" si="239"/>
        <v>5.3809968961086589</v>
      </c>
      <c r="D7578" s="69">
        <f t="shared" si="240"/>
        <v>1.8580176910864141</v>
      </c>
    </row>
    <row r="7579" spans="2:4" ht="15" x14ac:dyDescent="0.15">
      <c r="B7579" s="68">
        <v>7567</v>
      </c>
      <c r="C7579" s="69">
        <f t="shared" si="239"/>
        <v>5.3819819700692335</v>
      </c>
      <c r="D7579" s="69">
        <f t="shared" si="240"/>
        <v>1.858228422365884</v>
      </c>
    </row>
    <row r="7580" spans="2:4" ht="15" x14ac:dyDescent="0.15">
      <c r="B7580" s="68">
        <v>7568</v>
      </c>
      <c r="C7580" s="69">
        <f t="shared" si="239"/>
        <v>5.3829671557605376</v>
      </c>
      <c r="D7580" s="69">
        <f t="shared" si="240"/>
        <v>1.8584392014519056</v>
      </c>
    </row>
    <row r="7581" spans="2:4" ht="15" x14ac:dyDescent="0.15">
      <c r="B7581" s="68">
        <v>7569</v>
      </c>
      <c r="C7581" s="69">
        <f t="shared" si="239"/>
        <v>5.3839524532079182</v>
      </c>
      <c r="D7581" s="69">
        <f t="shared" si="240"/>
        <v>1.8586500283607488</v>
      </c>
    </row>
    <row r="7582" spans="2:4" ht="15" x14ac:dyDescent="0.15">
      <c r="B7582" s="68">
        <v>7570</v>
      </c>
      <c r="C7582" s="69">
        <f t="shared" si="239"/>
        <v>5.3849378624367317</v>
      </c>
      <c r="D7582" s="69">
        <f t="shared" si="240"/>
        <v>1.8588609031086907</v>
      </c>
    </row>
    <row r="7583" spans="2:4" ht="15" x14ac:dyDescent="0.15">
      <c r="B7583" s="68">
        <v>7571</v>
      </c>
      <c r="C7583" s="69">
        <f t="shared" si="239"/>
        <v>5.3859233834723454</v>
      </c>
      <c r="D7583" s="69">
        <f t="shared" si="240"/>
        <v>1.8590718257120162</v>
      </c>
    </row>
    <row r="7584" spans="2:4" ht="15" x14ac:dyDescent="0.15">
      <c r="B7584" s="68">
        <v>7572</v>
      </c>
      <c r="C7584" s="69">
        <f t="shared" si="239"/>
        <v>5.3869090163401347</v>
      </c>
      <c r="D7584" s="69">
        <f t="shared" si="240"/>
        <v>1.8592827961870178</v>
      </c>
    </row>
    <row r="7585" spans="2:4" ht="15" x14ac:dyDescent="0.15">
      <c r="B7585" s="68">
        <v>7573</v>
      </c>
      <c r="C7585" s="69">
        <f t="shared" si="239"/>
        <v>5.3878947610654819</v>
      </c>
      <c r="D7585" s="69">
        <f t="shared" si="240"/>
        <v>1.8594938145499944</v>
      </c>
    </row>
    <row r="7586" spans="2:4" ht="15" x14ac:dyDescent="0.15">
      <c r="B7586" s="68">
        <v>7574</v>
      </c>
      <c r="C7586" s="69">
        <f t="shared" si="239"/>
        <v>5.3888806176737774</v>
      </c>
      <c r="D7586" s="69">
        <f t="shared" si="240"/>
        <v>1.8597048808172532</v>
      </c>
    </row>
    <row r="7587" spans="2:4" ht="15" x14ac:dyDescent="0.15">
      <c r="B7587" s="68">
        <v>7575</v>
      </c>
      <c r="C7587" s="69">
        <f t="shared" si="239"/>
        <v>5.3898665861904229</v>
      </c>
      <c r="D7587" s="69">
        <f t="shared" si="240"/>
        <v>1.8599159950051085</v>
      </c>
    </row>
    <row r="7588" spans="2:4" ht="15" x14ac:dyDescent="0.15">
      <c r="B7588" s="68">
        <v>7576</v>
      </c>
      <c r="C7588" s="69">
        <f t="shared" si="239"/>
        <v>5.3908526666408276</v>
      </c>
      <c r="D7588" s="69">
        <f t="shared" si="240"/>
        <v>1.8601271571298819</v>
      </c>
    </row>
    <row r="7589" spans="2:4" ht="15" x14ac:dyDescent="0.15">
      <c r="B7589" s="68">
        <v>7577</v>
      </c>
      <c r="C7589" s="69">
        <f t="shared" si="239"/>
        <v>5.3918388590504094</v>
      </c>
      <c r="D7589" s="69">
        <f t="shared" si="240"/>
        <v>1.8603383672079028</v>
      </c>
    </row>
    <row r="7590" spans="2:4" ht="15" x14ac:dyDescent="0.15">
      <c r="B7590" s="68">
        <v>7578</v>
      </c>
      <c r="C7590" s="69">
        <f t="shared" si="239"/>
        <v>5.3928251634445958</v>
      </c>
      <c r="D7590" s="69">
        <f t="shared" si="240"/>
        <v>1.8605496252555076</v>
      </c>
    </row>
    <row r="7591" spans="2:4" ht="15" x14ac:dyDescent="0.15">
      <c r="B7591" s="68">
        <v>7579</v>
      </c>
      <c r="C7591" s="69">
        <f t="shared" si="239"/>
        <v>5.3938115798488209</v>
      </c>
      <c r="D7591" s="69">
        <f t="shared" si="240"/>
        <v>1.8607609312890403</v>
      </c>
    </row>
    <row r="7592" spans="2:4" ht="15" x14ac:dyDescent="0.15">
      <c r="B7592" s="68">
        <v>7580</v>
      </c>
      <c r="C7592" s="69">
        <f t="shared" si="239"/>
        <v>5.3947981082885281</v>
      </c>
      <c r="D7592" s="69">
        <f t="shared" si="240"/>
        <v>1.8609722853248523</v>
      </c>
    </row>
    <row r="7593" spans="2:4" ht="15" x14ac:dyDescent="0.15">
      <c r="B7593" s="68">
        <v>7581</v>
      </c>
      <c r="C7593" s="69">
        <f t="shared" si="239"/>
        <v>5.395784748789171</v>
      </c>
      <c r="D7593" s="69">
        <f t="shared" si="240"/>
        <v>1.8611836873793026</v>
      </c>
    </row>
    <row r="7594" spans="2:4" ht="15" x14ac:dyDescent="0.15">
      <c r="B7594" s="68">
        <v>7582</v>
      </c>
      <c r="C7594" s="69">
        <f t="shared" si="239"/>
        <v>5.3967715013762083</v>
      </c>
      <c r="D7594" s="69">
        <f t="shared" si="240"/>
        <v>1.8613951374687572</v>
      </c>
    </row>
    <row r="7595" spans="2:4" ht="15" x14ac:dyDescent="0.15">
      <c r="B7595" s="68">
        <v>7583</v>
      </c>
      <c r="C7595" s="69">
        <f t="shared" si="239"/>
        <v>5.3977583660751129</v>
      </c>
      <c r="D7595" s="69">
        <f t="shared" si="240"/>
        <v>1.8616066356095897</v>
      </c>
    </row>
    <row r="7596" spans="2:4" ht="15" x14ac:dyDescent="0.15">
      <c r="B7596" s="68">
        <v>7584</v>
      </c>
      <c r="C7596" s="69">
        <f t="shared" si="239"/>
        <v>5.3987453429113614</v>
      </c>
      <c r="D7596" s="69">
        <f t="shared" si="240"/>
        <v>1.8618181818181818</v>
      </c>
    </row>
    <row r="7597" spans="2:4" ht="15" x14ac:dyDescent="0.15">
      <c r="B7597" s="68">
        <v>7585</v>
      </c>
      <c r="C7597" s="69">
        <f t="shared" si="239"/>
        <v>5.3997324319104436</v>
      </c>
      <c r="D7597" s="69">
        <f t="shared" si="240"/>
        <v>1.8620297761109217</v>
      </c>
    </row>
    <row r="7598" spans="2:4" ht="15" x14ac:dyDescent="0.15">
      <c r="B7598" s="68">
        <v>7586</v>
      </c>
      <c r="C7598" s="69">
        <f t="shared" si="239"/>
        <v>5.400719633097852</v>
      </c>
      <c r="D7598" s="69">
        <f t="shared" si="240"/>
        <v>1.8622414185042055</v>
      </c>
    </row>
    <row r="7599" spans="2:4" ht="15" x14ac:dyDescent="0.15">
      <c r="B7599" s="68">
        <v>7587</v>
      </c>
      <c r="C7599" s="69">
        <f t="shared" si="239"/>
        <v>5.4017069464990932</v>
      </c>
      <c r="D7599" s="69">
        <f t="shared" si="240"/>
        <v>1.8624531090144367</v>
      </c>
    </row>
    <row r="7600" spans="2:4" ht="15" x14ac:dyDescent="0.15">
      <c r="B7600" s="68">
        <v>7588</v>
      </c>
      <c r="C7600" s="69">
        <f t="shared" si="239"/>
        <v>5.4026943721396794</v>
      </c>
      <c r="D7600" s="69">
        <f t="shared" si="240"/>
        <v>1.8626648476580263</v>
      </c>
    </row>
    <row r="7601" spans="2:4" ht="15" x14ac:dyDescent="0.15">
      <c r="B7601" s="68">
        <v>7589</v>
      </c>
      <c r="C7601" s="69">
        <f t="shared" si="239"/>
        <v>5.4036819100451332</v>
      </c>
      <c r="D7601" s="69">
        <f t="shared" si="240"/>
        <v>1.8628766344513927</v>
      </c>
    </row>
    <row r="7602" spans="2:4" ht="15" x14ac:dyDescent="0.15">
      <c r="B7602" s="68">
        <v>7590</v>
      </c>
      <c r="C7602" s="69">
        <f t="shared" si="239"/>
        <v>5.4046695602409853</v>
      </c>
      <c r="D7602" s="69">
        <f t="shared" si="240"/>
        <v>1.863088469410962</v>
      </c>
    </row>
    <row r="7603" spans="2:4" ht="15" x14ac:dyDescent="0.15">
      <c r="B7603" s="68">
        <v>7591</v>
      </c>
      <c r="C7603" s="69">
        <f t="shared" si="239"/>
        <v>5.4056573227527762</v>
      </c>
      <c r="D7603" s="69">
        <f t="shared" si="240"/>
        <v>1.8633003525531673</v>
      </c>
    </row>
    <row r="7604" spans="2:4" ht="15" x14ac:dyDescent="0.15">
      <c r="B7604" s="68">
        <v>7592</v>
      </c>
      <c r="C7604" s="69">
        <f t="shared" si="239"/>
        <v>5.4066451976060517</v>
      </c>
      <c r="D7604" s="69">
        <f t="shared" si="240"/>
        <v>1.8635122838944496</v>
      </c>
    </row>
    <row r="7605" spans="2:4" ht="15" x14ac:dyDescent="0.15">
      <c r="B7605" s="68">
        <v>7593</v>
      </c>
      <c r="C7605" s="69">
        <f t="shared" si="239"/>
        <v>5.4076331848263699</v>
      </c>
      <c r="D7605" s="69">
        <f t="shared" si="240"/>
        <v>1.863724263451257</v>
      </c>
    </row>
    <row r="7606" spans="2:4" ht="15" x14ac:dyDescent="0.15">
      <c r="B7606" s="68">
        <v>7594</v>
      </c>
      <c r="C7606" s="69">
        <f t="shared" si="239"/>
        <v>5.4086212844392971</v>
      </c>
      <c r="D7606" s="69">
        <f t="shared" si="240"/>
        <v>1.8639362912400455</v>
      </c>
    </row>
    <row r="7607" spans="2:4" ht="15" x14ac:dyDescent="0.15">
      <c r="B7607" s="68">
        <v>7595</v>
      </c>
      <c r="C7607" s="69">
        <f t="shared" si="239"/>
        <v>5.4096094964704067</v>
      </c>
      <c r="D7607" s="69">
        <f t="shared" si="240"/>
        <v>1.8641483672772785</v>
      </c>
    </row>
    <row r="7608" spans="2:4" ht="15" x14ac:dyDescent="0.15">
      <c r="B7608" s="68">
        <v>7596</v>
      </c>
      <c r="C7608" s="69">
        <f t="shared" si="239"/>
        <v>5.4105978209452807</v>
      </c>
      <c r="D7608" s="69">
        <f t="shared" si="240"/>
        <v>1.8643604915794265</v>
      </c>
    </row>
    <row r="7609" spans="2:4" ht="15" x14ac:dyDescent="0.15">
      <c r="B7609" s="68">
        <v>7597</v>
      </c>
      <c r="C7609" s="69">
        <f t="shared" si="239"/>
        <v>5.4115862578895122</v>
      </c>
      <c r="D7609" s="69">
        <f t="shared" si="240"/>
        <v>1.8645726641629681</v>
      </c>
    </row>
    <row r="7610" spans="2:4" ht="15" x14ac:dyDescent="0.15">
      <c r="B7610" s="68">
        <v>7598</v>
      </c>
      <c r="C7610" s="69">
        <f t="shared" si="239"/>
        <v>5.4125748073287028</v>
      </c>
      <c r="D7610" s="69">
        <f t="shared" si="240"/>
        <v>1.8647848850443889</v>
      </c>
    </row>
    <row r="7611" spans="2:4" ht="15" x14ac:dyDescent="0.15">
      <c r="B7611" s="68">
        <v>7599</v>
      </c>
      <c r="C7611" s="69">
        <f t="shared" si="239"/>
        <v>5.4135634692884596</v>
      </c>
      <c r="D7611" s="69">
        <f t="shared" si="240"/>
        <v>1.8649971542401822</v>
      </c>
    </row>
    <row r="7612" spans="2:4" ht="15" x14ac:dyDescent="0.15">
      <c r="B7612" s="68">
        <v>7600</v>
      </c>
      <c r="C7612" s="69">
        <f t="shared" si="239"/>
        <v>5.4145522437944003</v>
      </c>
      <c r="D7612" s="69">
        <f t="shared" si="240"/>
        <v>1.8652094717668488</v>
      </c>
    </row>
    <row r="7613" spans="2:4" ht="15" x14ac:dyDescent="0.15">
      <c r="B7613" s="68">
        <v>7601</v>
      </c>
      <c r="C7613" s="69">
        <f t="shared" si="239"/>
        <v>5.4155411308721533</v>
      </c>
      <c r="D7613" s="69">
        <f t="shared" si="240"/>
        <v>1.8654218376408971</v>
      </c>
    </row>
    <row r="7614" spans="2:4" ht="15" x14ac:dyDescent="0.15">
      <c r="B7614" s="68">
        <v>7602</v>
      </c>
      <c r="C7614" s="69">
        <f t="shared" si="239"/>
        <v>5.4165301305473541</v>
      </c>
      <c r="D7614" s="69">
        <f t="shared" si="240"/>
        <v>1.8656342518788431</v>
      </c>
    </row>
    <row r="7615" spans="2:4" ht="15" x14ac:dyDescent="0.15">
      <c r="B7615" s="68">
        <v>7603</v>
      </c>
      <c r="C7615" s="69">
        <f t="shared" si="239"/>
        <v>5.417519242845648</v>
      </c>
      <c r="D7615" s="69">
        <f t="shared" si="240"/>
        <v>1.86584671449721</v>
      </c>
    </row>
    <row r="7616" spans="2:4" ht="15" x14ac:dyDescent="0.15">
      <c r="B7616" s="68">
        <v>7604</v>
      </c>
      <c r="C7616" s="69">
        <f t="shared" si="239"/>
        <v>5.4185084677926838</v>
      </c>
      <c r="D7616" s="69">
        <f t="shared" si="240"/>
        <v>1.8660592255125286</v>
      </c>
    </row>
    <row r="7617" spans="2:4" ht="15" x14ac:dyDescent="0.15">
      <c r="B7617" s="68">
        <v>7605</v>
      </c>
      <c r="C7617" s="69">
        <f t="shared" si="239"/>
        <v>5.4194978054141263</v>
      </c>
      <c r="D7617" s="69">
        <f t="shared" si="240"/>
        <v>1.8662717849413373</v>
      </c>
    </row>
    <row r="7618" spans="2:4" ht="15" x14ac:dyDescent="0.15">
      <c r="B7618" s="68">
        <v>7606</v>
      </c>
      <c r="C7618" s="69">
        <f t="shared" si="239"/>
        <v>5.4204872557356456</v>
      </c>
      <c r="D7618" s="69">
        <f t="shared" si="240"/>
        <v>1.8664843928001822</v>
      </c>
    </row>
    <row r="7619" spans="2:4" ht="15" x14ac:dyDescent="0.15">
      <c r="B7619" s="68">
        <v>7607</v>
      </c>
      <c r="C7619" s="69">
        <f t="shared" si="239"/>
        <v>5.4214768187829208</v>
      </c>
      <c r="D7619" s="69">
        <f t="shared" si="240"/>
        <v>1.866697049105617</v>
      </c>
    </row>
    <row r="7620" spans="2:4" ht="15" x14ac:dyDescent="0.15">
      <c r="B7620" s="68">
        <v>7608</v>
      </c>
      <c r="C7620" s="69">
        <f t="shared" si="239"/>
        <v>5.4224664945816405</v>
      </c>
      <c r="D7620" s="69">
        <f t="shared" si="240"/>
        <v>1.8669097538742023</v>
      </c>
    </row>
    <row r="7621" spans="2:4" ht="15" x14ac:dyDescent="0.15">
      <c r="B7621" s="68">
        <v>7609</v>
      </c>
      <c r="C7621" s="69">
        <f t="shared" si="239"/>
        <v>5.4234562831575008</v>
      </c>
      <c r="D7621" s="69">
        <f t="shared" si="240"/>
        <v>1.867122507122507</v>
      </c>
    </row>
    <row r="7622" spans="2:4" ht="15" x14ac:dyDescent="0.15">
      <c r="B7622" s="68">
        <v>7610</v>
      </c>
      <c r="C7622" s="69">
        <f t="shared" si="239"/>
        <v>5.4244461845362082</v>
      </c>
      <c r="D7622" s="69">
        <f t="shared" si="240"/>
        <v>1.8673353088671074</v>
      </c>
    </row>
    <row r="7623" spans="2:4" ht="15" x14ac:dyDescent="0.15">
      <c r="B7623" s="68">
        <v>7611</v>
      </c>
      <c r="C7623" s="69">
        <f t="shared" si="239"/>
        <v>5.4254361987434763</v>
      </c>
      <c r="D7623" s="69">
        <f t="shared" si="240"/>
        <v>1.8675481591245868</v>
      </c>
    </row>
    <row r="7624" spans="2:4" ht="15" x14ac:dyDescent="0.15">
      <c r="B7624" s="68">
        <v>7612</v>
      </c>
      <c r="C7624" s="69">
        <f t="shared" si="239"/>
        <v>5.4264263258050294</v>
      </c>
      <c r="D7624" s="69">
        <f t="shared" si="240"/>
        <v>1.8677610579115367</v>
      </c>
    </row>
    <row r="7625" spans="2:4" ht="15" x14ac:dyDescent="0.15">
      <c r="B7625" s="68">
        <v>7613</v>
      </c>
      <c r="C7625" s="69">
        <f t="shared" si="239"/>
        <v>5.427416565746598</v>
      </c>
      <c r="D7625" s="69">
        <f t="shared" si="240"/>
        <v>1.8679740052445559</v>
      </c>
    </row>
    <row r="7626" spans="2:4" ht="15" x14ac:dyDescent="0.15">
      <c r="B7626" s="68">
        <v>7614</v>
      </c>
      <c r="C7626" s="69">
        <f t="shared" si="239"/>
        <v>5.4284069185939243</v>
      </c>
      <c r="D7626" s="69">
        <f t="shared" si="240"/>
        <v>1.8681870011402508</v>
      </c>
    </row>
    <row r="7627" spans="2:4" ht="15" x14ac:dyDescent="0.15">
      <c r="B7627" s="68">
        <v>7615</v>
      </c>
      <c r="C7627" s="69">
        <f t="shared" si="239"/>
        <v>5.4293973843727574</v>
      </c>
      <c r="D7627" s="69">
        <f t="shared" si="240"/>
        <v>1.8684000456152354</v>
      </c>
    </row>
    <row r="7628" spans="2:4" ht="15" x14ac:dyDescent="0.15">
      <c r="B7628" s="68">
        <v>7616</v>
      </c>
      <c r="C7628" s="69">
        <f t="shared" si="239"/>
        <v>5.4303879631088563</v>
      </c>
      <c r="D7628" s="69">
        <f t="shared" si="240"/>
        <v>1.8686131386861313</v>
      </c>
    </row>
    <row r="7629" spans="2:4" ht="15" x14ac:dyDescent="0.15">
      <c r="B7629" s="68">
        <v>7617</v>
      </c>
      <c r="C7629" s="69">
        <f t="shared" si="239"/>
        <v>5.4313786548279861</v>
      </c>
      <c r="D7629" s="69">
        <f t="shared" si="240"/>
        <v>1.8688262803695677</v>
      </c>
    </row>
    <row r="7630" spans="2:4" ht="15" x14ac:dyDescent="0.15">
      <c r="B7630" s="68">
        <v>7618</v>
      </c>
      <c r="C7630" s="69">
        <f t="shared" si="239"/>
        <v>5.4323694595559271</v>
      </c>
      <c r="D7630" s="69">
        <f t="shared" si="240"/>
        <v>1.8690394706821811</v>
      </c>
    </row>
    <row r="7631" spans="2:4" ht="15" x14ac:dyDescent="0.15">
      <c r="B7631" s="68">
        <v>7619</v>
      </c>
      <c r="C7631" s="69">
        <f t="shared" si="239"/>
        <v>5.4333603773184604</v>
      </c>
      <c r="D7631" s="69">
        <f t="shared" si="240"/>
        <v>1.8692527096406162</v>
      </c>
    </row>
    <row r="7632" spans="2:4" ht="15" x14ac:dyDescent="0.15">
      <c r="B7632" s="68">
        <v>7620</v>
      </c>
      <c r="C7632" s="69">
        <f t="shared" si="239"/>
        <v>5.4343514081413797</v>
      </c>
      <c r="D7632" s="69">
        <f t="shared" si="240"/>
        <v>1.8694659972615244</v>
      </c>
    </row>
    <row r="7633" spans="2:4" ht="15" x14ac:dyDescent="0.15">
      <c r="B7633" s="68">
        <v>7621</v>
      </c>
      <c r="C7633" s="69">
        <f t="shared" ref="C7633:C7696" si="241">20*LOG(D7633)</f>
        <v>5.435342552050491</v>
      </c>
      <c r="D7633" s="69">
        <f t="shared" ref="D7633:D7696" si="242">16384/(16384-B7633)</f>
        <v>1.8696793335615656</v>
      </c>
    </row>
    <row r="7634" spans="2:4" ht="15" x14ac:dyDescent="0.15">
      <c r="B7634" s="68">
        <v>7622</v>
      </c>
      <c r="C7634" s="69">
        <f t="shared" si="241"/>
        <v>5.4363338090716029</v>
      </c>
      <c r="D7634" s="69">
        <f t="shared" si="242"/>
        <v>1.869892718557407</v>
      </c>
    </row>
    <row r="7635" spans="2:4" ht="15" x14ac:dyDescent="0.15">
      <c r="B7635" s="68">
        <v>7623</v>
      </c>
      <c r="C7635" s="69">
        <f t="shared" si="241"/>
        <v>5.4373251792305366</v>
      </c>
      <c r="D7635" s="69">
        <f t="shared" si="242"/>
        <v>1.8701061522657232</v>
      </c>
    </row>
    <row r="7636" spans="2:4" ht="15" x14ac:dyDescent="0.15">
      <c r="B7636" s="68">
        <v>7624</v>
      </c>
      <c r="C7636" s="69">
        <f t="shared" si="241"/>
        <v>5.4383166625531203</v>
      </c>
      <c r="D7636" s="69">
        <f t="shared" si="242"/>
        <v>1.8703196347031963</v>
      </c>
    </row>
    <row r="7637" spans="2:4" ht="15" x14ac:dyDescent="0.15">
      <c r="B7637" s="68">
        <v>7625</v>
      </c>
      <c r="C7637" s="69">
        <f t="shared" si="241"/>
        <v>5.4393082590651929</v>
      </c>
      <c r="D7637" s="69">
        <f t="shared" si="242"/>
        <v>1.8705331658865167</v>
      </c>
    </row>
    <row r="7638" spans="2:4" ht="15" x14ac:dyDescent="0.15">
      <c r="B7638" s="68">
        <v>7626</v>
      </c>
      <c r="C7638" s="69">
        <f t="shared" si="241"/>
        <v>5.4402999687926004</v>
      </c>
      <c r="D7638" s="69">
        <f t="shared" si="242"/>
        <v>1.8707467458323819</v>
      </c>
    </row>
    <row r="7639" spans="2:4" ht="15" x14ac:dyDescent="0.15">
      <c r="B7639" s="68">
        <v>7627</v>
      </c>
      <c r="C7639" s="69">
        <f t="shared" si="241"/>
        <v>5.4412917917611985</v>
      </c>
      <c r="D7639" s="69">
        <f t="shared" si="242"/>
        <v>1.8709603745574968</v>
      </c>
    </row>
    <row r="7640" spans="2:4" ht="15" x14ac:dyDescent="0.15">
      <c r="B7640" s="68">
        <v>7628</v>
      </c>
      <c r="C7640" s="69">
        <f t="shared" si="241"/>
        <v>5.4422837279968528</v>
      </c>
      <c r="D7640" s="69">
        <f t="shared" si="242"/>
        <v>1.8711740520785747</v>
      </c>
    </row>
    <row r="7641" spans="2:4" ht="15" x14ac:dyDescent="0.15">
      <c r="B7641" s="68">
        <v>7629</v>
      </c>
      <c r="C7641" s="69">
        <f t="shared" si="241"/>
        <v>5.4432757775254359</v>
      </c>
      <c r="D7641" s="69">
        <f t="shared" si="242"/>
        <v>1.8713877784123358</v>
      </c>
    </row>
    <row r="7642" spans="2:4" ht="15" x14ac:dyDescent="0.15">
      <c r="B7642" s="68">
        <v>7630</v>
      </c>
      <c r="C7642" s="69">
        <f t="shared" si="241"/>
        <v>5.4442679403728302</v>
      </c>
      <c r="D7642" s="69">
        <f t="shared" si="242"/>
        <v>1.8716015535755084</v>
      </c>
    </row>
    <row r="7643" spans="2:4" ht="15" x14ac:dyDescent="0.15">
      <c r="B7643" s="68">
        <v>7631</v>
      </c>
      <c r="C7643" s="69">
        <f t="shared" si="241"/>
        <v>5.4452602165649253</v>
      </c>
      <c r="D7643" s="69">
        <f t="shared" si="242"/>
        <v>1.8718153775848281</v>
      </c>
    </row>
    <row r="7644" spans="2:4" ht="15" x14ac:dyDescent="0.15">
      <c r="B7644" s="68">
        <v>7632</v>
      </c>
      <c r="C7644" s="69">
        <f t="shared" si="241"/>
        <v>5.446252606127624</v>
      </c>
      <c r="D7644" s="69">
        <f t="shared" si="242"/>
        <v>1.8720292504570384</v>
      </c>
    </row>
    <row r="7645" spans="2:4" ht="15" x14ac:dyDescent="0.15">
      <c r="B7645" s="68">
        <v>7633</v>
      </c>
      <c r="C7645" s="69">
        <f t="shared" si="241"/>
        <v>5.4472451090868326</v>
      </c>
      <c r="D7645" s="69">
        <f t="shared" si="242"/>
        <v>1.8722431722088904</v>
      </c>
    </row>
    <row r="7646" spans="2:4" ht="15" x14ac:dyDescent="0.15">
      <c r="B7646" s="68">
        <v>7634</v>
      </c>
      <c r="C7646" s="69">
        <f t="shared" si="241"/>
        <v>5.44823772546847</v>
      </c>
      <c r="D7646" s="69">
        <f t="shared" si="242"/>
        <v>1.8724571428571428</v>
      </c>
    </row>
    <row r="7647" spans="2:4" ht="15" x14ac:dyDescent="0.15">
      <c r="B7647" s="68">
        <v>7635</v>
      </c>
      <c r="C7647" s="69">
        <f t="shared" si="241"/>
        <v>5.4492304552984629</v>
      </c>
      <c r="D7647" s="69">
        <f t="shared" si="242"/>
        <v>1.8726711624185621</v>
      </c>
    </row>
    <row r="7648" spans="2:4" ht="15" x14ac:dyDescent="0.15">
      <c r="B7648" s="68">
        <v>7636</v>
      </c>
      <c r="C7648" s="69">
        <f t="shared" si="241"/>
        <v>5.4502232986027455</v>
      </c>
      <c r="D7648" s="69">
        <f t="shared" si="242"/>
        <v>1.8728852309099222</v>
      </c>
    </row>
    <row r="7649" spans="2:4" ht="15" x14ac:dyDescent="0.15">
      <c r="B7649" s="68">
        <v>7637</v>
      </c>
      <c r="C7649" s="69">
        <f t="shared" si="241"/>
        <v>5.4512162554072638</v>
      </c>
      <c r="D7649" s="69">
        <f t="shared" si="242"/>
        <v>1.873099348348005</v>
      </c>
    </row>
    <row r="7650" spans="2:4" ht="15" x14ac:dyDescent="0.15">
      <c r="B7650" s="68">
        <v>7638</v>
      </c>
      <c r="C7650" s="69">
        <f t="shared" si="241"/>
        <v>5.4522093257379716</v>
      </c>
      <c r="D7650" s="69">
        <f t="shared" si="242"/>
        <v>1.8733135147495998</v>
      </c>
    </row>
    <row r="7651" spans="2:4" ht="15" x14ac:dyDescent="0.15">
      <c r="B7651" s="68">
        <v>7639</v>
      </c>
      <c r="C7651" s="69">
        <f t="shared" si="241"/>
        <v>5.4532025096208283</v>
      </c>
      <c r="D7651" s="69">
        <f t="shared" si="242"/>
        <v>1.8735277301315036</v>
      </c>
    </row>
    <row r="7652" spans="2:4" ht="15" x14ac:dyDescent="0.15">
      <c r="B7652" s="68">
        <v>7640</v>
      </c>
      <c r="C7652" s="69">
        <f t="shared" si="241"/>
        <v>5.454195807081808</v>
      </c>
      <c r="D7652" s="69">
        <f t="shared" si="242"/>
        <v>1.8737419945105216</v>
      </c>
    </row>
    <row r="7653" spans="2:4" ht="15" x14ac:dyDescent="0.15">
      <c r="B7653" s="68">
        <v>7641</v>
      </c>
      <c r="C7653" s="69">
        <f t="shared" si="241"/>
        <v>5.455189218146888</v>
      </c>
      <c r="D7653" s="69">
        <f t="shared" si="242"/>
        <v>1.8739563079034656</v>
      </c>
    </row>
    <row r="7654" spans="2:4" ht="15" x14ac:dyDescent="0.15">
      <c r="B7654" s="68">
        <v>7642</v>
      </c>
      <c r="C7654" s="69">
        <f t="shared" si="241"/>
        <v>5.45618274284206</v>
      </c>
      <c r="D7654" s="69">
        <f t="shared" si="242"/>
        <v>1.8741706703271563</v>
      </c>
    </row>
    <row r="7655" spans="2:4" ht="15" x14ac:dyDescent="0.15">
      <c r="B7655" s="68">
        <v>7643</v>
      </c>
      <c r="C7655" s="69">
        <f t="shared" si="241"/>
        <v>5.4571763811933192</v>
      </c>
      <c r="D7655" s="69">
        <f t="shared" si="242"/>
        <v>1.8743850817984213</v>
      </c>
    </row>
    <row r="7656" spans="2:4" ht="15" x14ac:dyDescent="0.15">
      <c r="B7656" s="68">
        <v>7644</v>
      </c>
      <c r="C7656" s="69">
        <f t="shared" si="241"/>
        <v>5.4581701332266741</v>
      </c>
      <c r="D7656" s="69">
        <f t="shared" si="242"/>
        <v>1.8745995423340962</v>
      </c>
    </row>
    <row r="7657" spans="2:4" ht="15" x14ac:dyDescent="0.15">
      <c r="B7657" s="68">
        <v>7645</v>
      </c>
      <c r="C7657" s="69">
        <f t="shared" si="241"/>
        <v>5.4591639989681395</v>
      </c>
      <c r="D7657" s="69">
        <f t="shared" si="242"/>
        <v>1.8748140519510241</v>
      </c>
    </row>
    <row r="7658" spans="2:4" ht="15" x14ac:dyDescent="0.15">
      <c r="B7658" s="68">
        <v>7646</v>
      </c>
      <c r="C7658" s="69">
        <f t="shared" si="241"/>
        <v>5.4601579784437417</v>
      </c>
      <c r="D7658" s="69">
        <f t="shared" si="242"/>
        <v>1.8750286106660563</v>
      </c>
    </row>
    <row r="7659" spans="2:4" ht="15" x14ac:dyDescent="0.15">
      <c r="B7659" s="68">
        <v>7647</v>
      </c>
      <c r="C7659" s="69">
        <f t="shared" si="241"/>
        <v>5.4611520716795114</v>
      </c>
      <c r="D7659" s="69">
        <f t="shared" si="242"/>
        <v>1.8752432184960512</v>
      </c>
    </row>
    <row r="7660" spans="2:4" ht="15" x14ac:dyDescent="0.15">
      <c r="B7660" s="68">
        <v>7648</v>
      </c>
      <c r="C7660" s="69">
        <f t="shared" si="241"/>
        <v>5.4621462787014945</v>
      </c>
      <c r="D7660" s="69">
        <f t="shared" si="242"/>
        <v>1.8754578754578755</v>
      </c>
    </row>
    <row r="7661" spans="2:4" ht="15" x14ac:dyDescent="0.15">
      <c r="B7661" s="68">
        <v>7649</v>
      </c>
      <c r="C7661" s="69">
        <f t="shared" si="241"/>
        <v>5.4631405995357394</v>
      </c>
      <c r="D7661" s="69">
        <f t="shared" si="242"/>
        <v>1.875672581568403</v>
      </c>
    </row>
    <row r="7662" spans="2:4" ht="15" x14ac:dyDescent="0.15">
      <c r="B7662" s="68">
        <v>7650</v>
      </c>
      <c r="C7662" s="69">
        <f t="shared" si="241"/>
        <v>5.4641350342083079</v>
      </c>
      <c r="D7662" s="69">
        <f t="shared" si="242"/>
        <v>1.8758873368445157</v>
      </c>
    </row>
    <row r="7663" spans="2:4" ht="15" x14ac:dyDescent="0.15">
      <c r="B7663" s="68">
        <v>7651</v>
      </c>
      <c r="C7663" s="69">
        <f t="shared" si="241"/>
        <v>5.4651295827452708</v>
      </c>
      <c r="D7663" s="69">
        <f t="shared" si="242"/>
        <v>1.8761021413031032</v>
      </c>
    </row>
    <row r="7664" spans="2:4" ht="15" x14ac:dyDescent="0.15">
      <c r="B7664" s="68">
        <v>7652</v>
      </c>
      <c r="C7664" s="69">
        <f t="shared" si="241"/>
        <v>5.4661242451727032</v>
      </c>
      <c r="D7664" s="69">
        <f t="shared" si="242"/>
        <v>1.8763169949610627</v>
      </c>
    </row>
    <row r="7665" spans="2:4" ht="15" x14ac:dyDescent="0.15">
      <c r="B7665" s="68">
        <v>7653</v>
      </c>
      <c r="C7665" s="69">
        <f t="shared" si="241"/>
        <v>5.4671190215166945</v>
      </c>
      <c r="D7665" s="69">
        <f t="shared" si="242"/>
        <v>1.8765318978352996</v>
      </c>
    </row>
    <row r="7666" spans="2:4" ht="15" x14ac:dyDescent="0.15">
      <c r="B7666" s="68">
        <v>7654</v>
      </c>
      <c r="C7666" s="69">
        <f t="shared" si="241"/>
        <v>5.4681139118033411</v>
      </c>
      <c r="D7666" s="69">
        <f t="shared" si="242"/>
        <v>1.8767468499427262</v>
      </c>
    </row>
    <row r="7667" spans="2:4" ht="15" x14ac:dyDescent="0.15">
      <c r="B7667" s="68">
        <v>7655</v>
      </c>
      <c r="C7667" s="69">
        <f t="shared" si="241"/>
        <v>5.4691089160587456</v>
      </c>
      <c r="D7667" s="69">
        <f t="shared" si="242"/>
        <v>1.8769618513002635</v>
      </c>
    </row>
    <row r="7668" spans="2:4" ht="15" x14ac:dyDescent="0.15">
      <c r="B7668" s="68">
        <v>7656</v>
      </c>
      <c r="C7668" s="69">
        <f t="shared" si="241"/>
        <v>5.4701040343090259</v>
      </c>
      <c r="D7668" s="69">
        <f t="shared" si="242"/>
        <v>1.8771769019248397</v>
      </c>
    </row>
    <row r="7669" spans="2:4" ht="15" x14ac:dyDescent="0.15">
      <c r="B7669" s="68">
        <v>7657</v>
      </c>
      <c r="C7669" s="69">
        <f t="shared" si="241"/>
        <v>5.4710992665803024</v>
      </c>
      <c r="D7669" s="69">
        <f t="shared" si="242"/>
        <v>1.8773920018333907</v>
      </c>
    </row>
    <row r="7670" spans="2:4" ht="15" x14ac:dyDescent="0.15">
      <c r="B7670" s="68">
        <v>7658</v>
      </c>
      <c r="C7670" s="69">
        <f t="shared" si="241"/>
        <v>5.472094612898708</v>
      </c>
      <c r="D7670" s="69">
        <f t="shared" si="242"/>
        <v>1.8776071510428605</v>
      </c>
    </row>
    <row r="7671" spans="2:4" ht="15" x14ac:dyDescent="0.15">
      <c r="B7671" s="68">
        <v>7659</v>
      </c>
      <c r="C7671" s="69">
        <f t="shared" si="241"/>
        <v>5.4730900732903853</v>
      </c>
      <c r="D7671" s="69">
        <f t="shared" si="242"/>
        <v>1.8778223495702007</v>
      </c>
    </row>
    <row r="7672" spans="2:4" ht="15" x14ac:dyDescent="0.15">
      <c r="B7672" s="68">
        <v>7660</v>
      </c>
      <c r="C7672" s="69">
        <f t="shared" si="241"/>
        <v>5.4740856477814814</v>
      </c>
      <c r="D7672" s="69">
        <f t="shared" si="242"/>
        <v>1.8780375974323704</v>
      </c>
    </row>
    <row r="7673" spans="2:4" ht="15" x14ac:dyDescent="0.15">
      <c r="B7673" s="68">
        <v>7661</v>
      </c>
      <c r="C7673" s="69">
        <f t="shared" si="241"/>
        <v>5.4750813363981576</v>
      </c>
      <c r="D7673" s="69">
        <f t="shared" si="242"/>
        <v>1.8782528946463373</v>
      </c>
    </row>
    <row r="7674" spans="2:4" ht="15" x14ac:dyDescent="0.15">
      <c r="B7674" s="68">
        <v>7662</v>
      </c>
      <c r="C7674" s="69">
        <f t="shared" si="241"/>
        <v>5.4760771391665823</v>
      </c>
      <c r="D7674" s="69">
        <f t="shared" si="242"/>
        <v>1.8784682412290759</v>
      </c>
    </row>
    <row r="7675" spans="2:4" ht="15" x14ac:dyDescent="0.15">
      <c r="B7675" s="68">
        <v>7663</v>
      </c>
      <c r="C7675" s="69">
        <f t="shared" si="241"/>
        <v>5.4770730561129302</v>
      </c>
      <c r="D7675" s="69">
        <f t="shared" si="242"/>
        <v>1.878683637197569</v>
      </c>
    </row>
    <row r="7676" spans="2:4" ht="15" x14ac:dyDescent="0.15">
      <c r="B7676" s="68">
        <v>7664</v>
      </c>
      <c r="C7676" s="69">
        <f t="shared" si="241"/>
        <v>5.4780690872633908</v>
      </c>
      <c r="D7676" s="69">
        <f t="shared" si="242"/>
        <v>1.8788990825688074</v>
      </c>
    </row>
    <row r="7677" spans="2:4" ht="15" x14ac:dyDescent="0.15">
      <c r="B7677" s="68">
        <v>7665</v>
      </c>
      <c r="C7677" s="69">
        <f t="shared" si="241"/>
        <v>5.4790652326441558</v>
      </c>
      <c r="D7677" s="69">
        <f t="shared" si="242"/>
        <v>1.879114577359789</v>
      </c>
    </row>
    <row r="7678" spans="2:4" ht="15" x14ac:dyDescent="0.15">
      <c r="B7678" s="68">
        <v>7666</v>
      </c>
      <c r="C7678" s="69">
        <f t="shared" si="241"/>
        <v>5.4800614922814308</v>
      </c>
      <c r="D7678" s="69">
        <f t="shared" si="242"/>
        <v>1.87933012158752</v>
      </c>
    </row>
    <row r="7679" spans="2:4" ht="15" x14ac:dyDescent="0.15">
      <c r="B7679" s="68">
        <v>7667</v>
      </c>
      <c r="C7679" s="69">
        <f t="shared" si="241"/>
        <v>5.4810578662014295</v>
      </c>
      <c r="D7679" s="69">
        <f t="shared" si="242"/>
        <v>1.8795457152690145</v>
      </c>
    </row>
    <row r="7680" spans="2:4" ht="15" x14ac:dyDescent="0.15">
      <c r="B7680" s="68">
        <v>7668</v>
      </c>
      <c r="C7680" s="69">
        <f t="shared" si="241"/>
        <v>5.4820543544303746</v>
      </c>
      <c r="D7680" s="69">
        <f t="shared" si="242"/>
        <v>1.8797613584212942</v>
      </c>
    </row>
    <row r="7681" spans="2:4" ht="15" x14ac:dyDescent="0.15">
      <c r="B7681" s="68">
        <v>7669</v>
      </c>
      <c r="C7681" s="69">
        <f t="shared" si="241"/>
        <v>5.4830509569944947</v>
      </c>
      <c r="D7681" s="69">
        <f t="shared" si="242"/>
        <v>1.8799770510613885</v>
      </c>
    </row>
    <row r="7682" spans="2:4" ht="15" x14ac:dyDescent="0.15">
      <c r="B7682" s="68">
        <v>7670</v>
      </c>
      <c r="C7682" s="69">
        <f t="shared" si="241"/>
        <v>5.484047673920033</v>
      </c>
      <c r="D7682" s="69">
        <f t="shared" si="242"/>
        <v>1.8801927932063347</v>
      </c>
    </row>
    <row r="7683" spans="2:4" ht="15" x14ac:dyDescent="0.15">
      <c r="B7683" s="68">
        <v>7671</v>
      </c>
      <c r="C7683" s="69">
        <f t="shared" si="241"/>
        <v>5.4850445052332368</v>
      </c>
      <c r="D7683" s="69">
        <f t="shared" si="242"/>
        <v>1.880408584873178</v>
      </c>
    </row>
    <row r="7684" spans="2:4" ht="15" x14ac:dyDescent="0.15">
      <c r="B7684" s="68">
        <v>7672</v>
      </c>
      <c r="C7684" s="69">
        <f t="shared" si="241"/>
        <v>5.4860414509603643</v>
      </c>
      <c r="D7684" s="69">
        <f t="shared" si="242"/>
        <v>1.8806244260789715</v>
      </c>
    </row>
    <row r="7685" spans="2:4" ht="15" x14ac:dyDescent="0.15">
      <c r="B7685" s="68">
        <v>7673</v>
      </c>
      <c r="C7685" s="69">
        <f t="shared" si="241"/>
        <v>5.4870385111276834</v>
      </c>
      <c r="D7685" s="69">
        <f t="shared" si="242"/>
        <v>1.8808403168407761</v>
      </c>
    </row>
    <row r="7686" spans="2:4" ht="15" x14ac:dyDescent="0.15">
      <c r="B7686" s="68">
        <v>7674</v>
      </c>
      <c r="C7686" s="69">
        <f t="shared" si="241"/>
        <v>5.4880356857614707</v>
      </c>
      <c r="D7686" s="69">
        <f t="shared" si="242"/>
        <v>1.8810562571756602</v>
      </c>
    </row>
    <row r="7687" spans="2:4" ht="15" x14ac:dyDescent="0.15">
      <c r="B7687" s="68">
        <v>7675</v>
      </c>
      <c r="C7687" s="69">
        <f t="shared" si="241"/>
        <v>5.489032974888012</v>
      </c>
      <c r="D7687" s="69">
        <f t="shared" si="242"/>
        <v>1.8812722471007004</v>
      </c>
    </row>
    <row r="7688" spans="2:4" ht="15" x14ac:dyDescent="0.15">
      <c r="B7688" s="68">
        <v>7676</v>
      </c>
      <c r="C7688" s="69">
        <f t="shared" si="241"/>
        <v>5.4900303785336</v>
      </c>
      <c r="D7688" s="69">
        <f t="shared" si="242"/>
        <v>1.8814882866329812</v>
      </c>
    </row>
    <row r="7689" spans="2:4" ht="15" x14ac:dyDescent="0.15">
      <c r="B7689" s="68">
        <v>7677</v>
      </c>
      <c r="C7689" s="69">
        <f t="shared" si="241"/>
        <v>5.4910278967245407</v>
      </c>
      <c r="D7689" s="69">
        <f t="shared" si="242"/>
        <v>1.8817043757895946</v>
      </c>
    </row>
    <row r="7690" spans="2:4" ht="15" x14ac:dyDescent="0.15">
      <c r="B7690" s="68">
        <v>7678</v>
      </c>
      <c r="C7690" s="69">
        <f t="shared" si="241"/>
        <v>5.4920255294871447</v>
      </c>
      <c r="D7690" s="69">
        <f t="shared" si="242"/>
        <v>1.8819205145876408</v>
      </c>
    </row>
    <row r="7691" spans="2:4" ht="15" x14ac:dyDescent="0.15">
      <c r="B7691" s="68">
        <v>7679</v>
      </c>
      <c r="C7691" s="69">
        <f t="shared" si="241"/>
        <v>5.4930232768477349</v>
      </c>
      <c r="D7691" s="69">
        <f t="shared" si="242"/>
        <v>1.8821367030442275</v>
      </c>
    </row>
    <row r="7692" spans="2:4" ht="15" x14ac:dyDescent="0.15">
      <c r="B7692" s="68">
        <v>7680</v>
      </c>
      <c r="C7692" s="69">
        <f t="shared" si="241"/>
        <v>5.4940211388326414</v>
      </c>
      <c r="D7692" s="69">
        <f t="shared" si="242"/>
        <v>1.8823529411764706</v>
      </c>
    </row>
    <row r="7693" spans="2:4" ht="15" x14ac:dyDescent="0.15">
      <c r="B7693" s="68">
        <v>7681</v>
      </c>
      <c r="C7693" s="69">
        <f t="shared" si="241"/>
        <v>5.495019115468204</v>
      </c>
      <c r="D7693" s="69">
        <f t="shared" si="242"/>
        <v>1.8825692290014937</v>
      </c>
    </row>
    <row r="7694" spans="2:4" ht="15" x14ac:dyDescent="0.15">
      <c r="B7694" s="68">
        <v>7682</v>
      </c>
      <c r="C7694" s="69">
        <f t="shared" si="241"/>
        <v>5.4960172067807713</v>
      </c>
      <c r="D7694" s="69">
        <f t="shared" si="242"/>
        <v>1.8827855665364284</v>
      </c>
    </row>
    <row r="7695" spans="2:4" ht="15" x14ac:dyDescent="0.15">
      <c r="B7695" s="68">
        <v>7683</v>
      </c>
      <c r="C7695" s="69">
        <f t="shared" si="241"/>
        <v>5.4970154127967028</v>
      </c>
      <c r="D7695" s="69">
        <f t="shared" si="242"/>
        <v>1.883001953798414</v>
      </c>
    </row>
    <row r="7696" spans="2:4" ht="15" x14ac:dyDescent="0.15">
      <c r="B7696" s="68">
        <v>7684</v>
      </c>
      <c r="C7696" s="69">
        <f t="shared" si="241"/>
        <v>5.498013733542364</v>
      </c>
      <c r="D7696" s="69">
        <f t="shared" si="242"/>
        <v>1.8832183908045976</v>
      </c>
    </row>
    <row r="7697" spans="2:4" ht="15" x14ac:dyDescent="0.15">
      <c r="B7697" s="68">
        <v>7685</v>
      </c>
      <c r="C7697" s="69">
        <f t="shared" ref="C7697:C7760" si="243">20*LOG(D7697)</f>
        <v>5.499012169044132</v>
      </c>
      <c r="D7697" s="69">
        <f t="shared" ref="D7697:D7760" si="244">16384/(16384-B7697)</f>
        <v>1.8834348775721348</v>
      </c>
    </row>
    <row r="7698" spans="2:4" ht="15" x14ac:dyDescent="0.15">
      <c r="B7698" s="68">
        <v>7686</v>
      </c>
      <c r="C7698" s="69">
        <f t="shared" si="243"/>
        <v>5.500010719328392</v>
      </c>
      <c r="D7698" s="69">
        <f t="shared" si="244"/>
        <v>1.8836514141181881</v>
      </c>
    </row>
    <row r="7699" spans="2:4" ht="15" x14ac:dyDescent="0.15">
      <c r="B7699" s="68">
        <v>7687</v>
      </c>
      <c r="C7699" s="69">
        <f t="shared" si="243"/>
        <v>5.5010093844215371</v>
      </c>
      <c r="D7699" s="69">
        <f t="shared" si="244"/>
        <v>1.8838680004599286</v>
      </c>
    </row>
    <row r="7700" spans="2:4" ht="15" x14ac:dyDescent="0.15">
      <c r="B7700" s="68">
        <v>7688</v>
      </c>
      <c r="C7700" s="69">
        <f t="shared" si="243"/>
        <v>5.5020081643499719</v>
      </c>
      <c r="D7700" s="69">
        <f t="shared" si="244"/>
        <v>1.8840846366145354</v>
      </c>
    </row>
    <row r="7701" spans="2:4" ht="15" x14ac:dyDescent="0.15">
      <c r="B7701" s="68">
        <v>7689</v>
      </c>
      <c r="C7701" s="69">
        <f t="shared" si="243"/>
        <v>5.503007059140109</v>
      </c>
      <c r="D7701" s="69">
        <f t="shared" si="244"/>
        <v>1.8843013225991949</v>
      </c>
    </row>
    <row r="7702" spans="2:4" ht="15" x14ac:dyDescent="0.15">
      <c r="B7702" s="68">
        <v>7690</v>
      </c>
      <c r="C7702" s="69">
        <f t="shared" si="243"/>
        <v>5.5040060688183701</v>
      </c>
      <c r="D7702" s="69">
        <f t="shared" si="244"/>
        <v>1.8845180584311019</v>
      </c>
    </row>
    <row r="7703" spans="2:4" ht="15" x14ac:dyDescent="0.15">
      <c r="B7703" s="68">
        <v>7691</v>
      </c>
      <c r="C7703" s="69">
        <f t="shared" si="243"/>
        <v>5.5050051934111863</v>
      </c>
      <c r="D7703" s="69">
        <f t="shared" si="244"/>
        <v>1.884734844127459</v>
      </c>
    </row>
    <row r="7704" spans="2:4" ht="15" x14ac:dyDescent="0.15">
      <c r="B7704" s="68">
        <v>7692</v>
      </c>
      <c r="C7704" s="69">
        <f t="shared" si="243"/>
        <v>5.5060044329449962</v>
      </c>
      <c r="D7704" s="69">
        <f t="shared" si="244"/>
        <v>1.8849516797054764</v>
      </c>
    </row>
    <row r="7705" spans="2:4" ht="15" x14ac:dyDescent="0.15">
      <c r="B7705" s="68">
        <v>7693</v>
      </c>
      <c r="C7705" s="69">
        <f t="shared" si="243"/>
        <v>5.5070037874462496</v>
      </c>
      <c r="D7705" s="69">
        <f t="shared" si="244"/>
        <v>1.8851685651823726</v>
      </c>
    </row>
    <row r="7706" spans="2:4" ht="15" x14ac:dyDescent="0.15">
      <c r="B7706" s="68">
        <v>7694</v>
      </c>
      <c r="C7706" s="69">
        <f t="shared" si="243"/>
        <v>5.5080032569414055</v>
      </c>
      <c r="D7706" s="69">
        <f t="shared" si="244"/>
        <v>1.8853855005753739</v>
      </c>
    </row>
    <row r="7707" spans="2:4" ht="15" x14ac:dyDescent="0.15">
      <c r="B7707" s="68">
        <v>7695</v>
      </c>
      <c r="C7707" s="69">
        <f t="shared" si="243"/>
        <v>5.5090028414569305</v>
      </c>
      <c r="D7707" s="69">
        <f t="shared" si="244"/>
        <v>1.8856024859017149</v>
      </c>
    </row>
    <row r="7708" spans="2:4" ht="15" x14ac:dyDescent="0.15">
      <c r="B7708" s="68">
        <v>7696</v>
      </c>
      <c r="C7708" s="69">
        <f t="shared" si="243"/>
        <v>5.5100025410192996</v>
      </c>
      <c r="D7708" s="69">
        <f t="shared" si="244"/>
        <v>1.8858195211786373</v>
      </c>
    </row>
    <row r="7709" spans="2:4" ht="15" x14ac:dyDescent="0.15">
      <c r="B7709" s="68">
        <v>7697</v>
      </c>
      <c r="C7709" s="69">
        <f t="shared" si="243"/>
        <v>5.5110023556550018</v>
      </c>
      <c r="D7709" s="69">
        <f t="shared" si="244"/>
        <v>1.8860366064233913</v>
      </c>
    </row>
    <row r="7710" spans="2:4" ht="15" x14ac:dyDescent="0.15">
      <c r="B7710" s="68">
        <v>7698</v>
      </c>
      <c r="C7710" s="69">
        <f t="shared" si="243"/>
        <v>5.5120022853905279</v>
      </c>
      <c r="D7710" s="69">
        <f t="shared" si="244"/>
        <v>1.886253741653235</v>
      </c>
    </row>
    <row r="7711" spans="2:4" ht="15" x14ac:dyDescent="0.15">
      <c r="B7711" s="68">
        <v>7699</v>
      </c>
      <c r="C7711" s="69">
        <f t="shared" si="243"/>
        <v>5.5130023302523856</v>
      </c>
      <c r="D7711" s="69">
        <f t="shared" si="244"/>
        <v>1.8864709268854347</v>
      </c>
    </row>
    <row r="7712" spans="2:4" ht="15" x14ac:dyDescent="0.15">
      <c r="B7712" s="68">
        <v>7700</v>
      </c>
      <c r="C7712" s="69">
        <f t="shared" si="243"/>
        <v>5.5140024902670861</v>
      </c>
      <c r="D7712" s="69">
        <f t="shared" si="244"/>
        <v>1.886688162137264</v>
      </c>
    </row>
    <row r="7713" spans="2:4" ht="15" x14ac:dyDescent="0.15">
      <c r="B7713" s="68">
        <v>7701</v>
      </c>
      <c r="C7713" s="69">
        <f t="shared" si="243"/>
        <v>5.5150027654611513</v>
      </c>
      <c r="D7713" s="69">
        <f t="shared" si="244"/>
        <v>1.8869054474260047</v>
      </c>
    </row>
    <row r="7714" spans="2:4" ht="15" x14ac:dyDescent="0.15">
      <c r="B7714" s="68">
        <v>7702</v>
      </c>
      <c r="C7714" s="69">
        <f t="shared" si="243"/>
        <v>5.516003155861112</v>
      </c>
      <c r="D7714" s="69">
        <f t="shared" si="244"/>
        <v>1.8871227827689472</v>
      </c>
    </row>
    <row r="7715" spans="2:4" ht="15" x14ac:dyDescent="0.15">
      <c r="B7715" s="68">
        <v>7703</v>
      </c>
      <c r="C7715" s="69">
        <f t="shared" si="243"/>
        <v>5.5170036614935114</v>
      </c>
      <c r="D7715" s="69">
        <f t="shared" si="244"/>
        <v>1.887340168183389</v>
      </c>
    </row>
    <row r="7716" spans="2:4" ht="15" x14ac:dyDescent="0.15">
      <c r="B7716" s="68">
        <v>7704</v>
      </c>
      <c r="C7716" s="69">
        <f t="shared" si="243"/>
        <v>5.5180042823848963</v>
      </c>
      <c r="D7716" s="69">
        <f t="shared" si="244"/>
        <v>1.8875576036866359</v>
      </c>
    </row>
    <row r="7717" spans="2:4" ht="15" x14ac:dyDescent="0.15">
      <c r="B7717" s="68">
        <v>7705</v>
      </c>
      <c r="C7717" s="69">
        <f t="shared" si="243"/>
        <v>5.5190050185618276</v>
      </c>
      <c r="D7717" s="69">
        <f t="shared" si="244"/>
        <v>1.8877750892960019</v>
      </c>
    </row>
    <row r="7718" spans="2:4" ht="15" x14ac:dyDescent="0.15">
      <c r="B7718" s="68">
        <v>7706</v>
      </c>
      <c r="C7718" s="69">
        <f t="shared" si="243"/>
        <v>5.5200058700508725</v>
      </c>
      <c r="D7718" s="69">
        <f t="shared" si="244"/>
        <v>1.8879926250288084</v>
      </c>
    </row>
    <row r="7719" spans="2:4" ht="15" x14ac:dyDescent="0.15">
      <c r="B7719" s="68">
        <v>7707</v>
      </c>
      <c r="C7719" s="69">
        <f t="shared" si="243"/>
        <v>5.5210068368786089</v>
      </c>
      <c r="D7719" s="69">
        <f t="shared" si="244"/>
        <v>1.8882102109023857</v>
      </c>
    </row>
    <row r="7720" spans="2:4" ht="15" x14ac:dyDescent="0.15">
      <c r="B7720" s="68">
        <v>7708</v>
      </c>
      <c r="C7720" s="69">
        <f t="shared" si="243"/>
        <v>5.5220079190716209</v>
      </c>
      <c r="D7720" s="69">
        <f t="shared" si="244"/>
        <v>1.888427846934071</v>
      </c>
    </row>
    <row r="7721" spans="2:4" ht="15" x14ac:dyDescent="0.15">
      <c r="B7721" s="68">
        <v>7709</v>
      </c>
      <c r="C7721" s="69">
        <f t="shared" si="243"/>
        <v>5.5230091166565085</v>
      </c>
      <c r="D7721" s="69">
        <f t="shared" si="244"/>
        <v>1.8886455331412104</v>
      </c>
    </row>
    <row r="7722" spans="2:4" ht="15" x14ac:dyDescent="0.15">
      <c r="B7722" s="68">
        <v>7710</v>
      </c>
      <c r="C7722" s="69">
        <f t="shared" si="243"/>
        <v>5.5240104296598727</v>
      </c>
      <c r="D7722" s="69">
        <f t="shared" si="244"/>
        <v>1.8888632695411576</v>
      </c>
    </row>
    <row r="7723" spans="2:4" ht="15" x14ac:dyDescent="0.15">
      <c r="B7723" s="68">
        <v>7711</v>
      </c>
      <c r="C7723" s="69">
        <f t="shared" si="243"/>
        <v>5.5250118581083285</v>
      </c>
      <c r="D7723" s="69">
        <f t="shared" si="244"/>
        <v>1.8890810561512741</v>
      </c>
    </row>
    <row r="7724" spans="2:4" ht="15" x14ac:dyDescent="0.15">
      <c r="B7724" s="68">
        <v>7712</v>
      </c>
      <c r="C7724" s="69">
        <f t="shared" si="243"/>
        <v>5.5260134020285001</v>
      </c>
      <c r="D7724" s="69">
        <f t="shared" si="244"/>
        <v>1.8892988929889298</v>
      </c>
    </row>
    <row r="7725" spans="2:4" ht="15" x14ac:dyDescent="0.15">
      <c r="B7725" s="68">
        <v>7713</v>
      </c>
      <c r="C7725" s="69">
        <f t="shared" si="243"/>
        <v>5.5270150614470204</v>
      </c>
      <c r="D7725" s="69">
        <f t="shared" si="244"/>
        <v>1.8895167800715027</v>
      </c>
    </row>
    <row r="7726" spans="2:4" ht="15" x14ac:dyDescent="0.15">
      <c r="B7726" s="68">
        <v>7714</v>
      </c>
      <c r="C7726" s="69">
        <f t="shared" si="243"/>
        <v>5.5280168363905293</v>
      </c>
      <c r="D7726" s="69">
        <f t="shared" si="244"/>
        <v>1.8897347174163783</v>
      </c>
    </row>
    <row r="7727" spans="2:4" ht="15" x14ac:dyDescent="0.15">
      <c r="B7727" s="68">
        <v>7715</v>
      </c>
      <c r="C7727" s="69">
        <f t="shared" si="243"/>
        <v>5.5290187268856785</v>
      </c>
      <c r="D7727" s="69">
        <f t="shared" si="244"/>
        <v>1.8899527050409506</v>
      </c>
    </row>
    <row r="7728" spans="2:4" ht="15" x14ac:dyDescent="0.15">
      <c r="B7728" s="68">
        <v>7716</v>
      </c>
      <c r="C7728" s="69">
        <f t="shared" si="243"/>
        <v>5.5300207329591275</v>
      </c>
      <c r="D7728" s="69">
        <f t="shared" si="244"/>
        <v>1.8901707429626211</v>
      </c>
    </row>
    <row r="7729" spans="2:4" ht="15" x14ac:dyDescent="0.15">
      <c r="B7729" s="68">
        <v>7717</v>
      </c>
      <c r="C7729" s="69">
        <f t="shared" si="243"/>
        <v>5.5310228546375466</v>
      </c>
      <c r="D7729" s="69">
        <f t="shared" si="244"/>
        <v>1.8903888311988</v>
      </c>
    </row>
    <row r="7730" spans="2:4" ht="15" x14ac:dyDescent="0.15">
      <c r="B7730" s="68">
        <v>7718</v>
      </c>
      <c r="C7730" s="69">
        <f t="shared" si="243"/>
        <v>5.5320250919476157</v>
      </c>
      <c r="D7730" s="69">
        <f t="shared" si="244"/>
        <v>1.8906069697669052</v>
      </c>
    </row>
    <row r="7731" spans="2:4" ht="15" x14ac:dyDescent="0.15">
      <c r="B7731" s="68">
        <v>7719</v>
      </c>
      <c r="C7731" s="69">
        <f t="shared" si="243"/>
        <v>5.5330274449160175</v>
      </c>
      <c r="D7731" s="69">
        <f t="shared" si="244"/>
        <v>1.8908251586843623</v>
      </c>
    </row>
    <row r="7732" spans="2:4" ht="15" x14ac:dyDescent="0.15">
      <c r="B7732" s="68">
        <v>7720</v>
      </c>
      <c r="C7732" s="69">
        <f t="shared" si="243"/>
        <v>5.5340299135694559</v>
      </c>
      <c r="D7732" s="69">
        <f t="shared" si="244"/>
        <v>1.8910433979686057</v>
      </c>
    </row>
    <row r="7733" spans="2:4" ht="15" x14ac:dyDescent="0.15">
      <c r="B7733" s="68">
        <v>7721</v>
      </c>
      <c r="C7733" s="69">
        <f t="shared" si="243"/>
        <v>5.5350324979346324</v>
      </c>
      <c r="D7733" s="69">
        <f t="shared" si="244"/>
        <v>1.8912616876370771</v>
      </c>
    </row>
    <row r="7734" spans="2:4" ht="15" x14ac:dyDescent="0.15">
      <c r="B7734" s="68">
        <v>7722</v>
      </c>
      <c r="C7734" s="69">
        <f t="shared" si="243"/>
        <v>5.5360351980382649</v>
      </c>
      <c r="D7734" s="69">
        <f t="shared" si="244"/>
        <v>1.891480027707227</v>
      </c>
    </row>
    <row r="7735" spans="2:4" ht="15" x14ac:dyDescent="0.15">
      <c r="B7735" s="68">
        <v>7723</v>
      </c>
      <c r="C7735" s="69">
        <f t="shared" si="243"/>
        <v>5.5370380139070763</v>
      </c>
      <c r="D7735" s="69">
        <f t="shared" si="244"/>
        <v>1.8916984181965131</v>
      </c>
    </row>
    <row r="7736" spans="2:4" ht="15" x14ac:dyDescent="0.15">
      <c r="B7736" s="68">
        <v>7724</v>
      </c>
      <c r="C7736" s="69">
        <f t="shared" si="243"/>
        <v>5.5380409455678015</v>
      </c>
      <c r="D7736" s="69">
        <f t="shared" si="244"/>
        <v>1.8919168591224018</v>
      </c>
    </row>
    <row r="7737" spans="2:4" ht="15" x14ac:dyDescent="0.15">
      <c r="B7737" s="68">
        <v>7725</v>
      </c>
      <c r="C7737" s="69">
        <f t="shared" si="243"/>
        <v>5.5390439930471844</v>
      </c>
      <c r="D7737" s="69">
        <f t="shared" si="244"/>
        <v>1.8921353505023675</v>
      </c>
    </row>
    <row r="7738" spans="2:4" ht="15" x14ac:dyDescent="0.15">
      <c r="B7738" s="68">
        <v>7726</v>
      </c>
      <c r="C7738" s="69">
        <f t="shared" si="243"/>
        <v>5.540047156371978</v>
      </c>
      <c r="D7738" s="69">
        <f t="shared" si="244"/>
        <v>1.8923538923538923</v>
      </c>
    </row>
    <row r="7739" spans="2:4" ht="15" x14ac:dyDescent="0.15">
      <c r="B7739" s="68">
        <v>7727</v>
      </c>
      <c r="C7739" s="69">
        <f t="shared" si="243"/>
        <v>5.5410504355689429</v>
      </c>
      <c r="D7739" s="69">
        <f t="shared" si="244"/>
        <v>1.8925724846944669</v>
      </c>
    </row>
    <row r="7740" spans="2:4" ht="15" x14ac:dyDescent="0.15">
      <c r="B7740" s="68">
        <v>7728</v>
      </c>
      <c r="C7740" s="69">
        <f t="shared" si="243"/>
        <v>5.5420538306648499</v>
      </c>
      <c r="D7740" s="69">
        <f t="shared" si="244"/>
        <v>1.8927911275415896</v>
      </c>
    </row>
    <row r="7741" spans="2:4" ht="15" x14ac:dyDescent="0.15">
      <c r="B7741" s="68">
        <v>7729</v>
      </c>
      <c r="C7741" s="69">
        <f t="shared" si="243"/>
        <v>5.543057341686481</v>
      </c>
      <c r="D7741" s="69">
        <f t="shared" si="244"/>
        <v>1.8930098209127673</v>
      </c>
    </row>
    <row r="7742" spans="2:4" ht="15" x14ac:dyDescent="0.15">
      <c r="B7742" s="68">
        <v>7730</v>
      </c>
      <c r="C7742" s="69">
        <f t="shared" si="243"/>
        <v>5.5440609686606255</v>
      </c>
      <c r="D7742" s="69">
        <f t="shared" si="244"/>
        <v>1.8932285648255143</v>
      </c>
    </row>
    <row r="7743" spans="2:4" ht="15" x14ac:dyDescent="0.15">
      <c r="B7743" s="68">
        <v>7731</v>
      </c>
      <c r="C7743" s="69">
        <f t="shared" si="243"/>
        <v>5.5450647116140814</v>
      </c>
      <c r="D7743" s="69">
        <f t="shared" si="244"/>
        <v>1.8934473592973535</v>
      </c>
    </row>
    <row r="7744" spans="2:4" ht="15" x14ac:dyDescent="0.15">
      <c r="B7744" s="68">
        <v>7732</v>
      </c>
      <c r="C7744" s="69">
        <f t="shared" si="243"/>
        <v>5.5460685705736568</v>
      </c>
      <c r="D7744" s="69">
        <f t="shared" si="244"/>
        <v>1.8936662043458159</v>
      </c>
    </row>
    <row r="7745" spans="2:4" ht="15" x14ac:dyDescent="0.15">
      <c r="B7745" s="68">
        <v>7733</v>
      </c>
      <c r="C7745" s="69">
        <f t="shared" si="243"/>
        <v>5.5470725455661718</v>
      </c>
      <c r="D7745" s="69">
        <f t="shared" si="244"/>
        <v>1.8938850999884407</v>
      </c>
    </row>
    <row r="7746" spans="2:4" ht="15" x14ac:dyDescent="0.15">
      <c r="B7746" s="68">
        <v>7734</v>
      </c>
      <c r="C7746" s="69">
        <f t="shared" si="243"/>
        <v>5.5480766366184495</v>
      </c>
      <c r="D7746" s="69">
        <f t="shared" si="244"/>
        <v>1.8941040462427745</v>
      </c>
    </row>
    <row r="7747" spans="2:4" ht="15" x14ac:dyDescent="0.15">
      <c r="B7747" s="68">
        <v>7735</v>
      </c>
      <c r="C7747" s="69">
        <f t="shared" si="243"/>
        <v>5.5490808437573289</v>
      </c>
      <c r="D7747" s="69">
        <f t="shared" si="244"/>
        <v>1.8943230431263729</v>
      </c>
    </row>
    <row r="7748" spans="2:4" ht="15" x14ac:dyDescent="0.15">
      <c r="B7748" s="68">
        <v>7736</v>
      </c>
      <c r="C7748" s="69">
        <f t="shared" si="243"/>
        <v>5.550085167009656</v>
      </c>
      <c r="D7748" s="69">
        <f t="shared" si="244"/>
        <v>1.8945420906567993</v>
      </c>
    </row>
    <row r="7749" spans="2:4" ht="15" x14ac:dyDescent="0.15">
      <c r="B7749" s="68">
        <v>7737</v>
      </c>
      <c r="C7749" s="69">
        <f t="shared" si="243"/>
        <v>5.5510896064022841</v>
      </c>
      <c r="D7749" s="69">
        <f t="shared" si="244"/>
        <v>1.8947611888516249</v>
      </c>
    </row>
    <row r="7750" spans="2:4" ht="15" x14ac:dyDescent="0.15">
      <c r="B7750" s="68">
        <v>7738</v>
      </c>
      <c r="C7750" s="69">
        <f t="shared" si="243"/>
        <v>5.5520941619620761</v>
      </c>
      <c r="D7750" s="69">
        <f t="shared" si="244"/>
        <v>1.8949803377284293</v>
      </c>
    </row>
    <row r="7751" spans="2:4" ht="15" x14ac:dyDescent="0.15">
      <c r="B7751" s="68">
        <v>7739</v>
      </c>
      <c r="C7751" s="69">
        <f t="shared" si="243"/>
        <v>5.5530988337159073</v>
      </c>
      <c r="D7751" s="69">
        <f t="shared" si="244"/>
        <v>1.8951995373048005</v>
      </c>
    </row>
    <row r="7752" spans="2:4" ht="15" x14ac:dyDescent="0.15">
      <c r="B7752" s="68">
        <v>7740</v>
      </c>
      <c r="C7752" s="69">
        <f t="shared" si="243"/>
        <v>5.5541036216906603</v>
      </c>
      <c r="D7752" s="69">
        <f t="shared" si="244"/>
        <v>1.8954187875983342</v>
      </c>
    </row>
    <row r="7753" spans="2:4" ht="15" x14ac:dyDescent="0.15">
      <c r="B7753" s="68">
        <v>7741</v>
      </c>
      <c r="C7753" s="69">
        <f t="shared" si="243"/>
        <v>5.5551085259132265</v>
      </c>
      <c r="D7753" s="69">
        <f t="shared" si="244"/>
        <v>1.8956380886266342</v>
      </c>
    </row>
    <row r="7754" spans="2:4" ht="15" x14ac:dyDescent="0.15">
      <c r="B7754" s="68">
        <v>7742</v>
      </c>
      <c r="C7754" s="69">
        <f t="shared" si="243"/>
        <v>5.5561135464105078</v>
      </c>
      <c r="D7754" s="69">
        <f t="shared" si="244"/>
        <v>1.8958574404073132</v>
      </c>
    </row>
    <row r="7755" spans="2:4" ht="15" x14ac:dyDescent="0.15">
      <c r="B7755" s="68">
        <v>7743</v>
      </c>
      <c r="C7755" s="69">
        <f t="shared" si="243"/>
        <v>5.5571186832094153</v>
      </c>
      <c r="D7755" s="69">
        <f t="shared" si="244"/>
        <v>1.8960768429579911</v>
      </c>
    </row>
    <row r="7756" spans="2:4" ht="15" x14ac:dyDescent="0.15">
      <c r="B7756" s="68">
        <v>7744</v>
      </c>
      <c r="C7756" s="69">
        <f t="shared" si="243"/>
        <v>5.5581239363368695</v>
      </c>
      <c r="D7756" s="69">
        <f t="shared" si="244"/>
        <v>1.8962962962962964</v>
      </c>
    </row>
    <row r="7757" spans="2:4" ht="15" x14ac:dyDescent="0.15">
      <c r="B7757" s="68">
        <v>7745</v>
      </c>
      <c r="C7757" s="69">
        <f t="shared" si="243"/>
        <v>5.5591293058197975</v>
      </c>
      <c r="D7757" s="69">
        <f t="shared" si="244"/>
        <v>1.8965158004398657</v>
      </c>
    </row>
    <row r="7758" spans="2:4" ht="15" x14ac:dyDescent="0.15">
      <c r="B7758" s="68">
        <v>7746</v>
      </c>
      <c r="C7758" s="69">
        <f t="shared" si="243"/>
        <v>5.5601347916851394</v>
      </c>
      <c r="D7758" s="69">
        <f t="shared" si="244"/>
        <v>1.896735355406344</v>
      </c>
    </row>
    <row r="7759" spans="2:4" ht="15" x14ac:dyDescent="0.15">
      <c r="B7759" s="68">
        <v>7747</v>
      </c>
      <c r="C7759" s="69">
        <f t="shared" si="243"/>
        <v>5.5611403939598461</v>
      </c>
      <c r="D7759" s="69">
        <f t="shared" si="244"/>
        <v>1.8969549612133842</v>
      </c>
    </row>
    <row r="7760" spans="2:4" ht="15" x14ac:dyDescent="0.15">
      <c r="B7760" s="68">
        <v>7748</v>
      </c>
      <c r="C7760" s="69">
        <f t="shared" si="243"/>
        <v>5.5621461126708702</v>
      </c>
      <c r="D7760" s="69">
        <f t="shared" si="244"/>
        <v>1.8971746178786475</v>
      </c>
    </row>
    <row r="7761" spans="2:4" ht="15" x14ac:dyDescent="0.15">
      <c r="B7761" s="68">
        <v>7749</v>
      </c>
      <c r="C7761" s="69">
        <f t="shared" ref="C7761:C7824" si="245">20*LOG(D7761)</f>
        <v>5.5631519478451832</v>
      </c>
      <c r="D7761" s="69">
        <f t="shared" ref="D7761:D7824" si="246">16384/(16384-B7761)</f>
        <v>1.8973943254198031</v>
      </c>
    </row>
    <row r="7762" spans="2:4" ht="15" x14ac:dyDescent="0.15">
      <c r="B7762" s="68">
        <v>7750</v>
      </c>
      <c r="C7762" s="69">
        <f t="shared" si="245"/>
        <v>5.5641578995097589</v>
      </c>
      <c r="D7762" s="69">
        <f t="shared" si="246"/>
        <v>1.8976140838545286</v>
      </c>
    </row>
    <row r="7763" spans="2:4" ht="15" x14ac:dyDescent="0.15">
      <c r="B7763" s="68">
        <v>7751</v>
      </c>
      <c r="C7763" s="69">
        <f t="shared" si="245"/>
        <v>5.5651639676915821</v>
      </c>
      <c r="D7763" s="69">
        <f t="shared" si="246"/>
        <v>1.8978338932005097</v>
      </c>
    </row>
    <row r="7764" spans="2:4" ht="15" x14ac:dyDescent="0.15">
      <c r="B7764" s="68">
        <v>7752</v>
      </c>
      <c r="C7764" s="69">
        <f t="shared" si="245"/>
        <v>5.5661701524176497</v>
      </c>
      <c r="D7764" s="69">
        <f t="shared" si="246"/>
        <v>1.8980537534754403</v>
      </c>
    </row>
    <row r="7765" spans="2:4" ht="15" x14ac:dyDescent="0.15">
      <c r="B7765" s="68">
        <v>7753</v>
      </c>
      <c r="C7765" s="69">
        <f t="shared" si="245"/>
        <v>5.5671764537149659</v>
      </c>
      <c r="D7765" s="69">
        <f t="shared" si="246"/>
        <v>1.8982736646970224</v>
      </c>
    </row>
    <row r="7766" spans="2:4" ht="15" x14ac:dyDescent="0.15">
      <c r="B7766" s="68">
        <v>7754</v>
      </c>
      <c r="C7766" s="69">
        <f t="shared" si="245"/>
        <v>5.568182871610543</v>
      </c>
      <c r="D7766" s="69">
        <f t="shared" si="246"/>
        <v>1.8984936268829664</v>
      </c>
    </row>
    <row r="7767" spans="2:4" ht="15" x14ac:dyDescent="0.15">
      <c r="B7767" s="68">
        <v>7755</v>
      </c>
      <c r="C7767" s="69">
        <f t="shared" si="245"/>
        <v>5.5691894061314056</v>
      </c>
      <c r="D7767" s="69">
        <f t="shared" si="246"/>
        <v>1.8987136400509907</v>
      </c>
    </row>
    <row r="7768" spans="2:4" ht="15" x14ac:dyDescent="0.15">
      <c r="B7768" s="68">
        <v>7756</v>
      </c>
      <c r="C7768" s="69">
        <f t="shared" si="245"/>
        <v>5.5701960573045852</v>
      </c>
      <c r="D7768" s="69">
        <f t="shared" si="246"/>
        <v>1.8989337042188223</v>
      </c>
    </row>
    <row r="7769" spans="2:4" ht="15" x14ac:dyDescent="0.15">
      <c r="B7769" s="68">
        <v>7757</v>
      </c>
      <c r="C7769" s="69">
        <f t="shared" si="245"/>
        <v>5.5712028251571262</v>
      </c>
      <c r="D7769" s="69">
        <f t="shared" si="246"/>
        <v>1.8991538194041961</v>
      </c>
    </row>
    <row r="7770" spans="2:4" ht="15" x14ac:dyDescent="0.15">
      <c r="B7770" s="68">
        <v>7758</v>
      </c>
      <c r="C7770" s="69">
        <f t="shared" si="245"/>
        <v>5.572209709716077</v>
      </c>
      <c r="D7770" s="69">
        <f t="shared" si="246"/>
        <v>1.899373985624855</v>
      </c>
    </row>
    <row r="7771" spans="2:4" ht="15" x14ac:dyDescent="0.15">
      <c r="B7771" s="68">
        <v>7759</v>
      </c>
      <c r="C7771" s="69">
        <f t="shared" si="245"/>
        <v>5.5732167110084996</v>
      </c>
      <c r="D7771" s="69">
        <f t="shared" si="246"/>
        <v>1.8995942028985506</v>
      </c>
    </row>
    <row r="7772" spans="2:4" ht="15" x14ac:dyDescent="0.15">
      <c r="B7772" s="68">
        <v>7760</v>
      </c>
      <c r="C7772" s="69">
        <f t="shared" si="245"/>
        <v>5.5742238290614656</v>
      </c>
      <c r="D7772" s="69">
        <f t="shared" si="246"/>
        <v>1.8998144712430427</v>
      </c>
    </row>
    <row r="7773" spans="2:4" ht="15" x14ac:dyDescent="0.15">
      <c r="B7773" s="68">
        <v>7761</v>
      </c>
      <c r="C7773" s="69">
        <f t="shared" si="245"/>
        <v>5.5752310639020521</v>
      </c>
      <c r="D7773" s="69">
        <f t="shared" si="246"/>
        <v>1.9000347906760988</v>
      </c>
    </row>
    <row r="7774" spans="2:4" ht="15" x14ac:dyDescent="0.15">
      <c r="B7774" s="68">
        <v>7762</v>
      </c>
      <c r="C7774" s="69">
        <f t="shared" si="245"/>
        <v>5.5762384155573486</v>
      </c>
      <c r="D7774" s="69">
        <f t="shared" si="246"/>
        <v>1.9002551612154952</v>
      </c>
    </row>
    <row r="7775" spans="2:4" ht="15" x14ac:dyDescent="0.15">
      <c r="B7775" s="68">
        <v>7763</v>
      </c>
      <c r="C7775" s="69">
        <f t="shared" si="245"/>
        <v>5.577245884054455</v>
      </c>
      <c r="D7775" s="69">
        <f t="shared" si="246"/>
        <v>1.9004755828790163</v>
      </c>
    </row>
    <row r="7776" spans="2:4" ht="15" x14ac:dyDescent="0.15">
      <c r="B7776" s="68">
        <v>7764</v>
      </c>
      <c r="C7776" s="69">
        <f t="shared" si="245"/>
        <v>5.5782534694204786</v>
      </c>
      <c r="D7776" s="69">
        <f t="shared" si="246"/>
        <v>1.9006960556844548</v>
      </c>
    </row>
    <row r="7777" spans="2:4" ht="15" x14ac:dyDescent="0.15">
      <c r="B7777" s="68">
        <v>7765</v>
      </c>
      <c r="C7777" s="69">
        <f t="shared" si="245"/>
        <v>5.5792611716825355</v>
      </c>
      <c r="D7777" s="69">
        <f t="shared" si="246"/>
        <v>1.9009165796496112</v>
      </c>
    </row>
    <row r="7778" spans="2:4" ht="15" x14ac:dyDescent="0.15">
      <c r="B7778" s="68">
        <v>7766</v>
      </c>
      <c r="C7778" s="69">
        <f t="shared" si="245"/>
        <v>5.5802689908677561</v>
      </c>
      <c r="D7778" s="69">
        <f t="shared" si="246"/>
        <v>1.9011371547922953</v>
      </c>
    </row>
    <row r="7779" spans="2:4" ht="15" x14ac:dyDescent="0.15">
      <c r="B7779" s="68">
        <v>7767</v>
      </c>
      <c r="C7779" s="69">
        <f t="shared" si="245"/>
        <v>5.5812769270032714</v>
      </c>
      <c r="D7779" s="69">
        <f t="shared" si="246"/>
        <v>1.9013577811303237</v>
      </c>
    </row>
    <row r="7780" spans="2:4" ht="15" x14ac:dyDescent="0.15">
      <c r="B7780" s="68">
        <v>7768</v>
      </c>
      <c r="C7780" s="69">
        <f t="shared" si="245"/>
        <v>5.5822849801162313</v>
      </c>
      <c r="D7780" s="69">
        <f t="shared" si="246"/>
        <v>1.9015784586815228</v>
      </c>
    </row>
    <row r="7781" spans="2:4" ht="15" x14ac:dyDescent="0.15">
      <c r="B7781" s="68">
        <v>7769</v>
      </c>
      <c r="C7781" s="69">
        <f t="shared" si="245"/>
        <v>5.5832931502337892</v>
      </c>
      <c r="D7781" s="69">
        <f t="shared" si="246"/>
        <v>1.9017991874637261</v>
      </c>
    </row>
    <row r="7782" spans="2:4" ht="15" x14ac:dyDescent="0.15">
      <c r="B7782" s="68">
        <v>7770</v>
      </c>
      <c r="C7782" s="69">
        <f t="shared" si="245"/>
        <v>5.5843014373831092</v>
      </c>
      <c r="D7782" s="69">
        <f t="shared" si="246"/>
        <v>1.902019967494776</v>
      </c>
    </row>
    <row r="7783" spans="2:4" ht="15" x14ac:dyDescent="0.15">
      <c r="B7783" s="68">
        <v>7771</v>
      </c>
      <c r="C7783" s="69">
        <f t="shared" si="245"/>
        <v>5.585309841591366</v>
      </c>
      <c r="D7783" s="69">
        <f t="shared" si="246"/>
        <v>1.9022407987925229</v>
      </c>
    </row>
    <row r="7784" spans="2:4" ht="15" x14ac:dyDescent="0.15">
      <c r="B7784" s="68">
        <v>7772</v>
      </c>
      <c r="C7784" s="69">
        <f t="shared" si="245"/>
        <v>5.5863183628857431</v>
      </c>
      <c r="D7784" s="69">
        <f t="shared" si="246"/>
        <v>1.9024616813748259</v>
      </c>
    </row>
    <row r="7785" spans="2:4" ht="15" x14ac:dyDescent="0.15">
      <c r="B7785" s="68">
        <v>7773</v>
      </c>
      <c r="C7785" s="69">
        <f t="shared" si="245"/>
        <v>5.5873270012934331</v>
      </c>
      <c r="D7785" s="69">
        <f t="shared" si="246"/>
        <v>1.9026826152595517</v>
      </c>
    </row>
    <row r="7786" spans="2:4" ht="15" x14ac:dyDescent="0.15">
      <c r="B7786" s="68">
        <v>7774</v>
      </c>
      <c r="C7786" s="69">
        <f t="shared" si="245"/>
        <v>5.588335756841639</v>
      </c>
      <c r="D7786" s="69">
        <f t="shared" si="246"/>
        <v>1.9029036004645761</v>
      </c>
    </row>
    <row r="7787" spans="2:4" ht="15" x14ac:dyDescent="0.15">
      <c r="B7787" s="68">
        <v>7775</v>
      </c>
      <c r="C7787" s="69">
        <f t="shared" si="245"/>
        <v>5.5893446295575728</v>
      </c>
      <c r="D7787" s="69">
        <f t="shared" si="246"/>
        <v>1.9031246370077826</v>
      </c>
    </row>
    <row r="7788" spans="2:4" ht="15" x14ac:dyDescent="0.15">
      <c r="B7788" s="68">
        <v>7776</v>
      </c>
      <c r="C7788" s="69">
        <f t="shared" si="245"/>
        <v>5.5903536194684555</v>
      </c>
      <c r="D7788" s="69">
        <f t="shared" si="246"/>
        <v>1.9033457249070631</v>
      </c>
    </row>
    <row r="7789" spans="2:4" ht="15" x14ac:dyDescent="0.15">
      <c r="B7789" s="68">
        <v>7777</v>
      </c>
      <c r="C7789" s="69">
        <f t="shared" si="245"/>
        <v>5.5913627266015178</v>
      </c>
      <c r="D7789" s="69">
        <f t="shared" si="246"/>
        <v>1.9035668641803183</v>
      </c>
    </row>
    <row r="7790" spans="2:4" ht="15" x14ac:dyDescent="0.15">
      <c r="B7790" s="68">
        <v>7778</v>
      </c>
      <c r="C7790" s="69">
        <f t="shared" si="245"/>
        <v>5.5923719509840009</v>
      </c>
      <c r="D7790" s="69">
        <f t="shared" si="246"/>
        <v>1.9037880548454567</v>
      </c>
    </row>
    <row r="7791" spans="2:4" ht="15" x14ac:dyDescent="0.15">
      <c r="B7791" s="68">
        <v>7779</v>
      </c>
      <c r="C7791" s="69">
        <f t="shared" si="245"/>
        <v>5.5933812926431532</v>
      </c>
      <c r="D7791" s="69">
        <f t="shared" si="246"/>
        <v>1.9040092969203952</v>
      </c>
    </row>
    <row r="7792" spans="2:4" ht="15" x14ac:dyDescent="0.15">
      <c r="B7792" s="68">
        <v>7780</v>
      </c>
      <c r="C7792" s="69">
        <f t="shared" si="245"/>
        <v>5.5943907516062357</v>
      </c>
      <c r="D7792" s="69">
        <f t="shared" si="246"/>
        <v>1.904230590423059</v>
      </c>
    </row>
    <row r="7793" spans="2:4" ht="15" x14ac:dyDescent="0.15">
      <c r="B7793" s="68">
        <v>7781</v>
      </c>
      <c r="C7793" s="69">
        <f t="shared" si="245"/>
        <v>5.5954003279005162</v>
      </c>
      <c r="D7793" s="69">
        <f t="shared" si="246"/>
        <v>1.904451935371382</v>
      </c>
    </row>
    <row r="7794" spans="2:4" ht="15" x14ac:dyDescent="0.15">
      <c r="B7794" s="68">
        <v>7782</v>
      </c>
      <c r="C7794" s="69">
        <f t="shared" si="245"/>
        <v>5.5964100215532744</v>
      </c>
      <c r="D7794" s="69">
        <f t="shared" si="246"/>
        <v>1.9046733317833062</v>
      </c>
    </row>
    <row r="7795" spans="2:4" ht="15" x14ac:dyDescent="0.15">
      <c r="B7795" s="68">
        <v>7783</v>
      </c>
      <c r="C7795" s="69">
        <f t="shared" si="245"/>
        <v>5.5974198325917959</v>
      </c>
      <c r="D7795" s="69">
        <f t="shared" si="246"/>
        <v>1.9048947796767817</v>
      </c>
    </row>
    <row r="7796" spans="2:4" ht="15" x14ac:dyDescent="0.15">
      <c r="B7796" s="68">
        <v>7784</v>
      </c>
      <c r="C7796" s="69">
        <f t="shared" si="245"/>
        <v>5.5984297610433806</v>
      </c>
      <c r="D7796" s="69">
        <f t="shared" si="246"/>
        <v>1.9051162790697675</v>
      </c>
    </row>
    <row r="7797" spans="2:4" ht="15" x14ac:dyDescent="0.15">
      <c r="B7797" s="68">
        <v>7785</v>
      </c>
      <c r="C7797" s="69">
        <f t="shared" si="245"/>
        <v>5.5994398069353331</v>
      </c>
      <c r="D7797" s="69">
        <f t="shared" si="246"/>
        <v>1.9053378299802302</v>
      </c>
    </row>
    <row r="7798" spans="2:4" ht="15" x14ac:dyDescent="0.15">
      <c r="B7798" s="68">
        <v>7786</v>
      </c>
      <c r="C7798" s="69">
        <f t="shared" si="245"/>
        <v>5.6004499702949717</v>
      </c>
      <c r="D7798" s="69">
        <f t="shared" si="246"/>
        <v>1.9055594324261456</v>
      </c>
    </row>
    <row r="7799" spans="2:4" ht="15" x14ac:dyDescent="0.15">
      <c r="B7799" s="68">
        <v>7787</v>
      </c>
      <c r="C7799" s="69">
        <f t="shared" si="245"/>
        <v>5.6014602511496232</v>
      </c>
      <c r="D7799" s="69">
        <f t="shared" si="246"/>
        <v>1.9057810864254974</v>
      </c>
    </row>
    <row r="7800" spans="2:4" ht="15" x14ac:dyDescent="0.15">
      <c r="B7800" s="68">
        <v>7788</v>
      </c>
      <c r="C7800" s="69">
        <f t="shared" si="245"/>
        <v>5.6024706495266212</v>
      </c>
      <c r="D7800" s="69">
        <f t="shared" si="246"/>
        <v>1.9060027919962774</v>
      </c>
    </row>
    <row r="7801" spans="2:4" ht="15" x14ac:dyDescent="0.15">
      <c r="B7801" s="68">
        <v>7789</v>
      </c>
      <c r="C7801" s="69">
        <f t="shared" si="245"/>
        <v>5.603481165453311</v>
      </c>
      <c r="D7801" s="69">
        <f t="shared" si="246"/>
        <v>1.9062245491564864</v>
      </c>
    </row>
    <row r="7802" spans="2:4" ht="15" x14ac:dyDescent="0.15">
      <c r="B7802" s="68">
        <v>7790</v>
      </c>
      <c r="C7802" s="69">
        <f t="shared" si="245"/>
        <v>5.6044917989570466</v>
      </c>
      <c r="D7802" s="69">
        <f t="shared" si="246"/>
        <v>1.9064463579241331</v>
      </c>
    </row>
    <row r="7803" spans="2:4" ht="15" x14ac:dyDescent="0.15">
      <c r="B7803" s="68">
        <v>7791</v>
      </c>
      <c r="C7803" s="69">
        <f t="shared" si="245"/>
        <v>5.6055025500651947</v>
      </c>
      <c r="D7803" s="69">
        <f t="shared" si="246"/>
        <v>1.906668218317235</v>
      </c>
    </row>
    <row r="7804" spans="2:4" ht="15" x14ac:dyDescent="0.15">
      <c r="B7804" s="68">
        <v>7792</v>
      </c>
      <c r="C7804" s="69">
        <f t="shared" si="245"/>
        <v>5.6065134188051271</v>
      </c>
      <c r="D7804" s="69">
        <f t="shared" si="246"/>
        <v>1.9068901303538175</v>
      </c>
    </row>
    <row r="7805" spans="2:4" ht="15" x14ac:dyDescent="0.15">
      <c r="B7805" s="68">
        <v>7793</v>
      </c>
      <c r="C7805" s="69">
        <f t="shared" si="245"/>
        <v>5.6075244052042272</v>
      </c>
      <c r="D7805" s="69">
        <f t="shared" si="246"/>
        <v>1.9071120940519148</v>
      </c>
    </row>
    <row r="7806" spans="2:4" ht="15" x14ac:dyDescent="0.15">
      <c r="B7806" s="68">
        <v>7794</v>
      </c>
      <c r="C7806" s="69">
        <f t="shared" si="245"/>
        <v>5.6085355092898883</v>
      </c>
      <c r="D7806" s="69">
        <f t="shared" si="246"/>
        <v>1.9073341094295693</v>
      </c>
    </row>
    <row r="7807" spans="2:4" ht="15" x14ac:dyDescent="0.15">
      <c r="B7807" s="68">
        <v>7795</v>
      </c>
      <c r="C7807" s="69">
        <f t="shared" si="245"/>
        <v>5.6095467310895133</v>
      </c>
      <c r="D7807" s="69">
        <f t="shared" si="246"/>
        <v>1.9075561765048317</v>
      </c>
    </row>
    <row r="7808" spans="2:4" ht="15" x14ac:dyDescent="0.15">
      <c r="B7808" s="68">
        <v>7796</v>
      </c>
      <c r="C7808" s="69">
        <f t="shared" si="245"/>
        <v>5.610558070630514</v>
      </c>
      <c r="D7808" s="69">
        <f t="shared" si="246"/>
        <v>1.9077782952957616</v>
      </c>
    </row>
    <row r="7809" spans="2:4" ht="15" x14ac:dyDescent="0.15">
      <c r="B7809" s="68">
        <v>7797</v>
      </c>
      <c r="C7809" s="69">
        <f t="shared" si="245"/>
        <v>5.6115695279403095</v>
      </c>
      <c r="D7809" s="69">
        <f t="shared" si="246"/>
        <v>1.9080004658204262</v>
      </c>
    </row>
    <row r="7810" spans="2:4" ht="15" x14ac:dyDescent="0.15">
      <c r="B7810" s="68">
        <v>7798</v>
      </c>
      <c r="C7810" s="69">
        <f t="shared" si="245"/>
        <v>5.6125811030463346</v>
      </c>
      <c r="D7810" s="69">
        <f t="shared" si="246"/>
        <v>1.908222688096902</v>
      </c>
    </row>
    <row r="7811" spans="2:4" ht="15" x14ac:dyDescent="0.15">
      <c r="B7811" s="68">
        <v>7799</v>
      </c>
      <c r="C7811" s="69">
        <f t="shared" si="245"/>
        <v>5.6135927959760279</v>
      </c>
      <c r="D7811" s="69">
        <f t="shared" si="246"/>
        <v>1.9084449621432731</v>
      </c>
    </row>
    <row r="7812" spans="2:4" ht="15" x14ac:dyDescent="0.15">
      <c r="B7812" s="68">
        <v>7800</v>
      </c>
      <c r="C7812" s="69">
        <f t="shared" si="245"/>
        <v>5.6146046067568411</v>
      </c>
      <c r="D7812" s="69">
        <f t="shared" si="246"/>
        <v>1.9086672879776327</v>
      </c>
    </row>
    <row r="7813" spans="2:4" ht="15" x14ac:dyDescent="0.15">
      <c r="B7813" s="68">
        <v>7801</v>
      </c>
      <c r="C7813" s="69">
        <f t="shared" si="245"/>
        <v>5.6156165354162333</v>
      </c>
      <c r="D7813" s="69">
        <f t="shared" si="246"/>
        <v>1.9088896656180823</v>
      </c>
    </row>
    <row r="7814" spans="2:4" ht="15" x14ac:dyDescent="0.15">
      <c r="B7814" s="68">
        <v>7802</v>
      </c>
      <c r="C7814" s="69">
        <f t="shared" si="245"/>
        <v>5.6166285819816739</v>
      </c>
      <c r="D7814" s="69">
        <f t="shared" si="246"/>
        <v>1.9091120950827314</v>
      </c>
    </row>
    <row r="7815" spans="2:4" ht="15" x14ac:dyDescent="0.15">
      <c r="B7815" s="68">
        <v>7803</v>
      </c>
      <c r="C7815" s="69">
        <f t="shared" si="245"/>
        <v>5.6176407464806424</v>
      </c>
      <c r="D7815" s="69">
        <f t="shared" si="246"/>
        <v>1.9093345763896983</v>
      </c>
    </row>
    <row r="7816" spans="2:4" ht="15" x14ac:dyDescent="0.15">
      <c r="B7816" s="68">
        <v>7804</v>
      </c>
      <c r="C7816" s="69">
        <f t="shared" si="245"/>
        <v>5.618653028940626</v>
      </c>
      <c r="D7816" s="69">
        <f t="shared" si="246"/>
        <v>1.9095571095571096</v>
      </c>
    </row>
    <row r="7817" spans="2:4" ht="15" x14ac:dyDescent="0.15">
      <c r="B7817" s="68">
        <v>7805</v>
      </c>
      <c r="C7817" s="69">
        <f t="shared" si="245"/>
        <v>5.6196654293891246</v>
      </c>
      <c r="D7817" s="69">
        <f t="shared" si="246"/>
        <v>1.9097796946031005</v>
      </c>
    </row>
    <row r="7818" spans="2:4" ht="15" x14ac:dyDescent="0.15">
      <c r="B7818" s="68">
        <v>7806</v>
      </c>
      <c r="C7818" s="69">
        <f t="shared" si="245"/>
        <v>5.6206779478536459</v>
      </c>
      <c r="D7818" s="69">
        <f t="shared" si="246"/>
        <v>1.9100023315458148</v>
      </c>
    </row>
    <row r="7819" spans="2:4" ht="15" x14ac:dyDescent="0.15">
      <c r="B7819" s="68">
        <v>7807</v>
      </c>
      <c r="C7819" s="69">
        <f t="shared" si="245"/>
        <v>5.6216905843617084</v>
      </c>
      <c r="D7819" s="69">
        <f t="shared" si="246"/>
        <v>1.9102250204034044</v>
      </c>
    </row>
    <row r="7820" spans="2:4" ht="15" x14ac:dyDescent="0.15">
      <c r="B7820" s="68">
        <v>7808</v>
      </c>
      <c r="C7820" s="69">
        <f t="shared" si="245"/>
        <v>5.6227033389408385</v>
      </c>
      <c r="D7820" s="69">
        <f t="shared" si="246"/>
        <v>1.9104477611940298</v>
      </c>
    </row>
    <row r="7821" spans="2:4" ht="15" x14ac:dyDescent="0.15">
      <c r="B7821" s="68">
        <v>7809</v>
      </c>
      <c r="C7821" s="69">
        <f t="shared" si="245"/>
        <v>5.6237162116185733</v>
      </c>
      <c r="D7821" s="69">
        <f t="shared" si="246"/>
        <v>1.9106705539358602</v>
      </c>
    </row>
    <row r="7822" spans="2:4" ht="15" x14ac:dyDescent="0.15">
      <c r="B7822" s="68">
        <v>7810</v>
      </c>
      <c r="C7822" s="69">
        <f t="shared" si="245"/>
        <v>5.6247292024224578</v>
      </c>
      <c r="D7822" s="69">
        <f t="shared" si="246"/>
        <v>1.9108933986470726</v>
      </c>
    </row>
    <row r="7823" spans="2:4" ht="15" x14ac:dyDescent="0.15">
      <c r="B7823" s="68">
        <v>7811</v>
      </c>
      <c r="C7823" s="69">
        <f t="shared" si="245"/>
        <v>5.6257423113800495</v>
      </c>
      <c r="D7823" s="69">
        <f t="shared" si="246"/>
        <v>1.9111162953458534</v>
      </c>
    </row>
    <row r="7824" spans="2:4" ht="15" x14ac:dyDescent="0.15">
      <c r="B7824" s="68">
        <v>7812</v>
      </c>
      <c r="C7824" s="69">
        <f t="shared" si="245"/>
        <v>5.6267555385189141</v>
      </c>
      <c r="D7824" s="69">
        <f t="shared" si="246"/>
        <v>1.9113392440503967</v>
      </c>
    </row>
    <row r="7825" spans="2:4" ht="15" x14ac:dyDescent="0.15">
      <c r="B7825" s="68">
        <v>7813</v>
      </c>
      <c r="C7825" s="69">
        <f t="shared" ref="C7825:C7888" si="247">20*LOG(D7825)</f>
        <v>5.6277688838666258</v>
      </c>
      <c r="D7825" s="69">
        <f t="shared" ref="D7825:D7888" si="248">16384/(16384-B7825)</f>
        <v>1.9115622447789056</v>
      </c>
    </row>
    <row r="7826" spans="2:4" ht="15" x14ac:dyDescent="0.15">
      <c r="B7826" s="68">
        <v>7814</v>
      </c>
      <c r="C7826" s="69">
        <f t="shared" si="247"/>
        <v>5.6287823474507714</v>
      </c>
      <c r="D7826" s="69">
        <f t="shared" si="248"/>
        <v>1.9117852975495917</v>
      </c>
    </row>
    <row r="7827" spans="2:4" ht="15" x14ac:dyDescent="0.15">
      <c r="B7827" s="68">
        <v>7815</v>
      </c>
      <c r="C7827" s="69">
        <f t="shared" si="247"/>
        <v>5.6297959292989441</v>
      </c>
      <c r="D7827" s="69">
        <f t="shared" si="248"/>
        <v>1.9120084023806745</v>
      </c>
    </row>
    <row r="7828" spans="2:4" ht="15" x14ac:dyDescent="0.15">
      <c r="B7828" s="68">
        <v>7816</v>
      </c>
      <c r="C7828" s="69">
        <f t="shared" si="247"/>
        <v>5.6308096294387511</v>
      </c>
      <c r="D7828" s="69">
        <f t="shared" si="248"/>
        <v>1.9122315592903829</v>
      </c>
    </row>
    <row r="7829" spans="2:4" ht="15" x14ac:dyDescent="0.15">
      <c r="B7829" s="68">
        <v>7817</v>
      </c>
      <c r="C7829" s="69">
        <f t="shared" si="247"/>
        <v>5.6318234478978022</v>
      </c>
      <c r="D7829" s="69">
        <f t="shared" si="248"/>
        <v>1.9124547682969535</v>
      </c>
    </row>
    <row r="7830" spans="2:4" ht="15" x14ac:dyDescent="0.15">
      <c r="B7830" s="68">
        <v>7818</v>
      </c>
      <c r="C7830" s="69">
        <f t="shared" si="247"/>
        <v>5.6328373847037234</v>
      </c>
      <c r="D7830" s="69">
        <f t="shared" si="248"/>
        <v>1.9126780294186319</v>
      </c>
    </row>
    <row r="7831" spans="2:4" ht="15" x14ac:dyDescent="0.15">
      <c r="B7831" s="68">
        <v>7819</v>
      </c>
      <c r="C7831" s="69">
        <f t="shared" si="247"/>
        <v>5.6338514398841486</v>
      </c>
      <c r="D7831" s="69">
        <f t="shared" si="248"/>
        <v>1.9129013426736718</v>
      </c>
    </row>
    <row r="7832" spans="2:4" ht="15" x14ac:dyDescent="0.15">
      <c r="B7832" s="68">
        <v>7820</v>
      </c>
      <c r="C7832" s="69">
        <f t="shared" si="247"/>
        <v>5.6348656134667197</v>
      </c>
      <c r="D7832" s="69">
        <f t="shared" si="248"/>
        <v>1.9131247080803362</v>
      </c>
    </row>
    <row r="7833" spans="2:4" ht="15" x14ac:dyDescent="0.15">
      <c r="B7833" s="68">
        <v>7821</v>
      </c>
      <c r="C7833" s="69">
        <f t="shared" si="247"/>
        <v>5.6358799054790909</v>
      </c>
      <c r="D7833" s="69">
        <f t="shared" si="248"/>
        <v>1.913348125656896</v>
      </c>
    </row>
    <row r="7834" spans="2:4" ht="15" x14ac:dyDescent="0.15">
      <c r="B7834" s="68">
        <v>7822</v>
      </c>
      <c r="C7834" s="69">
        <f t="shared" si="247"/>
        <v>5.6368943159489229</v>
      </c>
      <c r="D7834" s="69">
        <f t="shared" si="248"/>
        <v>1.9135715954216304</v>
      </c>
    </row>
    <row r="7835" spans="2:4" ht="15" x14ac:dyDescent="0.15">
      <c r="B7835" s="68">
        <v>7823</v>
      </c>
      <c r="C7835" s="69">
        <f t="shared" si="247"/>
        <v>5.6379088449038894</v>
      </c>
      <c r="D7835" s="69">
        <f t="shared" si="248"/>
        <v>1.913795117392828</v>
      </c>
    </row>
    <row r="7836" spans="2:4" ht="15" x14ac:dyDescent="0.15">
      <c r="B7836" s="68">
        <v>7824</v>
      </c>
      <c r="C7836" s="69">
        <f t="shared" si="247"/>
        <v>5.6389234923716707</v>
      </c>
      <c r="D7836" s="69">
        <f t="shared" si="248"/>
        <v>1.9140186915887851</v>
      </c>
    </row>
    <row r="7837" spans="2:4" ht="15" x14ac:dyDescent="0.15">
      <c r="B7837" s="68">
        <v>7825</v>
      </c>
      <c r="C7837" s="69">
        <f t="shared" si="247"/>
        <v>5.6399382583799582</v>
      </c>
      <c r="D7837" s="69">
        <f t="shared" si="248"/>
        <v>1.914242318027807</v>
      </c>
    </row>
    <row r="7838" spans="2:4" ht="15" x14ac:dyDescent="0.15">
      <c r="B7838" s="68">
        <v>7826</v>
      </c>
      <c r="C7838" s="69">
        <f t="shared" si="247"/>
        <v>5.6409531429564552</v>
      </c>
      <c r="D7838" s="69">
        <f t="shared" si="248"/>
        <v>1.9144659967282076</v>
      </c>
    </row>
    <row r="7839" spans="2:4" ht="15" x14ac:dyDescent="0.15">
      <c r="B7839" s="68">
        <v>7827</v>
      </c>
      <c r="C7839" s="69">
        <f t="shared" si="247"/>
        <v>5.641968146128872</v>
      </c>
      <c r="D7839" s="69">
        <f t="shared" si="248"/>
        <v>1.914689727708309</v>
      </c>
    </row>
    <row r="7840" spans="2:4" ht="15" x14ac:dyDescent="0.15">
      <c r="B7840" s="68">
        <v>7828</v>
      </c>
      <c r="C7840" s="69">
        <f t="shared" si="247"/>
        <v>5.6429832679249268</v>
      </c>
      <c r="D7840" s="69">
        <f t="shared" si="248"/>
        <v>1.9149135109864424</v>
      </c>
    </row>
    <row r="7841" spans="2:4" ht="15" x14ac:dyDescent="0.15">
      <c r="B7841" s="68">
        <v>7829</v>
      </c>
      <c r="C7841" s="69">
        <f t="shared" si="247"/>
        <v>5.643998508372353</v>
      </c>
      <c r="D7841" s="69">
        <f t="shared" si="248"/>
        <v>1.9151373465809469</v>
      </c>
    </row>
    <row r="7842" spans="2:4" ht="15" x14ac:dyDescent="0.15">
      <c r="B7842" s="68">
        <v>7830</v>
      </c>
      <c r="C7842" s="69">
        <f t="shared" si="247"/>
        <v>5.6450138674988892</v>
      </c>
      <c r="D7842" s="69">
        <f t="shared" si="248"/>
        <v>1.9153612345101707</v>
      </c>
    </row>
    <row r="7843" spans="2:4" ht="15" x14ac:dyDescent="0.15">
      <c r="B7843" s="68">
        <v>7831</v>
      </c>
      <c r="C7843" s="69">
        <f t="shared" si="247"/>
        <v>5.646029345332285</v>
      </c>
      <c r="D7843" s="69">
        <f t="shared" si="248"/>
        <v>1.9155851747924704</v>
      </c>
    </row>
    <row r="7844" spans="2:4" ht="15" x14ac:dyDescent="0.15">
      <c r="B7844" s="68">
        <v>7832</v>
      </c>
      <c r="C7844" s="69">
        <f t="shared" si="247"/>
        <v>5.6470449419003019</v>
      </c>
      <c r="D7844" s="69">
        <f t="shared" si="248"/>
        <v>1.9158091674462114</v>
      </c>
    </row>
    <row r="7845" spans="2:4" ht="15" x14ac:dyDescent="0.15">
      <c r="B7845" s="68">
        <v>7833</v>
      </c>
      <c r="C7845" s="69">
        <f t="shared" si="247"/>
        <v>5.6480606572307082</v>
      </c>
      <c r="D7845" s="69">
        <f t="shared" si="248"/>
        <v>1.9160332124897672</v>
      </c>
    </row>
    <row r="7846" spans="2:4" ht="15" x14ac:dyDescent="0.15">
      <c r="B7846" s="68">
        <v>7834</v>
      </c>
      <c r="C7846" s="69">
        <f t="shared" si="247"/>
        <v>5.6490764913512823</v>
      </c>
      <c r="D7846" s="69">
        <f t="shared" si="248"/>
        <v>1.9162573099415205</v>
      </c>
    </row>
    <row r="7847" spans="2:4" ht="15" x14ac:dyDescent="0.15">
      <c r="B7847" s="68">
        <v>7835</v>
      </c>
      <c r="C7847" s="69">
        <f t="shared" si="247"/>
        <v>5.6500924442898128</v>
      </c>
      <c r="D7847" s="69">
        <f t="shared" si="248"/>
        <v>1.9164814598198621</v>
      </c>
    </row>
    <row r="7848" spans="2:4" ht="15" x14ac:dyDescent="0.15">
      <c r="B7848" s="68">
        <v>7836</v>
      </c>
      <c r="C7848" s="69">
        <f t="shared" si="247"/>
        <v>5.6511085160740997</v>
      </c>
      <c r="D7848" s="69">
        <f t="shared" si="248"/>
        <v>1.9167056621431915</v>
      </c>
    </row>
    <row r="7849" spans="2:4" ht="15" x14ac:dyDescent="0.15">
      <c r="B7849" s="68">
        <v>7837</v>
      </c>
      <c r="C7849" s="69">
        <f t="shared" si="247"/>
        <v>5.6521247067319491</v>
      </c>
      <c r="D7849" s="69">
        <f t="shared" si="248"/>
        <v>1.916929916929917</v>
      </c>
    </row>
    <row r="7850" spans="2:4" ht="15" x14ac:dyDescent="0.15">
      <c r="B7850" s="68">
        <v>7838</v>
      </c>
      <c r="C7850" s="69">
        <f t="shared" si="247"/>
        <v>5.6531410162911797</v>
      </c>
      <c r="D7850" s="69">
        <f t="shared" si="248"/>
        <v>1.9171542241984554</v>
      </c>
    </row>
    <row r="7851" spans="2:4" ht="15" x14ac:dyDescent="0.15">
      <c r="B7851" s="68">
        <v>7839</v>
      </c>
      <c r="C7851" s="69">
        <f t="shared" si="247"/>
        <v>5.6541574447796217</v>
      </c>
      <c r="D7851" s="69">
        <f t="shared" si="248"/>
        <v>1.9173785839672324</v>
      </c>
    </row>
    <row r="7852" spans="2:4" ht="15" x14ac:dyDescent="0.15">
      <c r="B7852" s="68">
        <v>7840</v>
      </c>
      <c r="C7852" s="69">
        <f t="shared" si="247"/>
        <v>5.6551739922251105</v>
      </c>
      <c r="D7852" s="69">
        <f t="shared" si="248"/>
        <v>1.9176029962546817</v>
      </c>
    </row>
    <row r="7853" spans="2:4" ht="15" x14ac:dyDescent="0.15">
      <c r="B7853" s="68">
        <v>7841</v>
      </c>
      <c r="C7853" s="69">
        <f t="shared" si="247"/>
        <v>5.6561906586554933</v>
      </c>
      <c r="D7853" s="69">
        <f t="shared" si="248"/>
        <v>1.9178274610792461</v>
      </c>
    </row>
    <row r="7854" spans="2:4" ht="15" x14ac:dyDescent="0.15">
      <c r="B7854" s="68">
        <v>7842</v>
      </c>
      <c r="C7854" s="69">
        <f t="shared" si="247"/>
        <v>5.6572074440986295</v>
      </c>
      <c r="D7854" s="69">
        <f t="shared" si="248"/>
        <v>1.9180519784593772</v>
      </c>
    </row>
    <row r="7855" spans="2:4" ht="15" x14ac:dyDescent="0.15">
      <c r="B7855" s="68">
        <v>7843</v>
      </c>
      <c r="C7855" s="69">
        <f t="shared" si="247"/>
        <v>5.6582243485823831</v>
      </c>
      <c r="D7855" s="69">
        <f t="shared" si="248"/>
        <v>1.9182765484135347</v>
      </c>
    </row>
    <row r="7856" spans="2:4" ht="15" x14ac:dyDescent="0.15">
      <c r="B7856" s="68">
        <v>7844</v>
      </c>
      <c r="C7856" s="69">
        <f t="shared" si="247"/>
        <v>5.659241372134634</v>
      </c>
      <c r="D7856" s="69">
        <f t="shared" si="248"/>
        <v>1.9185011709601874</v>
      </c>
    </row>
    <row r="7857" spans="2:4" ht="15" x14ac:dyDescent="0.15">
      <c r="B7857" s="68">
        <v>7845</v>
      </c>
      <c r="C7857" s="69">
        <f t="shared" si="247"/>
        <v>5.6602585147832665</v>
      </c>
      <c r="D7857" s="69">
        <f t="shared" si="248"/>
        <v>1.9187258461178125</v>
      </c>
    </row>
    <row r="7858" spans="2:4" ht="15" x14ac:dyDescent="0.15">
      <c r="B7858" s="68">
        <v>7846</v>
      </c>
      <c r="C7858" s="69">
        <f t="shared" si="247"/>
        <v>5.6612757765561748</v>
      </c>
      <c r="D7858" s="69">
        <f t="shared" si="248"/>
        <v>1.9189505739048958</v>
      </c>
    </row>
    <row r="7859" spans="2:4" ht="15" x14ac:dyDescent="0.15">
      <c r="B7859" s="68">
        <v>7847</v>
      </c>
      <c r="C7859" s="69">
        <f t="shared" si="247"/>
        <v>5.6622931574812707</v>
      </c>
      <c r="D7859" s="69">
        <f t="shared" si="248"/>
        <v>1.9191753543399321</v>
      </c>
    </row>
    <row r="7860" spans="2:4" ht="15" x14ac:dyDescent="0.15">
      <c r="B7860" s="68">
        <v>7848</v>
      </c>
      <c r="C7860" s="69">
        <f t="shared" si="247"/>
        <v>5.6633106575864653</v>
      </c>
      <c r="D7860" s="69">
        <f t="shared" si="248"/>
        <v>1.9194001874414246</v>
      </c>
    </row>
    <row r="7861" spans="2:4" ht="15" x14ac:dyDescent="0.15">
      <c r="B7861" s="68">
        <v>7849</v>
      </c>
      <c r="C7861" s="69">
        <f t="shared" si="247"/>
        <v>5.6643282768996865</v>
      </c>
      <c r="D7861" s="69">
        <f t="shared" si="248"/>
        <v>1.9196250732278852</v>
      </c>
    </row>
    <row r="7862" spans="2:4" ht="15" x14ac:dyDescent="0.15">
      <c r="B7862" s="68">
        <v>7850</v>
      </c>
      <c r="C7862" s="69">
        <f t="shared" si="247"/>
        <v>5.6653460154488684</v>
      </c>
      <c r="D7862" s="69">
        <f t="shared" si="248"/>
        <v>1.9198500117178345</v>
      </c>
    </row>
    <row r="7863" spans="2:4" ht="15" x14ac:dyDescent="0.15">
      <c r="B7863" s="68">
        <v>7851</v>
      </c>
      <c r="C7863" s="69">
        <f t="shared" si="247"/>
        <v>5.6663638732619592</v>
      </c>
      <c r="D7863" s="69">
        <f t="shared" si="248"/>
        <v>1.9200750029298019</v>
      </c>
    </row>
    <row r="7864" spans="2:4" ht="15" x14ac:dyDescent="0.15">
      <c r="B7864" s="68">
        <v>7852</v>
      </c>
      <c r="C7864" s="69">
        <f t="shared" si="247"/>
        <v>5.6673818503669127</v>
      </c>
      <c r="D7864" s="69">
        <f t="shared" si="248"/>
        <v>1.9203000468823255</v>
      </c>
    </row>
    <row r="7865" spans="2:4" ht="15" x14ac:dyDescent="0.15">
      <c r="B7865" s="68">
        <v>7853</v>
      </c>
      <c r="C7865" s="69">
        <f t="shared" si="247"/>
        <v>5.6683999467916912</v>
      </c>
      <c r="D7865" s="69">
        <f t="shared" si="248"/>
        <v>1.9205251435939514</v>
      </c>
    </row>
    <row r="7866" spans="2:4" ht="15" x14ac:dyDescent="0.15">
      <c r="B7866" s="68">
        <v>7854</v>
      </c>
      <c r="C7866" s="69">
        <f t="shared" si="247"/>
        <v>5.6694181625642734</v>
      </c>
      <c r="D7866" s="69">
        <f t="shared" si="248"/>
        <v>1.9207502930832356</v>
      </c>
    </row>
    <row r="7867" spans="2:4" ht="15" x14ac:dyDescent="0.15">
      <c r="B7867" s="68">
        <v>7855</v>
      </c>
      <c r="C7867" s="69">
        <f t="shared" si="247"/>
        <v>5.6704364977126431</v>
      </c>
      <c r="D7867" s="69">
        <f t="shared" si="248"/>
        <v>1.9209754953687419</v>
      </c>
    </row>
    <row r="7868" spans="2:4" ht="15" x14ac:dyDescent="0.15">
      <c r="B7868" s="68">
        <v>7856</v>
      </c>
      <c r="C7868" s="69">
        <f t="shared" si="247"/>
        <v>5.6714549522647939</v>
      </c>
      <c r="D7868" s="69">
        <f t="shared" si="248"/>
        <v>1.9212007504690432</v>
      </c>
    </row>
    <row r="7869" spans="2:4" ht="15" x14ac:dyDescent="0.15">
      <c r="B7869" s="68">
        <v>7857</v>
      </c>
      <c r="C7869" s="69">
        <f t="shared" si="247"/>
        <v>5.67247352624873</v>
      </c>
      <c r="D7869" s="69">
        <f t="shared" si="248"/>
        <v>1.9214260584027207</v>
      </c>
    </row>
    <row r="7870" spans="2:4" ht="15" x14ac:dyDescent="0.15">
      <c r="B7870" s="68">
        <v>7858</v>
      </c>
      <c r="C7870" s="69">
        <f t="shared" si="247"/>
        <v>5.6734922196924664</v>
      </c>
      <c r="D7870" s="69">
        <f t="shared" si="248"/>
        <v>1.9216514191883649</v>
      </c>
    </row>
    <row r="7871" spans="2:4" ht="15" x14ac:dyDescent="0.15">
      <c r="B7871" s="68">
        <v>7859</v>
      </c>
      <c r="C7871" s="69">
        <f t="shared" si="247"/>
        <v>5.6745110326240278</v>
      </c>
      <c r="D7871" s="69">
        <f t="shared" si="248"/>
        <v>1.9218768328445748</v>
      </c>
    </row>
    <row r="7872" spans="2:4" ht="15" x14ac:dyDescent="0.15">
      <c r="B7872" s="68">
        <v>7860</v>
      </c>
      <c r="C7872" s="69">
        <f t="shared" si="247"/>
        <v>5.6755299650714477</v>
      </c>
      <c r="D7872" s="69">
        <f t="shared" si="248"/>
        <v>1.9221022993899577</v>
      </c>
    </row>
    <row r="7873" spans="2:4" ht="15" x14ac:dyDescent="0.15">
      <c r="B7873" s="68">
        <v>7861</v>
      </c>
      <c r="C7873" s="69">
        <f t="shared" si="247"/>
        <v>5.6765490170627686</v>
      </c>
      <c r="D7873" s="69">
        <f t="shared" si="248"/>
        <v>1.9223278188431303</v>
      </c>
    </row>
    <row r="7874" spans="2:4" ht="15" x14ac:dyDescent="0.15">
      <c r="B7874" s="68">
        <v>7862</v>
      </c>
      <c r="C7874" s="69">
        <f t="shared" si="247"/>
        <v>5.6775681886260463</v>
      </c>
      <c r="D7874" s="69">
        <f t="shared" si="248"/>
        <v>1.9225533912227177</v>
      </c>
    </row>
    <row r="7875" spans="2:4" ht="15" x14ac:dyDescent="0.15">
      <c r="B7875" s="68">
        <v>7863</v>
      </c>
      <c r="C7875" s="69">
        <f t="shared" si="247"/>
        <v>5.6785874797893419</v>
      </c>
      <c r="D7875" s="69">
        <f t="shared" si="248"/>
        <v>1.9227790165473535</v>
      </c>
    </row>
    <row r="7876" spans="2:4" ht="15" x14ac:dyDescent="0.15">
      <c r="B7876" s="68">
        <v>7864</v>
      </c>
      <c r="C7876" s="69">
        <f t="shared" si="247"/>
        <v>5.6796068905807315</v>
      </c>
      <c r="D7876" s="69">
        <f t="shared" si="248"/>
        <v>1.9230046948356807</v>
      </c>
    </row>
    <row r="7877" spans="2:4" ht="15" x14ac:dyDescent="0.15">
      <c r="B7877" s="68">
        <v>7865</v>
      </c>
      <c r="C7877" s="69">
        <f t="shared" si="247"/>
        <v>5.6806264210282977</v>
      </c>
      <c r="D7877" s="69">
        <f t="shared" si="248"/>
        <v>1.9232304261063504</v>
      </c>
    </row>
    <row r="7878" spans="2:4" ht="15" x14ac:dyDescent="0.15">
      <c r="B7878" s="68">
        <v>7866</v>
      </c>
      <c r="C7878" s="69">
        <f t="shared" si="247"/>
        <v>5.6816460711601335</v>
      </c>
      <c r="D7878" s="69">
        <f t="shared" si="248"/>
        <v>1.9234562103780231</v>
      </c>
    </row>
    <row r="7879" spans="2:4" ht="15" x14ac:dyDescent="0.15">
      <c r="B7879" s="68">
        <v>7867</v>
      </c>
      <c r="C7879" s="69">
        <f t="shared" si="247"/>
        <v>5.6826658410043418</v>
      </c>
      <c r="D7879" s="69">
        <f t="shared" si="248"/>
        <v>1.9236820476693672</v>
      </c>
    </row>
    <row r="7880" spans="2:4" ht="15" x14ac:dyDescent="0.15">
      <c r="B7880" s="68">
        <v>7868</v>
      </c>
      <c r="C7880" s="69">
        <f t="shared" si="247"/>
        <v>5.6836857305890351</v>
      </c>
      <c r="D7880" s="69">
        <f t="shared" si="248"/>
        <v>1.9239079379990607</v>
      </c>
    </row>
    <row r="7881" spans="2:4" ht="15" x14ac:dyDescent="0.15">
      <c r="B7881" s="68">
        <v>7869</v>
      </c>
      <c r="C7881" s="69">
        <f t="shared" si="247"/>
        <v>5.6847057399423386</v>
      </c>
      <c r="D7881" s="69">
        <f t="shared" si="248"/>
        <v>1.9241338813857898</v>
      </c>
    </row>
    <row r="7882" spans="2:4" ht="15" x14ac:dyDescent="0.15">
      <c r="B7882" s="68">
        <v>7870</v>
      </c>
      <c r="C7882" s="69">
        <f t="shared" si="247"/>
        <v>5.6857258690923818</v>
      </c>
      <c r="D7882" s="69">
        <f t="shared" si="248"/>
        <v>1.92435987784825</v>
      </c>
    </row>
    <row r="7883" spans="2:4" ht="15" x14ac:dyDescent="0.15">
      <c r="B7883" s="68">
        <v>7871</v>
      </c>
      <c r="C7883" s="69">
        <f t="shared" si="247"/>
        <v>5.6867461180673109</v>
      </c>
      <c r="D7883" s="69">
        <f t="shared" si="248"/>
        <v>1.9245859274051451</v>
      </c>
    </row>
    <row r="7884" spans="2:4" ht="15" x14ac:dyDescent="0.15">
      <c r="B7884" s="68">
        <v>7872</v>
      </c>
      <c r="C7884" s="69">
        <f t="shared" si="247"/>
        <v>5.6877664868952751</v>
      </c>
      <c r="D7884" s="69">
        <f t="shared" si="248"/>
        <v>1.9248120300751879</v>
      </c>
    </row>
    <row r="7885" spans="2:4" ht="15" x14ac:dyDescent="0.15">
      <c r="B7885" s="68">
        <v>7873</v>
      </c>
      <c r="C7885" s="69">
        <f t="shared" si="247"/>
        <v>5.6887869756044394</v>
      </c>
      <c r="D7885" s="69">
        <f t="shared" si="248"/>
        <v>1.9250381858771002</v>
      </c>
    </row>
    <row r="7886" spans="2:4" ht="15" x14ac:dyDescent="0.15">
      <c r="B7886" s="68">
        <v>7874</v>
      </c>
      <c r="C7886" s="69">
        <f t="shared" si="247"/>
        <v>5.6898075842229767</v>
      </c>
      <c r="D7886" s="69">
        <f t="shared" si="248"/>
        <v>1.9252643948296122</v>
      </c>
    </row>
    <row r="7887" spans="2:4" ht="15" x14ac:dyDescent="0.15">
      <c r="B7887" s="68">
        <v>7875</v>
      </c>
      <c r="C7887" s="69">
        <f t="shared" si="247"/>
        <v>5.6908283127790682</v>
      </c>
      <c r="D7887" s="69">
        <f t="shared" si="248"/>
        <v>1.9254906569514632</v>
      </c>
    </row>
    <row r="7888" spans="2:4" ht="15" x14ac:dyDescent="0.15">
      <c r="B7888" s="68">
        <v>7876</v>
      </c>
      <c r="C7888" s="69">
        <f t="shared" si="247"/>
        <v>5.6918491613009072</v>
      </c>
      <c r="D7888" s="69">
        <f t="shared" si="248"/>
        <v>1.9257169722614009</v>
      </c>
    </row>
    <row r="7889" spans="2:4" ht="15" x14ac:dyDescent="0.15">
      <c r="B7889" s="68">
        <v>7877</v>
      </c>
      <c r="C7889" s="69">
        <f t="shared" ref="C7889:C7952" si="249">20*LOG(D7889)</f>
        <v>5.6928701298166953</v>
      </c>
      <c r="D7889" s="69">
        <f t="shared" ref="D7889:D7952" si="250">16384/(16384-B7889)</f>
        <v>1.9259433407781827</v>
      </c>
    </row>
    <row r="7890" spans="2:4" ht="15" x14ac:dyDescent="0.15">
      <c r="B7890" s="68">
        <v>7878</v>
      </c>
      <c r="C7890" s="69">
        <f t="shared" si="249"/>
        <v>5.6938912183546453</v>
      </c>
      <c r="D7890" s="69">
        <f t="shared" si="250"/>
        <v>1.9261697625205738</v>
      </c>
    </row>
    <row r="7891" spans="2:4" ht="15" x14ac:dyDescent="0.15">
      <c r="B7891" s="68">
        <v>7879</v>
      </c>
      <c r="C7891" s="69">
        <f t="shared" si="249"/>
        <v>5.6949124269429783</v>
      </c>
      <c r="D7891" s="69">
        <f t="shared" si="250"/>
        <v>1.9263962375073487</v>
      </c>
    </row>
    <row r="7892" spans="2:4" ht="15" x14ac:dyDescent="0.15">
      <c r="B7892" s="68">
        <v>7880</v>
      </c>
      <c r="C7892" s="69">
        <f t="shared" si="249"/>
        <v>5.6959337556099277</v>
      </c>
      <c r="D7892" s="69">
        <f t="shared" si="250"/>
        <v>1.9266227657572907</v>
      </c>
    </row>
    <row r="7893" spans="2:4" ht="15" x14ac:dyDescent="0.15">
      <c r="B7893" s="68">
        <v>7881</v>
      </c>
      <c r="C7893" s="69">
        <f t="shared" si="249"/>
        <v>5.6969552043837357</v>
      </c>
      <c r="D7893" s="69">
        <f t="shared" si="250"/>
        <v>1.9268493472891921</v>
      </c>
    </row>
    <row r="7894" spans="2:4" ht="15" x14ac:dyDescent="0.15">
      <c r="B7894" s="68">
        <v>7882</v>
      </c>
      <c r="C7894" s="69">
        <f t="shared" si="249"/>
        <v>5.6979767732926545</v>
      </c>
      <c r="D7894" s="69">
        <f t="shared" si="250"/>
        <v>1.9270759821218537</v>
      </c>
    </row>
    <row r="7895" spans="2:4" ht="15" x14ac:dyDescent="0.15">
      <c r="B7895" s="68">
        <v>7883</v>
      </c>
      <c r="C7895" s="69">
        <f t="shared" si="249"/>
        <v>5.698998462364945</v>
      </c>
      <c r="D7895" s="69">
        <f t="shared" si="250"/>
        <v>1.9273026702740854</v>
      </c>
    </row>
    <row r="7896" spans="2:4" ht="15" x14ac:dyDescent="0.15">
      <c r="B7896" s="68">
        <v>7884</v>
      </c>
      <c r="C7896" s="69">
        <f t="shared" si="249"/>
        <v>5.7000202716288806</v>
      </c>
      <c r="D7896" s="69">
        <f t="shared" si="250"/>
        <v>1.9275294117647059</v>
      </c>
    </row>
    <row r="7897" spans="2:4" ht="15" x14ac:dyDescent="0.15">
      <c r="B7897" s="68">
        <v>7885</v>
      </c>
      <c r="C7897" s="69">
        <f t="shared" si="249"/>
        <v>5.7010422011127417</v>
      </c>
      <c r="D7897" s="69">
        <f t="shared" si="250"/>
        <v>1.9277562066125427</v>
      </c>
    </row>
    <row r="7898" spans="2:4" ht="15" x14ac:dyDescent="0.15">
      <c r="B7898" s="68">
        <v>7886</v>
      </c>
      <c r="C7898" s="69">
        <f t="shared" si="249"/>
        <v>5.7020642508448223</v>
      </c>
      <c r="D7898" s="69">
        <f t="shared" si="250"/>
        <v>1.9279830548364321</v>
      </c>
    </row>
    <row r="7899" spans="2:4" ht="15" x14ac:dyDescent="0.15">
      <c r="B7899" s="68">
        <v>7887</v>
      </c>
      <c r="C7899" s="69">
        <f t="shared" si="249"/>
        <v>5.703086420853424</v>
      </c>
      <c r="D7899" s="69">
        <f t="shared" si="250"/>
        <v>1.9282099564552195</v>
      </c>
    </row>
    <row r="7900" spans="2:4" ht="15" x14ac:dyDescent="0.15">
      <c r="B7900" s="68">
        <v>7888</v>
      </c>
      <c r="C7900" s="69">
        <f t="shared" si="249"/>
        <v>5.7041087111668576</v>
      </c>
      <c r="D7900" s="69">
        <f t="shared" si="250"/>
        <v>1.9284369114877589</v>
      </c>
    </row>
    <row r="7901" spans="2:4" ht="15" x14ac:dyDescent="0.15">
      <c r="B7901" s="68">
        <v>7889</v>
      </c>
      <c r="C7901" s="69">
        <f t="shared" si="249"/>
        <v>5.7051311218134462</v>
      </c>
      <c r="D7901" s="69">
        <f t="shared" si="250"/>
        <v>1.9286639199529134</v>
      </c>
    </row>
    <row r="7902" spans="2:4" ht="15" x14ac:dyDescent="0.15">
      <c r="B7902" s="68">
        <v>7890</v>
      </c>
      <c r="C7902" s="69">
        <f t="shared" si="249"/>
        <v>5.7061536528215218</v>
      </c>
      <c r="D7902" s="69">
        <f t="shared" si="250"/>
        <v>1.928890981869555</v>
      </c>
    </row>
    <row r="7903" spans="2:4" ht="15" x14ac:dyDescent="0.15">
      <c r="B7903" s="68">
        <v>7891</v>
      </c>
      <c r="C7903" s="69">
        <f t="shared" si="249"/>
        <v>5.7071763042194252</v>
      </c>
      <c r="D7903" s="69">
        <f t="shared" si="250"/>
        <v>1.9291180972565642</v>
      </c>
    </row>
    <row r="7904" spans="2:4" ht="15" x14ac:dyDescent="0.15">
      <c r="B7904" s="68">
        <v>7892</v>
      </c>
      <c r="C7904" s="69">
        <f t="shared" si="249"/>
        <v>5.7081990760355117</v>
      </c>
      <c r="D7904" s="69">
        <f t="shared" si="250"/>
        <v>1.929345266132831</v>
      </c>
    </row>
    <row r="7905" spans="2:4" ht="15" x14ac:dyDescent="0.15">
      <c r="B7905" s="68">
        <v>7893</v>
      </c>
      <c r="C7905" s="69">
        <f t="shared" si="249"/>
        <v>5.709221968298138</v>
      </c>
      <c r="D7905" s="69">
        <f t="shared" si="250"/>
        <v>1.9295724885172536</v>
      </c>
    </row>
    <row r="7906" spans="2:4" ht="15" x14ac:dyDescent="0.15">
      <c r="B7906" s="68">
        <v>7894</v>
      </c>
      <c r="C7906" s="69">
        <f t="shared" si="249"/>
        <v>5.7102449810356815</v>
      </c>
      <c r="D7906" s="69">
        <f t="shared" si="250"/>
        <v>1.9297997644287397</v>
      </c>
    </row>
    <row r="7907" spans="2:4" ht="15" x14ac:dyDescent="0.15">
      <c r="B7907" s="68">
        <v>7895</v>
      </c>
      <c r="C7907" s="69">
        <f t="shared" si="249"/>
        <v>5.7112681142765211</v>
      </c>
      <c r="D7907" s="69">
        <f t="shared" si="250"/>
        <v>1.9300270938862056</v>
      </c>
    </row>
    <row r="7908" spans="2:4" ht="15" x14ac:dyDescent="0.15">
      <c r="B7908" s="68">
        <v>7896</v>
      </c>
      <c r="C7908" s="69">
        <f t="shared" si="249"/>
        <v>5.7122913680490495</v>
      </c>
      <c r="D7908" s="69">
        <f t="shared" si="250"/>
        <v>1.9302544769085768</v>
      </c>
    </row>
    <row r="7909" spans="2:4" ht="15" x14ac:dyDescent="0.15">
      <c r="B7909" s="68">
        <v>7897</v>
      </c>
      <c r="C7909" s="69">
        <f t="shared" si="249"/>
        <v>5.7133147423816695</v>
      </c>
      <c r="D7909" s="69">
        <f t="shared" si="250"/>
        <v>1.9304819135147873</v>
      </c>
    </row>
    <row r="7910" spans="2:4" ht="15" x14ac:dyDescent="0.15">
      <c r="B7910" s="68">
        <v>7898</v>
      </c>
      <c r="C7910" s="69">
        <f t="shared" si="249"/>
        <v>5.714338237302794</v>
      </c>
      <c r="D7910" s="69">
        <f t="shared" si="250"/>
        <v>1.9307094037237804</v>
      </c>
    </row>
    <row r="7911" spans="2:4" ht="15" x14ac:dyDescent="0.15">
      <c r="B7911" s="68">
        <v>7899</v>
      </c>
      <c r="C7911" s="69">
        <f t="shared" si="249"/>
        <v>5.7153618528408421</v>
      </c>
      <c r="D7911" s="69">
        <f t="shared" si="250"/>
        <v>1.930936947554508</v>
      </c>
    </row>
    <row r="7912" spans="2:4" ht="15" x14ac:dyDescent="0.15">
      <c r="B7912" s="68">
        <v>7900</v>
      </c>
      <c r="C7912" s="69">
        <f t="shared" si="249"/>
        <v>5.7163855890242496</v>
      </c>
      <c r="D7912" s="69">
        <f t="shared" si="250"/>
        <v>1.9311645450259312</v>
      </c>
    </row>
    <row r="7913" spans="2:4" ht="15" x14ac:dyDescent="0.15">
      <c r="B7913" s="68">
        <v>7901</v>
      </c>
      <c r="C7913" s="69">
        <f t="shared" si="249"/>
        <v>5.7174094458814579</v>
      </c>
      <c r="D7913" s="69">
        <f t="shared" si="250"/>
        <v>1.93139219615702</v>
      </c>
    </row>
    <row r="7914" spans="2:4" ht="15" x14ac:dyDescent="0.15">
      <c r="B7914" s="68">
        <v>7902</v>
      </c>
      <c r="C7914" s="69">
        <f t="shared" si="249"/>
        <v>5.7184334234409189</v>
      </c>
      <c r="D7914" s="69">
        <f t="shared" si="250"/>
        <v>1.9316199009667532</v>
      </c>
    </row>
    <row r="7915" spans="2:4" ht="15" x14ac:dyDescent="0.15">
      <c r="B7915" s="68">
        <v>7903</v>
      </c>
      <c r="C7915" s="69">
        <f t="shared" si="249"/>
        <v>5.7194575217310941</v>
      </c>
      <c r="D7915" s="69">
        <f t="shared" si="250"/>
        <v>1.9318476594741185</v>
      </c>
    </row>
    <row r="7916" spans="2:4" ht="15" x14ac:dyDescent="0.15">
      <c r="B7916" s="68">
        <v>7904</v>
      </c>
      <c r="C7916" s="69">
        <f t="shared" si="249"/>
        <v>5.7204817407804587</v>
      </c>
      <c r="D7916" s="69">
        <f t="shared" si="250"/>
        <v>1.9320754716981132</v>
      </c>
    </row>
    <row r="7917" spans="2:4" ht="15" x14ac:dyDescent="0.15">
      <c r="B7917" s="68">
        <v>7905</v>
      </c>
      <c r="C7917" s="69">
        <f t="shared" si="249"/>
        <v>5.7215060806174929</v>
      </c>
      <c r="D7917" s="69">
        <f t="shared" si="250"/>
        <v>1.9323033376577428</v>
      </c>
    </row>
    <row r="7918" spans="2:4" ht="15" x14ac:dyDescent="0.15">
      <c r="B7918" s="68">
        <v>7906</v>
      </c>
      <c r="C7918" s="69">
        <f t="shared" si="249"/>
        <v>5.7225305412706895</v>
      </c>
      <c r="D7918" s="69">
        <f t="shared" si="250"/>
        <v>1.9325312573720217</v>
      </c>
    </row>
    <row r="7919" spans="2:4" ht="15" x14ac:dyDescent="0.15">
      <c r="B7919" s="68">
        <v>7907</v>
      </c>
      <c r="C7919" s="69">
        <f t="shared" si="249"/>
        <v>5.7235551227685537</v>
      </c>
      <c r="D7919" s="69">
        <f t="shared" si="250"/>
        <v>1.9327592308599741</v>
      </c>
    </row>
    <row r="7920" spans="2:4" ht="15" x14ac:dyDescent="0.15">
      <c r="B7920" s="68">
        <v>7908</v>
      </c>
      <c r="C7920" s="69">
        <f t="shared" si="249"/>
        <v>5.7245798251395952</v>
      </c>
      <c r="D7920" s="69">
        <f t="shared" si="250"/>
        <v>1.9329872581406324</v>
      </c>
    </row>
    <row r="7921" spans="2:4" ht="15" x14ac:dyDescent="0.15">
      <c r="B7921" s="68">
        <v>7909</v>
      </c>
      <c r="C7921" s="69">
        <f t="shared" si="249"/>
        <v>5.7256046484123404</v>
      </c>
      <c r="D7921" s="69">
        <f t="shared" si="250"/>
        <v>1.9332153392330385</v>
      </c>
    </row>
    <row r="7922" spans="2:4" ht="15" x14ac:dyDescent="0.15">
      <c r="B7922" s="68">
        <v>7910</v>
      </c>
      <c r="C7922" s="69">
        <f t="shared" si="249"/>
        <v>5.7266295926153177</v>
      </c>
      <c r="D7922" s="69">
        <f t="shared" si="250"/>
        <v>1.9334434741562425</v>
      </c>
    </row>
    <row r="7923" spans="2:4" ht="15" x14ac:dyDescent="0.15">
      <c r="B7923" s="68">
        <v>7911</v>
      </c>
      <c r="C7923" s="69">
        <f t="shared" si="249"/>
        <v>5.7276546577770748</v>
      </c>
      <c r="D7923" s="69">
        <f t="shared" si="250"/>
        <v>1.9336716629293049</v>
      </c>
    </row>
    <row r="7924" spans="2:4" ht="15" x14ac:dyDescent="0.15">
      <c r="B7924" s="68">
        <v>7912</v>
      </c>
      <c r="C7924" s="69">
        <f t="shared" si="249"/>
        <v>5.7286798439261633</v>
      </c>
      <c r="D7924" s="69">
        <f t="shared" si="250"/>
        <v>1.9338999055712938</v>
      </c>
    </row>
    <row r="7925" spans="2:4" ht="15" x14ac:dyDescent="0.15">
      <c r="B7925" s="68">
        <v>7913</v>
      </c>
      <c r="C7925" s="69">
        <f t="shared" si="249"/>
        <v>5.7297051510911459</v>
      </c>
      <c r="D7925" s="69">
        <f t="shared" si="250"/>
        <v>1.9341282021012867</v>
      </c>
    </row>
    <row r="7926" spans="2:4" ht="15" x14ac:dyDescent="0.15">
      <c r="B7926" s="68">
        <v>7914</v>
      </c>
      <c r="C7926" s="69">
        <f t="shared" si="249"/>
        <v>5.7307305793005971</v>
      </c>
      <c r="D7926" s="69">
        <f t="shared" si="250"/>
        <v>1.9343565525383708</v>
      </c>
    </row>
    <row r="7927" spans="2:4" ht="15" x14ac:dyDescent="0.15">
      <c r="B7927" s="68">
        <v>7915</v>
      </c>
      <c r="C7927" s="69">
        <f t="shared" si="249"/>
        <v>5.7317561285830996</v>
      </c>
      <c r="D7927" s="69">
        <f t="shared" si="250"/>
        <v>1.9345849569016413</v>
      </c>
    </row>
    <row r="7928" spans="2:4" ht="15" x14ac:dyDescent="0.15">
      <c r="B7928" s="68">
        <v>7916</v>
      </c>
      <c r="C7928" s="69">
        <f t="shared" si="249"/>
        <v>5.732781798967248</v>
      </c>
      <c r="D7928" s="69">
        <f t="shared" si="250"/>
        <v>1.9348134152102032</v>
      </c>
    </row>
    <row r="7929" spans="2:4" ht="15" x14ac:dyDescent="0.15">
      <c r="B7929" s="68">
        <v>7917</v>
      </c>
      <c r="C7929" s="69">
        <f t="shared" si="249"/>
        <v>5.7338075904816455</v>
      </c>
      <c r="D7929" s="69">
        <f t="shared" si="250"/>
        <v>1.9350419274831701</v>
      </c>
    </row>
    <row r="7930" spans="2:4" ht="15" x14ac:dyDescent="0.15">
      <c r="B7930" s="68">
        <v>7918</v>
      </c>
      <c r="C7930" s="69">
        <f t="shared" si="249"/>
        <v>5.7348335031549063</v>
      </c>
      <c r="D7930" s="69">
        <f t="shared" si="250"/>
        <v>1.9352704937396645</v>
      </c>
    </row>
    <row r="7931" spans="2:4" ht="15" x14ac:dyDescent="0.15">
      <c r="B7931" s="68">
        <v>7919</v>
      </c>
      <c r="C7931" s="69">
        <f t="shared" si="249"/>
        <v>5.7358595370156538</v>
      </c>
      <c r="D7931" s="69">
        <f t="shared" si="250"/>
        <v>1.9354991139988187</v>
      </c>
    </row>
    <row r="7932" spans="2:4" ht="15" x14ac:dyDescent="0.15">
      <c r="B7932" s="68">
        <v>7920</v>
      </c>
      <c r="C7932" s="69">
        <f t="shared" si="249"/>
        <v>5.7368856920925237</v>
      </c>
      <c r="D7932" s="69">
        <f t="shared" si="250"/>
        <v>1.9357277882797732</v>
      </c>
    </row>
    <row r="7933" spans="2:4" ht="15" x14ac:dyDescent="0.15">
      <c r="B7933" s="68">
        <v>7921</v>
      </c>
      <c r="C7933" s="69">
        <f t="shared" si="249"/>
        <v>5.73791196841416</v>
      </c>
      <c r="D7933" s="69">
        <f t="shared" si="250"/>
        <v>1.9359565166016779</v>
      </c>
    </row>
    <row r="7934" spans="2:4" ht="15" x14ac:dyDescent="0.15">
      <c r="B7934" s="68">
        <v>7922</v>
      </c>
      <c r="C7934" s="69">
        <f t="shared" si="249"/>
        <v>5.7389383660092177</v>
      </c>
      <c r="D7934" s="69">
        <f t="shared" si="250"/>
        <v>1.9361852989836918</v>
      </c>
    </row>
    <row r="7935" spans="2:4" ht="15" x14ac:dyDescent="0.15">
      <c r="B7935" s="68">
        <v>7923</v>
      </c>
      <c r="C7935" s="69">
        <f t="shared" si="249"/>
        <v>5.7399648849063603</v>
      </c>
      <c r="D7935" s="69">
        <f t="shared" si="250"/>
        <v>1.9364141354449829</v>
      </c>
    </row>
    <row r="7936" spans="2:4" ht="15" x14ac:dyDescent="0.15">
      <c r="B7936" s="68">
        <v>7924</v>
      </c>
      <c r="C7936" s="69">
        <f t="shared" si="249"/>
        <v>5.7409915251342634</v>
      </c>
      <c r="D7936" s="69">
        <f t="shared" si="250"/>
        <v>1.936643026004728</v>
      </c>
    </row>
    <row r="7937" spans="2:4" ht="15" x14ac:dyDescent="0.15">
      <c r="B7937" s="68">
        <v>7925</v>
      </c>
      <c r="C7937" s="69">
        <f t="shared" si="249"/>
        <v>5.7420182867216134</v>
      </c>
      <c r="D7937" s="69">
        <f t="shared" si="250"/>
        <v>1.9368719706821138</v>
      </c>
    </row>
    <row r="7938" spans="2:4" ht="15" x14ac:dyDescent="0.15">
      <c r="B7938" s="68">
        <v>7926</v>
      </c>
      <c r="C7938" s="69">
        <f t="shared" si="249"/>
        <v>5.743045169697103</v>
      </c>
      <c r="D7938" s="69">
        <f t="shared" si="250"/>
        <v>1.9371009694963348</v>
      </c>
    </row>
    <row r="7939" spans="2:4" ht="15" x14ac:dyDescent="0.15">
      <c r="B7939" s="68">
        <v>7927</v>
      </c>
      <c r="C7939" s="69">
        <f t="shared" si="249"/>
        <v>5.7440721740894398</v>
      </c>
      <c r="D7939" s="69">
        <f t="shared" si="250"/>
        <v>1.9373300224665957</v>
      </c>
    </row>
    <row r="7940" spans="2:4" ht="15" x14ac:dyDescent="0.15">
      <c r="B7940" s="68">
        <v>7928</v>
      </c>
      <c r="C7940" s="69">
        <f t="shared" si="249"/>
        <v>5.7450992999273378</v>
      </c>
      <c r="D7940" s="69">
        <f t="shared" si="250"/>
        <v>1.9375591296121097</v>
      </c>
    </row>
    <row r="7941" spans="2:4" ht="15" x14ac:dyDescent="0.15">
      <c r="B7941" s="68">
        <v>7929</v>
      </c>
      <c r="C7941" s="69">
        <f t="shared" si="249"/>
        <v>5.7461265472395242</v>
      </c>
      <c r="D7941" s="69">
        <f t="shared" si="250"/>
        <v>1.9377882909520994</v>
      </c>
    </row>
    <row r="7942" spans="2:4" ht="15" x14ac:dyDescent="0.15">
      <c r="B7942" s="68">
        <v>7930</v>
      </c>
      <c r="C7942" s="69">
        <f t="shared" si="249"/>
        <v>5.7471539160547334</v>
      </c>
      <c r="D7942" s="69">
        <f t="shared" si="250"/>
        <v>1.9380175065057961</v>
      </c>
    </row>
    <row r="7943" spans="2:4" ht="15" x14ac:dyDescent="0.15">
      <c r="B7943" s="68">
        <v>7931</v>
      </c>
      <c r="C7943" s="69">
        <f t="shared" si="249"/>
        <v>5.7481814064017129</v>
      </c>
      <c r="D7943" s="69">
        <f t="shared" si="250"/>
        <v>1.9382467762924405</v>
      </c>
    </row>
    <row r="7944" spans="2:4" ht="15" x14ac:dyDescent="0.15">
      <c r="B7944" s="68">
        <v>7932</v>
      </c>
      <c r="C7944" s="69">
        <f t="shared" si="249"/>
        <v>5.7492090183092195</v>
      </c>
      <c r="D7944" s="69">
        <f t="shared" si="250"/>
        <v>1.9384761003312825</v>
      </c>
    </row>
    <row r="7945" spans="2:4" ht="15" x14ac:dyDescent="0.15">
      <c r="B7945" s="68">
        <v>7933</v>
      </c>
      <c r="C7945" s="69">
        <f t="shared" si="249"/>
        <v>5.7502367518060193</v>
      </c>
      <c r="D7945" s="69">
        <f t="shared" si="250"/>
        <v>1.9387054786415809</v>
      </c>
    </row>
    <row r="7946" spans="2:4" ht="15" x14ac:dyDescent="0.15">
      <c r="B7946" s="68">
        <v>7934</v>
      </c>
      <c r="C7946" s="69">
        <f t="shared" si="249"/>
        <v>5.7512646069208877</v>
      </c>
      <c r="D7946" s="69">
        <f t="shared" si="250"/>
        <v>1.9389349112426035</v>
      </c>
    </row>
    <row r="7947" spans="2:4" ht="15" x14ac:dyDescent="0.15">
      <c r="B7947" s="68">
        <v>7935</v>
      </c>
      <c r="C7947" s="69">
        <f t="shared" si="249"/>
        <v>5.752292583682614</v>
      </c>
      <c r="D7947" s="69">
        <f t="shared" si="250"/>
        <v>1.9391643981536277</v>
      </c>
    </row>
    <row r="7948" spans="2:4" ht="15" x14ac:dyDescent="0.15">
      <c r="B7948" s="68">
        <v>7936</v>
      </c>
      <c r="C7948" s="69">
        <f t="shared" si="249"/>
        <v>5.7533206821199947</v>
      </c>
      <c r="D7948" s="69">
        <f t="shared" si="250"/>
        <v>1.9393939393939394</v>
      </c>
    </row>
    <row r="7949" spans="2:4" ht="15" x14ac:dyDescent="0.15">
      <c r="B7949" s="68">
        <v>7937</v>
      </c>
      <c r="C7949" s="69">
        <f t="shared" si="249"/>
        <v>5.7543489022618353</v>
      </c>
      <c r="D7949" s="69">
        <f t="shared" si="250"/>
        <v>1.9396235349828341</v>
      </c>
    </row>
    <row r="7950" spans="2:4" ht="15" x14ac:dyDescent="0.15">
      <c r="B7950" s="68">
        <v>7938</v>
      </c>
      <c r="C7950" s="69">
        <f t="shared" si="249"/>
        <v>5.7553772441369571</v>
      </c>
      <c r="D7950" s="69">
        <f t="shared" si="250"/>
        <v>1.9398531849396163</v>
      </c>
    </row>
    <row r="7951" spans="2:4" ht="15" x14ac:dyDescent="0.15">
      <c r="B7951" s="68">
        <v>7939</v>
      </c>
      <c r="C7951" s="69">
        <f t="shared" si="249"/>
        <v>5.756405707774185</v>
      </c>
      <c r="D7951" s="69">
        <f t="shared" si="250"/>
        <v>1.9400828892835997</v>
      </c>
    </row>
    <row r="7952" spans="2:4" ht="15" x14ac:dyDescent="0.15">
      <c r="B7952" s="68">
        <v>7940</v>
      </c>
      <c r="C7952" s="69">
        <f t="shared" si="249"/>
        <v>5.7574342932023592</v>
      </c>
      <c r="D7952" s="69">
        <f t="shared" si="250"/>
        <v>1.9403126480341071</v>
      </c>
    </row>
    <row r="7953" spans="2:4" ht="15" x14ac:dyDescent="0.15">
      <c r="B7953" s="68">
        <v>7941</v>
      </c>
      <c r="C7953" s="69">
        <f t="shared" ref="C7953:C8016" si="251">20*LOG(D7953)</f>
        <v>5.7584630004503277</v>
      </c>
      <c r="D7953" s="69">
        <f t="shared" ref="D7953:D8016" si="252">16384/(16384-B7953)</f>
        <v>1.9405424612104702</v>
      </c>
    </row>
    <row r="7954" spans="2:4" ht="15" x14ac:dyDescent="0.15">
      <c r="B7954" s="68">
        <v>7942</v>
      </c>
      <c r="C7954" s="69">
        <f t="shared" si="251"/>
        <v>5.759491829546949</v>
      </c>
      <c r="D7954" s="69">
        <f t="shared" si="252"/>
        <v>1.9407723288320304</v>
      </c>
    </row>
    <row r="7955" spans="2:4" ht="15" x14ac:dyDescent="0.15">
      <c r="B7955" s="68">
        <v>7943</v>
      </c>
      <c r="C7955" s="69">
        <f t="shared" si="251"/>
        <v>5.7605207805210901</v>
      </c>
      <c r="D7955" s="69">
        <f t="shared" si="252"/>
        <v>1.9410022509181377</v>
      </c>
    </row>
    <row r="7956" spans="2:4" ht="15" x14ac:dyDescent="0.15">
      <c r="B7956" s="68">
        <v>7944</v>
      </c>
      <c r="C7956" s="69">
        <f t="shared" si="251"/>
        <v>5.7615498534016343</v>
      </c>
      <c r="D7956" s="69">
        <f t="shared" si="252"/>
        <v>1.9412322274881517</v>
      </c>
    </row>
    <row r="7957" spans="2:4" ht="15" x14ac:dyDescent="0.15">
      <c r="B7957" s="68">
        <v>7945</v>
      </c>
      <c r="C7957" s="69">
        <f t="shared" si="251"/>
        <v>5.7625790482174679</v>
      </c>
      <c r="D7957" s="69">
        <f t="shared" si="252"/>
        <v>1.9414622585614409</v>
      </c>
    </row>
    <row r="7958" spans="2:4" ht="15" x14ac:dyDescent="0.15">
      <c r="B7958" s="68">
        <v>7946</v>
      </c>
      <c r="C7958" s="69">
        <f t="shared" si="251"/>
        <v>5.7636083649974914</v>
      </c>
      <c r="D7958" s="69">
        <f t="shared" si="252"/>
        <v>1.9416923441573832</v>
      </c>
    </row>
    <row r="7959" spans="2:4" ht="15" x14ac:dyDescent="0.15">
      <c r="B7959" s="68">
        <v>7947</v>
      </c>
      <c r="C7959" s="69">
        <f t="shared" si="251"/>
        <v>5.764637803770615</v>
      </c>
      <c r="D7959" s="69">
        <f t="shared" si="252"/>
        <v>1.9419224842953657</v>
      </c>
    </row>
    <row r="7960" spans="2:4" ht="15" x14ac:dyDescent="0.15">
      <c r="B7960" s="68">
        <v>7948</v>
      </c>
      <c r="C7960" s="69">
        <f t="shared" si="251"/>
        <v>5.7656673645657586</v>
      </c>
      <c r="D7960" s="69">
        <f t="shared" si="252"/>
        <v>1.9421526789947843</v>
      </c>
    </row>
    <row r="7961" spans="2:4" ht="15" x14ac:dyDescent="0.15">
      <c r="B7961" s="68">
        <v>7949</v>
      </c>
      <c r="C7961" s="69">
        <f t="shared" si="251"/>
        <v>5.7666970474118537</v>
      </c>
      <c r="D7961" s="69">
        <f t="shared" si="252"/>
        <v>1.9423829282750444</v>
      </c>
    </row>
    <row r="7962" spans="2:4" ht="15" x14ac:dyDescent="0.15">
      <c r="B7962" s="68">
        <v>7950</v>
      </c>
      <c r="C7962" s="69">
        <f t="shared" si="251"/>
        <v>5.7677268523378427</v>
      </c>
      <c r="D7962" s="69">
        <f t="shared" si="252"/>
        <v>1.9426132321555609</v>
      </c>
    </row>
    <row r="7963" spans="2:4" ht="15" x14ac:dyDescent="0.15">
      <c r="B7963" s="68">
        <v>7951</v>
      </c>
      <c r="C7963" s="69">
        <f t="shared" si="251"/>
        <v>5.7687567793726711</v>
      </c>
      <c r="D7963" s="69">
        <f t="shared" si="252"/>
        <v>1.9428435906557571</v>
      </c>
    </row>
    <row r="7964" spans="2:4" ht="15" x14ac:dyDescent="0.15">
      <c r="B7964" s="68">
        <v>7952</v>
      </c>
      <c r="C7964" s="69">
        <f t="shared" si="251"/>
        <v>5.7697868285453069</v>
      </c>
      <c r="D7964" s="69">
        <f t="shared" si="252"/>
        <v>1.9430740037950665</v>
      </c>
    </row>
    <row r="7965" spans="2:4" ht="15" x14ac:dyDescent="0.15">
      <c r="B7965" s="68">
        <v>7953</v>
      </c>
      <c r="C7965" s="69">
        <f t="shared" si="251"/>
        <v>5.7708169998847181</v>
      </c>
      <c r="D7965" s="69">
        <f t="shared" si="252"/>
        <v>1.9433044715929308</v>
      </c>
    </row>
    <row r="7966" spans="2:4" ht="15" x14ac:dyDescent="0.15">
      <c r="B7966" s="68">
        <v>7954</v>
      </c>
      <c r="C7966" s="69">
        <f t="shared" si="251"/>
        <v>5.7718472934198868</v>
      </c>
      <c r="D7966" s="69">
        <f t="shared" si="252"/>
        <v>1.9435349940688018</v>
      </c>
    </row>
    <row r="7967" spans="2:4" ht="15" x14ac:dyDescent="0.15">
      <c r="B7967" s="68">
        <v>7955</v>
      </c>
      <c r="C7967" s="69">
        <f t="shared" si="251"/>
        <v>5.7728777091798094</v>
      </c>
      <c r="D7967" s="69">
        <f t="shared" si="252"/>
        <v>1.9437655712421402</v>
      </c>
    </row>
    <row r="7968" spans="2:4" ht="15" x14ac:dyDescent="0.15">
      <c r="B7968" s="68">
        <v>7956</v>
      </c>
      <c r="C7968" s="69">
        <f t="shared" si="251"/>
        <v>5.7739082471934831</v>
      </c>
      <c r="D7968" s="69">
        <f t="shared" si="252"/>
        <v>1.9439962031324158</v>
      </c>
    </row>
    <row r="7969" spans="2:4" ht="15" x14ac:dyDescent="0.15">
      <c r="B7969" s="68">
        <v>7957</v>
      </c>
      <c r="C7969" s="69">
        <f t="shared" si="251"/>
        <v>5.7749389074899247</v>
      </c>
      <c r="D7969" s="69">
        <f t="shared" si="252"/>
        <v>1.9442268897591077</v>
      </c>
    </row>
    <row r="7970" spans="2:4" ht="15" x14ac:dyDescent="0.15">
      <c r="B7970" s="68">
        <v>7958</v>
      </c>
      <c r="C7970" s="69">
        <f t="shared" si="251"/>
        <v>5.7759696900981545</v>
      </c>
      <c r="D7970" s="69">
        <f t="shared" si="252"/>
        <v>1.9444576311417043</v>
      </c>
    </row>
    <row r="7971" spans="2:4" ht="15" x14ac:dyDescent="0.15">
      <c r="B7971" s="68">
        <v>7959</v>
      </c>
      <c r="C7971" s="69">
        <f t="shared" si="251"/>
        <v>5.7770005950472108</v>
      </c>
      <c r="D7971" s="69">
        <f t="shared" si="252"/>
        <v>1.9446884272997034</v>
      </c>
    </row>
    <row r="7972" spans="2:4" ht="15" x14ac:dyDescent="0.15">
      <c r="B7972" s="68">
        <v>7960</v>
      </c>
      <c r="C7972" s="69">
        <f t="shared" si="251"/>
        <v>5.7780316223661332</v>
      </c>
      <c r="D7972" s="69">
        <f t="shared" si="252"/>
        <v>1.9449192782526117</v>
      </c>
    </row>
    <row r="7973" spans="2:4" ht="15" x14ac:dyDescent="0.15">
      <c r="B7973" s="68">
        <v>7961</v>
      </c>
      <c r="C7973" s="69">
        <f t="shared" si="251"/>
        <v>5.7790627720839769</v>
      </c>
      <c r="D7973" s="69">
        <f t="shared" si="252"/>
        <v>1.9451501840199454</v>
      </c>
    </row>
    <row r="7974" spans="2:4" ht="15" x14ac:dyDescent="0.15">
      <c r="B7974" s="68">
        <v>7962</v>
      </c>
      <c r="C7974" s="69">
        <f t="shared" si="251"/>
        <v>5.7800940442298101</v>
      </c>
      <c r="D7974" s="69">
        <f t="shared" si="252"/>
        <v>1.9453811446212301</v>
      </c>
    </row>
    <row r="7975" spans="2:4" ht="15" x14ac:dyDescent="0.15">
      <c r="B7975" s="68">
        <v>7963</v>
      </c>
      <c r="C7975" s="69">
        <f t="shared" si="251"/>
        <v>5.7811254388327038</v>
      </c>
      <c r="D7975" s="69">
        <f t="shared" si="252"/>
        <v>1.9456121600760006</v>
      </c>
    </row>
    <row r="7976" spans="2:4" ht="15" x14ac:dyDescent="0.15">
      <c r="B7976" s="68">
        <v>7964</v>
      </c>
      <c r="C7976" s="69">
        <f t="shared" si="251"/>
        <v>5.7821569559217441</v>
      </c>
      <c r="D7976" s="69">
        <f t="shared" si="252"/>
        <v>1.9458432304038005</v>
      </c>
    </row>
    <row r="7977" spans="2:4" ht="15" x14ac:dyDescent="0.15">
      <c r="B7977" s="68">
        <v>7965</v>
      </c>
      <c r="C7977" s="69">
        <f t="shared" si="251"/>
        <v>5.7831885955260285</v>
      </c>
      <c r="D7977" s="69">
        <f t="shared" si="252"/>
        <v>1.9460743556241833</v>
      </c>
    </row>
    <row r="7978" spans="2:4" ht="15" x14ac:dyDescent="0.15">
      <c r="B7978" s="68">
        <v>7966</v>
      </c>
      <c r="C7978" s="69">
        <f t="shared" si="251"/>
        <v>5.7842203576746645</v>
      </c>
      <c r="D7978" s="69">
        <f t="shared" si="252"/>
        <v>1.9463055357567118</v>
      </c>
    </row>
    <row r="7979" spans="2:4" ht="15" x14ac:dyDescent="0.15">
      <c r="B7979" s="68">
        <v>7967</v>
      </c>
      <c r="C7979" s="69">
        <f t="shared" si="251"/>
        <v>5.7852522423967647</v>
      </c>
      <c r="D7979" s="69">
        <f t="shared" si="252"/>
        <v>1.9465367708209576</v>
      </c>
    </row>
    <row r="7980" spans="2:4" ht="15" x14ac:dyDescent="0.15">
      <c r="B7980" s="68">
        <v>7968</v>
      </c>
      <c r="C7980" s="69">
        <f t="shared" si="251"/>
        <v>5.7862842497214571</v>
      </c>
      <c r="D7980" s="69">
        <f t="shared" si="252"/>
        <v>1.9467680608365019</v>
      </c>
    </row>
    <row r="7981" spans="2:4" ht="15" x14ac:dyDescent="0.15">
      <c r="B7981" s="68">
        <v>7969</v>
      </c>
      <c r="C7981" s="69">
        <f t="shared" si="251"/>
        <v>5.7873163796778817</v>
      </c>
      <c r="D7981" s="69">
        <f t="shared" si="252"/>
        <v>1.9469994058229352</v>
      </c>
    </row>
    <row r="7982" spans="2:4" ht="15" x14ac:dyDescent="0.15">
      <c r="B7982" s="68">
        <v>7970</v>
      </c>
      <c r="C7982" s="69">
        <f t="shared" si="251"/>
        <v>5.7883486322951843</v>
      </c>
      <c r="D7982" s="69">
        <f t="shared" si="252"/>
        <v>1.9472308057998573</v>
      </c>
    </row>
    <row r="7983" spans="2:4" ht="15" x14ac:dyDescent="0.15">
      <c r="B7983" s="68">
        <v>7971</v>
      </c>
      <c r="C7983" s="69">
        <f t="shared" si="251"/>
        <v>5.7893810076025218</v>
      </c>
      <c r="D7983" s="69">
        <f t="shared" si="252"/>
        <v>1.9474622607868775</v>
      </c>
    </row>
    <row r="7984" spans="2:4" ht="15" x14ac:dyDescent="0.15">
      <c r="B7984" s="68">
        <v>7972</v>
      </c>
      <c r="C7984" s="69">
        <f t="shared" si="251"/>
        <v>5.7904135056290649</v>
      </c>
      <c r="D7984" s="69">
        <f t="shared" si="252"/>
        <v>1.9476937708036139</v>
      </c>
    </row>
    <row r="7985" spans="2:4" ht="15" x14ac:dyDescent="0.15">
      <c r="B7985" s="68">
        <v>7973</v>
      </c>
      <c r="C7985" s="69">
        <f t="shared" si="251"/>
        <v>5.7914461264039918</v>
      </c>
      <c r="D7985" s="69">
        <f t="shared" si="252"/>
        <v>1.9479253358696944</v>
      </c>
    </row>
    <row r="7986" spans="2:4" ht="15" x14ac:dyDescent="0.15">
      <c r="B7986" s="68">
        <v>7974</v>
      </c>
      <c r="C7986" s="69">
        <f t="shared" si="251"/>
        <v>5.7924788699564909</v>
      </c>
      <c r="D7986" s="69">
        <f t="shared" si="252"/>
        <v>1.9481569560047562</v>
      </c>
    </row>
    <row r="7987" spans="2:4" ht="15" x14ac:dyDescent="0.15">
      <c r="B7987" s="68">
        <v>7975</v>
      </c>
      <c r="C7987" s="69">
        <f t="shared" si="251"/>
        <v>5.7935117363157644</v>
      </c>
      <c r="D7987" s="69">
        <f t="shared" si="252"/>
        <v>1.9483886312284457</v>
      </c>
    </row>
    <row r="7988" spans="2:4" ht="15" x14ac:dyDescent="0.15">
      <c r="B7988" s="68">
        <v>7976</v>
      </c>
      <c r="C7988" s="69">
        <f t="shared" si="251"/>
        <v>5.7945447255110194</v>
      </c>
      <c r="D7988" s="69">
        <f t="shared" si="252"/>
        <v>1.9486203615604187</v>
      </c>
    </row>
    <row r="7989" spans="2:4" ht="15" x14ac:dyDescent="0.15">
      <c r="B7989" s="68">
        <v>7977</v>
      </c>
      <c r="C7989" s="69">
        <f t="shared" si="251"/>
        <v>5.7955778375714768</v>
      </c>
      <c r="D7989" s="69">
        <f t="shared" si="252"/>
        <v>1.9488521470203402</v>
      </c>
    </row>
    <row r="7990" spans="2:4" ht="15" x14ac:dyDescent="0.15">
      <c r="B7990" s="68">
        <v>7978</v>
      </c>
      <c r="C7990" s="69">
        <f t="shared" si="251"/>
        <v>5.7966110725263711</v>
      </c>
      <c r="D7990" s="69">
        <f t="shared" si="252"/>
        <v>1.9490839876278849</v>
      </c>
    </row>
    <row r="7991" spans="2:4" ht="15" x14ac:dyDescent="0.15">
      <c r="B7991" s="68">
        <v>7979</v>
      </c>
      <c r="C7991" s="69">
        <f t="shared" si="251"/>
        <v>5.7976444304049393</v>
      </c>
      <c r="D7991" s="69">
        <f t="shared" si="252"/>
        <v>1.9493158834027364</v>
      </c>
    </row>
    <row r="7992" spans="2:4" ht="15" x14ac:dyDescent="0.15">
      <c r="B7992" s="68">
        <v>7980</v>
      </c>
      <c r="C7992" s="69">
        <f t="shared" si="251"/>
        <v>5.7986779112364353</v>
      </c>
      <c r="D7992" s="69">
        <f t="shared" si="252"/>
        <v>1.9495478343645882</v>
      </c>
    </row>
    <row r="7993" spans="2:4" ht="15" x14ac:dyDescent="0.15">
      <c r="B7993" s="68">
        <v>7981</v>
      </c>
      <c r="C7993" s="69">
        <f t="shared" si="251"/>
        <v>5.7997115150501219</v>
      </c>
      <c r="D7993" s="69">
        <f t="shared" si="252"/>
        <v>1.949779840533143</v>
      </c>
    </row>
    <row r="7994" spans="2:4" ht="15" x14ac:dyDescent="0.15">
      <c r="B7994" s="68">
        <v>7982</v>
      </c>
      <c r="C7994" s="69">
        <f t="shared" si="251"/>
        <v>5.800745241875271</v>
      </c>
      <c r="D7994" s="69">
        <f t="shared" si="252"/>
        <v>1.9500119019281124</v>
      </c>
    </row>
    <row r="7995" spans="2:4" ht="15" x14ac:dyDescent="0.15">
      <c r="B7995" s="68">
        <v>7983</v>
      </c>
      <c r="C7995" s="69">
        <f t="shared" si="251"/>
        <v>5.8017790917411673</v>
      </c>
      <c r="D7995" s="69">
        <f t="shared" si="252"/>
        <v>1.950244018569218</v>
      </c>
    </row>
    <row r="7996" spans="2:4" ht="15" x14ac:dyDescent="0.15">
      <c r="B7996" s="68">
        <v>7984</v>
      </c>
      <c r="C7996" s="69">
        <f t="shared" si="251"/>
        <v>5.8028130646771015</v>
      </c>
      <c r="D7996" s="69">
        <f t="shared" si="252"/>
        <v>1.9504761904761905</v>
      </c>
    </row>
    <row r="7997" spans="2:4" ht="15" x14ac:dyDescent="0.15">
      <c r="B7997" s="68">
        <v>7985</v>
      </c>
      <c r="C7997" s="69">
        <f t="shared" si="251"/>
        <v>5.8038471607123814</v>
      </c>
      <c r="D7997" s="69">
        <f t="shared" si="252"/>
        <v>1.9507084176687701</v>
      </c>
    </row>
    <row r="7998" spans="2:4" ht="15" x14ac:dyDescent="0.15">
      <c r="B7998" s="68">
        <v>7986</v>
      </c>
      <c r="C7998" s="69">
        <f t="shared" si="251"/>
        <v>5.8048813798763179</v>
      </c>
      <c r="D7998" s="69">
        <f t="shared" si="252"/>
        <v>1.9509407001667063</v>
      </c>
    </row>
    <row r="7999" spans="2:4" ht="15" x14ac:dyDescent="0.15">
      <c r="B7999" s="68">
        <v>7987</v>
      </c>
      <c r="C7999" s="69">
        <f t="shared" si="251"/>
        <v>5.8059157221982378</v>
      </c>
      <c r="D7999" s="69">
        <f t="shared" si="252"/>
        <v>1.9511730379897583</v>
      </c>
    </row>
    <row r="8000" spans="2:4" ht="15" x14ac:dyDescent="0.15">
      <c r="B8000" s="68">
        <v>7988</v>
      </c>
      <c r="C8000" s="69">
        <f t="shared" si="251"/>
        <v>5.8069501877074785</v>
      </c>
      <c r="D8000" s="69">
        <f t="shared" si="252"/>
        <v>1.951405431157694</v>
      </c>
    </row>
    <row r="8001" spans="2:4" ht="15" x14ac:dyDescent="0.15">
      <c r="B8001" s="68">
        <v>7989</v>
      </c>
      <c r="C8001" s="69">
        <f t="shared" si="251"/>
        <v>5.8079847764333827</v>
      </c>
      <c r="D8001" s="69">
        <f t="shared" si="252"/>
        <v>1.9516378796902918</v>
      </c>
    </row>
    <row r="8002" spans="2:4" ht="15" x14ac:dyDescent="0.15">
      <c r="B8002" s="68">
        <v>7990</v>
      </c>
      <c r="C8002" s="69">
        <f t="shared" si="251"/>
        <v>5.8090194884053092</v>
      </c>
      <c r="D8002" s="69">
        <f t="shared" si="252"/>
        <v>1.9518703836073386</v>
      </c>
    </row>
    <row r="8003" spans="2:4" ht="15" x14ac:dyDescent="0.15">
      <c r="B8003" s="68">
        <v>7991</v>
      </c>
      <c r="C8003" s="69">
        <f t="shared" si="251"/>
        <v>5.8100543236526248</v>
      </c>
      <c r="D8003" s="69">
        <f t="shared" si="252"/>
        <v>1.952102942928631</v>
      </c>
    </row>
    <row r="8004" spans="2:4" ht="15" x14ac:dyDescent="0.15">
      <c r="B8004" s="68">
        <v>7992</v>
      </c>
      <c r="C8004" s="69">
        <f t="shared" si="251"/>
        <v>5.8110892822047058</v>
      </c>
      <c r="D8004" s="69">
        <f t="shared" si="252"/>
        <v>1.9523355576739752</v>
      </c>
    </row>
    <row r="8005" spans="2:4" ht="15" x14ac:dyDescent="0.15">
      <c r="B8005" s="68">
        <v>7993</v>
      </c>
      <c r="C8005" s="69">
        <f t="shared" si="251"/>
        <v>5.8121243640909412</v>
      </c>
      <c r="D8005" s="69">
        <f t="shared" si="252"/>
        <v>1.9525682278631868</v>
      </c>
    </row>
    <row r="8006" spans="2:4" ht="15" x14ac:dyDescent="0.15">
      <c r="B8006" s="68">
        <v>7994</v>
      </c>
      <c r="C8006" s="69">
        <f t="shared" si="251"/>
        <v>5.813159569340729</v>
      </c>
      <c r="D8006" s="69">
        <f t="shared" si="252"/>
        <v>1.9528009535160906</v>
      </c>
    </row>
    <row r="8007" spans="2:4" ht="15" x14ac:dyDescent="0.15">
      <c r="B8007" s="68">
        <v>7995</v>
      </c>
      <c r="C8007" s="69">
        <f t="shared" si="251"/>
        <v>5.8141948979834792</v>
      </c>
      <c r="D8007" s="69">
        <f t="shared" si="252"/>
        <v>1.9530337346525211</v>
      </c>
    </row>
    <row r="8008" spans="2:4" ht="15" x14ac:dyDescent="0.15">
      <c r="B8008" s="68">
        <v>7996</v>
      </c>
      <c r="C8008" s="69">
        <f t="shared" si="251"/>
        <v>5.8152303500486093</v>
      </c>
      <c r="D8008" s="69">
        <f t="shared" si="252"/>
        <v>1.9532665712923223</v>
      </c>
    </row>
    <row r="8009" spans="2:4" ht="15" x14ac:dyDescent="0.15">
      <c r="B8009" s="68">
        <v>7997</v>
      </c>
      <c r="C8009" s="69">
        <f t="shared" si="251"/>
        <v>5.8162659255655527</v>
      </c>
      <c r="D8009" s="69">
        <f t="shared" si="252"/>
        <v>1.9534994634553475</v>
      </c>
    </row>
    <row r="8010" spans="2:4" ht="15" x14ac:dyDescent="0.15">
      <c r="B8010" s="68">
        <v>7998</v>
      </c>
      <c r="C8010" s="69">
        <f t="shared" si="251"/>
        <v>5.817301624563747</v>
      </c>
      <c r="D8010" s="69">
        <f t="shared" si="252"/>
        <v>1.9537324111614596</v>
      </c>
    </row>
    <row r="8011" spans="2:4" ht="15" x14ac:dyDescent="0.15">
      <c r="B8011" s="68">
        <v>7999</v>
      </c>
      <c r="C8011" s="69">
        <f t="shared" si="251"/>
        <v>5.8183374470726443</v>
      </c>
      <c r="D8011" s="69">
        <f t="shared" si="252"/>
        <v>1.9539654144305307</v>
      </c>
    </row>
    <row r="8012" spans="2:4" ht="15" x14ac:dyDescent="0.15">
      <c r="B8012" s="68">
        <v>8000</v>
      </c>
      <c r="C8012" s="69">
        <f t="shared" si="251"/>
        <v>5.8193733931217064</v>
      </c>
      <c r="D8012" s="69">
        <f t="shared" si="252"/>
        <v>1.9541984732824427</v>
      </c>
    </row>
    <row r="8013" spans="2:4" ht="15" x14ac:dyDescent="0.15">
      <c r="B8013" s="68">
        <v>8001</v>
      </c>
      <c r="C8013" s="69">
        <f t="shared" si="251"/>
        <v>5.8204094627404057</v>
      </c>
      <c r="D8013" s="69">
        <f t="shared" si="252"/>
        <v>1.954431587737087</v>
      </c>
    </row>
    <row r="8014" spans="2:4" ht="15" x14ac:dyDescent="0.15">
      <c r="B8014" s="68">
        <v>8002</v>
      </c>
      <c r="C8014" s="69">
        <f t="shared" si="251"/>
        <v>5.8214456559582235</v>
      </c>
      <c r="D8014" s="69">
        <f t="shared" si="252"/>
        <v>1.9546647578143641</v>
      </c>
    </row>
    <row r="8015" spans="2:4" ht="15" x14ac:dyDescent="0.15">
      <c r="B8015" s="68">
        <v>8003</v>
      </c>
      <c r="C8015" s="69">
        <f t="shared" si="251"/>
        <v>5.8224819728046553</v>
      </c>
      <c r="D8015" s="69">
        <f t="shared" si="252"/>
        <v>1.9548979835341844</v>
      </c>
    </row>
    <row r="8016" spans="2:4" ht="15" x14ac:dyDescent="0.15">
      <c r="B8016" s="68">
        <v>8004</v>
      </c>
      <c r="C8016" s="69">
        <f t="shared" si="251"/>
        <v>5.8235184133092046</v>
      </c>
      <c r="D8016" s="69">
        <f t="shared" si="252"/>
        <v>1.9551312649164678</v>
      </c>
    </row>
    <row r="8017" spans="2:4" ht="15" x14ac:dyDescent="0.15">
      <c r="B8017" s="68">
        <v>8005</v>
      </c>
      <c r="C8017" s="69">
        <f t="shared" ref="C8017:C8080" si="253">20*LOG(D8017)</f>
        <v>5.8245549775013838</v>
      </c>
      <c r="D8017" s="69">
        <f t="shared" ref="D8017:D8080" si="254">16384/(16384-B8017)</f>
        <v>1.9553646019811433</v>
      </c>
    </row>
    <row r="8018" spans="2:4" ht="15" x14ac:dyDescent="0.15">
      <c r="B8018" s="68">
        <v>8006</v>
      </c>
      <c r="C8018" s="69">
        <f t="shared" si="253"/>
        <v>5.8255916654107214</v>
      </c>
      <c r="D8018" s="69">
        <f t="shared" si="254"/>
        <v>1.9555979947481499</v>
      </c>
    </row>
    <row r="8019" spans="2:4" ht="15" x14ac:dyDescent="0.15">
      <c r="B8019" s="68">
        <v>8007</v>
      </c>
      <c r="C8019" s="69">
        <f t="shared" si="253"/>
        <v>5.82662847706675</v>
      </c>
      <c r="D8019" s="69">
        <f t="shared" si="254"/>
        <v>1.9558314432374357</v>
      </c>
    </row>
    <row r="8020" spans="2:4" ht="15" x14ac:dyDescent="0.15">
      <c r="B8020" s="68">
        <v>8008</v>
      </c>
      <c r="C8020" s="69">
        <f t="shared" si="253"/>
        <v>5.8276654124990159</v>
      </c>
      <c r="D8020" s="69">
        <f t="shared" si="254"/>
        <v>1.9560649474689589</v>
      </c>
    </row>
    <row r="8021" spans="2:4" ht="15" x14ac:dyDescent="0.15">
      <c r="B8021" s="68">
        <v>8009</v>
      </c>
      <c r="C8021" s="69">
        <f t="shared" si="253"/>
        <v>5.8287024717370786</v>
      </c>
      <c r="D8021" s="69">
        <f t="shared" si="254"/>
        <v>1.9562985074626866</v>
      </c>
    </row>
    <row r="8022" spans="2:4" ht="15" x14ac:dyDescent="0.15">
      <c r="B8022" s="68">
        <v>8010</v>
      </c>
      <c r="C8022" s="69">
        <f t="shared" si="253"/>
        <v>5.8297396548105018</v>
      </c>
      <c r="D8022" s="69">
        <f t="shared" si="254"/>
        <v>1.9565321232385957</v>
      </c>
    </row>
    <row r="8023" spans="2:4" ht="15" x14ac:dyDescent="0.15">
      <c r="B8023" s="68">
        <v>8011</v>
      </c>
      <c r="C8023" s="69">
        <f t="shared" si="253"/>
        <v>5.8307769617488647</v>
      </c>
      <c r="D8023" s="69">
        <f t="shared" si="254"/>
        <v>1.9567657948166726</v>
      </c>
    </row>
    <row r="8024" spans="2:4" ht="15" x14ac:dyDescent="0.15">
      <c r="B8024" s="68">
        <v>8012</v>
      </c>
      <c r="C8024" s="69">
        <f t="shared" si="253"/>
        <v>5.8318143925817569</v>
      </c>
      <c r="D8024" s="69">
        <f t="shared" si="254"/>
        <v>1.9569995222169134</v>
      </c>
    </row>
    <row r="8025" spans="2:4" ht="15" x14ac:dyDescent="0.15">
      <c r="B8025" s="68">
        <v>8013</v>
      </c>
      <c r="C8025" s="69">
        <f t="shared" si="253"/>
        <v>5.8328519473387779</v>
      </c>
      <c r="D8025" s="69">
        <f t="shared" si="254"/>
        <v>1.9572333054593238</v>
      </c>
    </row>
    <row r="8026" spans="2:4" ht="15" x14ac:dyDescent="0.15">
      <c r="B8026" s="68">
        <v>8014</v>
      </c>
      <c r="C8026" s="69">
        <f t="shared" si="253"/>
        <v>5.8338896260495341</v>
      </c>
      <c r="D8026" s="69">
        <f t="shared" si="254"/>
        <v>1.9574671445639187</v>
      </c>
    </row>
    <row r="8027" spans="2:4" ht="15" x14ac:dyDescent="0.15">
      <c r="B8027" s="68">
        <v>8015</v>
      </c>
      <c r="C8027" s="69">
        <f t="shared" si="253"/>
        <v>5.8349274287436508</v>
      </c>
      <c r="D8027" s="69">
        <f t="shared" si="254"/>
        <v>1.9577010395507228</v>
      </c>
    </row>
    <row r="8028" spans="2:4" ht="15" x14ac:dyDescent="0.15">
      <c r="B8028" s="68">
        <v>8016</v>
      </c>
      <c r="C8028" s="69">
        <f t="shared" si="253"/>
        <v>5.835965355450754</v>
      </c>
      <c r="D8028" s="69">
        <f t="shared" si="254"/>
        <v>1.9579349904397705</v>
      </c>
    </row>
    <row r="8029" spans="2:4" ht="15" x14ac:dyDescent="0.15">
      <c r="B8029" s="68">
        <v>8017</v>
      </c>
      <c r="C8029" s="69">
        <f t="shared" si="253"/>
        <v>5.8370034062004894</v>
      </c>
      <c r="D8029" s="69">
        <f t="shared" si="254"/>
        <v>1.9581689972511056</v>
      </c>
    </row>
    <row r="8030" spans="2:4" ht="15" x14ac:dyDescent="0.15">
      <c r="B8030" s="68">
        <v>8018</v>
      </c>
      <c r="C8030" s="69">
        <f t="shared" si="253"/>
        <v>5.8380415810225061</v>
      </c>
      <c r="D8030" s="69">
        <f t="shared" si="254"/>
        <v>1.9584030600047813</v>
      </c>
    </row>
    <row r="8031" spans="2:4" ht="15" x14ac:dyDescent="0.15">
      <c r="B8031" s="68">
        <v>8019</v>
      </c>
      <c r="C8031" s="69">
        <f t="shared" si="253"/>
        <v>5.8390798799464685</v>
      </c>
      <c r="D8031" s="69">
        <f t="shared" si="254"/>
        <v>1.9586371787208607</v>
      </c>
    </row>
    <row r="8032" spans="2:4" ht="15" x14ac:dyDescent="0.15">
      <c r="B8032" s="68">
        <v>8020</v>
      </c>
      <c r="C8032" s="69">
        <f t="shared" si="253"/>
        <v>5.8401183030020496</v>
      </c>
      <c r="D8032" s="69">
        <f t="shared" si="254"/>
        <v>1.9588713534194166</v>
      </c>
    </row>
    <row r="8033" spans="2:4" ht="15" x14ac:dyDescent="0.15">
      <c r="B8033" s="68">
        <v>8021</v>
      </c>
      <c r="C8033" s="69">
        <f t="shared" si="253"/>
        <v>5.8411568502189333</v>
      </c>
      <c r="D8033" s="69">
        <f t="shared" si="254"/>
        <v>1.9591055841205309</v>
      </c>
    </row>
    <row r="8034" spans="2:4" ht="15" x14ac:dyDescent="0.15">
      <c r="B8034" s="68">
        <v>8022</v>
      </c>
      <c r="C8034" s="69">
        <f t="shared" si="253"/>
        <v>5.8421955216268175</v>
      </c>
      <c r="D8034" s="69">
        <f t="shared" si="254"/>
        <v>1.9593398708442957</v>
      </c>
    </row>
    <row r="8035" spans="2:4" ht="15" x14ac:dyDescent="0.15">
      <c r="B8035" s="68">
        <v>8023</v>
      </c>
      <c r="C8035" s="69">
        <f t="shared" si="253"/>
        <v>5.8432343172554013</v>
      </c>
      <c r="D8035" s="69">
        <f t="shared" si="254"/>
        <v>1.9595742136108121</v>
      </c>
    </row>
    <row r="8036" spans="2:4" ht="15" x14ac:dyDescent="0.15">
      <c r="B8036" s="68">
        <v>8024</v>
      </c>
      <c r="C8036" s="69">
        <f t="shared" si="253"/>
        <v>5.8442732371344075</v>
      </c>
      <c r="D8036" s="69">
        <f t="shared" si="254"/>
        <v>1.9598086124401914</v>
      </c>
    </row>
    <row r="8037" spans="2:4" ht="15" x14ac:dyDescent="0.15">
      <c r="B8037" s="68">
        <v>8025</v>
      </c>
      <c r="C8037" s="69">
        <f t="shared" si="253"/>
        <v>5.8453122812935572</v>
      </c>
      <c r="D8037" s="69">
        <f t="shared" si="254"/>
        <v>1.9600430673525542</v>
      </c>
    </row>
    <row r="8038" spans="2:4" ht="15" x14ac:dyDescent="0.15">
      <c r="B8038" s="68">
        <v>8026</v>
      </c>
      <c r="C8038" s="69">
        <f t="shared" si="253"/>
        <v>5.8463514497625919</v>
      </c>
      <c r="D8038" s="69">
        <f t="shared" si="254"/>
        <v>1.9602775783680306</v>
      </c>
    </row>
    <row r="8039" spans="2:4" ht="15" x14ac:dyDescent="0.15">
      <c r="B8039" s="68">
        <v>8027</v>
      </c>
      <c r="C8039" s="69">
        <f t="shared" si="253"/>
        <v>5.8473907425712586</v>
      </c>
      <c r="D8039" s="69">
        <f t="shared" si="254"/>
        <v>1.9605121455067609</v>
      </c>
    </row>
    <row r="8040" spans="2:4" ht="15" x14ac:dyDescent="0.15">
      <c r="B8040" s="68">
        <v>8028</v>
      </c>
      <c r="C8040" s="69">
        <f t="shared" si="253"/>
        <v>5.8484301597493147</v>
      </c>
      <c r="D8040" s="69">
        <f t="shared" si="254"/>
        <v>1.9607467687888942</v>
      </c>
    </row>
    <row r="8041" spans="2:4" ht="15" x14ac:dyDescent="0.15">
      <c r="B8041" s="68">
        <v>8029</v>
      </c>
      <c r="C8041" s="69">
        <f t="shared" si="253"/>
        <v>5.849469701326532</v>
      </c>
      <c r="D8041" s="69">
        <f t="shared" si="254"/>
        <v>1.96098144823459</v>
      </c>
    </row>
    <row r="8042" spans="2:4" ht="15" x14ac:dyDescent="0.15">
      <c r="B8042" s="68">
        <v>8030</v>
      </c>
      <c r="C8042" s="69">
        <f t="shared" si="253"/>
        <v>5.8505093673326876</v>
      </c>
      <c r="D8042" s="69">
        <f t="shared" si="254"/>
        <v>1.9612161838640172</v>
      </c>
    </row>
    <row r="8043" spans="2:4" ht="15" x14ac:dyDescent="0.15">
      <c r="B8043" s="68">
        <v>8031</v>
      </c>
      <c r="C8043" s="69">
        <f t="shared" si="253"/>
        <v>5.8515491577975753</v>
      </c>
      <c r="D8043" s="69">
        <f t="shared" si="254"/>
        <v>1.9614509756973542</v>
      </c>
    </row>
    <row r="8044" spans="2:4" ht="15" x14ac:dyDescent="0.15">
      <c r="B8044" s="68">
        <v>8032</v>
      </c>
      <c r="C8044" s="69">
        <f t="shared" si="253"/>
        <v>5.8525890727509955</v>
      </c>
      <c r="D8044" s="69">
        <f t="shared" si="254"/>
        <v>1.9616858237547892</v>
      </c>
    </row>
    <row r="8045" spans="2:4" ht="15" x14ac:dyDescent="0.15">
      <c r="B8045" s="68">
        <v>8033</v>
      </c>
      <c r="C8045" s="69">
        <f t="shared" si="253"/>
        <v>5.8536291122227606</v>
      </c>
      <c r="D8045" s="69">
        <f t="shared" si="254"/>
        <v>1.9619207280565201</v>
      </c>
    </row>
    <row r="8046" spans="2:4" ht="15" x14ac:dyDescent="0.15">
      <c r="B8046" s="68">
        <v>8034</v>
      </c>
      <c r="C8046" s="69">
        <f t="shared" si="253"/>
        <v>5.8546692762426931</v>
      </c>
      <c r="D8046" s="69">
        <f t="shared" si="254"/>
        <v>1.9621556886227545</v>
      </c>
    </row>
    <row r="8047" spans="2:4" ht="15" x14ac:dyDescent="0.15">
      <c r="B8047" s="68">
        <v>8035</v>
      </c>
      <c r="C8047" s="69">
        <f t="shared" si="253"/>
        <v>5.8557095648406277</v>
      </c>
      <c r="D8047" s="69">
        <f t="shared" si="254"/>
        <v>1.9623907054737095</v>
      </c>
    </row>
    <row r="8048" spans="2:4" ht="15" x14ac:dyDescent="0.15">
      <c r="B8048" s="68">
        <v>8036</v>
      </c>
      <c r="C8048" s="69">
        <f t="shared" si="253"/>
        <v>5.8567499780464063</v>
      </c>
      <c r="D8048" s="69">
        <f t="shared" si="254"/>
        <v>1.962625778629612</v>
      </c>
    </row>
    <row r="8049" spans="2:4" ht="15" x14ac:dyDescent="0.15">
      <c r="B8049" s="68">
        <v>8037</v>
      </c>
      <c r="C8049" s="69">
        <f t="shared" si="253"/>
        <v>5.8577905158898869</v>
      </c>
      <c r="D8049" s="69">
        <f t="shared" si="254"/>
        <v>1.9628609081106985</v>
      </c>
    </row>
    <row r="8050" spans="2:4" ht="15" x14ac:dyDescent="0.15">
      <c r="B8050" s="68">
        <v>8038</v>
      </c>
      <c r="C8050" s="69">
        <f t="shared" si="253"/>
        <v>5.8588311784009335</v>
      </c>
      <c r="D8050" s="69">
        <f t="shared" si="254"/>
        <v>1.9630960939372155</v>
      </c>
    </row>
    <row r="8051" spans="2:4" ht="15" x14ac:dyDescent="0.15">
      <c r="B8051" s="68">
        <v>8039</v>
      </c>
      <c r="C8051" s="69">
        <f t="shared" si="253"/>
        <v>5.8598719656094245</v>
      </c>
      <c r="D8051" s="69">
        <f t="shared" si="254"/>
        <v>1.9633313361294189</v>
      </c>
    </row>
    <row r="8052" spans="2:4" ht="15" x14ac:dyDescent="0.15">
      <c r="B8052" s="68">
        <v>8040</v>
      </c>
      <c r="C8052" s="69">
        <f t="shared" si="253"/>
        <v>5.8609128775452444</v>
      </c>
      <c r="D8052" s="69">
        <f t="shared" si="254"/>
        <v>1.9635666347075742</v>
      </c>
    </row>
    <row r="8053" spans="2:4" ht="15" x14ac:dyDescent="0.15">
      <c r="B8053" s="68">
        <v>8041</v>
      </c>
      <c r="C8053" s="69">
        <f t="shared" si="253"/>
        <v>5.8619539142382955</v>
      </c>
      <c r="D8053" s="69">
        <f t="shared" si="254"/>
        <v>1.9638019896919574</v>
      </c>
    </row>
    <row r="8054" spans="2:4" ht="15" x14ac:dyDescent="0.15">
      <c r="B8054" s="68">
        <v>8042</v>
      </c>
      <c r="C8054" s="69">
        <f t="shared" si="253"/>
        <v>5.8629950757184837</v>
      </c>
      <c r="D8054" s="69">
        <f t="shared" si="254"/>
        <v>1.964037401102853</v>
      </c>
    </row>
    <row r="8055" spans="2:4" ht="15" x14ac:dyDescent="0.15">
      <c r="B8055" s="68">
        <v>8043</v>
      </c>
      <c r="C8055" s="69">
        <f t="shared" si="253"/>
        <v>5.8640363620157281</v>
      </c>
      <c r="D8055" s="69">
        <f t="shared" si="254"/>
        <v>1.9642728689605562</v>
      </c>
    </row>
    <row r="8056" spans="2:4" ht="15" x14ac:dyDescent="0.15">
      <c r="B8056" s="68">
        <v>8044</v>
      </c>
      <c r="C8056" s="69">
        <f t="shared" si="253"/>
        <v>5.8650777731599604</v>
      </c>
      <c r="D8056" s="69">
        <f t="shared" si="254"/>
        <v>1.9645083932853717</v>
      </c>
    </row>
    <row r="8057" spans="2:4" ht="15" x14ac:dyDescent="0.15">
      <c r="B8057" s="68">
        <v>8045</v>
      </c>
      <c r="C8057" s="69">
        <f t="shared" si="253"/>
        <v>5.866119309181121</v>
      </c>
      <c r="D8057" s="69">
        <f t="shared" si="254"/>
        <v>1.9647439740976136</v>
      </c>
    </row>
    <row r="8058" spans="2:4" ht="15" x14ac:dyDescent="0.15">
      <c r="B8058" s="68">
        <v>8046</v>
      </c>
      <c r="C8058" s="69">
        <f t="shared" si="253"/>
        <v>5.8671609701091629</v>
      </c>
      <c r="D8058" s="69">
        <f t="shared" si="254"/>
        <v>1.9649796114176061</v>
      </c>
    </row>
    <row r="8059" spans="2:4" ht="15" x14ac:dyDescent="0.15">
      <c r="B8059" s="68">
        <v>8047</v>
      </c>
      <c r="C8059" s="69">
        <f t="shared" si="253"/>
        <v>5.8682027559740479</v>
      </c>
      <c r="D8059" s="69">
        <f t="shared" si="254"/>
        <v>1.9652153052656831</v>
      </c>
    </row>
    <row r="8060" spans="2:4" ht="15" x14ac:dyDescent="0.15">
      <c r="B8060" s="68">
        <v>8048</v>
      </c>
      <c r="C8060" s="69">
        <f t="shared" si="253"/>
        <v>5.8692446668057494</v>
      </c>
      <c r="D8060" s="69">
        <f t="shared" si="254"/>
        <v>1.965451055662188</v>
      </c>
    </row>
    <row r="8061" spans="2:4" ht="15" x14ac:dyDescent="0.15">
      <c r="B8061" s="68">
        <v>8049</v>
      </c>
      <c r="C8061" s="69">
        <f t="shared" si="253"/>
        <v>5.8702867026342522</v>
      </c>
      <c r="D8061" s="69">
        <f t="shared" si="254"/>
        <v>1.9656868626274746</v>
      </c>
    </row>
    <row r="8062" spans="2:4" ht="15" x14ac:dyDescent="0.15">
      <c r="B8062" s="68">
        <v>8050</v>
      </c>
      <c r="C8062" s="69">
        <f t="shared" si="253"/>
        <v>5.8713288634895511</v>
      </c>
      <c r="D8062" s="69">
        <f t="shared" si="254"/>
        <v>1.9659227261819054</v>
      </c>
    </row>
    <row r="8063" spans="2:4" ht="15" x14ac:dyDescent="0.15">
      <c r="B8063" s="68">
        <v>8051</v>
      </c>
      <c r="C8063" s="69">
        <f t="shared" si="253"/>
        <v>5.8723711494016504</v>
      </c>
      <c r="D8063" s="69">
        <f t="shared" si="254"/>
        <v>1.9661586463458538</v>
      </c>
    </row>
    <row r="8064" spans="2:4" ht="15" x14ac:dyDescent="0.15">
      <c r="B8064" s="68">
        <v>8052</v>
      </c>
      <c r="C8064" s="69">
        <f t="shared" si="253"/>
        <v>5.8734135604005688</v>
      </c>
      <c r="D8064" s="69">
        <f t="shared" si="254"/>
        <v>1.9663946231397023</v>
      </c>
    </row>
    <row r="8065" spans="2:4" ht="15" x14ac:dyDescent="0.15">
      <c r="B8065" s="68">
        <v>8053</v>
      </c>
      <c r="C8065" s="69">
        <f t="shared" si="253"/>
        <v>5.8744560965163339</v>
      </c>
      <c r="D8065" s="69">
        <f t="shared" si="254"/>
        <v>1.9666306565838434</v>
      </c>
    </row>
    <row r="8066" spans="2:4" ht="15" x14ac:dyDescent="0.15">
      <c r="B8066" s="68">
        <v>8054</v>
      </c>
      <c r="C8066" s="69">
        <f t="shared" si="253"/>
        <v>5.875498757778983</v>
      </c>
      <c r="D8066" s="69">
        <f t="shared" si="254"/>
        <v>1.9668667466986796</v>
      </c>
    </row>
    <row r="8067" spans="2:4" ht="15" x14ac:dyDescent="0.15">
      <c r="B8067" s="68">
        <v>8055</v>
      </c>
      <c r="C8067" s="69">
        <f t="shared" si="253"/>
        <v>5.8765415442185649</v>
      </c>
      <c r="D8067" s="69">
        <f t="shared" si="254"/>
        <v>1.9671028935046224</v>
      </c>
    </row>
    <row r="8068" spans="2:4" ht="15" x14ac:dyDescent="0.15">
      <c r="B8068" s="68">
        <v>8056</v>
      </c>
      <c r="C8068" s="69">
        <f t="shared" si="253"/>
        <v>5.8775844558651391</v>
      </c>
      <c r="D8068" s="69">
        <f t="shared" si="254"/>
        <v>1.9673390970220941</v>
      </c>
    </row>
    <row r="8069" spans="2:4" ht="15" x14ac:dyDescent="0.15">
      <c r="B8069" s="68">
        <v>8057</v>
      </c>
      <c r="C8069" s="69">
        <f t="shared" si="253"/>
        <v>5.8786274927487794</v>
      </c>
      <c r="D8069" s="69">
        <f t="shared" si="254"/>
        <v>1.9675753572715264</v>
      </c>
    </row>
    <row r="8070" spans="2:4" ht="15" x14ac:dyDescent="0.15">
      <c r="B8070" s="68">
        <v>8058</v>
      </c>
      <c r="C8070" s="69">
        <f t="shared" si="253"/>
        <v>5.879670654899563</v>
      </c>
      <c r="D8070" s="69">
        <f t="shared" si="254"/>
        <v>1.9678116742733605</v>
      </c>
    </row>
    <row r="8071" spans="2:4" ht="15" x14ac:dyDescent="0.15">
      <c r="B8071" s="68">
        <v>8059</v>
      </c>
      <c r="C8071" s="69">
        <f t="shared" si="253"/>
        <v>5.8807139423475849</v>
      </c>
      <c r="D8071" s="69">
        <f t="shared" si="254"/>
        <v>1.968048048048048</v>
      </c>
    </row>
    <row r="8072" spans="2:4" ht="15" x14ac:dyDescent="0.15">
      <c r="B8072" s="68">
        <v>8060</v>
      </c>
      <c r="C8072" s="69">
        <f t="shared" si="253"/>
        <v>5.8817573551229483</v>
      </c>
      <c r="D8072" s="69">
        <f t="shared" si="254"/>
        <v>1.96828447861605</v>
      </c>
    </row>
    <row r="8073" spans="2:4" ht="15" x14ac:dyDescent="0.15">
      <c r="B8073" s="68">
        <v>8061</v>
      </c>
      <c r="C8073" s="69">
        <f t="shared" si="253"/>
        <v>5.8828008932557658</v>
      </c>
      <c r="D8073" s="69">
        <f t="shared" si="254"/>
        <v>1.9685209659978373</v>
      </c>
    </row>
    <row r="8074" spans="2:4" ht="15" x14ac:dyDescent="0.15">
      <c r="B8074" s="68">
        <v>8062</v>
      </c>
      <c r="C8074" s="69">
        <f t="shared" si="253"/>
        <v>5.8838445567761646</v>
      </c>
      <c r="D8074" s="69">
        <f t="shared" si="254"/>
        <v>1.9687575102138908</v>
      </c>
    </row>
    <row r="8075" spans="2:4" ht="15" x14ac:dyDescent="0.15">
      <c r="B8075" s="68">
        <v>8063</v>
      </c>
      <c r="C8075" s="69">
        <f t="shared" si="253"/>
        <v>5.8848883457142787</v>
      </c>
      <c r="D8075" s="69">
        <f t="shared" si="254"/>
        <v>1.9689941112847014</v>
      </c>
    </row>
    <row r="8076" spans="2:4" ht="15" x14ac:dyDescent="0.15">
      <c r="B8076" s="68">
        <v>8064</v>
      </c>
      <c r="C8076" s="69">
        <f t="shared" si="253"/>
        <v>5.8859322601002564</v>
      </c>
      <c r="D8076" s="69">
        <f t="shared" si="254"/>
        <v>1.9692307692307693</v>
      </c>
    </row>
    <row r="8077" spans="2:4" ht="15" x14ac:dyDescent="0.15">
      <c r="B8077" s="68">
        <v>8065</v>
      </c>
      <c r="C8077" s="69">
        <f t="shared" si="253"/>
        <v>5.8869762999642532</v>
      </c>
      <c r="D8077" s="69">
        <f t="shared" si="254"/>
        <v>1.969467484072605</v>
      </c>
    </row>
    <row r="8078" spans="2:4" ht="15" x14ac:dyDescent="0.15">
      <c r="B8078" s="68">
        <v>8066</v>
      </c>
      <c r="C8078" s="69">
        <f t="shared" si="253"/>
        <v>5.8880204653364379</v>
      </c>
      <c r="D8078" s="69">
        <f t="shared" si="254"/>
        <v>1.9697042558307285</v>
      </c>
    </row>
    <row r="8079" spans="2:4" ht="15" x14ac:dyDescent="0.15">
      <c r="B8079" s="68">
        <v>8067</v>
      </c>
      <c r="C8079" s="69">
        <f t="shared" si="253"/>
        <v>5.8890647562469924</v>
      </c>
      <c r="D8079" s="69">
        <f t="shared" si="254"/>
        <v>1.9699410845256704</v>
      </c>
    </row>
    <row r="8080" spans="2:4" ht="15" x14ac:dyDescent="0.15">
      <c r="B8080" s="68">
        <v>8068</v>
      </c>
      <c r="C8080" s="69">
        <f t="shared" si="253"/>
        <v>5.8901091727261035</v>
      </c>
      <c r="D8080" s="69">
        <f t="shared" si="254"/>
        <v>1.9701779701779703</v>
      </c>
    </row>
    <row r="8081" spans="2:4" ht="15" x14ac:dyDescent="0.15">
      <c r="B8081" s="68">
        <v>8069</v>
      </c>
      <c r="C8081" s="69">
        <f t="shared" ref="C8081:C8144" si="255">20*LOG(D8081)</f>
        <v>5.8911537148039734</v>
      </c>
      <c r="D8081" s="69">
        <f t="shared" ref="D8081:D8144" si="256">16384/(16384-B8081)</f>
        <v>1.970414912808178</v>
      </c>
    </row>
    <row r="8082" spans="2:4" ht="15" x14ac:dyDescent="0.15">
      <c r="B8082" s="68">
        <v>8070</v>
      </c>
      <c r="C8082" s="69">
        <f t="shared" si="255"/>
        <v>5.8921983825108164</v>
      </c>
      <c r="D8082" s="69">
        <f t="shared" si="256"/>
        <v>1.9706519124368536</v>
      </c>
    </row>
    <row r="8083" spans="2:4" ht="15" x14ac:dyDescent="0.15">
      <c r="B8083" s="68">
        <v>8071</v>
      </c>
      <c r="C8083" s="69">
        <f t="shared" si="255"/>
        <v>5.8932431758768509</v>
      </c>
      <c r="D8083" s="69">
        <f t="shared" si="256"/>
        <v>1.9708889690845663</v>
      </c>
    </row>
    <row r="8084" spans="2:4" ht="15" x14ac:dyDescent="0.15">
      <c r="B8084" s="68">
        <v>8072</v>
      </c>
      <c r="C8084" s="69">
        <f t="shared" si="255"/>
        <v>5.8942880949323149</v>
      </c>
      <c r="D8084" s="69">
        <f t="shared" si="256"/>
        <v>1.9711260827718962</v>
      </c>
    </row>
    <row r="8085" spans="2:4" ht="15" x14ac:dyDescent="0.15">
      <c r="B8085" s="68">
        <v>8073</v>
      </c>
      <c r="C8085" s="69">
        <f t="shared" si="255"/>
        <v>5.89533313970745</v>
      </c>
      <c r="D8085" s="69">
        <f t="shared" si="256"/>
        <v>1.9713632535194321</v>
      </c>
    </row>
    <row r="8086" spans="2:4" ht="15" x14ac:dyDescent="0.15">
      <c r="B8086" s="68">
        <v>8074</v>
      </c>
      <c r="C8086" s="69">
        <f t="shared" si="255"/>
        <v>5.8963783102325138</v>
      </c>
      <c r="D8086" s="69">
        <f t="shared" si="256"/>
        <v>1.9716004813477737</v>
      </c>
    </row>
    <row r="8087" spans="2:4" ht="15" x14ac:dyDescent="0.15">
      <c r="B8087" s="68">
        <v>8075</v>
      </c>
      <c r="C8087" s="69">
        <f t="shared" si="255"/>
        <v>5.8974236065377736</v>
      </c>
      <c r="D8087" s="69">
        <f t="shared" si="256"/>
        <v>1.9718377662775304</v>
      </c>
    </row>
    <row r="8088" spans="2:4" ht="15" x14ac:dyDescent="0.15">
      <c r="B8088" s="68">
        <v>8076</v>
      </c>
      <c r="C8088" s="69">
        <f t="shared" si="255"/>
        <v>5.8984690286535049</v>
      </c>
      <c r="D8088" s="69">
        <f t="shared" si="256"/>
        <v>1.9720751083293211</v>
      </c>
    </row>
    <row r="8089" spans="2:4" ht="15" x14ac:dyDescent="0.15">
      <c r="B8089" s="68">
        <v>8077</v>
      </c>
      <c r="C8089" s="69">
        <f t="shared" si="255"/>
        <v>5.8995145766099952</v>
      </c>
      <c r="D8089" s="69">
        <f t="shared" si="256"/>
        <v>1.9723125075237751</v>
      </c>
    </row>
    <row r="8090" spans="2:4" ht="15" x14ac:dyDescent="0.15">
      <c r="B8090" s="68">
        <v>8078</v>
      </c>
      <c r="C8090" s="69">
        <f t="shared" si="255"/>
        <v>5.9005602504375476</v>
      </c>
      <c r="D8090" s="69">
        <f t="shared" si="256"/>
        <v>1.9725499638815314</v>
      </c>
    </row>
    <row r="8091" spans="2:4" ht="15" x14ac:dyDescent="0.15">
      <c r="B8091" s="68">
        <v>8079</v>
      </c>
      <c r="C8091" s="69">
        <f t="shared" si="255"/>
        <v>5.9016060501664693</v>
      </c>
      <c r="D8091" s="69">
        <f t="shared" si="256"/>
        <v>1.972787477423239</v>
      </c>
    </row>
    <row r="8092" spans="2:4" ht="15" x14ac:dyDescent="0.15">
      <c r="B8092" s="68">
        <v>8080</v>
      </c>
      <c r="C8092" s="69">
        <f t="shared" si="255"/>
        <v>5.9026519758270819</v>
      </c>
      <c r="D8092" s="69">
        <f t="shared" si="256"/>
        <v>1.9730250481695568</v>
      </c>
    </row>
    <row r="8093" spans="2:4" ht="15" x14ac:dyDescent="0.15">
      <c r="B8093" s="68">
        <v>8081</v>
      </c>
      <c r="C8093" s="69">
        <f t="shared" si="255"/>
        <v>5.9036980274497184</v>
      </c>
      <c r="D8093" s="69">
        <f t="shared" si="256"/>
        <v>1.9732626761411538</v>
      </c>
    </row>
    <row r="8094" spans="2:4" ht="15" x14ac:dyDescent="0.15">
      <c r="B8094" s="68">
        <v>8082</v>
      </c>
      <c r="C8094" s="69">
        <f t="shared" si="255"/>
        <v>5.9047442050647225</v>
      </c>
      <c r="D8094" s="69">
        <f t="shared" si="256"/>
        <v>1.9735003613587088</v>
      </c>
    </row>
    <row r="8095" spans="2:4" ht="15" x14ac:dyDescent="0.15">
      <c r="B8095" s="68">
        <v>8083</v>
      </c>
      <c r="C8095" s="69">
        <f t="shared" si="255"/>
        <v>5.9057905087024469</v>
      </c>
      <c r="D8095" s="69">
        <f t="shared" si="256"/>
        <v>1.9737381038429105</v>
      </c>
    </row>
    <row r="8096" spans="2:4" ht="15" x14ac:dyDescent="0.15">
      <c r="B8096" s="68">
        <v>8084</v>
      </c>
      <c r="C8096" s="69">
        <f t="shared" si="255"/>
        <v>5.9068369383932566</v>
      </c>
      <c r="D8096" s="69">
        <f t="shared" si="256"/>
        <v>1.9739759036144577</v>
      </c>
    </row>
    <row r="8097" spans="2:4" ht="15" x14ac:dyDescent="0.15">
      <c r="B8097" s="68">
        <v>8085</v>
      </c>
      <c r="C8097" s="69">
        <f t="shared" si="255"/>
        <v>5.9078834941675282</v>
      </c>
      <c r="D8097" s="69">
        <f t="shared" si="256"/>
        <v>1.9742137606940595</v>
      </c>
    </row>
    <row r="8098" spans="2:4" ht="15" x14ac:dyDescent="0.15">
      <c r="B8098" s="68">
        <v>8086</v>
      </c>
      <c r="C8098" s="69">
        <f t="shared" si="255"/>
        <v>5.9089301760556499</v>
      </c>
      <c r="D8098" s="69">
        <f t="shared" si="256"/>
        <v>1.9744516751024344</v>
      </c>
    </row>
    <row r="8099" spans="2:4" ht="15" x14ac:dyDescent="0.15">
      <c r="B8099" s="68">
        <v>8087</v>
      </c>
      <c r="C8099" s="69">
        <f t="shared" si="255"/>
        <v>5.9099769840880185</v>
      </c>
      <c r="D8099" s="69">
        <f t="shared" si="256"/>
        <v>1.974689646860311</v>
      </c>
    </row>
    <row r="8100" spans="2:4" ht="15" x14ac:dyDescent="0.15">
      <c r="B8100" s="68">
        <v>8088</v>
      </c>
      <c r="C8100" s="69">
        <f t="shared" si="255"/>
        <v>5.9110239182950437</v>
      </c>
      <c r="D8100" s="69">
        <f t="shared" si="256"/>
        <v>1.9749276759884282</v>
      </c>
    </row>
    <row r="8101" spans="2:4" ht="15" x14ac:dyDescent="0.15">
      <c r="B8101" s="68">
        <v>8089</v>
      </c>
      <c r="C8101" s="69">
        <f t="shared" si="255"/>
        <v>5.9120709787071446</v>
      </c>
      <c r="D8101" s="69">
        <f t="shared" si="256"/>
        <v>1.9751657625075347</v>
      </c>
    </row>
    <row r="8102" spans="2:4" ht="15" x14ac:dyDescent="0.15">
      <c r="B8102" s="68">
        <v>8090</v>
      </c>
      <c r="C8102" s="69">
        <f t="shared" si="255"/>
        <v>5.9131181653547529</v>
      </c>
      <c r="D8102" s="69">
        <f t="shared" si="256"/>
        <v>1.9754039064383893</v>
      </c>
    </row>
    <row r="8103" spans="2:4" ht="15" x14ac:dyDescent="0.15">
      <c r="B8103" s="68">
        <v>8091</v>
      </c>
      <c r="C8103" s="69">
        <f t="shared" si="255"/>
        <v>5.9141654782683108</v>
      </c>
      <c r="D8103" s="69">
        <f t="shared" si="256"/>
        <v>1.9756421078017605</v>
      </c>
    </row>
    <row r="8104" spans="2:4" ht="15" x14ac:dyDescent="0.15">
      <c r="B8104" s="68">
        <v>8092</v>
      </c>
      <c r="C8104" s="69">
        <f t="shared" si="255"/>
        <v>5.9152129174782706</v>
      </c>
      <c r="D8104" s="69">
        <f t="shared" si="256"/>
        <v>1.9758803666184275</v>
      </c>
    </row>
    <row r="8105" spans="2:4" ht="15" x14ac:dyDescent="0.15">
      <c r="B8105" s="68">
        <v>8093</v>
      </c>
      <c r="C8105" s="69">
        <f t="shared" si="255"/>
        <v>5.9162604830150958</v>
      </c>
      <c r="D8105" s="69">
        <f t="shared" si="256"/>
        <v>1.9761186829091786</v>
      </c>
    </row>
    <row r="8106" spans="2:4" ht="15" x14ac:dyDescent="0.15">
      <c r="B8106" s="68">
        <v>8094</v>
      </c>
      <c r="C8106" s="69">
        <f t="shared" si="255"/>
        <v>5.9173081749092642</v>
      </c>
      <c r="D8106" s="69">
        <f t="shared" si="256"/>
        <v>1.976357056694813</v>
      </c>
    </row>
    <row r="8107" spans="2:4" ht="15" x14ac:dyDescent="0.15">
      <c r="B8107" s="68">
        <v>8095</v>
      </c>
      <c r="C8107" s="69">
        <f t="shared" si="255"/>
        <v>5.918355993191259</v>
      </c>
      <c r="D8107" s="69">
        <f t="shared" si="256"/>
        <v>1.9765954879961394</v>
      </c>
    </row>
    <row r="8108" spans="2:4" ht="15" x14ac:dyDescent="0.15">
      <c r="B8108" s="68">
        <v>8096</v>
      </c>
      <c r="C8108" s="69">
        <f t="shared" si="255"/>
        <v>5.9194039378915786</v>
      </c>
      <c r="D8108" s="69">
        <f t="shared" si="256"/>
        <v>1.9768339768339769</v>
      </c>
    </row>
    <row r="8109" spans="2:4" ht="15" x14ac:dyDescent="0.15">
      <c r="B8109" s="68">
        <v>8097</v>
      </c>
      <c r="C8109" s="69">
        <f t="shared" si="255"/>
        <v>5.9204520090407318</v>
      </c>
      <c r="D8109" s="69">
        <f t="shared" si="256"/>
        <v>1.9770725232291542</v>
      </c>
    </row>
    <row r="8110" spans="2:4" ht="15" x14ac:dyDescent="0.15">
      <c r="B8110" s="68">
        <v>8098</v>
      </c>
      <c r="C8110" s="69">
        <f t="shared" si="255"/>
        <v>5.9215002066692364</v>
      </c>
      <c r="D8110" s="69">
        <f t="shared" si="256"/>
        <v>1.9773111272025103</v>
      </c>
    </row>
    <row r="8111" spans="2:4" ht="15" x14ac:dyDescent="0.15">
      <c r="B8111" s="68">
        <v>8099</v>
      </c>
      <c r="C8111" s="69">
        <f t="shared" si="255"/>
        <v>5.9225485308076227</v>
      </c>
      <c r="D8111" s="69">
        <f t="shared" si="256"/>
        <v>1.9775497887748943</v>
      </c>
    </row>
    <row r="8112" spans="2:4" ht="15" x14ac:dyDescent="0.15">
      <c r="B8112" s="68">
        <v>8100</v>
      </c>
      <c r="C8112" s="69">
        <f t="shared" si="255"/>
        <v>5.9235969814864342</v>
      </c>
      <c r="D8112" s="69">
        <f t="shared" si="256"/>
        <v>1.9777885079671655</v>
      </c>
    </row>
    <row r="8113" spans="2:4" ht="15" x14ac:dyDescent="0.15">
      <c r="B8113" s="68">
        <v>8101</v>
      </c>
      <c r="C8113" s="69">
        <f t="shared" si="255"/>
        <v>5.9246455587362226</v>
      </c>
      <c r="D8113" s="69">
        <f t="shared" si="256"/>
        <v>1.9780272848001932</v>
      </c>
    </row>
    <row r="8114" spans="2:4" ht="15" x14ac:dyDescent="0.15">
      <c r="B8114" s="68">
        <v>8102</v>
      </c>
      <c r="C8114" s="69">
        <f t="shared" si="255"/>
        <v>5.9256942625875499</v>
      </c>
      <c r="D8114" s="69">
        <f t="shared" si="256"/>
        <v>1.9782661192948563</v>
      </c>
    </row>
    <row r="8115" spans="2:4" ht="15" x14ac:dyDescent="0.15">
      <c r="B8115" s="68">
        <v>8103</v>
      </c>
      <c r="C8115" s="69">
        <f t="shared" si="255"/>
        <v>5.926743093070991</v>
      </c>
      <c r="D8115" s="69">
        <f t="shared" si="256"/>
        <v>1.9785050114720444</v>
      </c>
    </row>
    <row r="8116" spans="2:4" ht="15" x14ac:dyDescent="0.15">
      <c r="B8116" s="68">
        <v>8104</v>
      </c>
      <c r="C8116" s="69">
        <f t="shared" si="255"/>
        <v>5.9277920502171311</v>
      </c>
      <c r="D8116" s="69">
        <f t="shared" si="256"/>
        <v>1.978743961352657</v>
      </c>
    </row>
    <row r="8117" spans="2:4" ht="15" x14ac:dyDescent="0.15">
      <c r="B8117" s="68">
        <v>8105</v>
      </c>
      <c r="C8117" s="69">
        <f t="shared" si="255"/>
        <v>5.9288411340565697</v>
      </c>
      <c r="D8117" s="69">
        <f t="shared" si="256"/>
        <v>1.9789829689576035</v>
      </c>
    </row>
    <row r="8118" spans="2:4" ht="15" x14ac:dyDescent="0.15">
      <c r="B8118" s="68">
        <v>8106</v>
      </c>
      <c r="C8118" s="69">
        <f t="shared" si="255"/>
        <v>5.9298903446199116</v>
      </c>
      <c r="D8118" s="69">
        <f t="shared" si="256"/>
        <v>1.9792220343078037</v>
      </c>
    </row>
    <row r="8119" spans="2:4" ht="15" x14ac:dyDescent="0.15">
      <c r="B8119" s="68">
        <v>8107</v>
      </c>
      <c r="C8119" s="69">
        <f t="shared" si="255"/>
        <v>5.9309396819377769</v>
      </c>
      <c r="D8119" s="69">
        <f t="shared" si="256"/>
        <v>1.9794611574241876</v>
      </c>
    </row>
    <row r="8120" spans="2:4" ht="15" x14ac:dyDescent="0.15">
      <c r="B8120" s="68">
        <v>8108</v>
      </c>
      <c r="C8120" s="69">
        <f t="shared" si="255"/>
        <v>5.9319891460407952</v>
      </c>
      <c r="D8120" s="69">
        <f t="shared" si="256"/>
        <v>1.9797003383276945</v>
      </c>
    </row>
    <row r="8121" spans="2:4" ht="15" x14ac:dyDescent="0.15">
      <c r="B8121" s="68">
        <v>8109</v>
      </c>
      <c r="C8121" s="69">
        <f t="shared" si="255"/>
        <v>5.9330387369596069</v>
      </c>
      <c r="D8121" s="69">
        <f t="shared" si="256"/>
        <v>1.9799395770392749</v>
      </c>
    </row>
    <row r="8122" spans="2:4" ht="15" x14ac:dyDescent="0.15">
      <c r="B8122" s="68">
        <v>8110</v>
      </c>
      <c r="C8122" s="69">
        <f t="shared" si="255"/>
        <v>5.9340884547248676</v>
      </c>
      <c r="D8122" s="69">
        <f t="shared" si="256"/>
        <v>1.9801788735798889</v>
      </c>
    </row>
    <row r="8123" spans="2:4" ht="15" x14ac:dyDescent="0.15">
      <c r="B8123" s="68">
        <v>8111</v>
      </c>
      <c r="C8123" s="69">
        <f t="shared" si="255"/>
        <v>5.9351382993672361</v>
      </c>
      <c r="D8123" s="69">
        <f t="shared" si="256"/>
        <v>1.9804182279705065</v>
      </c>
    </row>
    <row r="8124" spans="2:4" ht="15" x14ac:dyDescent="0.15">
      <c r="B8124" s="68">
        <v>8112</v>
      </c>
      <c r="C8124" s="69">
        <f t="shared" si="255"/>
        <v>5.9361882709173885</v>
      </c>
      <c r="D8124" s="69">
        <f t="shared" si="256"/>
        <v>1.9806576402321083</v>
      </c>
    </row>
    <row r="8125" spans="2:4" ht="15" x14ac:dyDescent="0.15">
      <c r="B8125" s="68">
        <v>8113</v>
      </c>
      <c r="C8125" s="69">
        <f t="shared" si="255"/>
        <v>5.9372383694060114</v>
      </c>
      <c r="D8125" s="69">
        <f t="shared" si="256"/>
        <v>1.9808971103856849</v>
      </c>
    </row>
    <row r="8126" spans="2:4" ht="15" x14ac:dyDescent="0.15">
      <c r="B8126" s="68">
        <v>8114</v>
      </c>
      <c r="C8126" s="69">
        <f t="shared" si="255"/>
        <v>5.9382885948638018</v>
      </c>
      <c r="D8126" s="69">
        <f t="shared" si="256"/>
        <v>1.9811366384522371</v>
      </c>
    </row>
    <row r="8127" spans="2:4" ht="15" x14ac:dyDescent="0.15">
      <c r="B8127" s="68">
        <v>8115</v>
      </c>
      <c r="C8127" s="69">
        <f t="shared" si="255"/>
        <v>5.9393389473214651</v>
      </c>
      <c r="D8127" s="69">
        <f t="shared" si="256"/>
        <v>1.9813762244527755</v>
      </c>
    </row>
    <row r="8128" spans="2:4" ht="15" x14ac:dyDescent="0.15">
      <c r="B8128" s="68">
        <v>8116</v>
      </c>
      <c r="C8128" s="69">
        <f t="shared" si="255"/>
        <v>5.9403894268097215</v>
      </c>
      <c r="D8128" s="69">
        <f t="shared" si="256"/>
        <v>1.9816158684083212</v>
      </c>
    </row>
    <row r="8129" spans="2:4" ht="15" x14ac:dyDescent="0.15">
      <c r="B8129" s="68">
        <v>8117</v>
      </c>
      <c r="C8129" s="69">
        <f t="shared" si="255"/>
        <v>5.941440033359302</v>
      </c>
      <c r="D8129" s="69">
        <f t="shared" si="256"/>
        <v>1.9818555703399057</v>
      </c>
    </row>
    <row r="8130" spans="2:4" ht="15" x14ac:dyDescent="0.15">
      <c r="B8130" s="68">
        <v>8118</v>
      </c>
      <c r="C8130" s="69">
        <f t="shared" si="255"/>
        <v>5.9424907670009466</v>
      </c>
      <c r="D8130" s="69">
        <f t="shared" si="256"/>
        <v>1.98209533026857</v>
      </c>
    </row>
    <row r="8131" spans="2:4" ht="15" x14ac:dyDescent="0.15">
      <c r="B8131" s="68">
        <v>8119</v>
      </c>
      <c r="C8131" s="69">
        <f t="shared" si="255"/>
        <v>5.9435416277654083</v>
      </c>
      <c r="D8131" s="69">
        <f t="shared" si="256"/>
        <v>1.9823351482153659</v>
      </c>
    </row>
    <row r="8132" spans="2:4" ht="15" x14ac:dyDescent="0.15">
      <c r="B8132" s="68">
        <v>8120</v>
      </c>
      <c r="C8132" s="69">
        <f t="shared" si="255"/>
        <v>5.9445926156834519</v>
      </c>
      <c r="D8132" s="69">
        <f t="shared" si="256"/>
        <v>1.9825750242013553</v>
      </c>
    </row>
    <row r="8133" spans="2:4" ht="15" x14ac:dyDescent="0.15">
      <c r="B8133" s="68">
        <v>8121</v>
      </c>
      <c r="C8133" s="69">
        <f t="shared" si="255"/>
        <v>5.9456437307858492</v>
      </c>
      <c r="D8133" s="69">
        <f t="shared" si="256"/>
        <v>1.9828149582476098</v>
      </c>
    </row>
    <row r="8134" spans="2:4" ht="15" x14ac:dyDescent="0.15">
      <c r="B8134" s="68">
        <v>8122</v>
      </c>
      <c r="C8134" s="69">
        <f t="shared" si="255"/>
        <v>5.946694973103388</v>
      </c>
      <c r="D8134" s="69">
        <f t="shared" si="256"/>
        <v>1.9830549503752117</v>
      </c>
    </row>
    <row r="8135" spans="2:4" ht="15" x14ac:dyDescent="0.15">
      <c r="B8135" s="68">
        <v>8123</v>
      </c>
      <c r="C8135" s="69">
        <f t="shared" si="255"/>
        <v>5.947746342666866</v>
      </c>
      <c r="D8135" s="69">
        <f t="shared" si="256"/>
        <v>1.9832950006052537</v>
      </c>
    </row>
    <row r="8136" spans="2:4" ht="15" x14ac:dyDescent="0.15">
      <c r="B8136" s="68">
        <v>8124</v>
      </c>
      <c r="C8136" s="69">
        <f t="shared" si="255"/>
        <v>5.9487978395070904</v>
      </c>
      <c r="D8136" s="69">
        <f t="shared" si="256"/>
        <v>1.9835351089588378</v>
      </c>
    </row>
    <row r="8137" spans="2:4" ht="15" x14ac:dyDescent="0.15">
      <c r="B8137" s="68">
        <v>8125</v>
      </c>
      <c r="C8137" s="69">
        <f t="shared" si="255"/>
        <v>5.949849463654882</v>
      </c>
      <c r="D8137" s="69">
        <f t="shared" si="256"/>
        <v>1.9837752754570772</v>
      </c>
    </row>
    <row r="8138" spans="2:4" ht="15" x14ac:dyDescent="0.15">
      <c r="B8138" s="68">
        <v>8126</v>
      </c>
      <c r="C8138" s="69">
        <f t="shared" si="255"/>
        <v>5.9509012151410676</v>
      </c>
      <c r="D8138" s="69">
        <f t="shared" si="256"/>
        <v>1.9840155001210946</v>
      </c>
    </row>
    <row r="8139" spans="2:4" ht="15" x14ac:dyDescent="0.15">
      <c r="B8139" s="68">
        <v>8127</v>
      </c>
      <c r="C8139" s="69">
        <f t="shared" si="255"/>
        <v>5.9519530939964937</v>
      </c>
      <c r="D8139" s="69">
        <f t="shared" si="256"/>
        <v>1.9842557829720238</v>
      </c>
    </row>
    <row r="8140" spans="2:4" ht="15" x14ac:dyDescent="0.15">
      <c r="B8140" s="68">
        <v>8128</v>
      </c>
      <c r="C8140" s="69">
        <f t="shared" si="255"/>
        <v>5.9530051002520121</v>
      </c>
      <c r="D8140" s="69">
        <f t="shared" si="256"/>
        <v>1.9844961240310077</v>
      </c>
    </row>
    <row r="8141" spans="2:4" ht="15" x14ac:dyDescent="0.15">
      <c r="B8141" s="68">
        <v>8129</v>
      </c>
      <c r="C8141" s="69">
        <f t="shared" si="255"/>
        <v>5.9540572339384852</v>
      </c>
      <c r="D8141" s="69">
        <f t="shared" si="256"/>
        <v>1.9847365233192005</v>
      </c>
    </row>
    <row r="8142" spans="2:4" ht="15" x14ac:dyDescent="0.15">
      <c r="B8142" s="68">
        <v>8130</v>
      </c>
      <c r="C8142" s="69">
        <f t="shared" si="255"/>
        <v>5.9551094950867913</v>
      </c>
      <c r="D8142" s="69">
        <f t="shared" si="256"/>
        <v>1.984976980857766</v>
      </c>
    </row>
    <row r="8143" spans="2:4" ht="15" x14ac:dyDescent="0.15">
      <c r="B8143" s="68">
        <v>8131</v>
      </c>
      <c r="C8143" s="69">
        <f t="shared" si="255"/>
        <v>5.9561618837278152</v>
      </c>
      <c r="D8143" s="69">
        <f t="shared" si="256"/>
        <v>1.9852174966678784</v>
      </c>
    </row>
    <row r="8144" spans="2:4" ht="15" x14ac:dyDescent="0.15">
      <c r="B8144" s="68">
        <v>8132</v>
      </c>
      <c r="C8144" s="69">
        <f t="shared" si="255"/>
        <v>5.9572143998924556</v>
      </c>
      <c r="D8144" s="69">
        <f t="shared" si="256"/>
        <v>1.9854580707707223</v>
      </c>
    </row>
    <row r="8145" spans="2:4" ht="15" x14ac:dyDescent="0.15">
      <c r="B8145" s="68">
        <v>8133</v>
      </c>
      <c r="C8145" s="69">
        <f t="shared" ref="C8145:C8208" si="257">20*LOG(D8145)</f>
        <v>5.9582670436116212</v>
      </c>
      <c r="D8145" s="69">
        <f t="shared" ref="D8145:D8208" si="258">16384/(16384-B8145)</f>
        <v>1.9856987031874924</v>
      </c>
    </row>
    <row r="8146" spans="2:4" ht="15" x14ac:dyDescent="0.15">
      <c r="B8146" s="68">
        <v>8134</v>
      </c>
      <c r="C8146" s="69">
        <f t="shared" si="257"/>
        <v>5.959319814916233</v>
      </c>
      <c r="D8146" s="69">
        <f t="shared" si="258"/>
        <v>1.9859393939393939</v>
      </c>
    </row>
    <row r="8147" spans="2:4" ht="15" x14ac:dyDescent="0.15">
      <c r="B8147" s="68">
        <v>8135</v>
      </c>
      <c r="C8147" s="69">
        <f t="shared" si="257"/>
        <v>5.9603727138372236</v>
      </c>
      <c r="D8147" s="69">
        <f t="shared" si="258"/>
        <v>1.9861801430476422</v>
      </c>
    </row>
    <row r="8148" spans="2:4" ht="15" x14ac:dyDescent="0.15">
      <c r="B8148" s="68">
        <v>8136</v>
      </c>
      <c r="C8148" s="69">
        <f t="shared" si="257"/>
        <v>5.9614257404055326</v>
      </c>
      <c r="D8148" s="69">
        <f t="shared" si="258"/>
        <v>1.9864209505334627</v>
      </c>
    </row>
    <row r="8149" spans="2:4" ht="15" x14ac:dyDescent="0.15">
      <c r="B8149" s="68">
        <v>8137</v>
      </c>
      <c r="C8149" s="69">
        <f t="shared" si="257"/>
        <v>5.9624788946521168</v>
      </c>
      <c r="D8149" s="69">
        <f t="shared" si="258"/>
        <v>1.9866618164180914</v>
      </c>
    </row>
    <row r="8150" spans="2:4" ht="15" x14ac:dyDescent="0.15">
      <c r="B8150" s="68">
        <v>8138</v>
      </c>
      <c r="C8150" s="69">
        <f t="shared" si="257"/>
        <v>5.9635321766079405</v>
      </c>
      <c r="D8150" s="69">
        <f t="shared" si="258"/>
        <v>1.9869027407227746</v>
      </c>
    </row>
    <row r="8151" spans="2:4" ht="15" x14ac:dyDescent="0.15">
      <c r="B8151" s="68">
        <v>8139</v>
      </c>
      <c r="C8151" s="69">
        <f t="shared" si="257"/>
        <v>5.9645855863039827</v>
      </c>
      <c r="D8151" s="69">
        <f t="shared" si="258"/>
        <v>1.987143723468769</v>
      </c>
    </row>
    <row r="8152" spans="2:4" ht="15" x14ac:dyDescent="0.15">
      <c r="B8152" s="68">
        <v>8140</v>
      </c>
      <c r="C8152" s="69">
        <f t="shared" si="257"/>
        <v>5.9656391237712292</v>
      </c>
      <c r="D8152" s="69">
        <f t="shared" si="258"/>
        <v>1.987384764677341</v>
      </c>
    </row>
    <row r="8153" spans="2:4" ht="15" x14ac:dyDescent="0.15">
      <c r="B8153" s="68">
        <v>8141</v>
      </c>
      <c r="C8153" s="69">
        <f t="shared" si="257"/>
        <v>5.96669278904068</v>
      </c>
      <c r="D8153" s="69">
        <f t="shared" si="258"/>
        <v>1.9876258643697682</v>
      </c>
    </row>
    <row r="8154" spans="2:4" ht="15" x14ac:dyDescent="0.15">
      <c r="B8154" s="68">
        <v>8142</v>
      </c>
      <c r="C8154" s="69">
        <f t="shared" si="257"/>
        <v>5.9677465821433451</v>
      </c>
      <c r="D8154" s="69">
        <f t="shared" si="258"/>
        <v>1.987867022567338</v>
      </c>
    </row>
    <row r="8155" spans="2:4" ht="15" x14ac:dyDescent="0.15">
      <c r="B8155" s="68">
        <v>8143</v>
      </c>
      <c r="C8155" s="69">
        <f t="shared" si="257"/>
        <v>5.9688005031102467</v>
      </c>
      <c r="D8155" s="69">
        <f t="shared" si="258"/>
        <v>1.9881082392913481</v>
      </c>
    </row>
    <row r="8156" spans="2:4" ht="15" x14ac:dyDescent="0.15">
      <c r="B8156" s="68">
        <v>8144</v>
      </c>
      <c r="C8156" s="69">
        <f t="shared" si="257"/>
        <v>5.9698545519724187</v>
      </c>
      <c r="D8156" s="69">
        <f t="shared" si="258"/>
        <v>1.9883495145631067</v>
      </c>
    </row>
    <row r="8157" spans="2:4" ht="15" x14ac:dyDescent="0.15">
      <c r="B8157" s="68">
        <v>8145</v>
      </c>
      <c r="C8157" s="69">
        <f t="shared" si="257"/>
        <v>5.9709087287609037</v>
      </c>
      <c r="D8157" s="69">
        <f t="shared" si="258"/>
        <v>1.9885908484039325</v>
      </c>
    </row>
    <row r="8158" spans="2:4" ht="15" x14ac:dyDescent="0.15">
      <c r="B8158" s="68">
        <v>8146</v>
      </c>
      <c r="C8158" s="69">
        <f t="shared" si="257"/>
        <v>5.9719630335067597</v>
      </c>
      <c r="D8158" s="69">
        <f t="shared" si="258"/>
        <v>1.9888322408351542</v>
      </c>
    </row>
    <row r="8159" spans="2:4" ht="15" x14ac:dyDescent="0.15">
      <c r="B8159" s="68">
        <v>8147</v>
      </c>
      <c r="C8159" s="69">
        <f t="shared" si="257"/>
        <v>5.9730174662410516</v>
      </c>
      <c r="D8159" s="69">
        <f t="shared" si="258"/>
        <v>1.9890736918781109</v>
      </c>
    </row>
    <row r="8160" spans="2:4" ht="15" x14ac:dyDescent="0.15">
      <c r="B8160" s="68">
        <v>8148</v>
      </c>
      <c r="C8160" s="69">
        <f t="shared" si="257"/>
        <v>5.9740720269948593</v>
      </c>
      <c r="D8160" s="69">
        <f t="shared" si="258"/>
        <v>1.9893152015541524</v>
      </c>
    </row>
    <row r="8161" spans="2:4" ht="15" x14ac:dyDescent="0.15">
      <c r="B8161" s="68">
        <v>8149</v>
      </c>
      <c r="C8161" s="69">
        <f t="shared" si="257"/>
        <v>5.9751267157992718</v>
      </c>
      <c r="D8161" s="69">
        <f t="shared" si="258"/>
        <v>1.9895567698846388</v>
      </c>
    </row>
    <row r="8162" spans="2:4" ht="15" x14ac:dyDescent="0.15">
      <c r="B8162" s="68">
        <v>8150</v>
      </c>
      <c r="C8162" s="69">
        <f t="shared" si="257"/>
        <v>5.9761815326853895</v>
      </c>
      <c r="D8162" s="69">
        <f t="shared" si="258"/>
        <v>1.9897983968909401</v>
      </c>
    </row>
    <row r="8163" spans="2:4" ht="15" x14ac:dyDescent="0.15">
      <c r="B8163" s="68">
        <v>8151</v>
      </c>
      <c r="C8163" s="69">
        <f t="shared" si="257"/>
        <v>5.9772364776843272</v>
      </c>
      <c r="D8163" s="69">
        <f t="shared" si="258"/>
        <v>1.9900400825944371</v>
      </c>
    </row>
    <row r="8164" spans="2:4" ht="15" x14ac:dyDescent="0.15">
      <c r="B8164" s="68">
        <v>8152</v>
      </c>
      <c r="C8164" s="69">
        <f t="shared" si="257"/>
        <v>5.9782915508272039</v>
      </c>
      <c r="D8164" s="69">
        <f t="shared" si="258"/>
        <v>1.9902818270165208</v>
      </c>
    </row>
    <row r="8165" spans="2:4" ht="15" x14ac:dyDescent="0.15">
      <c r="B8165" s="68">
        <v>8153</v>
      </c>
      <c r="C8165" s="69">
        <f t="shared" si="257"/>
        <v>5.9793467521451591</v>
      </c>
      <c r="D8165" s="69">
        <f t="shared" si="258"/>
        <v>1.9905236301785931</v>
      </c>
    </row>
    <row r="8166" spans="2:4" ht="15" x14ac:dyDescent="0.15">
      <c r="B8166" s="68">
        <v>8154</v>
      </c>
      <c r="C8166" s="69">
        <f t="shared" si="257"/>
        <v>5.9804020816693377</v>
      </c>
      <c r="D8166" s="69">
        <f t="shared" si="258"/>
        <v>1.9907654921020657</v>
      </c>
    </row>
    <row r="8167" spans="2:4" ht="15" x14ac:dyDescent="0.15">
      <c r="B8167" s="68">
        <v>8155</v>
      </c>
      <c r="C8167" s="69">
        <f t="shared" si="257"/>
        <v>5.9814575394308971</v>
      </c>
      <c r="D8167" s="69">
        <f t="shared" si="258"/>
        <v>1.9910074128083606</v>
      </c>
    </row>
    <row r="8168" spans="2:4" ht="15" x14ac:dyDescent="0.15">
      <c r="B8168" s="68">
        <v>8156</v>
      </c>
      <c r="C8168" s="69">
        <f t="shared" si="257"/>
        <v>5.982513125461006</v>
      </c>
      <c r="D8168" s="69">
        <f t="shared" si="258"/>
        <v>1.991249392318911</v>
      </c>
    </row>
    <row r="8169" spans="2:4" ht="15" x14ac:dyDescent="0.15">
      <c r="B8169" s="68">
        <v>8157</v>
      </c>
      <c r="C8169" s="69">
        <f t="shared" si="257"/>
        <v>5.9835688397908466</v>
      </c>
      <c r="D8169" s="69">
        <f t="shared" si="258"/>
        <v>1.9914914306551599</v>
      </c>
    </row>
    <row r="8170" spans="2:4" ht="15" x14ac:dyDescent="0.15">
      <c r="B8170" s="68">
        <v>8158</v>
      </c>
      <c r="C8170" s="69">
        <f t="shared" si="257"/>
        <v>5.9846246824516083</v>
      </c>
      <c r="D8170" s="69">
        <f t="shared" si="258"/>
        <v>1.9917335278385606</v>
      </c>
    </row>
    <row r="8171" spans="2:4" ht="15" x14ac:dyDescent="0.15">
      <c r="B8171" s="68">
        <v>8159</v>
      </c>
      <c r="C8171" s="69">
        <f t="shared" si="257"/>
        <v>5.9856806534744962</v>
      </c>
      <c r="D8171" s="69">
        <f t="shared" si="258"/>
        <v>1.9919756838905776</v>
      </c>
    </row>
    <row r="8172" spans="2:4" ht="15" x14ac:dyDescent="0.15">
      <c r="B8172" s="68">
        <v>8160</v>
      </c>
      <c r="C8172" s="69">
        <f t="shared" si="257"/>
        <v>5.9867367528907245</v>
      </c>
      <c r="D8172" s="69">
        <f t="shared" si="258"/>
        <v>1.9922178988326849</v>
      </c>
    </row>
    <row r="8173" spans="2:4" ht="15" x14ac:dyDescent="0.15">
      <c r="B8173" s="68">
        <v>8161</v>
      </c>
      <c r="C8173" s="69">
        <f t="shared" si="257"/>
        <v>5.9877929807315189</v>
      </c>
      <c r="D8173" s="69">
        <f t="shared" si="258"/>
        <v>1.9924601726863675</v>
      </c>
    </row>
    <row r="8174" spans="2:4" ht="15" x14ac:dyDescent="0.15">
      <c r="B8174" s="68">
        <v>8162</v>
      </c>
      <c r="C8174" s="69">
        <f t="shared" si="257"/>
        <v>5.9888493370281157</v>
      </c>
      <c r="D8174" s="69">
        <f t="shared" si="258"/>
        <v>1.9927025054731209</v>
      </c>
    </row>
    <row r="8175" spans="2:4" ht="15" x14ac:dyDescent="0.15">
      <c r="B8175" s="68">
        <v>8163</v>
      </c>
      <c r="C8175" s="69">
        <f t="shared" si="257"/>
        <v>5.9899058218117656</v>
      </c>
      <c r="D8175" s="69">
        <f t="shared" si="258"/>
        <v>1.9929448972144508</v>
      </c>
    </row>
    <row r="8176" spans="2:4" ht="15" x14ac:dyDescent="0.15">
      <c r="B8176" s="68">
        <v>8164</v>
      </c>
      <c r="C8176" s="69">
        <f t="shared" si="257"/>
        <v>5.9909624351137269</v>
      </c>
      <c r="D8176" s="69">
        <f t="shared" si="258"/>
        <v>1.9931873479318736</v>
      </c>
    </row>
    <row r="8177" spans="2:4" ht="15" x14ac:dyDescent="0.15">
      <c r="B8177" s="68">
        <v>8165</v>
      </c>
      <c r="C8177" s="69">
        <f t="shared" si="257"/>
        <v>5.9920191769652718</v>
      </c>
      <c r="D8177" s="69">
        <f t="shared" si="258"/>
        <v>1.9934298576469156</v>
      </c>
    </row>
    <row r="8178" spans="2:4" ht="15" x14ac:dyDescent="0.15">
      <c r="B8178" s="68">
        <v>8166</v>
      </c>
      <c r="C8178" s="69">
        <f t="shared" si="257"/>
        <v>5.9930760473976843</v>
      </c>
      <c r="D8178" s="69">
        <f t="shared" si="258"/>
        <v>1.9936724263811145</v>
      </c>
    </row>
    <row r="8179" spans="2:4" ht="15" x14ac:dyDescent="0.15">
      <c r="B8179" s="68">
        <v>8167</v>
      </c>
      <c r="C8179" s="69">
        <f t="shared" si="257"/>
        <v>5.9941330464422578</v>
      </c>
      <c r="D8179" s="69">
        <f t="shared" si="258"/>
        <v>1.993915054156018</v>
      </c>
    </row>
    <row r="8180" spans="2:4" ht="15" x14ac:dyDescent="0.15">
      <c r="B8180" s="68">
        <v>8168</v>
      </c>
      <c r="C8180" s="69">
        <f t="shared" si="257"/>
        <v>5.9951901741302995</v>
      </c>
      <c r="D8180" s="69">
        <f t="shared" si="258"/>
        <v>1.9941577409931841</v>
      </c>
    </row>
    <row r="8181" spans="2:4" ht="15" x14ac:dyDescent="0.15">
      <c r="B8181" s="68">
        <v>8169</v>
      </c>
      <c r="C8181" s="69">
        <f t="shared" si="257"/>
        <v>5.9962474304931241</v>
      </c>
      <c r="D8181" s="69">
        <f t="shared" si="258"/>
        <v>1.9944004869141814</v>
      </c>
    </row>
    <row r="8182" spans="2:4" ht="15" x14ac:dyDescent="0.15">
      <c r="B8182" s="68">
        <v>8170</v>
      </c>
      <c r="C8182" s="69">
        <f t="shared" si="257"/>
        <v>5.9973048155620621</v>
      </c>
      <c r="D8182" s="69">
        <f t="shared" si="258"/>
        <v>1.9946432919405892</v>
      </c>
    </row>
    <row r="8183" spans="2:4" ht="15" x14ac:dyDescent="0.15">
      <c r="B8183" s="68">
        <v>8171</v>
      </c>
      <c r="C8183" s="69">
        <f t="shared" si="257"/>
        <v>5.9983623293684527</v>
      </c>
      <c r="D8183" s="69">
        <f t="shared" si="258"/>
        <v>1.9948861560939972</v>
      </c>
    </row>
    <row r="8184" spans="2:4" ht="15" x14ac:dyDescent="0.15">
      <c r="B8184" s="68">
        <v>8172</v>
      </c>
      <c r="C8184" s="69">
        <f t="shared" si="257"/>
        <v>5.9994199719436487</v>
      </c>
      <c r="D8184" s="69">
        <f t="shared" si="258"/>
        <v>1.9951290793960059</v>
      </c>
    </row>
    <row r="8185" spans="2:4" ht="15" x14ac:dyDescent="0.15">
      <c r="B8185" s="68">
        <v>8173</v>
      </c>
      <c r="C8185" s="69">
        <f t="shared" si="257"/>
        <v>6.0004777433190135</v>
      </c>
      <c r="D8185" s="69">
        <f t="shared" si="258"/>
        <v>1.9953720618682256</v>
      </c>
    </row>
    <row r="8186" spans="2:4" ht="15" x14ac:dyDescent="0.15">
      <c r="B8186" s="68">
        <v>8174</v>
      </c>
      <c r="C8186" s="69">
        <f t="shared" si="257"/>
        <v>6.0015356435259193</v>
      </c>
      <c r="D8186" s="69">
        <f t="shared" si="258"/>
        <v>1.9956151035322778</v>
      </c>
    </row>
    <row r="8187" spans="2:4" ht="15" x14ac:dyDescent="0.15">
      <c r="B8187" s="68">
        <v>8175</v>
      </c>
      <c r="C8187" s="69">
        <f t="shared" si="257"/>
        <v>6.0025936725957525</v>
      </c>
      <c r="D8187" s="69">
        <f t="shared" si="258"/>
        <v>1.9958582044097941</v>
      </c>
    </row>
    <row r="8188" spans="2:4" ht="15" x14ac:dyDescent="0.15">
      <c r="B8188" s="68">
        <v>8176</v>
      </c>
      <c r="C8188" s="69">
        <f t="shared" si="257"/>
        <v>6.0036518305599129</v>
      </c>
      <c r="D8188" s="69">
        <f t="shared" si="258"/>
        <v>1.996101364522417</v>
      </c>
    </row>
    <row r="8189" spans="2:4" ht="15" x14ac:dyDescent="0.15">
      <c r="B8189" s="68">
        <v>8177</v>
      </c>
      <c r="C8189" s="69">
        <f t="shared" si="257"/>
        <v>6.0047101174498083</v>
      </c>
      <c r="D8189" s="69">
        <f t="shared" si="258"/>
        <v>1.9963445838917997</v>
      </c>
    </row>
    <row r="8190" spans="2:4" ht="15" x14ac:dyDescent="0.15">
      <c r="B8190" s="68">
        <v>8178</v>
      </c>
      <c r="C8190" s="69">
        <f t="shared" si="257"/>
        <v>6.005768533296858</v>
      </c>
      <c r="D8190" s="69">
        <f t="shared" si="258"/>
        <v>1.9965878625396052</v>
      </c>
    </row>
    <row r="8191" spans="2:4" ht="15" x14ac:dyDescent="0.15">
      <c r="B8191" s="68">
        <v>8179</v>
      </c>
      <c r="C8191" s="69">
        <f t="shared" si="257"/>
        <v>6.0068270781324937</v>
      </c>
      <c r="D8191" s="69">
        <f t="shared" si="258"/>
        <v>1.9968312004875075</v>
      </c>
    </row>
    <row r="8192" spans="2:4" ht="15" x14ac:dyDescent="0.15">
      <c r="B8192" s="68">
        <v>8180</v>
      </c>
      <c r="C8192" s="69">
        <f t="shared" si="257"/>
        <v>6.0078857519881614</v>
      </c>
      <c r="D8192" s="69">
        <f t="shared" si="258"/>
        <v>1.9970745977571915</v>
      </c>
    </row>
    <row r="8193" spans="2:4" ht="15" x14ac:dyDescent="0.15">
      <c r="B8193" s="68">
        <v>8181</v>
      </c>
      <c r="C8193" s="69">
        <f t="shared" si="257"/>
        <v>6.0089445548953133</v>
      </c>
      <c r="D8193" s="69">
        <f t="shared" si="258"/>
        <v>1.9973180543703524</v>
      </c>
    </row>
    <row r="8194" spans="2:4" ht="15" x14ac:dyDescent="0.15">
      <c r="B8194" s="68">
        <v>8182</v>
      </c>
      <c r="C8194" s="69">
        <f t="shared" si="257"/>
        <v>6.0100034868854166</v>
      </c>
      <c r="D8194" s="69">
        <f t="shared" si="258"/>
        <v>1.9975615703486955</v>
      </c>
    </row>
    <row r="8195" spans="2:4" ht="15" x14ac:dyDescent="0.15">
      <c r="B8195" s="68">
        <v>8183</v>
      </c>
      <c r="C8195" s="69">
        <f t="shared" si="257"/>
        <v>6.0110625479899493</v>
      </c>
      <c r="D8195" s="69">
        <f t="shared" si="258"/>
        <v>1.9978051457139374</v>
      </c>
    </row>
    <row r="8196" spans="2:4" ht="15" x14ac:dyDescent="0.15">
      <c r="B8196" s="68">
        <v>8184</v>
      </c>
      <c r="C8196" s="69">
        <f t="shared" si="257"/>
        <v>6.0121217382404009</v>
      </c>
      <c r="D8196" s="69">
        <f t="shared" si="258"/>
        <v>1.9980487804878049</v>
      </c>
    </row>
    <row r="8197" spans="2:4" ht="15" x14ac:dyDescent="0.15">
      <c r="B8197" s="68">
        <v>8185</v>
      </c>
      <c r="C8197" s="69">
        <f t="shared" si="257"/>
        <v>6.0131810576682723</v>
      </c>
      <c r="D8197" s="69">
        <f t="shared" si="258"/>
        <v>1.9982924746920356</v>
      </c>
    </row>
    <row r="8198" spans="2:4" ht="15" x14ac:dyDescent="0.15">
      <c r="B8198" s="68">
        <v>8186</v>
      </c>
      <c r="C8198" s="69">
        <f t="shared" si="257"/>
        <v>6.0142405063050752</v>
      </c>
      <c r="D8198" s="69">
        <f t="shared" si="258"/>
        <v>1.9985362283483776</v>
      </c>
    </row>
    <row r="8199" spans="2:4" ht="15" x14ac:dyDescent="0.15">
      <c r="B8199" s="68">
        <v>8187</v>
      </c>
      <c r="C8199" s="69">
        <f t="shared" si="257"/>
        <v>6.0153000841823356</v>
      </c>
      <c r="D8199" s="69">
        <f t="shared" si="258"/>
        <v>1.9987800414785897</v>
      </c>
    </row>
    <row r="8200" spans="2:4" ht="15" x14ac:dyDescent="0.15">
      <c r="B8200" s="68">
        <v>8188</v>
      </c>
      <c r="C8200" s="69">
        <f t="shared" si="257"/>
        <v>6.0163597913315865</v>
      </c>
      <c r="D8200" s="69">
        <f t="shared" si="258"/>
        <v>1.9990239141044412</v>
      </c>
    </row>
    <row r="8201" spans="2:4" ht="15" x14ac:dyDescent="0.15">
      <c r="B8201" s="68">
        <v>8189</v>
      </c>
      <c r="C8201" s="69">
        <f t="shared" si="257"/>
        <v>6.0174196277843777</v>
      </c>
      <c r="D8201" s="69">
        <f t="shared" si="258"/>
        <v>1.999267846247712</v>
      </c>
    </row>
    <row r="8202" spans="2:4" ht="15" x14ac:dyDescent="0.15">
      <c r="B8202" s="68">
        <v>8190</v>
      </c>
      <c r="C8202" s="69">
        <f t="shared" si="257"/>
        <v>6.0184795935722644</v>
      </c>
      <c r="D8202" s="69">
        <f t="shared" si="258"/>
        <v>1.9995118379301928</v>
      </c>
    </row>
    <row r="8203" spans="2:4" ht="15" x14ac:dyDescent="0.15">
      <c r="B8203" s="68">
        <v>8191</v>
      </c>
      <c r="C8203" s="69">
        <f t="shared" si="257"/>
        <v>6.0195396887268195</v>
      </c>
      <c r="D8203" s="69">
        <f t="shared" si="258"/>
        <v>1.9997558891736849</v>
      </c>
    </row>
    <row r="8204" spans="2:4" ht="15" x14ac:dyDescent="0.15">
      <c r="B8204" s="68">
        <v>8192</v>
      </c>
      <c r="C8204" s="69">
        <f t="shared" si="257"/>
        <v>6.0205999132796242</v>
      </c>
      <c r="D8204" s="69">
        <f t="shared" si="258"/>
        <v>2</v>
      </c>
    </row>
    <row r="8205" spans="2:4" ht="15" x14ac:dyDescent="0.15">
      <c r="B8205" s="68">
        <v>8193</v>
      </c>
      <c r="C8205" s="69">
        <f t="shared" si="257"/>
        <v>6.0216602672622708</v>
      </c>
      <c r="D8205" s="69">
        <f t="shared" si="258"/>
        <v>2.0002441704309608</v>
      </c>
    </row>
    <row r="8206" spans="2:4" ht="15" x14ac:dyDescent="0.15">
      <c r="B8206" s="68">
        <v>8194</v>
      </c>
      <c r="C8206" s="69">
        <f t="shared" si="257"/>
        <v>6.0227207507063651</v>
      </c>
      <c r="D8206" s="69">
        <f t="shared" si="258"/>
        <v>2.0004884004884005</v>
      </c>
    </row>
    <row r="8207" spans="2:4" ht="15" x14ac:dyDescent="0.15">
      <c r="B8207" s="68">
        <v>8195</v>
      </c>
      <c r="C8207" s="69">
        <f t="shared" si="257"/>
        <v>6.0237813636435238</v>
      </c>
      <c r="D8207" s="69">
        <f t="shared" si="258"/>
        <v>2.0007326901941629</v>
      </c>
    </row>
    <row r="8208" spans="2:4" ht="15" x14ac:dyDescent="0.15">
      <c r="B8208" s="68">
        <v>8196</v>
      </c>
      <c r="C8208" s="69">
        <f t="shared" si="257"/>
        <v>6.0248421061053739</v>
      </c>
      <c r="D8208" s="69">
        <f t="shared" si="258"/>
        <v>2.0009770395701025</v>
      </c>
    </row>
    <row r="8209" spans="2:4" ht="15" x14ac:dyDescent="0.15">
      <c r="B8209" s="68">
        <v>8197</v>
      </c>
      <c r="C8209" s="69">
        <f t="shared" ref="C8209:C8272" si="259">20*LOG(D8209)</f>
        <v>6.025902978123554</v>
      </c>
      <c r="D8209" s="69">
        <f t="shared" ref="D8209:D8272" si="260">16384/(16384-B8209)</f>
        <v>2.0012214486380846</v>
      </c>
    </row>
    <row r="8210" spans="2:4" ht="15" x14ac:dyDescent="0.15">
      <c r="B8210" s="68">
        <v>8198</v>
      </c>
      <c r="C8210" s="69">
        <f t="shared" si="259"/>
        <v>6.0269639797297199</v>
      </c>
      <c r="D8210" s="69">
        <f t="shared" si="260"/>
        <v>2.0014659174199854</v>
      </c>
    </row>
    <row r="8211" spans="2:4" ht="15" x14ac:dyDescent="0.15">
      <c r="B8211" s="68">
        <v>8199</v>
      </c>
      <c r="C8211" s="69">
        <f t="shared" si="259"/>
        <v>6.0280251109555296</v>
      </c>
      <c r="D8211" s="69">
        <f t="shared" si="260"/>
        <v>2.0017104459376909</v>
      </c>
    </row>
    <row r="8212" spans="2:4" ht="15" x14ac:dyDescent="0.15">
      <c r="B8212" s="68">
        <v>8200</v>
      </c>
      <c r="C8212" s="69">
        <f t="shared" si="259"/>
        <v>6.0290863718326593</v>
      </c>
      <c r="D8212" s="69">
        <f t="shared" si="260"/>
        <v>2.0019550342130987</v>
      </c>
    </row>
    <row r="8213" spans="2:4" ht="15" x14ac:dyDescent="0.15">
      <c r="B8213" s="68">
        <v>8201</v>
      </c>
      <c r="C8213" s="69">
        <f t="shared" si="259"/>
        <v>6.0301477623927955</v>
      </c>
      <c r="D8213" s="69">
        <f t="shared" si="260"/>
        <v>2.0021996822681167</v>
      </c>
    </row>
    <row r="8214" spans="2:4" ht="15" x14ac:dyDescent="0.15">
      <c r="B8214" s="68">
        <v>8202</v>
      </c>
      <c r="C8214" s="69">
        <f t="shared" si="259"/>
        <v>6.0312092826676356</v>
      </c>
      <c r="D8214" s="69">
        <f t="shared" si="260"/>
        <v>2.0024443901246638</v>
      </c>
    </row>
    <row r="8215" spans="2:4" ht="15" x14ac:dyDescent="0.15">
      <c r="B8215" s="68">
        <v>8203</v>
      </c>
      <c r="C8215" s="69">
        <f t="shared" si="259"/>
        <v>6.0322709326888893</v>
      </c>
      <c r="D8215" s="69">
        <f t="shared" si="260"/>
        <v>2.0026891578046695</v>
      </c>
    </row>
    <row r="8216" spans="2:4" ht="15" x14ac:dyDescent="0.15">
      <c r="B8216" s="68">
        <v>8204</v>
      </c>
      <c r="C8216" s="69">
        <f t="shared" si="259"/>
        <v>6.0333327124882743</v>
      </c>
      <c r="D8216" s="69">
        <f t="shared" si="260"/>
        <v>2.0029339853300732</v>
      </c>
    </row>
    <row r="8217" spans="2:4" ht="15" x14ac:dyDescent="0.15">
      <c r="B8217" s="68">
        <v>8205</v>
      </c>
      <c r="C8217" s="69">
        <f t="shared" si="259"/>
        <v>6.0343946220975262</v>
      </c>
      <c r="D8217" s="69">
        <f t="shared" si="260"/>
        <v>2.0031788727228266</v>
      </c>
    </row>
    <row r="8218" spans="2:4" ht="15" x14ac:dyDescent="0.15">
      <c r="B8218" s="68">
        <v>8206</v>
      </c>
      <c r="C8218" s="69">
        <f t="shared" si="259"/>
        <v>6.035456661548392</v>
      </c>
      <c r="D8218" s="69">
        <f t="shared" si="260"/>
        <v>2.0034238200048913</v>
      </c>
    </row>
    <row r="8219" spans="2:4" ht="15" x14ac:dyDescent="0.15">
      <c r="B8219" s="68">
        <v>8207</v>
      </c>
      <c r="C8219" s="69">
        <f t="shared" si="259"/>
        <v>6.0365188308726214</v>
      </c>
      <c r="D8219" s="69">
        <f t="shared" si="260"/>
        <v>2.003668827198239</v>
      </c>
    </row>
    <row r="8220" spans="2:4" ht="15" x14ac:dyDescent="0.15">
      <c r="B8220" s="68">
        <v>8208</v>
      </c>
      <c r="C8220" s="69">
        <f t="shared" si="259"/>
        <v>6.0375811301019846</v>
      </c>
      <c r="D8220" s="69">
        <f t="shared" si="260"/>
        <v>2.0039138943248531</v>
      </c>
    </row>
    <row r="8221" spans="2:4" ht="15" x14ac:dyDescent="0.15">
      <c r="B8221" s="68">
        <v>8209</v>
      </c>
      <c r="C8221" s="69">
        <f t="shared" si="259"/>
        <v>6.0386435592682624</v>
      </c>
      <c r="D8221" s="69">
        <f t="shared" si="260"/>
        <v>2.004159021406728</v>
      </c>
    </row>
    <row r="8222" spans="2:4" ht="15" x14ac:dyDescent="0.15">
      <c r="B8222" s="68">
        <v>8210</v>
      </c>
      <c r="C8222" s="69">
        <f t="shared" si="259"/>
        <v>6.0397061184032408</v>
      </c>
      <c r="D8222" s="69">
        <f t="shared" si="260"/>
        <v>2.0044042084658673</v>
      </c>
    </row>
    <row r="8223" spans="2:4" ht="15" x14ac:dyDescent="0.15">
      <c r="B8223" s="68">
        <v>8211</v>
      </c>
      <c r="C8223" s="69">
        <f t="shared" si="259"/>
        <v>6.0407688075387274</v>
      </c>
      <c r="D8223" s="69">
        <f t="shared" si="260"/>
        <v>2.0046494555242873</v>
      </c>
    </row>
    <row r="8224" spans="2:4" ht="15" x14ac:dyDescent="0.15">
      <c r="B8224" s="68">
        <v>8212</v>
      </c>
      <c r="C8224" s="69">
        <f t="shared" si="259"/>
        <v>6.0418316267065357</v>
      </c>
      <c r="D8224" s="69">
        <f t="shared" si="260"/>
        <v>2.0048947626040139</v>
      </c>
    </row>
    <row r="8225" spans="2:4" ht="15" x14ac:dyDescent="0.15">
      <c r="B8225" s="68">
        <v>8213</v>
      </c>
      <c r="C8225" s="69">
        <f t="shared" si="259"/>
        <v>6.0428945759384884</v>
      </c>
      <c r="D8225" s="69">
        <f t="shared" si="260"/>
        <v>2.0051401297270837</v>
      </c>
    </row>
    <row r="8226" spans="2:4" ht="15" x14ac:dyDescent="0.15">
      <c r="B8226" s="68">
        <v>8214</v>
      </c>
      <c r="C8226" s="69">
        <f t="shared" si="259"/>
        <v>6.0439576552664249</v>
      </c>
      <c r="D8226" s="69">
        <f t="shared" si="260"/>
        <v>2.0053855569155448</v>
      </c>
    </row>
    <row r="8227" spans="2:4" ht="15" x14ac:dyDescent="0.15">
      <c r="B8227" s="68">
        <v>8215</v>
      </c>
      <c r="C8227" s="69">
        <f t="shared" si="259"/>
        <v>6.0450208647221952</v>
      </c>
      <c r="D8227" s="69">
        <f t="shared" si="260"/>
        <v>2.0056310441914555</v>
      </c>
    </row>
    <row r="8228" spans="2:4" ht="15" x14ac:dyDescent="0.15">
      <c r="B8228" s="68">
        <v>8216</v>
      </c>
      <c r="C8228" s="69">
        <f t="shared" si="259"/>
        <v>6.0460842043376584</v>
      </c>
      <c r="D8228" s="69">
        <f t="shared" si="260"/>
        <v>2.0058765915768855</v>
      </c>
    </row>
    <row r="8229" spans="2:4" ht="15" x14ac:dyDescent="0.15">
      <c r="B8229" s="68">
        <v>8217</v>
      </c>
      <c r="C8229" s="69">
        <f t="shared" si="259"/>
        <v>6.0471476741446883</v>
      </c>
      <c r="D8229" s="69">
        <f t="shared" si="260"/>
        <v>2.0061221990939146</v>
      </c>
    </row>
    <row r="8230" spans="2:4" ht="15" x14ac:dyDescent="0.15">
      <c r="B8230" s="68">
        <v>8218</v>
      </c>
      <c r="C8230" s="69">
        <f t="shared" si="259"/>
        <v>6.0482112741751681</v>
      </c>
      <c r="D8230" s="69">
        <f t="shared" si="260"/>
        <v>2.0063678667646339</v>
      </c>
    </row>
    <row r="8231" spans="2:4" ht="15" x14ac:dyDescent="0.15">
      <c r="B8231" s="68">
        <v>8219</v>
      </c>
      <c r="C8231" s="69">
        <f t="shared" si="259"/>
        <v>6.0492750044609949</v>
      </c>
      <c r="D8231" s="69">
        <f t="shared" si="260"/>
        <v>2.006613594611145</v>
      </c>
    </row>
    <row r="8232" spans="2:4" ht="15" x14ac:dyDescent="0.15">
      <c r="B8232" s="68">
        <v>8220</v>
      </c>
      <c r="C8232" s="69">
        <f t="shared" si="259"/>
        <v>6.0503388650340764</v>
      </c>
      <c r="D8232" s="69">
        <f t="shared" si="260"/>
        <v>2.006859382655561</v>
      </c>
    </row>
    <row r="8233" spans="2:4" ht="15" x14ac:dyDescent="0.15">
      <c r="B8233" s="68">
        <v>8221</v>
      </c>
      <c r="C8233" s="69">
        <f t="shared" si="259"/>
        <v>6.051402855926332</v>
      </c>
      <c r="D8233" s="69">
        <f t="shared" si="260"/>
        <v>2.007105230920005</v>
      </c>
    </row>
    <row r="8234" spans="2:4" ht="15" x14ac:dyDescent="0.15">
      <c r="B8234" s="68">
        <v>8222</v>
      </c>
      <c r="C8234" s="69">
        <f t="shared" si="259"/>
        <v>6.0524669771696917</v>
      </c>
      <c r="D8234" s="69">
        <f t="shared" si="260"/>
        <v>2.007351139426611</v>
      </c>
    </row>
    <row r="8235" spans="2:4" ht="15" x14ac:dyDescent="0.15">
      <c r="B8235" s="68">
        <v>8223</v>
      </c>
      <c r="C8235" s="69">
        <f t="shared" si="259"/>
        <v>6.0535312287961007</v>
      </c>
      <c r="D8235" s="69">
        <f t="shared" si="260"/>
        <v>2.0075971081975248</v>
      </c>
    </row>
    <row r="8236" spans="2:4" ht="15" x14ac:dyDescent="0.15">
      <c r="B8236" s="68">
        <v>8224</v>
      </c>
      <c r="C8236" s="69">
        <f t="shared" si="259"/>
        <v>6.0545956108375121</v>
      </c>
      <c r="D8236" s="69">
        <f t="shared" si="260"/>
        <v>2.0078431372549019</v>
      </c>
    </row>
    <row r="8237" spans="2:4" ht="15" x14ac:dyDescent="0.15">
      <c r="B8237" s="68">
        <v>8225</v>
      </c>
      <c r="C8237" s="69">
        <f t="shared" si="259"/>
        <v>6.0556601233258922</v>
      </c>
      <c r="D8237" s="69">
        <f t="shared" si="260"/>
        <v>2.0080892266209096</v>
      </c>
    </row>
    <row r="8238" spans="2:4" ht="15" x14ac:dyDescent="0.15">
      <c r="B8238" s="68">
        <v>8226</v>
      </c>
      <c r="C8238" s="69">
        <f t="shared" si="259"/>
        <v>6.0567247662932182</v>
      </c>
      <c r="D8238" s="69">
        <f t="shared" si="260"/>
        <v>2.0083353763177247</v>
      </c>
    </row>
    <row r="8239" spans="2:4" ht="15" x14ac:dyDescent="0.15">
      <c r="B8239" s="68">
        <v>8227</v>
      </c>
      <c r="C8239" s="69">
        <f t="shared" si="259"/>
        <v>6.057789539771484</v>
      </c>
      <c r="D8239" s="69">
        <f t="shared" si="260"/>
        <v>2.0085815863675371</v>
      </c>
    </row>
    <row r="8240" spans="2:4" ht="15" x14ac:dyDescent="0.15">
      <c r="B8240" s="68">
        <v>8228</v>
      </c>
      <c r="C8240" s="69">
        <f t="shared" si="259"/>
        <v>6.0588544437926872</v>
      </c>
      <c r="D8240" s="69">
        <f t="shared" si="260"/>
        <v>2.0088278567925455</v>
      </c>
    </row>
    <row r="8241" spans="2:4" ht="15" x14ac:dyDescent="0.15">
      <c r="B8241" s="68">
        <v>8229</v>
      </c>
      <c r="C8241" s="69">
        <f t="shared" si="259"/>
        <v>6.0599194783888422</v>
      </c>
      <c r="D8241" s="69">
        <f t="shared" si="260"/>
        <v>2.00907418761496</v>
      </c>
    </row>
    <row r="8242" spans="2:4" ht="15" x14ac:dyDescent="0.15">
      <c r="B8242" s="68">
        <v>8230</v>
      </c>
      <c r="C8242" s="69">
        <f t="shared" si="259"/>
        <v>6.0609846435919756</v>
      </c>
      <c r="D8242" s="69">
        <f t="shared" si="260"/>
        <v>2.0093205788570025</v>
      </c>
    </row>
    <row r="8243" spans="2:4" ht="15" x14ac:dyDescent="0.15">
      <c r="B8243" s="68">
        <v>8231</v>
      </c>
      <c r="C8243" s="69">
        <f t="shared" si="259"/>
        <v>6.0620499394341234</v>
      </c>
      <c r="D8243" s="69">
        <f t="shared" si="260"/>
        <v>2.009567030540905</v>
      </c>
    </row>
    <row r="8244" spans="2:4" ht="15" x14ac:dyDescent="0.15">
      <c r="B8244" s="68">
        <v>8232</v>
      </c>
      <c r="C8244" s="69">
        <f t="shared" si="259"/>
        <v>6.0631153659473345</v>
      </c>
      <c r="D8244" s="69">
        <f t="shared" si="260"/>
        <v>2.0098135426889105</v>
      </c>
    </row>
    <row r="8245" spans="2:4" ht="15" x14ac:dyDescent="0.15">
      <c r="B8245" s="68">
        <v>8233</v>
      </c>
      <c r="C8245" s="69">
        <f t="shared" si="259"/>
        <v>6.0641809231636712</v>
      </c>
      <c r="D8245" s="69">
        <f t="shared" si="260"/>
        <v>2.0100601153232733</v>
      </c>
    </row>
    <row r="8246" spans="2:4" ht="15" x14ac:dyDescent="0.15">
      <c r="B8246" s="68">
        <v>8234</v>
      </c>
      <c r="C8246" s="69">
        <f t="shared" si="259"/>
        <v>6.065246611115203</v>
      </c>
      <c r="D8246" s="69">
        <f t="shared" si="260"/>
        <v>2.0103067484662578</v>
      </c>
    </row>
    <row r="8247" spans="2:4" ht="15" x14ac:dyDescent="0.15">
      <c r="B8247" s="68">
        <v>8235</v>
      </c>
      <c r="C8247" s="69">
        <f t="shared" si="259"/>
        <v>6.0663124298340154</v>
      </c>
      <c r="D8247" s="69">
        <f t="shared" si="260"/>
        <v>2.0105534421401399</v>
      </c>
    </row>
    <row r="8248" spans="2:4" ht="15" x14ac:dyDescent="0.15">
      <c r="B8248" s="68">
        <v>8236</v>
      </c>
      <c r="C8248" s="69">
        <f t="shared" si="259"/>
        <v>6.0673783793522045</v>
      </c>
      <c r="D8248" s="69">
        <f t="shared" si="260"/>
        <v>2.0108001963672066</v>
      </c>
    </row>
    <row r="8249" spans="2:4" ht="15" x14ac:dyDescent="0.15">
      <c r="B8249" s="68">
        <v>8237</v>
      </c>
      <c r="C8249" s="69">
        <f t="shared" si="259"/>
        <v>6.0684444597018778</v>
      </c>
      <c r="D8249" s="69">
        <f t="shared" si="260"/>
        <v>2.0110470111697558</v>
      </c>
    </row>
    <row r="8250" spans="2:4" ht="15" x14ac:dyDescent="0.15">
      <c r="B8250" s="68">
        <v>8238</v>
      </c>
      <c r="C8250" s="69">
        <f t="shared" si="259"/>
        <v>6.0695106709151574</v>
      </c>
      <c r="D8250" s="69">
        <f t="shared" si="260"/>
        <v>2.0112938865700958</v>
      </c>
    </row>
    <row r="8251" spans="2:4" ht="15" x14ac:dyDescent="0.15">
      <c r="B8251" s="68">
        <v>8239</v>
      </c>
      <c r="C8251" s="69">
        <f t="shared" si="259"/>
        <v>6.0705770130241712</v>
      </c>
      <c r="D8251" s="69">
        <f t="shared" si="260"/>
        <v>2.0115408225905465</v>
      </c>
    </row>
    <row r="8252" spans="2:4" ht="15" x14ac:dyDescent="0.15">
      <c r="B8252" s="68">
        <v>8240</v>
      </c>
      <c r="C8252" s="69">
        <f t="shared" si="259"/>
        <v>6.0716434860610633</v>
      </c>
      <c r="D8252" s="69">
        <f t="shared" si="260"/>
        <v>2.011787819253438</v>
      </c>
    </row>
    <row r="8253" spans="2:4" ht="15" x14ac:dyDescent="0.15">
      <c r="B8253" s="68">
        <v>8241</v>
      </c>
      <c r="C8253" s="69">
        <f t="shared" si="259"/>
        <v>6.0727100900579911</v>
      </c>
      <c r="D8253" s="69">
        <f t="shared" si="260"/>
        <v>2.0120348765811125</v>
      </c>
    </row>
    <row r="8254" spans="2:4" ht="15" x14ac:dyDescent="0.15">
      <c r="B8254" s="68">
        <v>8242</v>
      </c>
      <c r="C8254" s="69">
        <f t="shared" si="259"/>
        <v>6.07377682504712</v>
      </c>
      <c r="D8254" s="69">
        <f t="shared" si="260"/>
        <v>2.0122819945959223</v>
      </c>
    </row>
    <row r="8255" spans="2:4" ht="15" x14ac:dyDescent="0.15">
      <c r="B8255" s="68">
        <v>8243</v>
      </c>
      <c r="C8255" s="69">
        <f t="shared" si="259"/>
        <v>6.0748436910606296</v>
      </c>
      <c r="D8255" s="69">
        <f t="shared" si="260"/>
        <v>2.0125291733202308</v>
      </c>
    </row>
    <row r="8256" spans="2:4" ht="15" x14ac:dyDescent="0.15">
      <c r="B8256" s="68">
        <v>8244</v>
      </c>
      <c r="C8256" s="69">
        <f t="shared" si="259"/>
        <v>6.0759106881307101</v>
      </c>
      <c r="D8256" s="69">
        <f t="shared" si="260"/>
        <v>2.0127764127764127</v>
      </c>
    </row>
    <row r="8257" spans="2:4" ht="15" x14ac:dyDescent="0.15">
      <c r="B8257" s="68">
        <v>8245</v>
      </c>
      <c r="C8257" s="69">
        <f t="shared" si="259"/>
        <v>6.0769778162895651</v>
      </c>
      <c r="D8257" s="69">
        <f t="shared" si="260"/>
        <v>2.0130237129868536</v>
      </c>
    </row>
    <row r="8258" spans="2:4" ht="15" x14ac:dyDescent="0.15">
      <c r="B8258" s="68">
        <v>8246</v>
      </c>
      <c r="C8258" s="69">
        <f t="shared" si="259"/>
        <v>6.0780450755694044</v>
      </c>
      <c r="D8258" s="69">
        <f t="shared" si="260"/>
        <v>2.0132710739739492</v>
      </c>
    </row>
    <row r="8259" spans="2:4" ht="15" x14ac:dyDescent="0.15">
      <c r="B8259" s="68">
        <v>8247</v>
      </c>
      <c r="C8259" s="69">
        <f t="shared" si="259"/>
        <v>6.0791124660024609</v>
      </c>
      <c r="D8259" s="69">
        <f t="shared" si="260"/>
        <v>2.013518495760108</v>
      </c>
    </row>
    <row r="8260" spans="2:4" ht="15" x14ac:dyDescent="0.15">
      <c r="B8260" s="68">
        <v>8248</v>
      </c>
      <c r="C8260" s="69">
        <f t="shared" si="259"/>
        <v>6.0801799876209719</v>
      </c>
      <c r="D8260" s="69">
        <f t="shared" si="260"/>
        <v>2.0137659783677484</v>
      </c>
    </row>
    <row r="8261" spans="2:4" ht="15" x14ac:dyDescent="0.15">
      <c r="B8261" s="68">
        <v>8249</v>
      </c>
      <c r="C8261" s="69">
        <f t="shared" si="259"/>
        <v>6.0812476404571827</v>
      </c>
      <c r="D8261" s="69">
        <f t="shared" si="260"/>
        <v>2.0140135218192992</v>
      </c>
    </row>
    <row r="8262" spans="2:4" ht="15" x14ac:dyDescent="0.15">
      <c r="B8262" s="68">
        <v>8250</v>
      </c>
      <c r="C8262" s="69">
        <f t="shared" si="259"/>
        <v>6.0823154245433599</v>
      </c>
      <c r="D8262" s="69">
        <f t="shared" si="260"/>
        <v>2.0142611261372019</v>
      </c>
    </row>
    <row r="8263" spans="2:4" ht="15" x14ac:dyDescent="0.15">
      <c r="B8263" s="68">
        <v>8251</v>
      </c>
      <c r="C8263" s="69">
        <f t="shared" si="259"/>
        <v>6.0833833399117747</v>
      </c>
      <c r="D8263" s="69">
        <f t="shared" si="260"/>
        <v>2.0145087913439075</v>
      </c>
    </row>
    <row r="8264" spans="2:4" ht="15" x14ac:dyDescent="0.15">
      <c r="B8264" s="68">
        <v>8252</v>
      </c>
      <c r="C8264" s="69">
        <f t="shared" si="259"/>
        <v>6.084451386594715</v>
      </c>
      <c r="D8264" s="69">
        <f t="shared" si="260"/>
        <v>2.0147565174618789</v>
      </c>
    </row>
    <row r="8265" spans="2:4" ht="15" x14ac:dyDescent="0.15">
      <c r="B8265" s="68">
        <v>8253</v>
      </c>
      <c r="C8265" s="69">
        <f t="shared" si="259"/>
        <v>6.0855195646244775</v>
      </c>
      <c r="D8265" s="69">
        <f t="shared" si="260"/>
        <v>2.0150043045135901</v>
      </c>
    </row>
    <row r="8266" spans="2:4" ht="15" x14ac:dyDescent="0.15">
      <c r="B8266" s="68">
        <v>8254</v>
      </c>
      <c r="C8266" s="69">
        <f t="shared" si="259"/>
        <v>6.0865878740333699</v>
      </c>
      <c r="D8266" s="69">
        <f t="shared" si="260"/>
        <v>2.015252152521525</v>
      </c>
    </row>
    <row r="8267" spans="2:4" ht="15" x14ac:dyDescent="0.15">
      <c r="B8267" s="68">
        <v>8255</v>
      </c>
      <c r="C8267" s="69">
        <f t="shared" si="259"/>
        <v>6.0876563148537191</v>
      </c>
      <c r="D8267" s="69">
        <f t="shared" si="260"/>
        <v>2.0155000615081806</v>
      </c>
    </row>
    <row r="8268" spans="2:4" ht="15" x14ac:dyDescent="0.15">
      <c r="B8268" s="68">
        <v>8256</v>
      </c>
      <c r="C8268" s="69">
        <f t="shared" si="259"/>
        <v>6.0887248871178539</v>
      </c>
      <c r="D8268" s="69">
        <f t="shared" si="260"/>
        <v>2.015748031496063</v>
      </c>
    </row>
    <row r="8269" spans="2:4" ht="15" x14ac:dyDescent="0.15">
      <c r="B8269" s="68">
        <v>8257</v>
      </c>
      <c r="C8269" s="69">
        <f t="shared" si="259"/>
        <v>6.0897935908581218</v>
      </c>
      <c r="D8269" s="69">
        <f t="shared" si="260"/>
        <v>2.0159960625076905</v>
      </c>
    </row>
    <row r="8270" spans="2:4" ht="15" x14ac:dyDescent="0.15">
      <c r="B8270" s="68">
        <v>8258</v>
      </c>
      <c r="C8270" s="69">
        <f t="shared" si="259"/>
        <v>6.0908624261068773</v>
      </c>
      <c r="D8270" s="69">
        <f t="shared" si="260"/>
        <v>2.0162441545655918</v>
      </c>
    </row>
    <row r="8271" spans="2:4" ht="15" x14ac:dyDescent="0.15">
      <c r="B8271" s="68">
        <v>8259</v>
      </c>
      <c r="C8271" s="69">
        <f t="shared" si="259"/>
        <v>6.0919313928964947</v>
      </c>
      <c r="D8271" s="69">
        <f t="shared" si="260"/>
        <v>2.0164923076923076</v>
      </c>
    </row>
    <row r="8272" spans="2:4" ht="15" x14ac:dyDescent="0.15">
      <c r="B8272" s="68">
        <v>8260</v>
      </c>
      <c r="C8272" s="69">
        <f t="shared" si="259"/>
        <v>6.0930004912593532</v>
      </c>
      <c r="D8272" s="69">
        <f t="shared" si="260"/>
        <v>2.0167405219103891</v>
      </c>
    </row>
    <row r="8273" spans="2:4" ht="15" x14ac:dyDescent="0.15">
      <c r="B8273" s="68">
        <v>8261</v>
      </c>
      <c r="C8273" s="69">
        <f t="shared" ref="C8273:C8336" si="261">20*LOG(D8273)</f>
        <v>6.094069721227843</v>
      </c>
      <c r="D8273" s="69">
        <f t="shared" ref="D8273:D8336" si="262">16384/(16384-B8273)</f>
        <v>2.0169887972423983</v>
      </c>
    </row>
    <row r="8274" spans="2:4" ht="15" x14ac:dyDescent="0.15">
      <c r="B8274" s="68">
        <v>8262</v>
      </c>
      <c r="C8274" s="69">
        <f t="shared" si="261"/>
        <v>6.0951390828343719</v>
      </c>
      <c r="D8274" s="69">
        <f t="shared" si="262"/>
        <v>2.0172371337109087</v>
      </c>
    </row>
    <row r="8275" spans="2:4" ht="15" x14ac:dyDescent="0.15">
      <c r="B8275" s="68">
        <v>8263</v>
      </c>
      <c r="C8275" s="69">
        <f t="shared" si="261"/>
        <v>6.0962085761113567</v>
      </c>
      <c r="D8275" s="69">
        <f t="shared" si="262"/>
        <v>2.0174855313385049</v>
      </c>
    </row>
    <row r="8276" spans="2:4" ht="15" x14ac:dyDescent="0.15">
      <c r="B8276" s="68">
        <v>8264</v>
      </c>
      <c r="C8276" s="69">
        <f t="shared" si="261"/>
        <v>6.0972782010912274</v>
      </c>
      <c r="D8276" s="69">
        <f t="shared" si="262"/>
        <v>2.0177339901477831</v>
      </c>
    </row>
    <row r="8277" spans="2:4" ht="15" x14ac:dyDescent="0.15">
      <c r="B8277" s="68">
        <v>8265</v>
      </c>
      <c r="C8277" s="69">
        <f t="shared" si="261"/>
        <v>6.0983479578064257</v>
      </c>
      <c r="D8277" s="69">
        <f t="shared" si="262"/>
        <v>2.01798251016135</v>
      </c>
    </row>
    <row r="8278" spans="2:4" ht="15" x14ac:dyDescent="0.15">
      <c r="B8278" s="68">
        <v>8266</v>
      </c>
      <c r="C8278" s="69">
        <f t="shared" si="261"/>
        <v>6.099417846289402</v>
      </c>
      <c r="D8278" s="69">
        <f t="shared" si="262"/>
        <v>2.0182310914018231</v>
      </c>
    </row>
    <row r="8279" spans="2:4" ht="15" x14ac:dyDescent="0.15">
      <c r="B8279" s="68">
        <v>8267</v>
      </c>
      <c r="C8279" s="69">
        <f t="shared" si="261"/>
        <v>6.1004878665726237</v>
      </c>
      <c r="D8279" s="69">
        <f t="shared" si="262"/>
        <v>2.0184797338918319</v>
      </c>
    </row>
    <row r="8280" spans="2:4" ht="15" x14ac:dyDescent="0.15">
      <c r="B8280" s="68">
        <v>8268</v>
      </c>
      <c r="C8280" s="69">
        <f t="shared" si="261"/>
        <v>6.1015580186885678</v>
      </c>
      <c r="D8280" s="69">
        <f t="shared" si="262"/>
        <v>2.0187284376540169</v>
      </c>
    </row>
    <row r="8281" spans="2:4" ht="15" x14ac:dyDescent="0.15">
      <c r="B8281" s="68">
        <v>8269</v>
      </c>
      <c r="C8281" s="69">
        <f t="shared" si="261"/>
        <v>6.1026283026697206</v>
      </c>
      <c r="D8281" s="69">
        <f t="shared" si="262"/>
        <v>2.0189772027110289</v>
      </c>
    </row>
    <row r="8282" spans="2:4" ht="15" x14ac:dyDescent="0.15">
      <c r="B8282" s="68">
        <v>8270</v>
      </c>
      <c r="C8282" s="69">
        <f t="shared" si="261"/>
        <v>6.1036987185485874</v>
      </c>
      <c r="D8282" s="69">
        <f t="shared" si="262"/>
        <v>2.0192260290855311</v>
      </c>
    </row>
    <row r="8283" spans="2:4" ht="15" x14ac:dyDescent="0.15">
      <c r="B8283" s="68">
        <v>8271</v>
      </c>
      <c r="C8283" s="69">
        <f t="shared" si="261"/>
        <v>6.1047692663576782</v>
      </c>
      <c r="D8283" s="69">
        <f t="shared" si="262"/>
        <v>2.0194749168001973</v>
      </c>
    </row>
    <row r="8284" spans="2:4" ht="15" x14ac:dyDescent="0.15">
      <c r="B8284" s="68">
        <v>8272</v>
      </c>
      <c r="C8284" s="69">
        <f t="shared" si="261"/>
        <v>6.1058399461295201</v>
      </c>
      <c r="D8284" s="69">
        <f t="shared" si="262"/>
        <v>2.0197238658777121</v>
      </c>
    </row>
    <row r="8285" spans="2:4" ht="15" x14ac:dyDescent="0.15">
      <c r="B8285" s="68">
        <v>8273</v>
      </c>
      <c r="C8285" s="69">
        <f t="shared" si="261"/>
        <v>6.1069107578966477</v>
      </c>
      <c r="D8285" s="69">
        <f t="shared" si="262"/>
        <v>2.0199728763407716</v>
      </c>
    </row>
    <row r="8286" spans="2:4" ht="15" x14ac:dyDescent="0.15">
      <c r="B8286" s="68">
        <v>8274</v>
      </c>
      <c r="C8286" s="69">
        <f t="shared" si="261"/>
        <v>6.1079817016916138</v>
      </c>
      <c r="D8286" s="69">
        <f t="shared" si="262"/>
        <v>2.0202219482120838</v>
      </c>
    </row>
    <row r="8287" spans="2:4" ht="15" x14ac:dyDescent="0.15">
      <c r="B8287" s="68">
        <v>8275</v>
      </c>
      <c r="C8287" s="69">
        <f t="shared" si="261"/>
        <v>6.1090527775469781</v>
      </c>
      <c r="D8287" s="69">
        <f t="shared" si="262"/>
        <v>2.0204710815143669</v>
      </c>
    </row>
    <row r="8288" spans="2:4" ht="15" x14ac:dyDescent="0.15">
      <c r="B8288" s="68">
        <v>8276</v>
      </c>
      <c r="C8288" s="69">
        <f t="shared" si="261"/>
        <v>6.1101239854953135</v>
      </c>
      <c r="D8288" s="69">
        <f t="shared" si="262"/>
        <v>2.0207202762703504</v>
      </c>
    </row>
    <row r="8289" spans="2:4" ht="15" x14ac:dyDescent="0.15">
      <c r="B8289" s="68">
        <v>8277</v>
      </c>
      <c r="C8289" s="69">
        <f t="shared" si="261"/>
        <v>6.111195325569204</v>
      </c>
      <c r="D8289" s="69">
        <f t="shared" si="262"/>
        <v>2.0209695325027752</v>
      </c>
    </row>
    <row r="8290" spans="2:4" ht="15" x14ac:dyDescent="0.15">
      <c r="B8290" s="68">
        <v>8278</v>
      </c>
      <c r="C8290" s="69">
        <f t="shared" si="261"/>
        <v>6.1122667978012499</v>
      </c>
      <c r="D8290" s="69">
        <f t="shared" si="262"/>
        <v>2.0212188502343942</v>
      </c>
    </row>
    <row r="8291" spans="2:4" ht="15" x14ac:dyDescent="0.15">
      <c r="B8291" s="68">
        <v>8279</v>
      </c>
      <c r="C8291" s="69">
        <f t="shared" si="261"/>
        <v>6.11333840222406</v>
      </c>
      <c r="D8291" s="69">
        <f t="shared" si="262"/>
        <v>2.0214682294879704</v>
      </c>
    </row>
    <row r="8292" spans="2:4" ht="15" x14ac:dyDescent="0.15">
      <c r="B8292" s="68">
        <v>8280</v>
      </c>
      <c r="C8292" s="69">
        <f t="shared" si="261"/>
        <v>6.1144101388702543</v>
      </c>
      <c r="D8292" s="69">
        <f t="shared" si="262"/>
        <v>2.0217176702862782</v>
      </c>
    </row>
    <row r="8293" spans="2:4" ht="15" x14ac:dyDescent="0.15">
      <c r="B8293" s="68">
        <v>8281</v>
      </c>
      <c r="C8293" s="69">
        <f t="shared" si="261"/>
        <v>6.1154820077724681</v>
      </c>
      <c r="D8293" s="69">
        <f t="shared" si="262"/>
        <v>2.0219671726521042</v>
      </c>
    </row>
    <row r="8294" spans="2:4" ht="15" x14ac:dyDescent="0.15">
      <c r="B8294" s="68">
        <v>8282</v>
      </c>
      <c r="C8294" s="69">
        <f t="shared" si="261"/>
        <v>6.1165540089633463</v>
      </c>
      <c r="D8294" s="69">
        <f t="shared" si="262"/>
        <v>2.0222167366082449</v>
      </c>
    </row>
    <row r="8295" spans="2:4" ht="15" x14ac:dyDescent="0.15">
      <c r="B8295" s="68">
        <v>8283</v>
      </c>
      <c r="C8295" s="69">
        <f t="shared" si="261"/>
        <v>6.1176261424755474</v>
      </c>
      <c r="D8295" s="69">
        <f t="shared" si="262"/>
        <v>2.022466362177509</v>
      </c>
    </row>
    <row r="8296" spans="2:4" ht="15" x14ac:dyDescent="0.15">
      <c r="B8296" s="68">
        <v>8284</v>
      </c>
      <c r="C8296" s="69">
        <f t="shared" si="261"/>
        <v>6.1186984083417393</v>
      </c>
      <c r="D8296" s="69">
        <f t="shared" si="262"/>
        <v>2.0227160493827161</v>
      </c>
    </row>
    <row r="8297" spans="2:4" ht="15" x14ac:dyDescent="0.15">
      <c r="B8297" s="68">
        <v>8285</v>
      </c>
      <c r="C8297" s="69">
        <f t="shared" si="261"/>
        <v>6.1197708065946079</v>
      </c>
      <c r="D8297" s="69">
        <f t="shared" si="262"/>
        <v>2.0229657982466973</v>
      </c>
    </row>
    <row r="8298" spans="2:4" ht="15" x14ac:dyDescent="0.15">
      <c r="B8298" s="68">
        <v>8286</v>
      </c>
      <c r="C8298" s="69">
        <f t="shared" si="261"/>
        <v>6.1208433372668427</v>
      </c>
      <c r="D8298" s="69">
        <f t="shared" si="262"/>
        <v>2.0232156087922943</v>
      </c>
    </row>
    <row r="8299" spans="2:4" ht="15" x14ac:dyDescent="0.15">
      <c r="B8299" s="68">
        <v>8287</v>
      </c>
      <c r="C8299" s="69">
        <f t="shared" si="261"/>
        <v>6.1219160003911535</v>
      </c>
      <c r="D8299" s="69">
        <f t="shared" si="262"/>
        <v>2.0234654810423613</v>
      </c>
    </row>
    <row r="8300" spans="2:4" ht="15" x14ac:dyDescent="0.15">
      <c r="B8300" s="68">
        <v>8288</v>
      </c>
      <c r="C8300" s="69">
        <f t="shared" si="261"/>
        <v>6.1229887960002563</v>
      </c>
      <c r="D8300" s="69">
        <f t="shared" si="262"/>
        <v>2.0237154150197627</v>
      </c>
    </row>
    <row r="8301" spans="2:4" ht="15" x14ac:dyDescent="0.15">
      <c r="B8301" s="68">
        <v>8289</v>
      </c>
      <c r="C8301" s="69">
        <f t="shared" si="261"/>
        <v>6.124061724126884</v>
      </c>
      <c r="D8301" s="69">
        <f t="shared" si="262"/>
        <v>2.0239654107473748</v>
      </c>
    </row>
    <row r="8302" spans="2:4" ht="15" x14ac:dyDescent="0.15">
      <c r="B8302" s="68">
        <v>8290</v>
      </c>
      <c r="C8302" s="69">
        <f t="shared" si="261"/>
        <v>6.1251347848037776</v>
      </c>
      <c r="D8302" s="69">
        <f t="shared" si="262"/>
        <v>2.0242154682480851</v>
      </c>
    </row>
    <row r="8303" spans="2:4" ht="15" x14ac:dyDescent="0.15">
      <c r="B8303" s="68">
        <v>8291</v>
      </c>
      <c r="C8303" s="69">
        <f t="shared" si="261"/>
        <v>6.1262079780636904</v>
      </c>
      <c r="D8303" s="69">
        <f t="shared" si="262"/>
        <v>2.0244655875447917</v>
      </c>
    </row>
    <row r="8304" spans="2:4" ht="15" x14ac:dyDescent="0.15">
      <c r="B8304" s="68">
        <v>8292</v>
      </c>
      <c r="C8304" s="69">
        <f t="shared" si="261"/>
        <v>6.1272813039393927</v>
      </c>
      <c r="D8304" s="69">
        <f t="shared" si="262"/>
        <v>2.0247157686604051</v>
      </c>
    </row>
    <row r="8305" spans="2:4" ht="15" x14ac:dyDescent="0.15">
      <c r="B8305" s="68">
        <v>8293</v>
      </c>
      <c r="C8305" s="69">
        <f t="shared" si="261"/>
        <v>6.1283547624636627</v>
      </c>
      <c r="D8305" s="69">
        <f t="shared" si="262"/>
        <v>2.0249660116178472</v>
      </c>
    </row>
    <row r="8306" spans="2:4" ht="15" x14ac:dyDescent="0.15">
      <c r="B8306" s="68">
        <v>8294</v>
      </c>
      <c r="C8306" s="69">
        <f t="shared" si="261"/>
        <v>6.1294283536692893</v>
      </c>
      <c r="D8306" s="69">
        <f t="shared" si="262"/>
        <v>2.0252163164400496</v>
      </c>
    </row>
    <row r="8307" spans="2:4" ht="15" x14ac:dyDescent="0.15">
      <c r="B8307" s="68">
        <v>8295</v>
      </c>
      <c r="C8307" s="69">
        <f t="shared" si="261"/>
        <v>6.1305020775890773</v>
      </c>
      <c r="D8307" s="69">
        <f t="shared" si="262"/>
        <v>2.0254666831499568</v>
      </c>
    </row>
    <row r="8308" spans="2:4" ht="15" x14ac:dyDescent="0.15">
      <c r="B8308" s="68">
        <v>8296</v>
      </c>
      <c r="C8308" s="69">
        <f t="shared" si="261"/>
        <v>6.1315759342558422</v>
      </c>
      <c r="D8308" s="69">
        <f t="shared" si="262"/>
        <v>2.0257171117705242</v>
      </c>
    </row>
    <row r="8309" spans="2:4" ht="15" x14ac:dyDescent="0.15">
      <c r="B8309" s="68">
        <v>8297</v>
      </c>
      <c r="C8309" s="69">
        <f t="shared" si="261"/>
        <v>6.1326499237024112</v>
      </c>
      <c r="D8309" s="69">
        <f t="shared" si="262"/>
        <v>2.0259676023247186</v>
      </c>
    </row>
    <row r="8310" spans="2:4" ht="15" x14ac:dyDescent="0.15">
      <c r="B8310" s="68">
        <v>8298</v>
      </c>
      <c r="C8310" s="69">
        <f t="shared" si="261"/>
        <v>6.1337240459616265</v>
      </c>
      <c r="D8310" s="69">
        <f t="shared" si="262"/>
        <v>2.0262181548355183</v>
      </c>
    </row>
    <row r="8311" spans="2:4" ht="15" x14ac:dyDescent="0.15">
      <c r="B8311" s="68">
        <v>8299</v>
      </c>
      <c r="C8311" s="69">
        <f t="shared" si="261"/>
        <v>6.1347983010663363</v>
      </c>
      <c r="D8311" s="69">
        <f t="shared" si="262"/>
        <v>2.0264687693259122</v>
      </c>
    </row>
    <row r="8312" spans="2:4" ht="15" x14ac:dyDescent="0.15">
      <c r="B8312" s="68">
        <v>8300</v>
      </c>
      <c r="C8312" s="69">
        <f t="shared" si="261"/>
        <v>6.1358726890494077</v>
      </c>
      <c r="D8312" s="69">
        <f t="shared" si="262"/>
        <v>2.0267194458189017</v>
      </c>
    </row>
    <row r="8313" spans="2:4" ht="15" x14ac:dyDescent="0.15">
      <c r="B8313" s="68">
        <v>8301</v>
      </c>
      <c r="C8313" s="69">
        <f t="shared" si="261"/>
        <v>6.1369472099437159</v>
      </c>
      <c r="D8313" s="69">
        <f t="shared" si="262"/>
        <v>2.0269701843374985</v>
      </c>
    </row>
    <row r="8314" spans="2:4" ht="15" x14ac:dyDescent="0.15">
      <c r="B8314" s="68">
        <v>8302</v>
      </c>
      <c r="C8314" s="69">
        <f t="shared" si="261"/>
        <v>6.1380218637821491</v>
      </c>
      <c r="D8314" s="69">
        <f t="shared" si="262"/>
        <v>2.0272209849047265</v>
      </c>
    </row>
    <row r="8315" spans="2:4" ht="15" x14ac:dyDescent="0.15">
      <c r="B8315" s="68">
        <v>8303</v>
      </c>
      <c r="C8315" s="69">
        <f t="shared" si="261"/>
        <v>6.1390966505976108</v>
      </c>
      <c r="D8315" s="69">
        <f t="shared" si="262"/>
        <v>2.0274718475436209</v>
      </c>
    </row>
    <row r="8316" spans="2:4" ht="15" x14ac:dyDescent="0.15">
      <c r="B8316" s="68">
        <v>8304</v>
      </c>
      <c r="C8316" s="69">
        <f t="shared" si="261"/>
        <v>6.1401715704230124</v>
      </c>
      <c r="D8316" s="69">
        <f t="shared" si="262"/>
        <v>2.0277227722772277</v>
      </c>
    </row>
    <row r="8317" spans="2:4" ht="15" x14ac:dyDescent="0.15">
      <c r="B8317" s="68">
        <v>8305</v>
      </c>
      <c r="C8317" s="69">
        <f t="shared" si="261"/>
        <v>6.1412466232912779</v>
      </c>
      <c r="D8317" s="69">
        <f t="shared" si="262"/>
        <v>2.0279737591286051</v>
      </c>
    </row>
    <row r="8318" spans="2:4" ht="15" x14ac:dyDescent="0.15">
      <c r="B8318" s="68">
        <v>8306</v>
      </c>
      <c r="C8318" s="69">
        <f t="shared" si="261"/>
        <v>6.1423218092353462</v>
      </c>
      <c r="D8318" s="69">
        <f t="shared" si="262"/>
        <v>2.0282248081208221</v>
      </c>
    </row>
    <row r="8319" spans="2:4" ht="15" x14ac:dyDescent="0.15">
      <c r="B8319" s="68">
        <v>8307</v>
      </c>
      <c r="C8319" s="69">
        <f t="shared" si="261"/>
        <v>6.1433971282881661</v>
      </c>
      <c r="D8319" s="69">
        <f t="shared" si="262"/>
        <v>2.0284759192769592</v>
      </c>
    </row>
    <row r="8320" spans="2:4" ht="15" x14ac:dyDescent="0.15">
      <c r="B8320" s="68">
        <v>8308</v>
      </c>
      <c r="C8320" s="69">
        <f t="shared" si="261"/>
        <v>6.1444725804827005</v>
      </c>
      <c r="D8320" s="69">
        <f t="shared" si="262"/>
        <v>2.0287270926201089</v>
      </c>
    </row>
    <row r="8321" spans="2:4" ht="15" x14ac:dyDescent="0.15">
      <c r="B8321" s="68">
        <v>8309</v>
      </c>
      <c r="C8321" s="69">
        <f t="shared" si="261"/>
        <v>6.1455481658519249</v>
      </c>
      <c r="D8321" s="69">
        <f t="shared" si="262"/>
        <v>2.0289783281733746</v>
      </c>
    </row>
    <row r="8322" spans="2:4" ht="15" x14ac:dyDescent="0.15">
      <c r="B8322" s="68">
        <v>8310</v>
      </c>
      <c r="C8322" s="69">
        <f t="shared" si="261"/>
        <v>6.1466238844288226</v>
      </c>
      <c r="D8322" s="69">
        <f t="shared" si="262"/>
        <v>2.029229625959871</v>
      </c>
    </row>
    <row r="8323" spans="2:4" ht="15" x14ac:dyDescent="0.15">
      <c r="B8323" s="68">
        <v>8311</v>
      </c>
      <c r="C8323" s="69">
        <f t="shared" si="261"/>
        <v>6.1476997362463957</v>
      </c>
      <c r="D8323" s="69">
        <f t="shared" si="262"/>
        <v>2.0294809860027252</v>
      </c>
    </row>
    <row r="8324" spans="2:4" ht="15" x14ac:dyDescent="0.15">
      <c r="B8324" s="68">
        <v>8312</v>
      </c>
      <c r="C8324" s="69">
        <f t="shared" si="261"/>
        <v>6.1487757213376524</v>
      </c>
      <c r="D8324" s="69">
        <f t="shared" si="262"/>
        <v>2.0297324083250743</v>
      </c>
    </row>
    <row r="8325" spans="2:4" ht="15" x14ac:dyDescent="0.15">
      <c r="B8325" s="68">
        <v>8313</v>
      </c>
      <c r="C8325" s="69">
        <f t="shared" si="261"/>
        <v>6.1498518397356179</v>
      </c>
      <c r="D8325" s="69">
        <f t="shared" si="262"/>
        <v>2.0299838929500682</v>
      </c>
    </row>
    <row r="8326" spans="2:4" ht="15" x14ac:dyDescent="0.15">
      <c r="B8326" s="68">
        <v>8314</v>
      </c>
      <c r="C8326" s="69">
        <f t="shared" si="261"/>
        <v>6.1509280914733271</v>
      </c>
      <c r="D8326" s="69">
        <f t="shared" si="262"/>
        <v>2.0302354399008675</v>
      </c>
    </row>
    <row r="8327" spans="2:4" ht="15" x14ac:dyDescent="0.15">
      <c r="B8327" s="68">
        <v>8315</v>
      </c>
      <c r="C8327" s="69">
        <f t="shared" si="261"/>
        <v>6.1520044765838264</v>
      </c>
      <c r="D8327" s="69">
        <f t="shared" si="262"/>
        <v>2.0304870492006444</v>
      </c>
    </row>
    <row r="8328" spans="2:4" ht="15" x14ac:dyDescent="0.15">
      <c r="B8328" s="68">
        <v>8316</v>
      </c>
      <c r="C8328" s="69">
        <f t="shared" si="261"/>
        <v>6.1530809951001775</v>
      </c>
      <c r="D8328" s="69">
        <f t="shared" si="262"/>
        <v>2.0307387208725829</v>
      </c>
    </row>
    <row r="8329" spans="2:4" ht="15" x14ac:dyDescent="0.15">
      <c r="B8329" s="68">
        <v>8317</v>
      </c>
      <c r="C8329" s="69">
        <f t="shared" si="261"/>
        <v>6.1541576470554551</v>
      </c>
      <c r="D8329" s="69">
        <f t="shared" si="262"/>
        <v>2.0309904549398787</v>
      </c>
    </row>
    <row r="8330" spans="2:4" ht="15" x14ac:dyDescent="0.15">
      <c r="B8330" s="68">
        <v>8318</v>
      </c>
      <c r="C8330" s="69">
        <f t="shared" si="261"/>
        <v>6.1552344324827395</v>
      </c>
      <c r="D8330" s="69">
        <f t="shared" si="262"/>
        <v>2.0312422514257378</v>
      </c>
    </row>
    <row r="8331" spans="2:4" ht="15" x14ac:dyDescent="0.15">
      <c r="B8331" s="68">
        <v>8319</v>
      </c>
      <c r="C8331" s="69">
        <f t="shared" si="261"/>
        <v>6.1563113514151278</v>
      </c>
      <c r="D8331" s="69">
        <f t="shared" si="262"/>
        <v>2.0314941103533788</v>
      </c>
    </row>
    <row r="8332" spans="2:4" ht="15" x14ac:dyDescent="0.15">
      <c r="B8332" s="68">
        <v>8320</v>
      </c>
      <c r="C8332" s="69">
        <f t="shared" si="261"/>
        <v>6.1573884038857329</v>
      </c>
      <c r="D8332" s="69">
        <f t="shared" si="262"/>
        <v>2.0317460317460316</v>
      </c>
    </row>
    <row r="8333" spans="2:4" ht="15" x14ac:dyDescent="0.15">
      <c r="B8333" s="68">
        <v>8321</v>
      </c>
      <c r="C8333" s="69">
        <f t="shared" si="261"/>
        <v>6.1584655899276743</v>
      </c>
      <c r="D8333" s="69">
        <f t="shared" si="262"/>
        <v>2.0319980156269377</v>
      </c>
    </row>
    <row r="8334" spans="2:4" ht="15" x14ac:dyDescent="0.15">
      <c r="B8334" s="68">
        <v>8322</v>
      </c>
      <c r="C8334" s="69">
        <f t="shared" si="261"/>
        <v>6.1595429095740872</v>
      </c>
      <c r="D8334" s="69">
        <f t="shared" si="262"/>
        <v>2.03225006201935</v>
      </c>
    </row>
    <row r="8335" spans="2:4" ht="15" x14ac:dyDescent="0.15">
      <c r="B8335" s="68">
        <v>8323</v>
      </c>
      <c r="C8335" s="69">
        <f t="shared" si="261"/>
        <v>6.1606203628581158</v>
      </c>
      <c r="D8335" s="69">
        <f t="shared" si="262"/>
        <v>2.0325021709465325</v>
      </c>
    </row>
    <row r="8336" spans="2:4" ht="15" x14ac:dyDescent="0.15">
      <c r="B8336" s="68">
        <v>8324</v>
      </c>
      <c r="C8336" s="69">
        <f t="shared" si="261"/>
        <v>6.1616979498129218</v>
      </c>
      <c r="D8336" s="69">
        <f t="shared" si="262"/>
        <v>2.0327543424317618</v>
      </c>
    </row>
    <row r="8337" spans="2:4" ht="15" x14ac:dyDescent="0.15">
      <c r="B8337" s="68">
        <v>8325</v>
      </c>
      <c r="C8337" s="69">
        <f t="shared" ref="C8337:C8400" si="263">20*LOG(D8337)</f>
        <v>6.1627756704716745</v>
      </c>
      <c r="D8337" s="69">
        <f t="shared" ref="D8337:D8400" si="264">16384/(16384-B8337)</f>
        <v>2.0330065764983249</v>
      </c>
    </row>
    <row r="8338" spans="2:4" ht="15" x14ac:dyDescent="0.15">
      <c r="B8338" s="68">
        <v>8326</v>
      </c>
      <c r="C8338" s="69">
        <f t="shared" si="263"/>
        <v>6.1638535248675552</v>
      </c>
      <c r="D8338" s="69">
        <f t="shared" si="264"/>
        <v>2.0332588731695211</v>
      </c>
    </row>
    <row r="8339" spans="2:4" ht="15" x14ac:dyDescent="0.15">
      <c r="B8339" s="68">
        <v>8327</v>
      </c>
      <c r="C8339" s="69">
        <f t="shared" si="263"/>
        <v>6.1649315130337614</v>
      </c>
      <c r="D8339" s="69">
        <f t="shared" si="264"/>
        <v>2.0335112324686606</v>
      </c>
    </row>
    <row r="8340" spans="2:4" ht="15" x14ac:dyDescent="0.15">
      <c r="B8340" s="68">
        <v>8328</v>
      </c>
      <c r="C8340" s="69">
        <f t="shared" si="263"/>
        <v>6.1660096350035021</v>
      </c>
      <c r="D8340" s="69">
        <f t="shared" si="264"/>
        <v>2.0337636544190665</v>
      </c>
    </row>
    <row r="8341" spans="2:4" ht="15" x14ac:dyDescent="0.15">
      <c r="B8341" s="68">
        <v>8329</v>
      </c>
      <c r="C8341" s="69">
        <f t="shared" si="263"/>
        <v>6.1670878908099978</v>
      </c>
      <c r="D8341" s="69">
        <f t="shared" si="264"/>
        <v>2.0340161390440721</v>
      </c>
    </row>
    <row r="8342" spans="2:4" ht="15" x14ac:dyDescent="0.15">
      <c r="B8342" s="68">
        <v>8330</v>
      </c>
      <c r="C8342" s="69">
        <f t="shared" si="263"/>
        <v>6.1681662804864796</v>
      </c>
      <c r="D8342" s="69">
        <f t="shared" si="264"/>
        <v>2.0342686863670227</v>
      </c>
    </row>
    <row r="8343" spans="2:4" ht="15" x14ac:dyDescent="0.15">
      <c r="B8343" s="68">
        <v>8331</v>
      </c>
      <c r="C8343" s="69">
        <f t="shared" si="263"/>
        <v>6.1692448040661931</v>
      </c>
      <c r="D8343" s="69">
        <f t="shared" si="264"/>
        <v>2.0345212964112753</v>
      </c>
    </row>
    <row r="8344" spans="2:4" ht="15" x14ac:dyDescent="0.15">
      <c r="B8344" s="68">
        <v>8332</v>
      </c>
      <c r="C8344" s="69">
        <f t="shared" si="263"/>
        <v>6.170323461582397</v>
      </c>
      <c r="D8344" s="69">
        <f t="shared" si="264"/>
        <v>2.0347739692001987</v>
      </c>
    </row>
    <row r="8345" spans="2:4" ht="15" x14ac:dyDescent="0.15">
      <c r="B8345" s="68">
        <v>8333</v>
      </c>
      <c r="C8345" s="69">
        <f t="shared" si="263"/>
        <v>6.1714022530683588</v>
      </c>
      <c r="D8345" s="69">
        <f t="shared" si="264"/>
        <v>2.0350267047571728</v>
      </c>
    </row>
    <row r="8346" spans="2:4" ht="15" x14ac:dyDescent="0.15">
      <c r="B8346" s="68">
        <v>8334</v>
      </c>
      <c r="C8346" s="69">
        <f t="shared" si="263"/>
        <v>6.1724811785573657</v>
      </c>
      <c r="D8346" s="69">
        <f t="shared" si="264"/>
        <v>2.0352795031055901</v>
      </c>
    </row>
    <row r="8347" spans="2:4" ht="15" x14ac:dyDescent="0.15">
      <c r="B8347" s="68">
        <v>8335</v>
      </c>
      <c r="C8347" s="69">
        <f t="shared" si="263"/>
        <v>6.1735602380827057</v>
      </c>
      <c r="D8347" s="69">
        <f t="shared" si="264"/>
        <v>2.0355323642688532</v>
      </c>
    </row>
    <row r="8348" spans="2:4" ht="15" x14ac:dyDescent="0.15">
      <c r="B8348" s="68">
        <v>8336</v>
      </c>
      <c r="C8348" s="69">
        <f t="shared" si="263"/>
        <v>6.17463943167769</v>
      </c>
      <c r="D8348" s="69">
        <f t="shared" si="264"/>
        <v>2.0357852882703775</v>
      </c>
    </row>
    <row r="8349" spans="2:4" ht="15" x14ac:dyDescent="0.15">
      <c r="B8349" s="68">
        <v>8337</v>
      </c>
      <c r="C8349" s="69">
        <f t="shared" si="263"/>
        <v>6.1757187593756404</v>
      </c>
      <c r="D8349" s="69">
        <f t="shared" si="264"/>
        <v>2.0360382751335901</v>
      </c>
    </row>
    <row r="8350" spans="2:4" ht="15" x14ac:dyDescent="0.15">
      <c r="B8350" s="68">
        <v>8338</v>
      </c>
      <c r="C8350" s="69">
        <f t="shared" si="263"/>
        <v>6.1767982212098822</v>
      </c>
      <c r="D8350" s="69">
        <f t="shared" si="264"/>
        <v>2.0362913248819288</v>
      </c>
    </row>
    <row r="8351" spans="2:4" ht="15" x14ac:dyDescent="0.15">
      <c r="B8351" s="68">
        <v>8339</v>
      </c>
      <c r="C8351" s="69">
        <f t="shared" si="263"/>
        <v>6.1778778172137674</v>
      </c>
      <c r="D8351" s="69">
        <f t="shared" si="264"/>
        <v>2.036544437538844</v>
      </c>
    </row>
    <row r="8352" spans="2:4" ht="15" x14ac:dyDescent="0.15">
      <c r="B8352" s="68">
        <v>8340</v>
      </c>
      <c r="C8352" s="69">
        <f t="shared" si="263"/>
        <v>6.1789575474206471</v>
      </c>
      <c r="D8352" s="69">
        <f t="shared" si="264"/>
        <v>2.0367976131277969</v>
      </c>
    </row>
    <row r="8353" spans="2:4" ht="15" x14ac:dyDescent="0.15">
      <c r="B8353" s="68">
        <v>8341</v>
      </c>
      <c r="C8353" s="69">
        <f t="shared" si="263"/>
        <v>6.1800374118638937</v>
      </c>
      <c r="D8353" s="69">
        <f t="shared" si="264"/>
        <v>2.0370508516722614</v>
      </c>
    </row>
    <row r="8354" spans="2:4" ht="15" x14ac:dyDescent="0.15">
      <c r="B8354" s="68">
        <v>8342</v>
      </c>
      <c r="C8354" s="69">
        <f t="shared" si="263"/>
        <v>6.1811174105768893</v>
      </c>
      <c r="D8354" s="69">
        <f t="shared" si="264"/>
        <v>2.0373041531957226</v>
      </c>
    </row>
    <row r="8355" spans="2:4" ht="15" x14ac:dyDescent="0.15">
      <c r="B8355" s="68">
        <v>8343</v>
      </c>
      <c r="C8355" s="69">
        <f t="shared" si="263"/>
        <v>6.1821975435930243</v>
      </c>
      <c r="D8355" s="69">
        <f t="shared" si="264"/>
        <v>2.0375575177216763</v>
      </c>
    </row>
    <row r="8356" spans="2:4" ht="15" x14ac:dyDescent="0.15">
      <c r="B8356" s="68">
        <v>8344</v>
      </c>
      <c r="C8356" s="69">
        <f t="shared" si="263"/>
        <v>6.1832778109457092</v>
      </c>
      <c r="D8356" s="69">
        <f t="shared" si="264"/>
        <v>2.0378109452736317</v>
      </c>
    </row>
    <row r="8357" spans="2:4" ht="15" x14ac:dyDescent="0.15">
      <c r="B8357" s="68">
        <v>8345</v>
      </c>
      <c r="C8357" s="69">
        <f t="shared" si="263"/>
        <v>6.1843582126683616</v>
      </c>
      <c r="D8357" s="69">
        <f t="shared" si="264"/>
        <v>2.0380644358751088</v>
      </c>
    </row>
    <row r="8358" spans="2:4" ht="15" x14ac:dyDescent="0.15">
      <c r="B8358" s="68">
        <v>8346</v>
      </c>
      <c r="C8358" s="69">
        <f t="shared" si="263"/>
        <v>6.1854387487944145</v>
      </c>
      <c r="D8358" s="69">
        <f t="shared" si="264"/>
        <v>2.0383179895496393</v>
      </c>
    </row>
    <row r="8359" spans="2:4" ht="15" x14ac:dyDescent="0.15">
      <c r="B8359" s="68">
        <v>8347</v>
      </c>
      <c r="C8359" s="69">
        <f t="shared" si="263"/>
        <v>6.1865194193573094</v>
      </c>
      <c r="D8359" s="69">
        <f t="shared" si="264"/>
        <v>2.0385716063207666</v>
      </c>
    </row>
    <row r="8360" spans="2:4" ht="15" x14ac:dyDescent="0.15">
      <c r="B8360" s="68">
        <v>8348</v>
      </c>
      <c r="C8360" s="69">
        <f t="shared" si="263"/>
        <v>6.1876002243905042</v>
      </c>
      <c r="D8360" s="69">
        <f t="shared" si="264"/>
        <v>2.0388252862120457</v>
      </c>
    </row>
    <row r="8361" spans="2:4" ht="15" x14ac:dyDescent="0.15">
      <c r="B8361" s="68">
        <v>8349</v>
      </c>
      <c r="C8361" s="69">
        <f t="shared" si="263"/>
        <v>6.1886811639274679</v>
      </c>
      <c r="D8361" s="69">
        <f t="shared" si="264"/>
        <v>2.039079029247044</v>
      </c>
    </row>
    <row r="8362" spans="2:4" ht="15" x14ac:dyDescent="0.15">
      <c r="B8362" s="68">
        <v>8350</v>
      </c>
      <c r="C8362" s="69">
        <f t="shared" si="263"/>
        <v>6.1897622380016823</v>
      </c>
      <c r="D8362" s="69">
        <f t="shared" si="264"/>
        <v>2.0393328354493403</v>
      </c>
    </row>
    <row r="8363" spans="2:4" ht="15" x14ac:dyDescent="0.15">
      <c r="B8363" s="68">
        <v>8351</v>
      </c>
      <c r="C8363" s="69">
        <f t="shared" si="263"/>
        <v>6.1908434466466424</v>
      </c>
      <c r="D8363" s="69">
        <f t="shared" si="264"/>
        <v>2.0395867048425247</v>
      </c>
    </row>
    <row r="8364" spans="2:4" ht="15" x14ac:dyDescent="0.15">
      <c r="B8364" s="68">
        <v>8352</v>
      </c>
      <c r="C8364" s="69">
        <f t="shared" si="263"/>
        <v>6.191924789895852</v>
      </c>
      <c r="D8364" s="69">
        <f t="shared" si="264"/>
        <v>2.0398406374501992</v>
      </c>
    </row>
    <row r="8365" spans="2:4" ht="15" x14ac:dyDescent="0.15">
      <c r="B8365" s="68">
        <v>8353</v>
      </c>
      <c r="C8365" s="69">
        <f t="shared" si="263"/>
        <v>6.1930062677828337</v>
      </c>
      <c r="D8365" s="69">
        <f t="shared" si="264"/>
        <v>2.0400946332959782</v>
      </c>
    </row>
    <row r="8366" spans="2:4" ht="15" x14ac:dyDescent="0.15">
      <c r="B8366" s="68">
        <v>8354</v>
      </c>
      <c r="C8366" s="69">
        <f t="shared" si="263"/>
        <v>6.1940878803411161</v>
      </c>
      <c r="D8366" s="69">
        <f t="shared" si="264"/>
        <v>2.0403486924034868</v>
      </c>
    </row>
    <row r="8367" spans="2:4" ht="15" x14ac:dyDescent="0.15">
      <c r="B8367" s="68">
        <v>8355</v>
      </c>
      <c r="C8367" s="69">
        <f t="shared" si="263"/>
        <v>6.1951696276042441</v>
      </c>
      <c r="D8367" s="69">
        <f t="shared" si="264"/>
        <v>2.0406028147963631</v>
      </c>
    </row>
    <row r="8368" spans="2:4" ht="15" x14ac:dyDescent="0.15">
      <c r="B8368" s="68">
        <v>8356</v>
      </c>
      <c r="C8368" s="69">
        <f t="shared" si="263"/>
        <v>6.1962515096057755</v>
      </c>
      <c r="D8368" s="69">
        <f t="shared" si="264"/>
        <v>2.040857000498256</v>
      </c>
    </row>
    <row r="8369" spans="2:4" ht="15" x14ac:dyDescent="0.15">
      <c r="B8369" s="68">
        <v>8357</v>
      </c>
      <c r="C8369" s="69">
        <f t="shared" si="263"/>
        <v>6.1973335263792793</v>
      </c>
      <c r="D8369" s="69">
        <f t="shared" si="264"/>
        <v>2.0411112495328267</v>
      </c>
    </row>
    <row r="8370" spans="2:4" ht="15" x14ac:dyDescent="0.15">
      <c r="B8370" s="68">
        <v>8358</v>
      </c>
      <c r="C8370" s="69">
        <f t="shared" si="263"/>
        <v>6.1984156779583364</v>
      </c>
      <c r="D8370" s="69">
        <f t="shared" si="264"/>
        <v>2.0413655619237479</v>
      </c>
    </row>
    <row r="8371" spans="2:4" ht="15" x14ac:dyDescent="0.15">
      <c r="B8371" s="68">
        <v>8359</v>
      </c>
      <c r="C8371" s="69">
        <f t="shared" si="263"/>
        <v>6.1994979643765404</v>
      </c>
      <c r="D8371" s="69">
        <f t="shared" si="264"/>
        <v>2.041619937694704</v>
      </c>
    </row>
    <row r="8372" spans="2:4" ht="15" x14ac:dyDescent="0.15">
      <c r="B8372" s="68">
        <v>8360</v>
      </c>
      <c r="C8372" s="69">
        <f t="shared" si="263"/>
        <v>6.2005803856675001</v>
      </c>
      <c r="D8372" s="69">
        <f t="shared" si="264"/>
        <v>2.0418743768693917</v>
      </c>
    </row>
    <row r="8373" spans="2:4" ht="15" x14ac:dyDescent="0.15">
      <c r="B8373" s="68">
        <v>8361</v>
      </c>
      <c r="C8373" s="69">
        <f t="shared" si="263"/>
        <v>6.2016629418648348</v>
      </c>
      <c r="D8373" s="69">
        <f t="shared" si="264"/>
        <v>2.0421288794715196</v>
      </c>
    </row>
    <row r="8374" spans="2:4" ht="15" x14ac:dyDescent="0.15">
      <c r="B8374" s="68">
        <v>8362</v>
      </c>
      <c r="C8374" s="69">
        <f t="shared" si="263"/>
        <v>6.2027456330021744</v>
      </c>
      <c r="D8374" s="69">
        <f t="shared" si="264"/>
        <v>2.0423834455248069</v>
      </c>
    </row>
    <row r="8375" spans="2:4" ht="15" x14ac:dyDescent="0.15">
      <c r="B8375" s="68">
        <v>8363</v>
      </c>
      <c r="C8375" s="69">
        <f t="shared" si="263"/>
        <v>6.2038284591131649</v>
      </c>
      <c r="D8375" s="69">
        <f t="shared" si="264"/>
        <v>2.0426380750529858</v>
      </c>
    </row>
    <row r="8376" spans="2:4" ht="15" x14ac:dyDescent="0.15">
      <c r="B8376" s="68">
        <v>8364</v>
      </c>
      <c r="C8376" s="69">
        <f t="shared" si="263"/>
        <v>6.2049114202314639</v>
      </c>
      <c r="D8376" s="69">
        <f t="shared" si="264"/>
        <v>2.0428927680798004</v>
      </c>
    </row>
    <row r="8377" spans="2:4" ht="15" x14ac:dyDescent="0.15">
      <c r="B8377" s="68">
        <v>8365</v>
      </c>
      <c r="C8377" s="69">
        <f t="shared" si="263"/>
        <v>6.2059945163907422</v>
      </c>
      <c r="D8377" s="69">
        <f t="shared" si="264"/>
        <v>2.0431475246290063</v>
      </c>
    </row>
    <row r="8378" spans="2:4" ht="15" x14ac:dyDescent="0.15">
      <c r="B8378" s="68">
        <v>8366</v>
      </c>
      <c r="C8378" s="69">
        <f t="shared" si="263"/>
        <v>6.2070777476246786</v>
      </c>
      <c r="D8378" s="69">
        <f t="shared" si="264"/>
        <v>2.0434023447243703</v>
      </c>
    </row>
    <row r="8379" spans="2:4" ht="15" x14ac:dyDescent="0.15">
      <c r="B8379" s="68">
        <v>8367</v>
      </c>
      <c r="C8379" s="69">
        <f t="shared" si="263"/>
        <v>6.2081611139669715</v>
      </c>
      <c r="D8379" s="69">
        <f t="shared" si="264"/>
        <v>2.0436572283896721</v>
      </c>
    </row>
    <row r="8380" spans="2:4" ht="15" x14ac:dyDescent="0.15">
      <c r="B8380" s="68">
        <v>8368</v>
      </c>
      <c r="C8380" s="69">
        <f t="shared" si="263"/>
        <v>6.2092446154513237</v>
      </c>
      <c r="D8380" s="69">
        <f t="shared" si="264"/>
        <v>2.0439121756487024</v>
      </c>
    </row>
    <row r="8381" spans="2:4" ht="15" x14ac:dyDescent="0.15">
      <c r="B8381" s="68">
        <v>8369</v>
      </c>
      <c r="C8381" s="69">
        <f t="shared" si="263"/>
        <v>6.2103282521114629</v>
      </c>
      <c r="D8381" s="69">
        <f t="shared" si="264"/>
        <v>2.0441671865252653</v>
      </c>
    </row>
    <row r="8382" spans="2:4" ht="15" x14ac:dyDescent="0.15">
      <c r="B8382" s="68">
        <v>8370</v>
      </c>
      <c r="C8382" s="69">
        <f t="shared" si="263"/>
        <v>6.211412023981115</v>
      </c>
      <c r="D8382" s="69">
        <f t="shared" si="264"/>
        <v>2.0444222610431746</v>
      </c>
    </row>
    <row r="8383" spans="2:4" ht="15" x14ac:dyDescent="0.15">
      <c r="B8383" s="68">
        <v>8371</v>
      </c>
      <c r="C8383" s="69">
        <f t="shared" si="263"/>
        <v>6.21249593109403</v>
      </c>
      <c r="D8383" s="69">
        <f t="shared" si="264"/>
        <v>2.0446773992262575</v>
      </c>
    </row>
    <row r="8384" spans="2:4" ht="15" x14ac:dyDescent="0.15">
      <c r="B8384" s="68">
        <v>8372</v>
      </c>
      <c r="C8384" s="69">
        <f t="shared" si="263"/>
        <v>6.213579973483963</v>
      </c>
      <c r="D8384" s="69">
        <f t="shared" si="264"/>
        <v>2.0449326010983526</v>
      </c>
    </row>
    <row r="8385" spans="2:4" ht="15" x14ac:dyDescent="0.15">
      <c r="B8385" s="68">
        <v>8373</v>
      </c>
      <c r="C8385" s="69">
        <f t="shared" si="263"/>
        <v>6.2146641511846843</v>
      </c>
      <c r="D8385" s="69">
        <f t="shared" si="264"/>
        <v>2.0451878666833103</v>
      </c>
    </row>
    <row r="8386" spans="2:4" ht="15" x14ac:dyDescent="0.15">
      <c r="B8386" s="68">
        <v>8374</v>
      </c>
      <c r="C8386" s="69">
        <f t="shared" si="263"/>
        <v>6.2157484642299812</v>
      </c>
      <c r="D8386" s="69">
        <f t="shared" si="264"/>
        <v>2.0454431960049937</v>
      </c>
    </row>
    <row r="8387" spans="2:4" ht="15" x14ac:dyDescent="0.15">
      <c r="B8387" s="68">
        <v>8375</v>
      </c>
      <c r="C8387" s="69">
        <f t="shared" si="263"/>
        <v>6.216832912653647</v>
      </c>
      <c r="D8387" s="69">
        <f t="shared" si="264"/>
        <v>2.045698589087277</v>
      </c>
    </row>
    <row r="8388" spans="2:4" ht="15" x14ac:dyDescent="0.15">
      <c r="B8388" s="68">
        <v>8376</v>
      </c>
      <c r="C8388" s="69">
        <f t="shared" si="263"/>
        <v>6.2179174964894903</v>
      </c>
      <c r="D8388" s="69">
        <f t="shared" si="264"/>
        <v>2.045954045954046</v>
      </c>
    </row>
    <row r="8389" spans="2:4" ht="15" x14ac:dyDescent="0.15">
      <c r="B8389" s="68">
        <v>8377</v>
      </c>
      <c r="C8389" s="69">
        <f t="shared" si="263"/>
        <v>6.2190022157713321</v>
      </c>
      <c r="D8389" s="69">
        <f t="shared" si="264"/>
        <v>2.0462095666291993</v>
      </c>
    </row>
    <row r="8390" spans="2:4" ht="15" x14ac:dyDescent="0.15">
      <c r="B8390" s="68">
        <v>8378</v>
      </c>
      <c r="C8390" s="69">
        <f t="shared" si="263"/>
        <v>6.2200870705330091</v>
      </c>
      <c r="D8390" s="69">
        <f t="shared" si="264"/>
        <v>2.0464651511366476</v>
      </c>
    </row>
    <row r="8391" spans="2:4" ht="15" x14ac:dyDescent="0.15">
      <c r="B8391" s="68">
        <v>8379</v>
      </c>
      <c r="C8391" s="69">
        <f t="shared" si="263"/>
        <v>6.2211720608083638</v>
      </c>
      <c r="D8391" s="69">
        <f t="shared" si="264"/>
        <v>2.0467207995003123</v>
      </c>
    </row>
    <row r="8392" spans="2:4" ht="15" x14ac:dyDescent="0.15">
      <c r="B8392" s="68">
        <v>8380</v>
      </c>
      <c r="C8392" s="69">
        <f t="shared" si="263"/>
        <v>6.2222571866312579</v>
      </c>
      <c r="D8392" s="69">
        <f t="shared" si="264"/>
        <v>2.0469765117441279</v>
      </c>
    </row>
    <row r="8393" spans="2:4" ht="15" x14ac:dyDescent="0.15">
      <c r="B8393" s="68">
        <v>8381</v>
      </c>
      <c r="C8393" s="69">
        <f t="shared" si="263"/>
        <v>6.2233424480355657</v>
      </c>
      <c r="D8393" s="69">
        <f t="shared" si="264"/>
        <v>2.0472322878920406</v>
      </c>
    </row>
    <row r="8394" spans="2:4" ht="15" x14ac:dyDescent="0.15">
      <c r="B8394" s="68">
        <v>8382</v>
      </c>
      <c r="C8394" s="69">
        <f t="shared" si="263"/>
        <v>6.2244278450551684</v>
      </c>
      <c r="D8394" s="69">
        <f t="shared" si="264"/>
        <v>2.0474881279680082</v>
      </c>
    </row>
    <row r="8395" spans="2:4" ht="15" x14ac:dyDescent="0.15">
      <c r="B8395" s="68">
        <v>8383</v>
      </c>
      <c r="C8395" s="69">
        <f t="shared" si="263"/>
        <v>6.2255133777239626</v>
      </c>
      <c r="D8395" s="69">
        <f t="shared" si="264"/>
        <v>2.0477440319960003</v>
      </c>
    </row>
    <row r="8396" spans="2:4" ht="15" x14ac:dyDescent="0.15">
      <c r="B8396" s="68">
        <v>8384</v>
      </c>
      <c r="C8396" s="69">
        <f t="shared" si="263"/>
        <v>6.2265990460758633</v>
      </c>
      <c r="D8396" s="69">
        <f t="shared" si="264"/>
        <v>2.048</v>
      </c>
    </row>
    <row r="8397" spans="2:4" ht="15" x14ac:dyDescent="0.15">
      <c r="B8397" s="68">
        <v>8385</v>
      </c>
      <c r="C8397" s="69">
        <f t="shared" si="263"/>
        <v>6.2276848501447901</v>
      </c>
      <c r="D8397" s="69">
        <f t="shared" si="264"/>
        <v>2.0482560320040006</v>
      </c>
    </row>
    <row r="8398" spans="2:4" ht="15" x14ac:dyDescent="0.15">
      <c r="B8398" s="68">
        <v>8386</v>
      </c>
      <c r="C8398" s="69">
        <f t="shared" si="263"/>
        <v>6.2287707899646785</v>
      </c>
      <c r="D8398" s="69">
        <f t="shared" si="264"/>
        <v>2.0485121280320082</v>
      </c>
    </row>
    <row r="8399" spans="2:4" ht="15" x14ac:dyDescent="0.15">
      <c r="B8399" s="68">
        <v>8387</v>
      </c>
      <c r="C8399" s="69">
        <f t="shared" si="263"/>
        <v>6.2298568655694764</v>
      </c>
      <c r="D8399" s="69">
        <f t="shared" si="264"/>
        <v>2.0487682881080405</v>
      </c>
    </row>
    <row r="8400" spans="2:4" ht="15" x14ac:dyDescent="0.15">
      <c r="B8400" s="68">
        <v>8388</v>
      </c>
      <c r="C8400" s="69">
        <f t="shared" si="263"/>
        <v>6.2309430769931478</v>
      </c>
      <c r="D8400" s="69">
        <f t="shared" si="264"/>
        <v>2.0490245122561279</v>
      </c>
    </row>
    <row r="8401" spans="2:4" ht="15" x14ac:dyDescent="0.15">
      <c r="B8401" s="68">
        <v>8389</v>
      </c>
      <c r="C8401" s="69">
        <f t="shared" ref="C8401:C8464" si="265">20*LOG(D8401)</f>
        <v>6.2320294242696654</v>
      </c>
      <c r="D8401" s="69">
        <f t="shared" ref="D8401:D8464" si="266">16384/(16384-B8401)</f>
        <v>2.0492808005003127</v>
      </c>
    </row>
    <row r="8402" spans="2:4" ht="15" x14ac:dyDescent="0.15">
      <c r="B8402" s="68">
        <v>8390</v>
      </c>
      <c r="C8402" s="69">
        <f t="shared" si="265"/>
        <v>6.2331159074330138</v>
      </c>
      <c r="D8402" s="69">
        <f t="shared" si="266"/>
        <v>2.0495371528646484</v>
      </c>
    </row>
    <row r="8403" spans="2:4" ht="15" x14ac:dyDescent="0.15">
      <c r="B8403" s="68">
        <v>8391</v>
      </c>
      <c r="C8403" s="69">
        <f t="shared" si="265"/>
        <v>6.2342025265171941</v>
      </c>
      <c r="D8403" s="69">
        <f t="shared" si="266"/>
        <v>2.0497935693732017</v>
      </c>
    </row>
    <row r="8404" spans="2:4" ht="15" x14ac:dyDescent="0.15">
      <c r="B8404" s="68">
        <v>8392</v>
      </c>
      <c r="C8404" s="69">
        <f t="shared" si="265"/>
        <v>6.2352892815562164</v>
      </c>
      <c r="D8404" s="69">
        <f t="shared" si="266"/>
        <v>2.05005005005005</v>
      </c>
    </row>
    <row r="8405" spans="2:4" ht="15" x14ac:dyDescent="0.15">
      <c r="B8405" s="68">
        <v>8393</v>
      </c>
      <c r="C8405" s="69">
        <f t="shared" si="265"/>
        <v>6.2363761725841087</v>
      </c>
      <c r="D8405" s="69">
        <f t="shared" si="266"/>
        <v>2.050306594919284</v>
      </c>
    </row>
    <row r="8406" spans="2:4" ht="15" x14ac:dyDescent="0.15">
      <c r="B8406" s="68">
        <v>8394</v>
      </c>
      <c r="C8406" s="69">
        <f t="shared" si="265"/>
        <v>6.2374631996349059</v>
      </c>
      <c r="D8406" s="69">
        <f t="shared" si="266"/>
        <v>2.0505632040050061</v>
      </c>
    </row>
    <row r="8407" spans="2:4" ht="15" x14ac:dyDescent="0.15">
      <c r="B8407" s="68">
        <v>8395</v>
      </c>
      <c r="C8407" s="69">
        <f t="shared" si="265"/>
        <v>6.2385503627426608</v>
      </c>
      <c r="D8407" s="69">
        <f t="shared" si="266"/>
        <v>2.0508198773313304</v>
      </c>
    </row>
    <row r="8408" spans="2:4" ht="15" x14ac:dyDescent="0.15">
      <c r="B8408" s="68">
        <v>8396</v>
      </c>
      <c r="C8408" s="69">
        <f t="shared" si="265"/>
        <v>6.2396376619414342</v>
      </c>
      <c r="D8408" s="69">
        <f t="shared" si="266"/>
        <v>2.0510766149223834</v>
      </c>
    </row>
    <row r="8409" spans="2:4" ht="15" x14ac:dyDescent="0.15">
      <c r="B8409" s="68">
        <v>8397</v>
      </c>
      <c r="C8409" s="69">
        <f t="shared" si="265"/>
        <v>6.2407250972653063</v>
      </c>
      <c r="D8409" s="69">
        <f t="shared" si="266"/>
        <v>2.0513334168023039</v>
      </c>
    </row>
    <row r="8410" spans="2:4" ht="15" x14ac:dyDescent="0.15">
      <c r="B8410" s="68">
        <v>8398</v>
      </c>
      <c r="C8410" s="69">
        <f t="shared" si="265"/>
        <v>6.2418126687483593</v>
      </c>
      <c r="D8410" s="69">
        <f t="shared" si="266"/>
        <v>2.0515902829952415</v>
      </c>
    </row>
    <row r="8411" spans="2:4" ht="15" x14ac:dyDescent="0.15">
      <c r="B8411" s="68">
        <v>8399</v>
      </c>
      <c r="C8411" s="69">
        <f t="shared" si="265"/>
        <v>6.2429003764247</v>
      </c>
      <c r="D8411" s="69">
        <f t="shared" si="266"/>
        <v>2.05184721352536</v>
      </c>
    </row>
    <row r="8412" spans="2:4" ht="15" x14ac:dyDescent="0.15">
      <c r="B8412" s="68">
        <v>8400</v>
      </c>
      <c r="C8412" s="69">
        <f t="shared" si="265"/>
        <v>6.2439882203284398</v>
      </c>
      <c r="D8412" s="69">
        <f t="shared" si="266"/>
        <v>2.0521042084168335</v>
      </c>
    </row>
    <row r="8413" spans="2:4" ht="15" x14ac:dyDescent="0.15">
      <c r="B8413" s="68">
        <v>8401</v>
      </c>
      <c r="C8413" s="69">
        <f t="shared" si="265"/>
        <v>6.2450762004937097</v>
      </c>
      <c r="D8413" s="69">
        <f t="shared" si="266"/>
        <v>2.0523612676938496</v>
      </c>
    </row>
    <row r="8414" spans="2:4" ht="15" x14ac:dyDescent="0.15">
      <c r="B8414" s="68">
        <v>8402</v>
      </c>
      <c r="C8414" s="69">
        <f t="shared" si="265"/>
        <v>6.2461643169546459</v>
      </c>
      <c r="D8414" s="69">
        <f t="shared" si="266"/>
        <v>2.0526183913806064</v>
      </c>
    </row>
    <row r="8415" spans="2:4" ht="15" x14ac:dyDescent="0.15">
      <c r="B8415" s="68">
        <v>8403</v>
      </c>
      <c r="C8415" s="69">
        <f t="shared" si="265"/>
        <v>6.2472525697454024</v>
      </c>
      <c r="D8415" s="69">
        <f t="shared" si="266"/>
        <v>2.0528755795013156</v>
      </c>
    </row>
    <row r="8416" spans="2:4" ht="15" x14ac:dyDescent="0.15">
      <c r="B8416" s="68">
        <v>8404</v>
      </c>
      <c r="C8416" s="69">
        <f t="shared" si="265"/>
        <v>6.2483409589001457</v>
      </c>
      <c r="D8416" s="69">
        <f t="shared" si="266"/>
        <v>2.0531328320802005</v>
      </c>
    </row>
    <row r="8417" spans="2:4" ht="15" x14ac:dyDescent="0.15">
      <c r="B8417" s="68">
        <v>8405</v>
      </c>
      <c r="C8417" s="69">
        <f t="shared" si="265"/>
        <v>6.2494294844530538</v>
      </c>
      <c r="D8417" s="69">
        <f t="shared" si="266"/>
        <v>2.0533901491414963</v>
      </c>
    </row>
    <row r="8418" spans="2:4" ht="15" x14ac:dyDescent="0.15">
      <c r="B8418" s="68">
        <v>8406</v>
      </c>
      <c r="C8418" s="69">
        <f t="shared" si="265"/>
        <v>6.2505181464383188</v>
      </c>
      <c r="D8418" s="69">
        <f t="shared" si="266"/>
        <v>2.0536475307094508</v>
      </c>
    </row>
    <row r="8419" spans="2:4" ht="15" x14ac:dyDescent="0.15">
      <c r="B8419" s="68">
        <v>8407</v>
      </c>
      <c r="C8419" s="69">
        <f t="shared" si="265"/>
        <v>6.2516069448901446</v>
      </c>
      <c r="D8419" s="69">
        <f t="shared" si="266"/>
        <v>2.0539049768083237</v>
      </c>
    </row>
    <row r="8420" spans="2:4" ht="15" x14ac:dyDescent="0.15">
      <c r="B8420" s="68">
        <v>8408</v>
      </c>
      <c r="C8420" s="69">
        <f t="shared" si="265"/>
        <v>6.252695879842749</v>
      </c>
      <c r="D8420" s="69">
        <f t="shared" si="266"/>
        <v>2.0541624874623872</v>
      </c>
    </row>
    <row r="8421" spans="2:4" ht="15" x14ac:dyDescent="0.15">
      <c r="B8421" s="68">
        <v>8409</v>
      </c>
      <c r="C8421" s="69">
        <f t="shared" si="265"/>
        <v>6.2537849513303598</v>
      </c>
      <c r="D8421" s="69">
        <f t="shared" si="266"/>
        <v>2.0544200626959248</v>
      </c>
    </row>
    <row r="8422" spans="2:4" ht="15" x14ac:dyDescent="0.15">
      <c r="B8422" s="68">
        <v>8410</v>
      </c>
      <c r="C8422" s="69">
        <f t="shared" si="265"/>
        <v>6.2548741593872217</v>
      </c>
      <c r="D8422" s="69">
        <f t="shared" si="266"/>
        <v>2.0546777025332328</v>
      </c>
    </row>
    <row r="8423" spans="2:4" ht="15" x14ac:dyDescent="0.15">
      <c r="B8423" s="68">
        <v>8411</v>
      </c>
      <c r="C8423" s="69">
        <f t="shared" si="265"/>
        <v>6.2559635040475916</v>
      </c>
      <c r="D8423" s="69">
        <f t="shared" si="266"/>
        <v>2.0549354069986205</v>
      </c>
    </row>
    <row r="8424" spans="2:4" ht="15" x14ac:dyDescent="0.15">
      <c r="B8424" s="68">
        <v>8412</v>
      </c>
      <c r="C8424" s="69">
        <f t="shared" si="265"/>
        <v>6.2570529853457346</v>
      </c>
      <c r="D8424" s="69">
        <f t="shared" si="266"/>
        <v>2.0551931761164073</v>
      </c>
    </row>
    <row r="8425" spans="2:4" ht="15" x14ac:dyDescent="0.15">
      <c r="B8425" s="68">
        <v>8413</v>
      </c>
      <c r="C8425" s="69">
        <f t="shared" si="265"/>
        <v>6.2581426033159362</v>
      </c>
      <c r="D8425" s="69">
        <f t="shared" si="266"/>
        <v>2.0554510099109273</v>
      </c>
    </row>
    <row r="8426" spans="2:4" ht="15" x14ac:dyDescent="0.15">
      <c r="B8426" s="68">
        <v>8414</v>
      </c>
      <c r="C8426" s="69">
        <f t="shared" si="265"/>
        <v>6.2592323579924871</v>
      </c>
      <c r="D8426" s="69">
        <f t="shared" si="266"/>
        <v>2.0557089084065243</v>
      </c>
    </row>
    <row r="8427" spans="2:4" ht="15" x14ac:dyDescent="0.15">
      <c r="B8427" s="68">
        <v>8415</v>
      </c>
      <c r="C8427" s="69">
        <f t="shared" si="265"/>
        <v>6.2603222494096986</v>
      </c>
      <c r="D8427" s="69">
        <f t="shared" si="266"/>
        <v>2.055966871627557</v>
      </c>
    </row>
    <row r="8428" spans="2:4" ht="15" x14ac:dyDescent="0.15">
      <c r="B8428" s="68">
        <v>8416</v>
      </c>
      <c r="C8428" s="69">
        <f t="shared" si="265"/>
        <v>6.2614122776018881</v>
      </c>
      <c r="D8428" s="69">
        <f t="shared" si="266"/>
        <v>2.0562248995983934</v>
      </c>
    </row>
    <row r="8429" spans="2:4" ht="15" x14ac:dyDescent="0.15">
      <c r="B8429" s="68">
        <v>8417</v>
      </c>
      <c r="C8429" s="69">
        <f t="shared" si="265"/>
        <v>6.26250244260339</v>
      </c>
      <c r="D8429" s="69">
        <f t="shared" si="266"/>
        <v>2.0564829923434167</v>
      </c>
    </row>
    <row r="8430" spans="2:4" ht="15" x14ac:dyDescent="0.15">
      <c r="B8430" s="68">
        <v>8418</v>
      </c>
      <c r="C8430" s="69">
        <f t="shared" si="265"/>
        <v>6.2635927444485509</v>
      </c>
      <c r="D8430" s="69">
        <f t="shared" si="266"/>
        <v>2.0567411498870198</v>
      </c>
    </row>
    <row r="8431" spans="2:4" ht="15" x14ac:dyDescent="0.15">
      <c r="B8431" s="68">
        <v>8419</v>
      </c>
      <c r="C8431" s="69">
        <f t="shared" si="265"/>
        <v>6.2646831831717282</v>
      </c>
      <c r="D8431" s="69">
        <f t="shared" si="266"/>
        <v>2.0569993722536095</v>
      </c>
    </row>
    <row r="8432" spans="2:4" ht="15" x14ac:dyDescent="0.15">
      <c r="B8432" s="68">
        <v>8420</v>
      </c>
      <c r="C8432" s="69">
        <f t="shared" si="265"/>
        <v>6.2657737588072973</v>
      </c>
      <c r="D8432" s="69">
        <f t="shared" si="266"/>
        <v>2.0572576594676044</v>
      </c>
    </row>
    <row r="8433" spans="2:4" ht="15" x14ac:dyDescent="0.15">
      <c r="B8433" s="68">
        <v>8421</v>
      </c>
      <c r="C8433" s="69">
        <f t="shared" si="265"/>
        <v>6.2668644713896384</v>
      </c>
      <c r="D8433" s="69">
        <f t="shared" si="266"/>
        <v>2.0575160115534348</v>
      </c>
    </row>
    <row r="8434" spans="2:4" ht="15" x14ac:dyDescent="0.15">
      <c r="B8434" s="68">
        <v>8422</v>
      </c>
      <c r="C8434" s="69">
        <f t="shared" si="265"/>
        <v>6.2679553209531509</v>
      </c>
      <c r="D8434" s="69">
        <f t="shared" si="266"/>
        <v>2.0577744285355437</v>
      </c>
    </row>
    <row r="8435" spans="2:4" ht="15" x14ac:dyDescent="0.15">
      <c r="B8435" s="68">
        <v>8423</v>
      </c>
      <c r="C8435" s="69">
        <f t="shared" si="265"/>
        <v>6.2690463075322498</v>
      </c>
      <c r="D8435" s="69">
        <f t="shared" si="266"/>
        <v>2.0580329104383872</v>
      </c>
    </row>
    <row r="8436" spans="2:4" ht="15" x14ac:dyDescent="0.15">
      <c r="B8436" s="68">
        <v>8424</v>
      </c>
      <c r="C8436" s="69">
        <f t="shared" si="265"/>
        <v>6.2701374311613547</v>
      </c>
      <c r="D8436" s="69">
        <f t="shared" si="266"/>
        <v>2.0582914572864324</v>
      </c>
    </row>
    <row r="8437" spans="2:4" ht="15" x14ac:dyDescent="0.15">
      <c r="B8437" s="68">
        <v>8425</v>
      </c>
      <c r="C8437" s="69">
        <f t="shared" si="265"/>
        <v>6.2712286918749012</v>
      </c>
      <c r="D8437" s="69">
        <f t="shared" si="266"/>
        <v>2.0585500691041587</v>
      </c>
    </row>
    <row r="8438" spans="2:4" ht="15" x14ac:dyDescent="0.15">
      <c r="B8438" s="68">
        <v>8426</v>
      </c>
      <c r="C8438" s="69">
        <f t="shared" si="265"/>
        <v>6.2723200897073443</v>
      </c>
      <c r="D8438" s="69">
        <f t="shared" si="266"/>
        <v>2.0588087459160591</v>
      </c>
    </row>
    <row r="8439" spans="2:4" ht="15" x14ac:dyDescent="0.15">
      <c r="B8439" s="68">
        <v>8427</v>
      </c>
      <c r="C8439" s="69">
        <f t="shared" si="265"/>
        <v>6.2734116246931446</v>
      </c>
      <c r="D8439" s="69">
        <f t="shared" si="266"/>
        <v>2.0590674877466384</v>
      </c>
    </row>
    <row r="8440" spans="2:4" ht="15" x14ac:dyDescent="0.15">
      <c r="B8440" s="68">
        <v>8428</v>
      </c>
      <c r="C8440" s="69">
        <f t="shared" si="265"/>
        <v>6.2745032968667749</v>
      </c>
      <c r="D8440" s="69">
        <f t="shared" si="266"/>
        <v>2.0593262946204121</v>
      </c>
    </row>
    <row r="8441" spans="2:4" ht="15" x14ac:dyDescent="0.15">
      <c r="B8441" s="68">
        <v>8429</v>
      </c>
      <c r="C8441" s="69">
        <f t="shared" si="265"/>
        <v>6.2755951062627275</v>
      </c>
      <c r="D8441" s="69">
        <f t="shared" si="266"/>
        <v>2.0595851665619107</v>
      </c>
    </row>
    <row r="8442" spans="2:4" ht="15" x14ac:dyDescent="0.15">
      <c r="B8442" s="68">
        <v>8430</v>
      </c>
      <c r="C8442" s="69">
        <f t="shared" si="265"/>
        <v>6.2766870529155039</v>
      </c>
      <c r="D8442" s="69">
        <f t="shared" si="266"/>
        <v>2.0598441035956752</v>
      </c>
    </row>
    <row r="8443" spans="2:4" ht="15" x14ac:dyDescent="0.15">
      <c r="B8443" s="68">
        <v>8431</v>
      </c>
      <c r="C8443" s="69">
        <f t="shared" si="265"/>
        <v>6.2777791368596167</v>
      </c>
      <c r="D8443" s="69">
        <f t="shared" si="266"/>
        <v>2.0601031057462591</v>
      </c>
    </row>
    <row r="8444" spans="2:4" ht="15" x14ac:dyDescent="0.15">
      <c r="B8444" s="68">
        <v>8432</v>
      </c>
      <c r="C8444" s="69">
        <f t="shared" si="265"/>
        <v>6.2788713581295976</v>
      </c>
      <c r="D8444" s="69">
        <f t="shared" si="266"/>
        <v>2.0603621730382295</v>
      </c>
    </row>
    <row r="8445" spans="2:4" ht="15" x14ac:dyDescent="0.15">
      <c r="B8445" s="68">
        <v>8433</v>
      </c>
      <c r="C8445" s="69">
        <f t="shared" si="265"/>
        <v>6.2799637167599833</v>
      </c>
      <c r="D8445" s="69">
        <f t="shared" si="266"/>
        <v>2.0606213054961642</v>
      </c>
    </row>
    <row r="8446" spans="2:4" ht="15" x14ac:dyDescent="0.15">
      <c r="B8446" s="68">
        <v>8434</v>
      </c>
      <c r="C8446" s="69">
        <f t="shared" si="265"/>
        <v>6.2810562127853284</v>
      </c>
      <c r="D8446" s="69">
        <f t="shared" si="266"/>
        <v>2.060880503144654</v>
      </c>
    </row>
    <row r="8447" spans="2:4" ht="15" x14ac:dyDescent="0.15">
      <c r="B8447" s="68">
        <v>8435</v>
      </c>
      <c r="C8447" s="69">
        <f t="shared" si="265"/>
        <v>6.2821488462402018</v>
      </c>
      <c r="D8447" s="69">
        <f t="shared" si="266"/>
        <v>2.0611397660083028</v>
      </c>
    </row>
    <row r="8448" spans="2:4" ht="15" x14ac:dyDescent="0.15">
      <c r="B8448" s="68">
        <v>8436</v>
      </c>
      <c r="C8448" s="69">
        <f t="shared" si="265"/>
        <v>6.2832416171591827</v>
      </c>
      <c r="D8448" s="69">
        <f t="shared" si="266"/>
        <v>2.0613990941117262</v>
      </c>
    </row>
    <row r="8449" spans="2:4" ht="15" x14ac:dyDescent="0.15">
      <c r="B8449" s="68">
        <v>8437</v>
      </c>
      <c r="C8449" s="69">
        <f t="shared" si="265"/>
        <v>6.284334525576865</v>
      </c>
      <c r="D8449" s="69">
        <f t="shared" si="266"/>
        <v>2.0616584874795518</v>
      </c>
    </row>
    <row r="8450" spans="2:4" ht="15" x14ac:dyDescent="0.15">
      <c r="B8450" s="68">
        <v>8438</v>
      </c>
      <c r="C8450" s="69">
        <f t="shared" si="265"/>
        <v>6.2854275715278538</v>
      </c>
      <c r="D8450" s="69">
        <f t="shared" si="266"/>
        <v>2.061917946136421</v>
      </c>
    </row>
    <row r="8451" spans="2:4" ht="15" x14ac:dyDescent="0.15">
      <c r="B8451" s="68">
        <v>8439</v>
      </c>
      <c r="C8451" s="69">
        <f t="shared" si="265"/>
        <v>6.2865207550467677</v>
      </c>
      <c r="D8451" s="69">
        <f t="shared" si="266"/>
        <v>2.0621774701069855</v>
      </c>
    </row>
    <row r="8452" spans="2:4" ht="15" x14ac:dyDescent="0.15">
      <c r="B8452" s="68">
        <v>8440</v>
      </c>
      <c r="C8452" s="69">
        <f t="shared" si="265"/>
        <v>6.2876140761682393</v>
      </c>
      <c r="D8452" s="69">
        <f t="shared" si="266"/>
        <v>2.0624370594159114</v>
      </c>
    </row>
    <row r="8453" spans="2:4" ht="15" x14ac:dyDescent="0.15">
      <c r="B8453" s="68">
        <v>8441</v>
      </c>
      <c r="C8453" s="69">
        <f t="shared" si="265"/>
        <v>6.2887075349269148</v>
      </c>
      <c r="D8453" s="69">
        <f t="shared" si="266"/>
        <v>2.0626967140878762</v>
      </c>
    </row>
    <row r="8454" spans="2:4" ht="15" x14ac:dyDescent="0.15">
      <c r="B8454" s="68">
        <v>8442</v>
      </c>
      <c r="C8454" s="69">
        <f t="shared" si="265"/>
        <v>6.2898011313574509</v>
      </c>
      <c r="D8454" s="69">
        <f t="shared" si="266"/>
        <v>2.0629564341475697</v>
      </c>
    </row>
    <row r="8455" spans="2:4" ht="15" x14ac:dyDescent="0.15">
      <c r="B8455" s="68">
        <v>8443</v>
      </c>
      <c r="C8455" s="69">
        <f t="shared" si="265"/>
        <v>6.2908948654945203</v>
      </c>
      <c r="D8455" s="69">
        <f t="shared" si="266"/>
        <v>2.063216219619695</v>
      </c>
    </row>
    <row r="8456" spans="2:4" ht="15" x14ac:dyDescent="0.15">
      <c r="B8456" s="68">
        <v>8444</v>
      </c>
      <c r="C8456" s="69">
        <f t="shared" si="265"/>
        <v>6.2919887373728089</v>
      </c>
      <c r="D8456" s="69">
        <f t="shared" si="266"/>
        <v>2.0634760705289672</v>
      </c>
    </row>
    <row r="8457" spans="2:4" ht="15" x14ac:dyDescent="0.15">
      <c r="B8457" s="68">
        <v>8445</v>
      </c>
      <c r="C8457" s="69">
        <f t="shared" si="265"/>
        <v>6.2930827470270136</v>
      </c>
      <c r="D8457" s="69">
        <f t="shared" si="266"/>
        <v>2.0637359869001135</v>
      </c>
    </row>
    <row r="8458" spans="2:4" ht="15" x14ac:dyDescent="0.15">
      <c r="B8458" s="68">
        <v>8446</v>
      </c>
      <c r="C8458" s="69">
        <f t="shared" si="265"/>
        <v>6.2941768944918426</v>
      </c>
      <c r="D8458" s="69">
        <f t="shared" si="266"/>
        <v>2.0639959687578737</v>
      </c>
    </row>
    <row r="8459" spans="2:4" ht="15" x14ac:dyDescent="0.15">
      <c r="B8459" s="68">
        <v>8447</v>
      </c>
      <c r="C8459" s="69">
        <f t="shared" si="265"/>
        <v>6.2952711798020218</v>
      </c>
      <c r="D8459" s="69">
        <f t="shared" si="266"/>
        <v>2.064256016127</v>
      </c>
    </row>
    <row r="8460" spans="2:4" ht="15" x14ac:dyDescent="0.15">
      <c r="B8460" s="68">
        <v>8448</v>
      </c>
      <c r="C8460" s="69">
        <f t="shared" si="265"/>
        <v>6.2963656029922896</v>
      </c>
      <c r="D8460" s="69">
        <f t="shared" si="266"/>
        <v>2.064516129032258</v>
      </c>
    </row>
    <row r="8461" spans="2:4" ht="15" x14ac:dyDescent="0.15">
      <c r="B8461" s="68">
        <v>8449</v>
      </c>
      <c r="C8461" s="69">
        <f t="shared" si="265"/>
        <v>6.2974601640973944</v>
      </c>
      <c r="D8461" s="69">
        <f t="shared" si="266"/>
        <v>2.0647763074984247</v>
      </c>
    </row>
    <row r="8462" spans="2:4" ht="15" x14ac:dyDescent="0.15">
      <c r="B8462" s="68">
        <v>8450</v>
      </c>
      <c r="C8462" s="69">
        <f t="shared" si="265"/>
        <v>6.2985548631521002</v>
      </c>
      <c r="D8462" s="69">
        <f t="shared" si="266"/>
        <v>2.06503655155029</v>
      </c>
    </row>
    <row r="8463" spans="2:4" ht="15" x14ac:dyDescent="0.15">
      <c r="B8463" s="68">
        <v>8451</v>
      </c>
      <c r="C8463" s="69">
        <f t="shared" si="265"/>
        <v>6.2996497001911838</v>
      </c>
      <c r="D8463" s="69">
        <f t="shared" si="266"/>
        <v>2.0652968612126559</v>
      </c>
    </row>
    <row r="8464" spans="2:4" ht="15" x14ac:dyDescent="0.15">
      <c r="B8464" s="68">
        <v>8452</v>
      </c>
      <c r="C8464" s="69">
        <f t="shared" si="265"/>
        <v>6.3007446752494349</v>
      </c>
      <c r="D8464" s="69">
        <f t="shared" si="266"/>
        <v>2.0655572365103381</v>
      </c>
    </row>
    <row r="8465" spans="2:4" ht="15" x14ac:dyDescent="0.15">
      <c r="B8465" s="68">
        <v>8453</v>
      </c>
      <c r="C8465" s="69">
        <f t="shared" ref="C8465:C8528" si="267">20*LOG(D8465)</f>
        <v>6.3018397883616526</v>
      </c>
      <c r="D8465" s="69">
        <f t="shared" ref="D8465:D8528" si="268">16384/(16384-B8465)</f>
        <v>2.0658176774681629</v>
      </c>
    </row>
    <row r="8466" spans="2:4" ht="15" x14ac:dyDescent="0.15">
      <c r="B8466" s="68">
        <v>8454</v>
      </c>
      <c r="C8466" s="69">
        <f t="shared" si="267"/>
        <v>6.3029350395626587</v>
      </c>
      <c r="D8466" s="69">
        <f t="shared" si="268"/>
        <v>2.066078184110971</v>
      </c>
    </row>
    <row r="8467" spans="2:4" ht="15" x14ac:dyDescent="0.15">
      <c r="B8467" s="68">
        <v>8455</v>
      </c>
      <c r="C8467" s="69">
        <f t="shared" si="267"/>
        <v>6.3040304288872786</v>
      </c>
      <c r="D8467" s="69">
        <f t="shared" si="268"/>
        <v>2.0663387564636144</v>
      </c>
    </row>
    <row r="8468" spans="2:4" ht="15" x14ac:dyDescent="0.15">
      <c r="B8468" s="68">
        <v>8456</v>
      </c>
      <c r="C8468" s="69">
        <f t="shared" si="267"/>
        <v>6.3051259563703566</v>
      </c>
      <c r="D8468" s="69">
        <f t="shared" si="268"/>
        <v>2.0665993945509586</v>
      </c>
    </row>
    <row r="8469" spans="2:4" ht="15" x14ac:dyDescent="0.15">
      <c r="B8469" s="68">
        <v>8457</v>
      </c>
      <c r="C8469" s="69">
        <f t="shared" si="267"/>
        <v>6.3062216220467455</v>
      </c>
      <c r="D8469" s="69">
        <f t="shared" si="268"/>
        <v>2.0668600983978807</v>
      </c>
    </row>
    <row r="8470" spans="2:4" ht="15" x14ac:dyDescent="0.15">
      <c r="B8470" s="68">
        <v>8458</v>
      </c>
      <c r="C8470" s="69">
        <f t="shared" si="267"/>
        <v>6.3073174259513181</v>
      </c>
      <c r="D8470" s="69">
        <f t="shared" si="268"/>
        <v>2.0671208680292708</v>
      </c>
    </row>
    <row r="8471" spans="2:4" ht="15" x14ac:dyDescent="0.15">
      <c r="B8471" s="68">
        <v>8459</v>
      </c>
      <c r="C8471" s="69">
        <f t="shared" si="267"/>
        <v>6.3084133681189538</v>
      </c>
      <c r="D8471" s="69">
        <f t="shared" si="268"/>
        <v>2.0673817034700317</v>
      </c>
    </row>
    <row r="8472" spans="2:4" ht="15" x14ac:dyDescent="0.15">
      <c r="B8472" s="68">
        <v>8460</v>
      </c>
      <c r="C8472" s="69">
        <f t="shared" si="267"/>
        <v>6.3095094485845449</v>
      </c>
      <c r="D8472" s="69">
        <f t="shared" si="268"/>
        <v>2.0676426047450782</v>
      </c>
    </row>
    <row r="8473" spans="2:4" ht="15" x14ac:dyDescent="0.15">
      <c r="B8473" s="68">
        <v>8461</v>
      </c>
      <c r="C8473" s="69">
        <f t="shared" si="267"/>
        <v>6.3106056673830055</v>
      </c>
      <c r="D8473" s="69">
        <f t="shared" si="268"/>
        <v>2.0679035718793388</v>
      </c>
    </row>
    <row r="8474" spans="2:4" ht="15" x14ac:dyDescent="0.15">
      <c r="B8474" s="68">
        <v>8462</v>
      </c>
      <c r="C8474" s="69">
        <f t="shared" si="267"/>
        <v>6.3117020245492528</v>
      </c>
      <c r="D8474" s="69">
        <f t="shared" si="268"/>
        <v>2.0681646048977531</v>
      </c>
    </row>
    <row r="8475" spans="2:4" ht="15" x14ac:dyDescent="0.15">
      <c r="B8475" s="68">
        <v>8463</v>
      </c>
      <c r="C8475" s="69">
        <f t="shared" si="267"/>
        <v>6.3127985201182222</v>
      </c>
      <c r="D8475" s="69">
        <f t="shared" si="268"/>
        <v>2.0684257038252745</v>
      </c>
    </row>
    <row r="8476" spans="2:4" ht="15" x14ac:dyDescent="0.15">
      <c r="B8476" s="68">
        <v>8464</v>
      </c>
      <c r="C8476" s="69">
        <f t="shared" si="267"/>
        <v>6.3138951541248645</v>
      </c>
      <c r="D8476" s="69">
        <f t="shared" si="268"/>
        <v>2.0686868686868687</v>
      </c>
    </row>
    <row r="8477" spans="2:4" ht="15" x14ac:dyDescent="0.15">
      <c r="B8477" s="68">
        <v>8465</v>
      </c>
      <c r="C8477" s="69">
        <f t="shared" si="267"/>
        <v>6.3149919266041374</v>
      </c>
      <c r="D8477" s="69">
        <f t="shared" si="268"/>
        <v>2.0689480995075136</v>
      </c>
    </row>
    <row r="8478" spans="2:4" ht="15" x14ac:dyDescent="0.15">
      <c r="B8478" s="68">
        <v>8466</v>
      </c>
      <c r="C8478" s="69">
        <f t="shared" si="267"/>
        <v>6.3160888375910185</v>
      </c>
      <c r="D8478" s="69">
        <f t="shared" si="268"/>
        <v>2.0692093963122002</v>
      </c>
    </row>
    <row r="8479" spans="2:4" ht="15" x14ac:dyDescent="0.15">
      <c r="B8479" s="68">
        <v>8467</v>
      </c>
      <c r="C8479" s="69">
        <f t="shared" si="267"/>
        <v>6.3171858871204911</v>
      </c>
      <c r="D8479" s="69">
        <f t="shared" si="268"/>
        <v>2.0694707591259314</v>
      </c>
    </row>
    <row r="8480" spans="2:4" ht="15" x14ac:dyDescent="0.15">
      <c r="B8480" s="68">
        <v>8468</v>
      </c>
      <c r="C8480" s="69">
        <f t="shared" si="267"/>
        <v>6.3182830752275621</v>
      </c>
      <c r="D8480" s="69">
        <f t="shared" si="268"/>
        <v>2.0697321879737243</v>
      </c>
    </row>
    <row r="8481" spans="2:4" ht="15" x14ac:dyDescent="0.15">
      <c r="B8481" s="68">
        <v>8469</v>
      </c>
      <c r="C8481" s="69">
        <f t="shared" si="267"/>
        <v>6.3193804019472397</v>
      </c>
      <c r="D8481" s="69">
        <f t="shared" si="268"/>
        <v>2.0699936828806065</v>
      </c>
    </row>
    <row r="8482" spans="2:4" ht="15" x14ac:dyDescent="0.15">
      <c r="B8482" s="68">
        <v>8470</v>
      </c>
      <c r="C8482" s="69">
        <f t="shared" si="267"/>
        <v>6.3204778673145556</v>
      </c>
      <c r="D8482" s="69">
        <f t="shared" si="268"/>
        <v>2.0702552438716197</v>
      </c>
    </row>
    <row r="8483" spans="2:4" ht="15" x14ac:dyDescent="0.15">
      <c r="B8483" s="68">
        <v>8471</v>
      </c>
      <c r="C8483" s="69">
        <f t="shared" si="267"/>
        <v>6.3215754713645502</v>
      </c>
      <c r="D8483" s="69">
        <f t="shared" si="268"/>
        <v>2.0705168709718187</v>
      </c>
    </row>
    <row r="8484" spans="2:4" ht="15" x14ac:dyDescent="0.15">
      <c r="B8484" s="68">
        <v>8472</v>
      </c>
      <c r="C8484" s="69">
        <f t="shared" si="267"/>
        <v>6.3226732141322746</v>
      </c>
      <c r="D8484" s="69">
        <f t="shared" si="268"/>
        <v>2.070778564206269</v>
      </c>
    </row>
    <row r="8485" spans="2:4" ht="15" x14ac:dyDescent="0.15">
      <c r="B8485" s="68">
        <v>8473</v>
      </c>
      <c r="C8485" s="69">
        <f t="shared" si="267"/>
        <v>6.3237710956528002</v>
      </c>
      <c r="D8485" s="69">
        <f t="shared" si="268"/>
        <v>2.0710403236000507</v>
      </c>
    </row>
    <row r="8486" spans="2:4" ht="15" x14ac:dyDescent="0.15">
      <c r="B8486" s="68">
        <v>8474</v>
      </c>
      <c r="C8486" s="69">
        <f t="shared" si="267"/>
        <v>6.3248691159612038</v>
      </c>
      <c r="D8486" s="69">
        <f t="shared" si="268"/>
        <v>2.0713021491782553</v>
      </c>
    </row>
    <row r="8487" spans="2:4" ht="15" x14ac:dyDescent="0.15">
      <c r="B8487" s="68">
        <v>8475</v>
      </c>
      <c r="C8487" s="69">
        <f t="shared" si="267"/>
        <v>6.3259672750925811</v>
      </c>
      <c r="D8487" s="69">
        <f t="shared" si="268"/>
        <v>2.0715640409659879</v>
      </c>
    </row>
    <row r="8488" spans="2:4" ht="15" x14ac:dyDescent="0.15">
      <c r="B8488" s="68">
        <v>8476</v>
      </c>
      <c r="C8488" s="69">
        <f t="shared" si="267"/>
        <v>6.3270655730820415</v>
      </c>
      <c r="D8488" s="69">
        <f t="shared" si="268"/>
        <v>2.0718259989883663</v>
      </c>
    </row>
    <row r="8489" spans="2:4" ht="15" x14ac:dyDescent="0.15">
      <c r="B8489" s="68">
        <v>8477</v>
      </c>
      <c r="C8489" s="69">
        <f t="shared" si="267"/>
        <v>6.3281640099647003</v>
      </c>
      <c r="D8489" s="69">
        <f t="shared" si="268"/>
        <v>2.0720880232705197</v>
      </c>
    </row>
    <row r="8490" spans="2:4" ht="15" x14ac:dyDescent="0.15">
      <c r="B8490" s="68">
        <v>8478</v>
      </c>
      <c r="C8490" s="69">
        <f t="shared" si="267"/>
        <v>6.3292625857756981</v>
      </c>
      <c r="D8490" s="69">
        <f t="shared" si="268"/>
        <v>2.0723501138375915</v>
      </c>
    </row>
    <row r="8491" spans="2:4" ht="15" x14ac:dyDescent="0.15">
      <c r="B8491" s="68">
        <v>8479</v>
      </c>
      <c r="C8491" s="69">
        <f t="shared" si="267"/>
        <v>6.3303613005501784</v>
      </c>
      <c r="D8491" s="69">
        <f t="shared" si="268"/>
        <v>2.0726122707147376</v>
      </c>
    </row>
    <row r="8492" spans="2:4" ht="15" x14ac:dyDescent="0.15">
      <c r="B8492" s="68">
        <v>8480</v>
      </c>
      <c r="C8492" s="69">
        <f t="shared" si="267"/>
        <v>6.3314601543233007</v>
      </c>
      <c r="D8492" s="69">
        <f t="shared" si="268"/>
        <v>2.0728744939271255</v>
      </c>
    </row>
    <row r="8493" spans="2:4" ht="15" x14ac:dyDescent="0.15">
      <c r="B8493" s="68">
        <v>8481</v>
      </c>
      <c r="C8493" s="69">
        <f t="shared" si="267"/>
        <v>6.3325591471302412</v>
      </c>
      <c r="D8493" s="69">
        <f t="shared" si="268"/>
        <v>2.0731367834999368</v>
      </c>
    </row>
    <row r="8494" spans="2:4" ht="15" x14ac:dyDescent="0.15">
      <c r="B8494" s="68">
        <v>8482</v>
      </c>
      <c r="C8494" s="69">
        <f t="shared" si="267"/>
        <v>6.3336582790061859</v>
      </c>
      <c r="D8494" s="69">
        <f t="shared" si="268"/>
        <v>2.0733991394583651</v>
      </c>
    </row>
    <row r="8495" spans="2:4" ht="15" x14ac:dyDescent="0.15">
      <c r="B8495" s="68">
        <v>8483</v>
      </c>
      <c r="C8495" s="69">
        <f t="shared" si="267"/>
        <v>6.3347575499863362</v>
      </c>
      <c r="D8495" s="69">
        <f t="shared" si="268"/>
        <v>2.0736615618276169</v>
      </c>
    </row>
    <row r="8496" spans="2:4" ht="15" x14ac:dyDescent="0.15">
      <c r="B8496" s="68">
        <v>8484</v>
      </c>
      <c r="C8496" s="69">
        <f t="shared" si="267"/>
        <v>6.3358569601059065</v>
      </c>
      <c r="D8496" s="69">
        <f t="shared" si="268"/>
        <v>2.0739240506329115</v>
      </c>
    </row>
    <row r="8497" spans="2:4" ht="15" x14ac:dyDescent="0.15">
      <c r="B8497" s="68">
        <v>8485</v>
      </c>
      <c r="C8497" s="69">
        <f t="shared" si="267"/>
        <v>6.3369565094001228</v>
      </c>
      <c r="D8497" s="69">
        <f t="shared" si="268"/>
        <v>2.0741866058994809</v>
      </c>
    </row>
    <row r="8498" spans="2:4" ht="15" x14ac:dyDescent="0.15">
      <c r="B8498" s="68">
        <v>8486</v>
      </c>
      <c r="C8498" s="69">
        <f t="shared" si="267"/>
        <v>6.3380561979042263</v>
      </c>
      <c r="D8498" s="69">
        <f t="shared" si="268"/>
        <v>2.0744492276525701</v>
      </c>
    </row>
    <row r="8499" spans="2:4" ht="15" x14ac:dyDescent="0.15">
      <c r="B8499" s="68">
        <v>8487</v>
      </c>
      <c r="C8499" s="69">
        <f t="shared" si="267"/>
        <v>6.339156025653474</v>
      </c>
      <c r="D8499" s="69">
        <f t="shared" si="268"/>
        <v>2.0747119159174372</v>
      </c>
    </row>
    <row r="8500" spans="2:4" ht="15" x14ac:dyDescent="0.15">
      <c r="B8500" s="68">
        <v>8488</v>
      </c>
      <c r="C8500" s="69">
        <f t="shared" si="267"/>
        <v>6.3402559926831294</v>
      </c>
      <c r="D8500" s="69">
        <f t="shared" si="268"/>
        <v>2.0749746707193517</v>
      </c>
    </row>
    <row r="8501" spans="2:4" ht="15" x14ac:dyDescent="0.15">
      <c r="B8501" s="68">
        <v>8489</v>
      </c>
      <c r="C8501" s="69">
        <f t="shared" si="267"/>
        <v>6.3413560990284745</v>
      </c>
      <c r="D8501" s="69">
        <f t="shared" si="268"/>
        <v>2.0752374920835974</v>
      </c>
    </row>
    <row r="8502" spans="2:4" ht="15" x14ac:dyDescent="0.15">
      <c r="B8502" s="68">
        <v>8490</v>
      </c>
      <c r="C8502" s="69">
        <f t="shared" si="267"/>
        <v>6.3424563447248055</v>
      </c>
      <c r="D8502" s="69">
        <f t="shared" si="268"/>
        <v>2.0755003800354701</v>
      </c>
    </row>
    <row r="8503" spans="2:4" ht="15" x14ac:dyDescent="0.15">
      <c r="B8503" s="68">
        <v>8491</v>
      </c>
      <c r="C8503" s="69">
        <f t="shared" si="267"/>
        <v>6.3435567298074265</v>
      </c>
      <c r="D8503" s="69">
        <f t="shared" si="268"/>
        <v>2.0757633346002788</v>
      </c>
    </row>
    <row r="8504" spans="2:4" ht="15" x14ac:dyDescent="0.15">
      <c r="B8504" s="68">
        <v>8492</v>
      </c>
      <c r="C8504" s="69">
        <f t="shared" si="267"/>
        <v>6.3446572543116631</v>
      </c>
      <c r="D8504" s="69">
        <f t="shared" si="268"/>
        <v>2.0760263558033452</v>
      </c>
    </row>
    <row r="8505" spans="2:4" ht="15" x14ac:dyDescent="0.15">
      <c r="B8505" s="68">
        <v>8493</v>
      </c>
      <c r="C8505" s="69">
        <f t="shared" si="267"/>
        <v>6.3457579182728487</v>
      </c>
      <c r="D8505" s="69">
        <f t="shared" si="268"/>
        <v>2.0762894436700039</v>
      </c>
    </row>
    <row r="8506" spans="2:4" ht="15" x14ac:dyDescent="0.15">
      <c r="B8506" s="68">
        <v>8494</v>
      </c>
      <c r="C8506" s="69">
        <f t="shared" si="267"/>
        <v>6.3468587217263286</v>
      </c>
      <c r="D8506" s="69">
        <f t="shared" si="268"/>
        <v>2.0765525982256019</v>
      </c>
    </row>
    <row r="8507" spans="2:4" ht="15" x14ac:dyDescent="0.15">
      <c r="B8507" s="68">
        <v>8495</v>
      </c>
      <c r="C8507" s="69">
        <f t="shared" si="267"/>
        <v>6.3479596647074672</v>
      </c>
      <c r="D8507" s="69">
        <f t="shared" si="268"/>
        <v>2.0768158194955002</v>
      </c>
    </row>
    <row r="8508" spans="2:4" ht="15" x14ac:dyDescent="0.15">
      <c r="B8508" s="68">
        <v>8496</v>
      </c>
      <c r="C8508" s="69">
        <f t="shared" si="267"/>
        <v>6.3490607472516389</v>
      </c>
      <c r="D8508" s="69">
        <f t="shared" si="268"/>
        <v>2.077079107505071</v>
      </c>
    </row>
    <row r="8509" spans="2:4" ht="15" x14ac:dyDescent="0.15">
      <c r="B8509" s="68">
        <v>8497</v>
      </c>
      <c r="C8509" s="69">
        <f t="shared" si="267"/>
        <v>6.3501619693942324</v>
      </c>
      <c r="D8509" s="69">
        <f t="shared" si="268"/>
        <v>2.077342462279701</v>
      </c>
    </row>
    <row r="8510" spans="2:4" ht="15" x14ac:dyDescent="0.15">
      <c r="B8510" s="68">
        <v>8498</v>
      </c>
      <c r="C8510" s="69">
        <f t="shared" si="267"/>
        <v>6.3512633311706468</v>
      </c>
      <c r="D8510" s="69">
        <f t="shared" si="268"/>
        <v>2.0776058838447882</v>
      </c>
    </row>
    <row r="8511" spans="2:4" ht="15" x14ac:dyDescent="0.15">
      <c r="B8511" s="68">
        <v>8499</v>
      </c>
      <c r="C8511" s="69">
        <f t="shared" si="267"/>
        <v>6.3523648326163009</v>
      </c>
      <c r="D8511" s="69">
        <f t="shared" si="268"/>
        <v>2.0778693722257451</v>
      </c>
    </row>
    <row r="8512" spans="2:4" ht="15" x14ac:dyDescent="0.15">
      <c r="B8512" s="68">
        <v>8500</v>
      </c>
      <c r="C8512" s="69">
        <f t="shared" si="267"/>
        <v>6.3534664737666224</v>
      </c>
      <c r="D8512" s="69">
        <f t="shared" si="268"/>
        <v>2.0781329274479958</v>
      </c>
    </row>
    <row r="8513" spans="2:4" ht="15" x14ac:dyDescent="0.15">
      <c r="B8513" s="68">
        <v>8501</v>
      </c>
      <c r="C8513" s="69">
        <f t="shared" si="267"/>
        <v>6.3545682546570532</v>
      </c>
      <c r="D8513" s="69">
        <f t="shared" si="268"/>
        <v>2.0783965495369783</v>
      </c>
    </row>
    <row r="8514" spans="2:4" ht="15" x14ac:dyDescent="0.15">
      <c r="B8514" s="68">
        <v>8502</v>
      </c>
      <c r="C8514" s="69">
        <f t="shared" si="267"/>
        <v>6.3556701753230502</v>
      </c>
      <c r="D8514" s="69">
        <f t="shared" si="268"/>
        <v>2.0786602385181427</v>
      </c>
    </row>
    <row r="8515" spans="2:4" ht="15" x14ac:dyDescent="0.15">
      <c r="B8515" s="68">
        <v>8503</v>
      </c>
      <c r="C8515" s="69">
        <f t="shared" si="267"/>
        <v>6.3567722358000802</v>
      </c>
      <c r="D8515" s="69">
        <f t="shared" si="268"/>
        <v>2.078923994416952</v>
      </c>
    </row>
    <row r="8516" spans="2:4" ht="15" x14ac:dyDescent="0.15">
      <c r="B8516" s="68">
        <v>8504</v>
      </c>
      <c r="C8516" s="69">
        <f t="shared" si="267"/>
        <v>6.3578744361236286</v>
      </c>
      <c r="D8516" s="69">
        <f t="shared" si="268"/>
        <v>2.0791878172588834</v>
      </c>
    </row>
    <row r="8517" spans="2:4" ht="15" x14ac:dyDescent="0.15">
      <c r="B8517" s="68">
        <v>8505</v>
      </c>
      <c r="C8517" s="69">
        <f t="shared" si="267"/>
        <v>6.3589767763291896</v>
      </c>
      <c r="D8517" s="69">
        <f t="shared" si="268"/>
        <v>2.0794517070694249</v>
      </c>
    </row>
    <row r="8518" spans="2:4" ht="15" x14ac:dyDescent="0.15">
      <c r="B8518" s="68">
        <v>8506</v>
      </c>
      <c r="C8518" s="69">
        <f t="shared" si="267"/>
        <v>6.3600792564522752</v>
      </c>
      <c r="D8518" s="69">
        <f t="shared" si="268"/>
        <v>2.0797156638740799</v>
      </c>
    </row>
    <row r="8519" spans="2:4" ht="15" x14ac:dyDescent="0.15">
      <c r="B8519" s="68">
        <v>8507</v>
      </c>
      <c r="C8519" s="69">
        <f t="shared" si="267"/>
        <v>6.3611818765284074</v>
      </c>
      <c r="D8519" s="69">
        <f t="shared" si="268"/>
        <v>2.0799796876983625</v>
      </c>
    </row>
    <row r="8520" spans="2:4" ht="15" x14ac:dyDescent="0.15">
      <c r="B8520" s="68">
        <v>8508</v>
      </c>
      <c r="C8520" s="69">
        <f t="shared" si="267"/>
        <v>6.362284636593122</v>
      </c>
      <c r="D8520" s="69">
        <f t="shared" si="268"/>
        <v>2.0802437785678007</v>
      </c>
    </row>
    <row r="8521" spans="2:4" ht="15" x14ac:dyDescent="0.15">
      <c r="B8521" s="68">
        <v>8509</v>
      </c>
      <c r="C8521" s="69">
        <f t="shared" si="267"/>
        <v>6.3633875366819712</v>
      </c>
      <c r="D8521" s="69">
        <f t="shared" si="268"/>
        <v>2.0805079365079364</v>
      </c>
    </row>
    <row r="8522" spans="2:4" ht="15" x14ac:dyDescent="0.15">
      <c r="B8522" s="68">
        <v>8510</v>
      </c>
      <c r="C8522" s="69">
        <f t="shared" si="267"/>
        <v>6.3644905768305193</v>
      </c>
      <c r="D8522" s="69">
        <f t="shared" si="268"/>
        <v>2.0807721615443229</v>
      </c>
    </row>
    <row r="8523" spans="2:4" ht="15" x14ac:dyDescent="0.15">
      <c r="B8523" s="68">
        <v>8511</v>
      </c>
      <c r="C8523" s="69">
        <f t="shared" si="267"/>
        <v>6.3655937570743424</v>
      </c>
      <c r="D8523" s="69">
        <f t="shared" si="268"/>
        <v>2.0810364537025277</v>
      </c>
    </row>
    <row r="8524" spans="2:4" ht="15" x14ac:dyDescent="0.15">
      <c r="B8524" s="68">
        <v>8512</v>
      </c>
      <c r="C8524" s="69">
        <f t="shared" si="267"/>
        <v>6.3666970774490341</v>
      </c>
      <c r="D8524" s="69">
        <f t="shared" si="268"/>
        <v>2.0813008130081303</v>
      </c>
    </row>
    <row r="8525" spans="2:4" ht="15" x14ac:dyDescent="0.15">
      <c r="B8525" s="68">
        <v>8513</v>
      </c>
      <c r="C8525" s="69">
        <f t="shared" si="267"/>
        <v>6.3678005379901927</v>
      </c>
      <c r="D8525" s="69">
        <f t="shared" si="268"/>
        <v>2.0815652394867232</v>
      </c>
    </row>
    <row r="8526" spans="2:4" ht="15" x14ac:dyDescent="0.15">
      <c r="B8526" s="68">
        <v>8514</v>
      </c>
      <c r="C8526" s="69">
        <f t="shared" si="267"/>
        <v>6.3689041387334431</v>
      </c>
      <c r="D8526" s="69">
        <f t="shared" si="268"/>
        <v>2.0818297331639135</v>
      </c>
    </row>
    <row r="8527" spans="2:4" ht="15" x14ac:dyDescent="0.15">
      <c r="B8527" s="68">
        <v>8515</v>
      </c>
      <c r="C8527" s="69">
        <f t="shared" si="267"/>
        <v>6.3700078797144153</v>
      </c>
      <c r="D8527" s="69">
        <f t="shared" si="268"/>
        <v>2.0820942940653198</v>
      </c>
    </row>
    <row r="8528" spans="2:4" ht="15" x14ac:dyDescent="0.15">
      <c r="B8528" s="68">
        <v>8516</v>
      </c>
      <c r="C8528" s="69">
        <f t="shared" si="267"/>
        <v>6.3711117609687529</v>
      </c>
      <c r="D8528" s="69">
        <f t="shared" si="268"/>
        <v>2.0823589222165735</v>
      </c>
    </row>
    <row r="8529" spans="2:4" ht="15" x14ac:dyDescent="0.15">
      <c r="B8529" s="68">
        <v>8517</v>
      </c>
      <c r="C8529" s="69">
        <f t="shared" ref="C8529:C8592" si="269">20*LOG(D8529)</f>
        <v>6.3722157825321162</v>
      </c>
      <c r="D8529" s="69">
        <f t="shared" ref="D8529:D8592" si="270">16384/(16384-B8529)</f>
        <v>2.0826236176433204</v>
      </c>
    </row>
    <row r="8530" spans="2:4" ht="15" x14ac:dyDescent="0.15">
      <c r="B8530" s="68">
        <v>8518</v>
      </c>
      <c r="C8530" s="69">
        <f t="shared" si="269"/>
        <v>6.3733199444401754</v>
      </c>
      <c r="D8530" s="69">
        <f t="shared" si="270"/>
        <v>2.0828883803712177</v>
      </c>
    </row>
    <row r="8531" spans="2:4" ht="15" x14ac:dyDescent="0.15">
      <c r="B8531" s="68">
        <v>8519</v>
      </c>
      <c r="C8531" s="69">
        <f t="shared" si="269"/>
        <v>6.3744242467286218</v>
      </c>
      <c r="D8531" s="69">
        <f t="shared" si="270"/>
        <v>2.0831532104259378</v>
      </c>
    </row>
    <row r="8532" spans="2:4" ht="15" x14ac:dyDescent="0.15">
      <c r="B8532" s="68">
        <v>8520</v>
      </c>
      <c r="C8532" s="69">
        <f t="shared" si="269"/>
        <v>6.3755286894331498</v>
      </c>
      <c r="D8532" s="69">
        <f t="shared" si="270"/>
        <v>2.0834181078331637</v>
      </c>
    </row>
    <row r="8533" spans="2:4" ht="15" x14ac:dyDescent="0.15">
      <c r="B8533" s="68">
        <v>8521</v>
      </c>
      <c r="C8533" s="69">
        <f t="shared" si="269"/>
        <v>6.3766332725894772</v>
      </c>
      <c r="D8533" s="69">
        <f t="shared" si="270"/>
        <v>2.0836830726185935</v>
      </c>
    </row>
    <row r="8534" spans="2:4" ht="15" x14ac:dyDescent="0.15">
      <c r="B8534" s="68">
        <v>8522</v>
      </c>
      <c r="C8534" s="69">
        <f t="shared" si="269"/>
        <v>6.3777379962333267</v>
      </c>
      <c r="D8534" s="69">
        <f t="shared" si="270"/>
        <v>2.0839481048079369</v>
      </c>
    </row>
    <row r="8535" spans="2:4" ht="15" x14ac:dyDescent="0.15">
      <c r="B8535" s="68">
        <v>8523</v>
      </c>
      <c r="C8535" s="69">
        <f t="shared" si="269"/>
        <v>6.3788428604004421</v>
      </c>
      <c r="D8535" s="69">
        <f t="shared" si="270"/>
        <v>2.0842132044269177</v>
      </c>
    </row>
    <row r="8536" spans="2:4" ht="15" x14ac:dyDescent="0.15">
      <c r="B8536" s="68">
        <v>8524</v>
      </c>
      <c r="C8536" s="69">
        <f t="shared" si="269"/>
        <v>6.3799478651265762</v>
      </c>
      <c r="D8536" s="69">
        <f t="shared" si="270"/>
        <v>2.0844783715012722</v>
      </c>
    </row>
    <row r="8537" spans="2:4" ht="15" x14ac:dyDescent="0.15">
      <c r="B8537" s="68">
        <v>8525</v>
      </c>
      <c r="C8537" s="69">
        <f t="shared" si="269"/>
        <v>6.3810530104474985</v>
      </c>
      <c r="D8537" s="69">
        <f t="shared" si="270"/>
        <v>2.0847436060567501</v>
      </c>
    </row>
    <row r="8538" spans="2:4" ht="15" x14ac:dyDescent="0.15">
      <c r="B8538" s="68">
        <v>8526</v>
      </c>
      <c r="C8538" s="69">
        <f t="shared" si="269"/>
        <v>6.3821582963989885</v>
      </c>
      <c r="D8538" s="69">
        <f t="shared" si="270"/>
        <v>2.0850089081191143</v>
      </c>
    </row>
    <row r="8539" spans="2:4" ht="15" x14ac:dyDescent="0.15">
      <c r="B8539" s="68">
        <v>8527</v>
      </c>
      <c r="C8539" s="69">
        <f t="shared" si="269"/>
        <v>6.3832637230168423</v>
      </c>
      <c r="D8539" s="69">
        <f t="shared" si="270"/>
        <v>2.0852742777141402</v>
      </c>
    </row>
    <row r="8540" spans="2:4" ht="15" x14ac:dyDescent="0.15">
      <c r="B8540" s="68">
        <v>8528</v>
      </c>
      <c r="C8540" s="69">
        <f t="shared" si="269"/>
        <v>6.3843692903368687</v>
      </c>
      <c r="D8540" s="69">
        <f t="shared" si="270"/>
        <v>2.0855397148676169</v>
      </c>
    </row>
    <row r="8541" spans="2:4" ht="15" x14ac:dyDescent="0.15">
      <c r="B8541" s="68">
        <v>8529</v>
      </c>
      <c r="C8541" s="69">
        <f t="shared" si="269"/>
        <v>6.3854749983948924</v>
      </c>
      <c r="D8541" s="69">
        <f t="shared" si="270"/>
        <v>2.0858052196053469</v>
      </c>
    </row>
    <row r="8542" spans="2:4" ht="15" x14ac:dyDescent="0.15">
      <c r="B8542" s="68">
        <v>8530</v>
      </c>
      <c r="C8542" s="69">
        <f t="shared" si="269"/>
        <v>6.3865808472267451</v>
      </c>
      <c r="D8542" s="69">
        <f t="shared" si="270"/>
        <v>2.0860707919531447</v>
      </c>
    </row>
    <row r="8543" spans="2:4" ht="15" x14ac:dyDescent="0.15">
      <c r="B8543" s="68">
        <v>8531</v>
      </c>
      <c r="C8543" s="69">
        <f t="shared" si="269"/>
        <v>6.3876868368682818</v>
      </c>
      <c r="D8543" s="69">
        <f t="shared" si="270"/>
        <v>2.0863364319368394</v>
      </c>
    </row>
    <row r="8544" spans="2:4" ht="15" x14ac:dyDescent="0.15">
      <c r="B8544" s="68">
        <v>8532</v>
      </c>
      <c r="C8544" s="69">
        <f t="shared" si="269"/>
        <v>6.3887929673553625</v>
      </c>
      <c r="D8544" s="69">
        <f t="shared" si="270"/>
        <v>2.086602139582272</v>
      </c>
    </row>
    <row r="8545" spans="2:4" ht="15" x14ac:dyDescent="0.15">
      <c r="B8545" s="68">
        <v>8533</v>
      </c>
      <c r="C8545" s="69">
        <f t="shared" si="269"/>
        <v>6.3898992387238671</v>
      </c>
      <c r="D8545" s="69">
        <f t="shared" si="270"/>
        <v>2.0868679149152976</v>
      </c>
    </row>
    <row r="8546" spans="2:4" ht="15" x14ac:dyDescent="0.15">
      <c r="B8546" s="68">
        <v>8534</v>
      </c>
      <c r="C8546" s="69">
        <f t="shared" si="269"/>
        <v>6.3910056510096833</v>
      </c>
      <c r="D8546" s="69">
        <f t="shared" si="270"/>
        <v>2.0871337579617832</v>
      </c>
    </row>
    <row r="8547" spans="2:4" ht="15" x14ac:dyDescent="0.15">
      <c r="B8547" s="68">
        <v>8535</v>
      </c>
      <c r="C8547" s="69">
        <f t="shared" si="269"/>
        <v>6.3921122042487184</v>
      </c>
      <c r="D8547" s="69">
        <f t="shared" si="270"/>
        <v>2.0873996687476111</v>
      </c>
    </row>
    <row r="8548" spans="2:4" ht="15" x14ac:dyDescent="0.15">
      <c r="B8548" s="68">
        <v>8536</v>
      </c>
      <c r="C8548" s="69">
        <f t="shared" si="269"/>
        <v>6.3932188984768938</v>
      </c>
      <c r="D8548" s="69">
        <f t="shared" si="270"/>
        <v>2.087665647298675</v>
      </c>
    </row>
    <row r="8549" spans="2:4" ht="15" x14ac:dyDescent="0.15">
      <c r="B8549" s="68">
        <v>8537</v>
      </c>
      <c r="C8549" s="69">
        <f t="shared" si="269"/>
        <v>6.3943257337301347</v>
      </c>
      <c r="D8549" s="69">
        <f t="shared" si="270"/>
        <v>2.0879316936408818</v>
      </c>
    </row>
    <row r="8550" spans="2:4" ht="15" x14ac:dyDescent="0.15">
      <c r="B8550" s="68">
        <v>8538</v>
      </c>
      <c r="C8550" s="69">
        <f t="shared" si="269"/>
        <v>6.3954327100443926</v>
      </c>
      <c r="D8550" s="69">
        <f t="shared" si="270"/>
        <v>2.0881978078001531</v>
      </c>
    </row>
    <row r="8551" spans="2:4" ht="15" x14ac:dyDescent="0.15">
      <c r="B8551" s="68">
        <v>8539</v>
      </c>
      <c r="C8551" s="69">
        <f t="shared" si="269"/>
        <v>6.3965398274556238</v>
      </c>
      <c r="D8551" s="69">
        <f t="shared" si="270"/>
        <v>2.0884639898024218</v>
      </c>
    </row>
    <row r="8552" spans="2:4" ht="15" x14ac:dyDescent="0.15">
      <c r="B8552" s="68">
        <v>8540</v>
      </c>
      <c r="C8552" s="69">
        <f t="shared" si="269"/>
        <v>6.3976470859998074</v>
      </c>
      <c r="D8552" s="69">
        <f t="shared" si="270"/>
        <v>2.088730239673636</v>
      </c>
    </row>
    <row r="8553" spans="2:4" ht="15" x14ac:dyDescent="0.15">
      <c r="B8553" s="68">
        <v>8541</v>
      </c>
      <c r="C8553" s="69">
        <f t="shared" si="269"/>
        <v>6.3987544857129217</v>
      </c>
      <c r="D8553" s="69">
        <f t="shared" si="270"/>
        <v>2.0889965574397551</v>
      </c>
    </row>
    <row r="8554" spans="2:4" ht="15" x14ac:dyDescent="0.15">
      <c r="B8554" s="68">
        <v>8542</v>
      </c>
      <c r="C8554" s="69">
        <f t="shared" si="269"/>
        <v>6.3998620266309754</v>
      </c>
      <c r="D8554" s="69">
        <f t="shared" si="270"/>
        <v>2.0892629431267533</v>
      </c>
    </row>
    <row r="8555" spans="2:4" ht="15" x14ac:dyDescent="0.15">
      <c r="B8555" s="68">
        <v>8543</v>
      </c>
      <c r="C8555" s="69">
        <f t="shared" si="269"/>
        <v>6.4009697087899822</v>
      </c>
      <c r="D8555" s="69">
        <f t="shared" si="270"/>
        <v>2.0895293967606174</v>
      </c>
    </row>
    <row r="8556" spans="2:4" ht="15" x14ac:dyDescent="0.15">
      <c r="B8556" s="68">
        <v>8544</v>
      </c>
      <c r="C8556" s="69">
        <f t="shared" si="269"/>
        <v>6.4020775322259666</v>
      </c>
      <c r="D8556" s="69">
        <f t="shared" si="270"/>
        <v>2.0897959183673471</v>
      </c>
    </row>
    <row r="8557" spans="2:4" ht="15" x14ac:dyDescent="0.15">
      <c r="B8557" s="68">
        <v>8545</v>
      </c>
      <c r="C8557" s="69">
        <f t="shared" si="269"/>
        <v>6.4031854969749737</v>
      </c>
      <c r="D8557" s="69">
        <f t="shared" si="270"/>
        <v>2.0900625079729558</v>
      </c>
    </row>
    <row r="8558" spans="2:4" ht="15" x14ac:dyDescent="0.15">
      <c r="B8558" s="68">
        <v>8546</v>
      </c>
      <c r="C8558" s="69">
        <f t="shared" si="269"/>
        <v>6.4042936030730582</v>
      </c>
      <c r="D8558" s="69">
        <f t="shared" si="270"/>
        <v>2.0903291656034702</v>
      </c>
    </row>
    <row r="8559" spans="2:4" ht="15" x14ac:dyDescent="0.15">
      <c r="B8559" s="68">
        <v>8547</v>
      </c>
      <c r="C8559" s="69">
        <f t="shared" si="269"/>
        <v>6.4054018505562924</v>
      </c>
      <c r="D8559" s="69">
        <f t="shared" si="270"/>
        <v>2.0905958912849303</v>
      </c>
    </row>
    <row r="8560" spans="2:4" ht="15" x14ac:dyDescent="0.15">
      <c r="B8560" s="68">
        <v>8548</v>
      </c>
      <c r="C8560" s="69">
        <f t="shared" si="269"/>
        <v>6.4065102394607596</v>
      </c>
      <c r="D8560" s="69">
        <f t="shared" si="270"/>
        <v>2.0908626850433896</v>
      </c>
    </row>
    <row r="8561" spans="2:4" ht="15" x14ac:dyDescent="0.15">
      <c r="B8561" s="68">
        <v>8549</v>
      </c>
      <c r="C8561" s="69">
        <f t="shared" si="269"/>
        <v>6.4076187698225562</v>
      </c>
      <c r="D8561" s="69">
        <f t="shared" si="270"/>
        <v>2.0911295469049138</v>
      </c>
    </row>
    <row r="8562" spans="2:4" ht="15" x14ac:dyDescent="0.15">
      <c r="B8562" s="68">
        <v>8550</v>
      </c>
      <c r="C8562" s="69">
        <f t="shared" si="269"/>
        <v>6.4087274416777937</v>
      </c>
      <c r="D8562" s="69">
        <f t="shared" si="270"/>
        <v>2.0913964768955835</v>
      </c>
    </row>
    <row r="8563" spans="2:4" ht="15" x14ac:dyDescent="0.15">
      <c r="B8563" s="68">
        <v>8551</v>
      </c>
      <c r="C8563" s="69">
        <f t="shared" si="269"/>
        <v>6.4098362550625962</v>
      </c>
      <c r="D8563" s="69">
        <f t="shared" si="270"/>
        <v>2.0916634750414911</v>
      </c>
    </row>
    <row r="8564" spans="2:4" ht="15" x14ac:dyDescent="0.15">
      <c r="B8564" s="68">
        <v>8552</v>
      </c>
      <c r="C8564" s="69">
        <f t="shared" si="269"/>
        <v>6.4109452100131072</v>
      </c>
      <c r="D8564" s="69">
        <f t="shared" si="270"/>
        <v>2.0919305413687437</v>
      </c>
    </row>
    <row r="8565" spans="2:4" ht="15" x14ac:dyDescent="0.15">
      <c r="B8565" s="68">
        <v>8553</v>
      </c>
      <c r="C8565" s="69">
        <f t="shared" si="269"/>
        <v>6.4120543065654729</v>
      </c>
      <c r="D8565" s="69">
        <f t="shared" si="270"/>
        <v>2.0921976759034604</v>
      </c>
    </row>
    <row r="8566" spans="2:4" ht="15" x14ac:dyDescent="0.15">
      <c r="B8566" s="68">
        <v>8554</v>
      </c>
      <c r="C8566" s="69">
        <f t="shared" si="269"/>
        <v>6.4131635447558679</v>
      </c>
      <c r="D8566" s="69">
        <f t="shared" si="270"/>
        <v>2.0924648786717754</v>
      </c>
    </row>
    <row r="8567" spans="2:4" ht="15" x14ac:dyDescent="0.15">
      <c r="B8567" s="68">
        <v>8555</v>
      </c>
      <c r="C8567" s="69">
        <f t="shared" si="269"/>
        <v>6.4142729246204659</v>
      </c>
      <c r="D8567" s="69">
        <f t="shared" si="270"/>
        <v>2.0927321496998341</v>
      </c>
    </row>
    <row r="8568" spans="2:4" ht="15" x14ac:dyDescent="0.15">
      <c r="B8568" s="68">
        <v>8556</v>
      </c>
      <c r="C8568" s="69">
        <f t="shared" si="269"/>
        <v>6.4153824461954647</v>
      </c>
      <c r="D8568" s="69">
        <f t="shared" si="270"/>
        <v>2.0929994890137968</v>
      </c>
    </row>
    <row r="8569" spans="2:4" ht="15" x14ac:dyDescent="0.15">
      <c r="B8569" s="68">
        <v>8557</v>
      </c>
      <c r="C8569" s="69">
        <f t="shared" si="269"/>
        <v>6.4164921095170699</v>
      </c>
      <c r="D8569" s="69">
        <f t="shared" si="270"/>
        <v>2.0932668966398364</v>
      </c>
    </row>
    <row r="8570" spans="2:4" ht="15" x14ac:dyDescent="0.15">
      <c r="B8570" s="68">
        <v>8558</v>
      </c>
      <c r="C8570" s="69">
        <f t="shared" si="269"/>
        <v>6.4176019146215078</v>
      </c>
      <c r="D8570" s="69">
        <f t="shared" si="270"/>
        <v>2.09353437260414</v>
      </c>
    </row>
    <row r="8571" spans="2:4" ht="15" x14ac:dyDescent="0.15">
      <c r="B8571" s="68">
        <v>8559</v>
      </c>
      <c r="C8571" s="69">
        <f t="shared" si="269"/>
        <v>6.4187118615450132</v>
      </c>
      <c r="D8571" s="69">
        <f t="shared" si="270"/>
        <v>2.0938019169329074</v>
      </c>
    </row>
    <row r="8572" spans="2:4" ht="15" x14ac:dyDescent="0.15">
      <c r="B8572" s="68">
        <v>8560</v>
      </c>
      <c r="C8572" s="69">
        <f t="shared" si="269"/>
        <v>6.4198219503238354</v>
      </c>
      <c r="D8572" s="69">
        <f t="shared" si="270"/>
        <v>2.0940695296523519</v>
      </c>
    </row>
    <row r="8573" spans="2:4" ht="15" x14ac:dyDescent="0.15">
      <c r="B8573" s="68">
        <v>8561</v>
      </c>
      <c r="C8573" s="69">
        <f t="shared" si="269"/>
        <v>6.420932180994237</v>
      </c>
      <c r="D8573" s="69">
        <f t="shared" si="270"/>
        <v>2.0943372107887002</v>
      </c>
    </row>
    <row r="8574" spans="2:4" ht="15" x14ac:dyDescent="0.15">
      <c r="B8574" s="68">
        <v>8562</v>
      </c>
      <c r="C8574" s="69">
        <f t="shared" si="269"/>
        <v>6.4220425535924974</v>
      </c>
      <c r="D8574" s="69">
        <f t="shared" si="270"/>
        <v>2.0946049603681924</v>
      </c>
    </row>
    <row r="8575" spans="2:4" ht="15" x14ac:dyDescent="0.15">
      <c r="B8575" s="68">
        <v>8563</v>
      </c>
      <c r="C8575" s="69">
        <f t="shared" si="269"/>
        <v>6.4231530681549085</v>
      </c>
      <c r="D8575" s="69">
        <f t="shared" si="270"/>
        <v>2.0948727784170824</v>
      </c>
    </row>
    <row r="8576" spans="2:4" ht="15" x14ac:dyDescent="0.15">
      <c r="B8576" s="68">
        <v>8564</v>
      </c>
      <c r="C8576" s="69">
        <f t="shared" si="269"/>
        <v>6.4242637247177736</v>
      </c>
      <c r="D8576" s="69">
        <f t="shared" si="270"/>
        <v>2.0951406649616366</v>
      </c>
    </row>
    <row r="8577" spans="2:4" ht="15" x14ac:dyDescent="0.15">
      <c r="B8577" s="68">
        <v>8565</v>
      </c>
      <c r="C8577" s="69">
        <f t="shared" si="269"/>
        <v>6.4253745233174175</v>
      </c>
      <c r="D8577" s="69">
        <f t="shared" si="270"/>
        <v>2.0954086200281368</v>
      </c>
    </row>
    <row r="8578" spans="2:4" ht="15" x14ac:dyDescent="0.15">
      <c r="B8578" s="68">
        <v>8566</v>
      </c>
      <c r="C8578" s="69">
        <f t="shared" si="269"/>
        <v>6.4264854639901694</v>
      </c>
      <c r="D8578" s="69">
        <f t="shared" si="270"/>
        <v>2.0956766436428755</v>
      </c>
    </row>
    <row r="8579" spans="2:4" ht="15" x14ac:dyDescent="0.15">
      <c r="B8579" s="68">
        <v>8567</v>
      </c>
      <c r="C8579" s="69">
        <f t="shared" si="269"/>
        <v>6.4275965467723761</v>
      </c>
      <c r="D8579" s="69">
        <f t="shared" si="270"/>
        <v>2.0959447358321608</v>
      </c>
    </row>
    <row r="8580" spans="2:4" ht="15" x14ac:dyDescent="0.15">
      <c r="B8580" s="68">
        <v>8568</v>
      </c>
      <c r="C8580" s="69">
        <f t="shared" si="269"/>
        <v>6.4287077717004015</v>
      </c>
      <c r="D8580" s="69">
        <f t="shared" si="270"/>
        <v>2.0962128966223132</v>
      </c>
    </row>
    <row r="8581" spans="2:4" ht="15" x14ac:dyDescent="0.15">
      <c r="B8581" s="68">
        <v>8569</v>
      </c>
      <c r="C8581" s="69">
        <f t="shared" si="269"/>
        <v>6.4298191388106209</v>
      </c>
      <c r="D8581" s="69">
        <f t="shared" si="270"/>
        <v>2.0964811260396674</v>
      </c>
    </row>
    <row r="8582" spans="2:4" ht="15" x14ac:dyDescent="0.15">
      <c r="B8582" s="68">
        <v>8570</v>
      </c>
      <c r="C8582" s="69">
        <f t="shared" si="269"/>
        <v>6.4309306481394213</v>
      </c>
      <c r="D8582" s="69">
        <f t="shared" si="270"/>
        <v>2.0967494241105706</v>
      </c>
    </row>
    <row r="8583" spans="2:4" ht="15" x14ac:dyDescent="0.15">
      <c r="B8583" s="68">
        <v>8571</v>
      </c>
      <c r="C8583" s="69">
        <f t="shared" si="269"/>
        <v>6.4320422997232098</v>
      </c>
      <c r="D8583" s="69">
        <f t="shared" si="270"/>
        <v>2.097017790861385</v>
      </c>
    </row>
    <row r="8584" spans="2:4" ht="15" x14ac:dyDescent="0.15">
      <c r="B8584" s="68">
        <v>8572</v>
      </c>
      <c r="C8584" s="69">
        <f t="shared" si="269"/>
        <v>6.4331540935983984</v>
      </c>
      <c r="D8584" s="69">
        <f t="shared" si="270"/>
        <v>2.0972862263184844</v>
      </c>
    </row>
    <row r="8585" spans="2:4" ht="15" x14ac:dyDescent="0.15">
      <c r="B8585" s="68">
        <v>8573</v>
      </c>
      <c r="C8585" s="69">
        <f t="shared" si="269"/>
        <v>6.4342660298014245</v>
      </c>
      <c r="D8585" s="69">
        <f t="shared" si="270"/>
        <v>2.0975547305082576</v>
      </c>
    </row>
    <row r="8586" spans="2:4" ht="15" x14ac:dyDescent="0.15">
      <c r="B8586" s="68">
        <v>8574</v>
      </c>
      <c r="C8586" s="69">
        <f t="shared" si="269"/>
        <v>6.4353781083687274</v>
      </c>
      <c r="D8586" s="69">
        <f t="shared" si="270"/>
        <v>2.0978233034571061</v>
      </c>
    </row>
    <row r="8587" spans="2:4" ht="15" x14ac:dyDescent="0.15">
      <c r="B8587" s="68">
        <v>8575</v>
      </c>
      <c r="C8587" s="69">
        <f t="shared" si="269"/>
        <v>6.4364903293367712</v>
      </c>
      <c r="D8587" s="69">
        <f t="shared" si="270"/>
        <v>2.0980919451914457</v>
      </c>
    </row>
    <row r="8588" spans="2:4" ht="15" x14ac:dyDescent="0.15">
      <c r="B8588" s="68">
        <v>8576</v>
      </c>
      <c r="C8588" s="69">
        <f t="shared" si="269"/>
        <v>6.4376026927420273</v>
      </c>
      <c r="D8588" s="69">
        <f t="shared" si="270"/>
        <v>2.098360655737705</v>
      </c>
    </row>
    <row r="8589" spans="2:4" ht="15" x14ac:dyDescent="0.15">
      <c r="B8589" s="68">
        <v>8577</v>
      </c>
      <c r="C8589" s="69">
        <f t="shared" si="269"/>
        <v>6.4387151986209812</v>
      </c>
      <c r="D8589" s="69">
        <f t="shared" si="270"/>
        <v>2.098629435122326</v>
      </c>
    </row>
    <row r="8590" spans="2:4" ht="15" x14ac:dyDescent="0.15">
      <c r="B8590" s="68">
        <v>8578</v>
      </c>
      <c r="C8590" s="69">
        <f t="shared" si="269"/>
        <v>6.4398278470101369</v>
      </c>
      <c r="D8590" s="69">
        <f t="shared" si="270"/>
        <v>2.0988982833717653</v>
      </c>
    </row>
    <row r="8591" spans="2:4" ht="15" x14ac:dyDescent="0.15">
      <c r="B8591" s="68">
        <v>8579</v>
      </c>
      <c r="C8591" s="69">
        <f t="shared" si="269"/>
        <v>6.4409406379460084</v>
      </c>
      <c r="D8591" s="69">
        <f t="shared" si="270"/>
        <v>2.0991672005124919</v>
      </c>
    </row>
    <row r="8592" spans="2:4" ht="15" x14ac:dyDescent="0.15">
      <c r="B8592" s="68">
        <v>8580</v>
      </c>
      <c r="C8592" s="69">
        <f t="shared" si="269"/>
        <v>6.4420535714651255</v>
      </c>
      <c r="D8592" s="69">
        <f t="shared" si="270"/>
        <v>2.0994361865709892</v>
      </c>
    </row>
    <row r="8593" spans="2:4" ht="15" x14ac:dyDescent="0.15">
      <c r="B8593" s="68">
        <v>8581</v>
      </c>
      <c r="C8593" s="69">
        <f t="shared" ref="C8593:C8656" si="271">20*LOG(D8593)</f>
        <v>6.4431666476040306</v>
      </c>
      <c r="D8593" s="69">
        <f t="shared" ref="D8593:D8656" si="272">16384/(16384-B8593)</f>
        <v>2.0997052415737536</v>
      </c>
    </row>
    <row r="8594" spans="2:4" ht="15" x14ac:dyDescent="0.15">
      <c r="B8594" s="68">
        <v>8582</v>
      </c>
      <c r="C8594" s="69">
        <f t="shared" si="271"/>
        <v>6.4442798663992829</v>
      </c>
      <c r="D8594" s="69">
        <f t="shared" si="272"/>
        <v>2.0999743655472956</v>
      </c>
    </row>
    <row r="8595" spans="2:4" ht="15" x14ac:dyDescent="0.15">
      <c r="B8595" s="68">
        <v>8583</v>
      </c>
      <c r="C8595" s="69">
        <f t="shared" si="271"/>
        <v>6.4453932278874539</v>
      </c>
      <c r="D8595" s="69">
        <f t="shared" si="272"/>
        <v>2.1002435585181387</v>
      </c>
    </row>
    <row r="8596" spans="2:4" ht="15" x14ac:dyDescent="0.15">
      <c r="B8596" s="68">
        <v>8584</v>
      </c>
      <c r="C8596" s="69">
        <f t="shared" si="271"/>
        <v>6.4465067321051261</v>
      </c>
      <c r="D8596" s="69">
        <f t="shared" si="272"/>
        <v>2.1005128205128205</v>
      </c>
    </row>
    <row r="8597" spans="2:4" ht="15" x14ac:dyDescent="0.15">
      <c r="B8597" s="68">
        <v>8585</v>
      </c>
      <c r="C8597" s="69">
        <f t="shared" si="271"/>
        <v>6.4476203790889031</v>
      </c>
      <c r="D8597" s="69">
        <f t="shared" si="272"/>
        <v>2.1007821515578922</v>
      </c>
    </row>
    <row r="8598" spans="2:4" ht="15" x14ac:dyDescent="0.15">
      <c r="B8598" s="68">
        <v>8586</v>
      </c>
      <c r="C8598" s="69">
        <f t="shared" si="271"/>
        <v>6.4487341688753954</v>
      </c>
      <c r="D8598" s="69">
        <f t="shared" si="272"/>
        <v>2.1010515516799178</v>
      </c>
    </row>
    <row r="8599" spans="2:4" ht="15" x14ac:dyDescent="0.15">
      <c r="B8599" s="68">
        <v>8587</v>
      </c>
      <c r="C8599" s="69">
        <f t="shared" si="271"/>
        <v>6.4498481015012343</v>
      </c>
      <c r="D8599" s="69">
        <f t="shared" si="272"/>
        <v>2.1013210209054765</v>
      </c>
    </row>
    <row r="8600" spans="2:4" ht="15" x14ac:dyDescent="0.15">
      <c r="B8600" s="68">
        <v>8588</v>
      </c>
      <c r="C8600" s="69">
        <f t="shared" si="271"/>
        <v>6.4509621770030581</v>
      </c>
      <c r="D8600" s="69">
        <f t="shared" si="272"/>
        <v>2.1015905592611595</v>
      </c>
    </row>
    <row r="8601" spans="2:4" ht="15" x14ac:dyDescent="0.15">
      <c r="B8601" s="68">
        <v>8589</v>
      </c>
      <c r="C8601" s="69">
        <f t="shared" si="271"/>
        <v>6.4520763954175253</v>
      </c>
      <c r="D8601" s="69">
        <f t="shared" si="272"/>
        <v>2.101860166773573</v>
      </c>
    </row>
    <row r="8602" spans="2:4" ht="15" x14ac:dyDescent="0.15">
      <c r="B8602" s="68">
        <v>8590</v>
      </c>
      <c r="C8602" s="69">
        <f t="shared" si="271"/>
        <v>6.4531907567813036</v>
      </c>
      <c r="D8602" s="69">
        <f t="shared" si="272"/>
        <v>2.1021298434693354</v>
      </c>
    </row>
    <row r="8603" spans="2:4" ht="15" x14ac:dyDescent="0.15">
      <c r="B8603" s="68">
        <v>8591</v>
      </c>
      <c r="C8603" s="69">
        <f t="shared" si="271"/>
        <v>6.4543052611310801</v>
      </c>
      <c r="D8603" s="69">
        <f t="shared" si="272"/>
        <v>2.10239958937508</v>
      </c>
    </row>
    <row r="8604" spans="2:4" ht="15" x14ac:dyDescent="0.15">
      <c r="B8604" s="68">
        <v>8592</v>
      </c>
      <c r="C8604" s="69">
        <f t="shared" si="271"/>
        <v>6.4554199085035524</v>
      </c>
      <c r="D8604" s="69">
        <f t="shared" si="272"/>
        <v>2.1026694045174539</v>
      </c>
    </row>
    <row r="8605" spans="2:4" ht="15" x14ac:dyDescent="0.15">
      <c r="B8605" s="68">
        <v>8593</v>
      </c>
      <c r="C8605" s="69">
        <f t="shared" si="271"/>
        <v>6.4565346989354309</v>
      </c>
      <c r="D8605" s="69">
        <f t="shared" si="272"/>
        <v>2.1029392889231162</v>
      </c>
    </row>
    <row r="8606" spans="2:4" ht="15" x14ac:dyDescent="0.15">
      <c r="B8606" s="68">
        <v>8594</v>
      </c>
      <c r="C8606" s="69">
        <f t="shared" si="271"/>
        <v>6.457649632463446</v>
      </c>
      <c r="D8606" s="69">
        <f t="shared" si="272"/>
        <v>2.1032092426187421</v>
      </c>
    </row>
    <row r="8607" spans="2:4" ht="15" x14ac:dyDescent="0.15">
      <c r="B8607" s="68">
        <v>8595</v>
      </c>
      <c r="C8607" s="69">
        <f t="shared" si="271"/>
        <v>6.4587647091243348</v>
      </c>
      <c r="D8607" s="69">
        <f t="shared" si="272"/>
        <v>2.1034792656310182</v>
      </c>
    </row>
    <row r="8608" spans="2:4" ht="15" x14ac:dyDescent="0.15">
      <c r="B8608" s="68">
        <v>8596</v>
      </c>
      <c r="C8608" s="69">
        <f t="shared" si="271"/>
        <v>6.4598799289548534</v>
      </c>
      <c r="D8608" s="69">
        <f t="shared" si="272"/>
        <v>2.1037493579866462</v>
      </c>
    </row>
    <row r="8609" spans="2:4" ht="15" x14ac:dyDescent="0.15">
      <c r="B8609" s="68">
        <v>8597</v>
      </c>
      <c r="C8609" s="69">
        <f t="shared" si="271"/>
        <v>6.4609952919917726</v>
      </c>
      <c r="D8609" s="69">
        <f t="shared" si="272"/>
        <v>2.1040195197123412</v>
      </c>
    </row>
    <row r="8610" spans="2:4" ht="15" x14ac:dyDescent="0.15">
      <c r="B8610" s="68">
        <v>8598</v>
      </c>
      <c r="C8610" s="69">
        <f t="shared" si="271"/>
        <v>6.4621107982718717</v>
      </c>
      <c r="D8610" s="69">
        <f t="shared" si="272"/>
        <v>2.1042897508348317</v>
      </c>
    </row>
    <row r="8611" spans="2:4" ht="15" x14ac:dyDescent="0.15">
      <c r="B8611" s="68">
        <v>8599</v>
      </c>
      <c r="C8611" s="69">
        <f t="shared" si="271"/>
        <v>6.4632264478319534</v>
      </c>
      <c r="D8611" s="69">
        <f t="shared" si="272"/>
        <v>2.1045600513808607</v>
      </c>
    </row>
    <row r="8612" spans="2:4" ht="15" x14ac:dyDescent="0.15">
      <c r="B8612" s="68">
        <v>8600</v>
      </c>
      <c r="C8612" s="69">
        <f t="shared" si="271"/>
        <v>6.4643422407088247</v>
      </c>
      <c r="D8612" s="69">
        <f t="shared" si="272"/>
        <v>2.104830421377184</v>
      </c>
    </row>
    <row r="8613" spans="2:4" ht="15" x14ac:dyDescent="0.15">
      <c r="B8613" s="68">
        <v>8601</v>
      </c>
      <c r="C8613" s="69">
        <f t="shared" si="271"/>
        <v>6.4654581769393147</v>
      </c>
      <c r="D8613" s="69">
        <f t="shared" si="272"/>
        <v>2.1051008608505719</v>
      </c>
    </row>
    <row r="8614" spans="2:4" ht="15" x14ac:dyDescent="0.15">
      <c r="B8614" s="68">
        <v>8602</v>
      </c>
      <c r="C8614" s="69">
        <f t="shared" si="271"/>
        <v>6.4665742565602606</v>
      </c>
      <c r="D8614" s="69">
        <f t="shared" si="272"/>
        <v>2.1053713698278078</v>
      </c>
    </row>
    <row r="8615" spans="2:4" ht="15" x14ac:dyDescent="0.15">
      <c r="B8615" s="68">
        <v>8603</v>
      </c>
      <c r="C8615" s="69">
        <f t="shared" si="271"/>
        <v>6.4676904796085175</v>
      </c>
      <c r="D8615" s="69">
        <f t="shared" si="272"/>
        <v>2.1056419483356894</v>
      </c>
    </row>
    <row r="8616" spans="2:4" ht="15" x14ac:dyDescent="0.15">
      <c r="B8616" s="68">
        <v>8604</v>
      </c>
      <c r="C8616" s="69">
        <f t="shared" si="271"/>
        <v>6.4688068461209554</v>
      </c>
      <c r="D8616" s="69">
        <f t="shared" si="272"/>
        <v>2.1059125964010281</v>
      </c>
    </row>
    <row r="8617" spans="2:4" ht="15" x14ac:dyDescent="0.15">
      <c r="B8617" s="68">
        <v>8605</v>
      </c>
      <c r="C8617" s="69">
        <f t="shared" si="271"/>
        <v>6.4699233561344558</v>
      </c>
      <c r="D8617" s="69">
        <f t="shared" si="272"/>
        <v>2.1061833140506492</v>
      </c>
    </row>
    <row r="8618" spans="2:4" ht="15" x14ac:dyDescent="0.15">
      <c r="B8618" s="68">
        <v>8606</v>
      </c>
      <c r="C8618" s="69">
        <f t="shared" si="271"/>
        <v>6.4710400096859155</v>
      </c>
      <c r="D8618" s="69">
        <f t="shared" si="272"/>
        <v>2.1064541013113911</v>
      </c>
    </row>
    <row r="8619" spans="2:4" ht="15" x14ac:dyDescent="0.15">
      <c r="B8619" s="68">
        <v>8607</v>
      </c>
      <c r="C8619" s="69">
        <f t="shared" si="271"/>
        <v>6.4721568068122455</v>
      </c>
      <c r="D8619" s="69">
        <f t="shared" si="272"/>
        <v>2.1067249582101066</v>
      </c>
    </row>
    <row r="8620" spans="2:4" ht="15" x14ac:dyDescent="0.15">
      <c r="B8620" s="68">
        <v>8608</v>
      </c>
      <c r="C8620" s="69">
        <f t="shared" si="271"/>
        <v>6.4732737475503725</v>
      </c>
      <c r="D8620" s="69">
        <f t="shared" si="272"/>
        <v>2.1069958847736627</v>
      </c>
    </row>
    <row r="8621" spans="2:4" ht="15" x14ac:dyDescent="0.15">
      <c r="B8621" s="68">
        <v>8609</v>
      </c>
      <c r="C8621" s="69">
        <f t="shared" si="271"/>
        <v>6.4743908319372325</v>
      </c>
      <c r="D8621" s="69">
        <f t="shared" si="272"/>
        <v>2.1072668810289388</v>
      </c>
    </row>
    <row r="8622" spans="2:4" ht="15" x14ac:dyDescent="0.15">
      <c r="B8622" s="68">
        <v>8610</v>
      </c>
      <c r="C8622" s="69">
        <f t="shared" si="271"/>
        <v>6.4755080600097834</v>
      </c>
      <c r="D8622" s="69">
        <f t="shared" si="272"/>
        <v>2.1075379470028301</v>
      </c>
    </row>
    <row r="8623" spans="2:4" ht="15" x14ac:dyDescent="0.15">
      <c r="B8623" s="68">
        <v>8611</v>
      </c>
      <c r="C8623" s="69">
        <f t="shared" si="271"/>
        <v>6.4766254318049903</v>
      </c>
      <c r="D8623" s="69">
        <f t="shared" si="272"/>
        <v>2.1078090827222438</v>
      </c>
    </row>
    <row r="8624" spans="2:4" ht="15" x14ac:dyDescent="0.15">
      <c r="B8624" s="68">
        <v>8612</v>
      </c>
      <c r="C8624" s="69">
        <f t="shared" si="271"/>
        <v>6.4777429473598369</v>
      </c>
      <c r="D8624" s="69">
        <f t="shared" si="272"/>
        <v>2.1080802882141021</v>
      </c>
    </row>
    <row r="8625" spans="2:4" ht="15" x14ac:dyDescent="0.15">
      <c r="B8625" s="68">
        <v>8613</v>
      </c>
      <c r="C8625" s="69">
        <f t="shared" si="271"/>
        <v>6.4788606067113195</v>
      </c>
      <c r="D8625" s="69">
        <f t="shared" si="272"/>
        <v>2.1083515635053405</v>
      </c>
    </row>
    <row r="8626" spans="2:4" ht="15" x14ac:dyDescent="0.15">
      <c r="B8626" s="68">
        <v>8614</v>
      </c>
      <c r="C8626" s="69">
        <f t="shared" si="271"/>
        <v>6.4799784098964484</v>
      </c>
      <c r="D8626" s="69">
        <f t="shared" si="272"/>
        <v>2.1086229086229085</v>
      </c>
    </row>
    <row r="8627" spans="2:4" ht="15" x14ac:dyDescent="0.15">
      <c r="B8627" s="68">
        <v>8615</v>
      </c>
      <c r="C8627" s="69">
        <f t="shared" si="271"/>
        <v>6.4810963569522526</v>
      </c>
      <c r="D8627" s="69">
        <f t="shared" si="272"/>
        <v>2.1088943235937703</v>
      </c>
    </row>
    <row r="8628" spans="2:4" ht="15" x14ac:dyDescent="0.15">
      <c r="B8628" s="68">
        <v>8616</v>
      </c>
      <c r="C8628" s="69">
        <f t="shared" si="271"/>
        <v>6.4822144479157648</v>
      </c>
      <c r="D8628" s="69">
        <f t="shared" si="272"/>
        <v>2.1091658084449021</v>
      </c>
    </row>
    <row r="8629" spans="2:4" ht="15" x14ac:dyDescent="0.15">
      <c r="B8629" s="68">
        <v>8617</v>
      </c>
      <c r="C8629" s="69">
        <f t="shared" si="271"/>
        <v>6.4833326828240452</v>
      </c>
      <c r="D8629" s="69">
        <f t="shared" si="272"/>
        <v>2.1094373632032961</v>
      </c>
    </row>
    <row r="8630" spans="2:4" ht="15" x14ac:dyDescent="0.15">
      <c r="B8630" s="68">
        <v>8618</v>
      </c>
      <c r="C8630" s="69">
        <f t="shared" si="271"/>
        <v>6.4844510617141591</v>
      </c>
      <c r="D8630" s="69">
        <f t="shared" si="272"/>
        <v>2.109708987895957</v>
      </c>
    </row>
    <row r="8631" spans="2:4" ht="15" x14ac:dyDescent="0.15">
      <c r="B8631" s="68">
        <v>8619</v>
      </c>
      <c r="C8631" s="69">
        <f t="shared" si="271"/>
        <v>6.4855695846231889</v>
      </c>
      <c r="D8631" s="69">
        <f t="shared" si="272"/>
        <v>2.1099806825499035</v>
      </c>
    </row>
    <row r="8632" spans="2:4" ht="15" x14ac:dyDescent="0.15">
      <c r="B8632" s="68">
        <v>8620</v>
      </c>
      <c r="C8632" s="69">
        <f t="shared" si="271"/>
        <v>6.4866882515882303</v>
      </c>
      <c r="D8632" s="69">
        <f t="shared" si="272"/>
        <v>2.1102524471921691</v>
      </c>
    </row>
    <row r="8633" spans="2:4" ht="15" x14ac:dyDescent="0.15">
      <c r="B8633" s="68">
        <v>8621</v>
      </c>
      <c r="C8633" s="69">
        <f t="shared" si="271"/>
        <v>6.4878070626463966</v>
      </c>
      <c r="D8633" s="69">
        <f t="shared" si="272"/>
        <v>2.1105242818498002</v>
      </c>
    </row>
    <row r="8634" spans="2:4" ht="15" x14ac:dyDescent="0.15">
      <c r="B8634" s="68">
        <v>8622</v>
      </c>
      <c r="C8634" s="69">
        <f t="shared" si="271"/>
        <v>6.4889260178348129</v>
      </c>
      <c r="D8634" s="69">
        <f t="shared" si="272"/>
        <v>2.1107961865498583</v>
      </c>
    </row>
    <row r="8635" spans="2:4" ht="15" x14ac:dyDescent="0.15">
      <c r="B8635" s="68">
        <v>8623</v>
      </c>
      <c r="C8635" s="69">
        <f t="shared" si="271"/>
        <v>6.4900451171906184</v>
      </c>
      <c r="D8635" s="69">
        <f t="shared" si="272"/>
        <v>2.1110681613194178</v>
      </c>
    </row>
    <row r="8636" spans="2:4" ht="15" x14ac:dyDescent="0.15">
      <c r="B8636" s="68">
        <v>8624</v>
      </c>
      <c r="C8636" s="69">
        <f t="shared" si="271"/>
        <v>6.4911643607509664</v>
      </c>
      <c r="D8636" s="69">
        <f t="shared" si="272"/>
        <v>2.1113402061855671</v>
      </c>
    </row>
    <row r="8637" spans="2:4" ht="15" x14ac:dyDescent="0.15">
      <c r="B8637" s="68">
        <v>8625</v>
      </c>
      <c r="C8637" s="69">
        <f t="shared" si="271"/>
        <v>6.4922837485530271</v>
      </c>
      <c r="D8637" s="69">
        <f t="shared" si="272"/>
        <v>2.1116123211754094</v>
      </c>
    </row>
    <row r="8638" spans="2:4" ht="15" x14ac:dyDescent="0.15">
      <c r="B8638" s="68">
        <v>8626</v>
      </c>
      <c r="C8638" s="69">
        <f t="shared" si="271"/>
        <v>6.4934032806339816</v>
      </c>
      <c r="D8638" s="69">
        <f t="shared" si="272"/>
        <v>2.1118845063160609</v>
      </c>
    </row>
    <row r="8639" spans="2:4" ht="15" x14ac:dyDescent="0.15">
      <c r="B8639" s="68">
        <v>8627</v>
      </c>
      <c r="C8639" s="69">
        <f t="shared" si="271"/>
        <v>6.4945229570310286</v>
      </c>
      <c r="D8639" s="69">
        <f t="shared" si="272"/>
        <v>2.1121567616346524</v>
      </c>
    </row>
    <row r="8640" spans="2:4" ht="15" x14ac:dyDescent="0.15">
      <c r="B8640" s="68">
        <v>8628</v>
      </c>
      <c r="C8640" s="69">
        <f t="shared" si="271"/>
        <v>6.4956427777813799</v>
      </c>
      <c r="D8640" s="69">
        <f t="shared" si="272"/>
        <v>2.1124290871583291</v>
      </c>
    </row>
    <row r="8641" spans="2:4" ht="15" x14ac:dyDescent="0.15">
      <c r="B8641" s="68">
        <v>8629</v>
      </c>
      <c r="C8641" s="69">
        <f t="shared" si="271"/>
        <v>6.4967627429222592</v>
      </c>
      <c r="D8641" s="69">
        <f t="shared" si="272"/>
        <v>2.112701482914249</v>
      </c>
    </row>
    <row r="8642" spans="2:4" ht="15" x14ac:dyDescent="0.15">
      <c r="B8642" s="68">
        <v>8630</v>
      </c>
      <c r="C8642" s="69">
        <f t="shared" si="271"/>
        <v>6.4978828524909114</v>
      </c>
      <c r="D8642" s="69">
        <f t="shared" si="272"/>
        <v>2.1129739489295849</v>
      </c>
    </row>
    <row r="8643" spans="2:4" ht="15" x14ac:dyDescent="0.15">
      <c r="B8643" s="68">
        <v>8631</v>
      </c>
      <c r="C8643" s="69">
        <f t="shared" si="271"/>
        <v>6.4990031065245857</v>
      </c>
      <c r="D8643" s="69">
        <f t="shared" si="272"/>
        <v>2.1132464852315231</v>
      </c>
    </row>
    <row r="8644" spans="2:4" ht="15" x14ac:dyDescent="0.15">
      <c r="B8644" s="68">
        <v>8632</v>
      </c>
      <c r="C8644" s="69">
        <f t="shared" si="271"/>
        <v>6.5001235050605555</v>
      </c>
      <c r="D8644" s="69">
        <f t="shared" si="272"/>
        <v>2.1135190918472651</v>
      </c>
    </row>
    <row r="8645" spans="2:4" ht="15" x14ac:dyDescent="0.15">
      <c r="B8645" s="68">
        <v>8633</v>
      </c>
      <c r="C8645" s="69">
        <f t="shared" si="271"/>
        <v>6.5012440481361047</v>
      </c>
      <c r="D8645" s="69">
        <f t="shared" si="272"/>
        <v>2.1137917688040253</v>
      </c>
    </row>
    <row r="8646" spans="2:4" ht="15" x14ac:dyDescent="0.15">
      <c r="B8646" s="68">
        <v>8634</v>
      </c>
      <c r="C8646" s="69">
        <f t="shared" si="271"/>
        <v>6.5023647357885297</v>
      </c>
      <c r="D8646" s="69">
        <f t="shared" si="272"/>
        <v>2.1140645161290323</v>
      </c>
    </row>
    <row r="8647" spans="2:4" ht="15" x14ac:dyDescent="0.15">
      <c r="B8647" s="68">
        <v>8635</v>
      </c>
      <c r="C8647" s="69">
        <f t="shared" si="271"/>
        <v>6.503485568055142</v>
      </c>
      <c r="D8647" s="69">
        <f t="shared" si="272"/>
        <v>2.1143373338495288</v>
      </c>
    </row>
    <row r="8648" spans="2:4" ht="15" x14ac:dyDescent="0.15">
      <c r="B8648" s="68">
        <v>8636</v>
      </c>
      <c r="C8648" s="69">
        <f t="shared" si="271"/>
        <v>6.5046065449732717</v>
      </c>
      <c r="D8648" s="69">
        <f t="shared" si="272"/>
        <v>2.1146102219927725</v>
      </c>
    </row>
    <row r="8649" spans="2:4" ht="15" x14ac:dyDescent="0.15">
      <c r="B8649" s="68">
        <v>8637</v>
      </c>
      <c r="C8649" s="69">
        <f t="shared" si="271"/>
        <v>6.5057276665802553</v>
      </c>
      <c r="D8649" s="69">
        <f t="shared" si="272"/>
        <v>2.1148831805860331</v>
      </c>
    </row>
    <row r="8650" spans="2:4" ht="15" x14ac:dyDescent="0.15">
      <c r="B8650" s="68">
        <v>8638</v>
      </c>
      <c r="C8650" s="69">
        <f t="shared" si="271"/>
        <v>6.5068489329134547</v>
      </c>
      <c r="D8650" s="69">
        <f t="shared" si="272"/>
        <v>2.1151562096565968</v>
      </c>
    </row>
    <row r="8651" spans="2:4" ht="15" x14ac:dyDescent="0.15">
      <c r="B8651" s="68">
        <v>8639</v>
      </c>
      <c r="C8651" s="69">
        <f t="shared" si="271"/>
        <v>6.5079703440102401</v>
      </c>
      <c r="D8651" s="69">
        <f t="shared" si="272"/>
        <v>2.1154293092317626</v>
      </c>
    </row>
    <row r="8652" spans="2:4" ht="15" x14ac:dyDescent="0.15">
      <c r="B8652" s="68">
        <v>8640</v>
      </c>
      <c r="C8652" s="69">
        <f t="shared" si="271"/>
        <v>6.5090918999079896</v>
      </c>
      <c r="D8652" s="69">
        <f t="shared" si="272"/>
        <v>2.115702479338843</v>
      </c>
    </row>
    <row r="8653" spans="2:4" ht="15" x14ac:dyDescent="0.15">
      <c r="B8653" s="68">
        <v>8641</v>
      </c>
      <c r="C8653" s="69">
        <f t="shared" si="271"/>
        <v>6.510213600644108</v>
      </c>
      <c r="D8653" s="69">
        <f t="shared" si="272"/>
        <v>2.1159757200051659</v>
      </c>
    </row>
    <row r="8654" spans="2:4" ht="15" x14ac:dyDescent="0.15">
      <c r="B8654" s="68">
        <v>8642</v>
      </c>
      <c r="C8654" s="69">
        <f t="shared" si="271"/>
        <v>6.5113354462560089</v>
      </c>
      <c r="D8654" s="69">
        <f t="shared" si="272"/>
        <v>2.1162490312580728</v>
      </c>
    </row>
    <row r="8655" spans="2:4" ht="15" x14ac:dyDescent="0.15">
      <c r="B8655" s="68">
        <v>8643</v>
      </c>
      <c r="C8655" s="69">
        <f t="shared" si="271"/>
        <v>6.512457436781121</v>
      </c>
      <c r="D8655" s="69">
        <f t="shared" si="272"/>
        <v>2.1165224131249194</v>
      </c>
    </row>
    <row r="8656" spans="2:4" ht="15" x14ac:dyDescent="0.15">
      <c r="B8656" s="68">
        <v>8644</v>
      </c>
      <c r="C8656" s="69">
        <f t="shared" si="271"/>
        <v>6.5135795722568819</v>
      </c>
      <c r="D8656" s="69">
        <f t="shared" si="272"/>
        <v>2.1167958656330748</v>
      </c>
    </row>
    <row r="8657" spans="2:4" ht="15" x14ac:dyDescent="0.15">
      <c r="B8657" s="68">
        <v>8645</v>
      </c>
      <c r="C8657" s="69">
        <f t="shared" ref="C8657:C8720" si="273">20*LOG(D8657)</f>
        <v>6.5147018527207559</v>
      </c>
      <c r="D8657" s="69">
        <f t="shared" ref="D8657:D8720" si="274">16384/(16384-B8657)</f>
        <v>2.1170693888099237</v>
      </c>
    </row>
    <row r="8658" spans="2:4" ht="15" x14ac:dyDescent="0.15">
      <c r="B8658" s="68">
        <v>8646</v>
      </c>
      <c r="C8658" s="69">
        <f t="shared" si="273"/>
        <v>6.5158242782102116</v>
      </c>
      <c r="D8658" s="69">
        <f t="shared" si="274"/>
        <v>2.1173429826828638</v>
      </c>
    </row>
    <row r="8659" spans="2:4" ht="15" x14ac:dyDescent="0.15">
      <c r="B8659" s="68">
        <v>8647</v>
      </c>
      <c r="C8659" s="69">
        <f t="shared" si="273"/>
        <v>6.5169468487627373</v>
      </c>
      <c r="D8659" s="69">
        <f t="shared" si="274"/>
        <v>2.1176166472793074</v>
      </c>
    </row>
    <row r="8660" spans="2:4" ht="15" x14ac:dyDescent="0.15">
      <c r="B8660" s="68">
        <v>8648</v>
      </c>
      <c r="C8660" s="69">
        <f t="shared" si="273"/>
        <v>6.5180695644158302</v>
      </c>
      <c r="D8660" s="69">
        <f t="shared" si="274"/>
        <v>2.1178903826266806</v>
      </c>
    </row>
    <row r="8661" spans="2:4" ht="15" x14ac:dyDescent="0.15">
      <c r="B8661" s="68">
        <v>8649</v>
      </c>
      <c r="C8661" s="69">
        <f t="shared" si="273"/>
        <v>6.5191924252070077</v>
      </c>
      <c r="D8661" s="69">
        <f t="shared" si="274"/>
        <v>2.1181641887524241</v>
      </c>
    </row>
    <row r="8662" spans="2:4" ht="15" x14ac:dyDescent="0.15">
      <c r="B8662" s="68">
        <v>8650</v>
      </c>
      <c r="C8662" s="69">
        <f t="shared" si="273"/>
        <v>6.5203154311738007</v>
      </c>
      <c r="D8662" s="69">
        <f t="shared" si="274"/>
        <v>2.1184380656839927</v>
      </c>
    </row>
    <row r="8663" spans="2:4" ht="15" x14ac:dyDescent="0.15">
      <c r="B8663" s="68">
        <v>8651</v>
      </c>
      <c r="C8663" s="69">
        <f t="shared" si="273"/>
        <v>6.5214385823537562</v>
      </c>
      <c r="D8663" s="69">
        <f t="shared" si="274"/>
        <v>2.1187120134488557</v>
      </c>
    </row>
    <row r="8664" spans="2:4" ht="15" x14ac:dyDescent="0.15">
      <c r="B8664" s="68">
        <v>8652</v>
      </c>
      <c r="C8664" s="69">
        <f t="shared" si="273"/>
        <v>6.5225618787844262</v>
      </c>
      <c r="D8664" s="69">
        <f t="shared" si="274"/>
        <v>2.1189860320744955</v>
      </c>
    </row>
    <row r="8665" spans="2:4" ht="15" x14ac:dyDescent="0.15">
      <c r="B8665" s="68">
        <v>8653</v>
      </c>
      <c r="C8665" s="69">
        <f t="shared" si="273"/>
        <v>6.5236853205033905</v>
      </c>
      <c r="D8665" s="69">
        <f t="shared" si="274"/>
        <v>2.1192601215884102</v>
      </c>
    </row>
    <row r="8666" spans="2:4" ht="15" x14ac:dyDescent="0.15">
      <c r="B8666" s="68">
        <v>8654</v>
      </c>
      <c r="C8666" s="69">
        <f t="shared" si="273"/>
        <v>6.5248089075482358</v>
      </c>
      <c r="D8666" s="69">
        <f t="shared" si="274"/>
        <v>2.1195342820181113</v>
      </c>
    </row>
    <row r="8667" spans="2:4" ht="15" x14ac:dyDescent="0.15">
      <c r="B8667" s="68">
        <v>8655</v>
      </c>
      <c r="C8667" s="69">
        <f t="shared" si="273"/>
        <v>6.5259326399565651</v>
      </c>
      <c r="D8667" s="69">
        <f t="shared" si="274"/>
        <v>2.1198085133911242</v>
      </c>
    </row>
    <row r="8668" spans="2:4" ht="15" x14ac:dyDescent="0.15">
      <c r="B8668" s="68">
        <v>8656</v>
      </c>
      <c r="C8668" s="69">
        <f t="shared" si="273"/>
        <v>6.5270565177659972</v>
      </c>
      <c r="D8668" s="69">
        <f t="shared" si="274"/>
        <v>2.1200828157349898</v>
      </c>
    </row>
    <row r="8669" spans="2:4" ht="15" x14ac:dyDescent="0.15">
      <c r="B8669" s="68">
        <v>8657</v>
      </c>
      <c r="C8669" s="69">
        <f t="shared" si="273"/>
        <v>6.5281805410141605</v>
      </c>
      <c r="D8669" s="69">
        <f t="shared" si="274"/>
        <v>2.1203571890772617</v>
      </c>
    </row>
    <row r="8670" spans="2:4" ht="15" x14ac:dyDescent="0.15">
      <c r="B8670" s="68">
        <v>8658</v>
      </c>
      <c r="C8670" s="69">
        <f t="shared" si="273"/>
        <v>6.5293047097387049</v>
      </c>
      <c r="D8670" s="69">
        <f t="shared" si="274"/>
        <v>2.1206316334455089</v>
      </c>
    </row>
    <row r="8671" spans="2:4" ht="15" x14ac:dyDescent="0.15">
      <c r="B8671" s="68">
        <v>8659</v>
      </c>
      <c r="C8671" s="69">
        <f t="shared" si="273"/>
        <v>6.5304290239772893</v>
      </c>
      <c r="D8671" s="69">
        <f t="shared" si="274"/>
        <v>2.1209061488673138</v>
      </c>
    </row>
    <row r="8672" spans="2:4" ht="15" x14ac:dyDescent="0.15">
      <c r="B8672" s="68">
        <v>8660</v>
      </c>
      <c r="C8672" s="69">
        <f t="shared" si="273"/>
        <v>6.5315534837675919</v>
      </c>
      <c r="D8672" s="69">
        <f t="shared" si="274"/>
        <v>2.1211807353702743</v>
      </c>
    </row>
    <row r="8673" spans="2:4" ht="15" x14ac:dyDescent="0.15">
      <c r="B8673" s="68">
        <v>8661</v>
      </c>
      <c r="C8673" s="69">
        <f t="shared" si="273"/>
        <v>6.5326780891473035</v>
      </c>
      <c r="D8673" s="69">
        <f t="shared" si="274"/>
        <v>2.1214553929820017</v>
      </c>
    </row>
    <row r="8674" spans="2:4" ht="15" x14ac:dyDescent="0.15">
      <c r="B8674" s="68">
        <v>8662</v>
      </c>
      <c r="C8674" s="69">
        <f t="shared" si="273"/>
        <v>6.533802840154129</v>
      </c>
      <c r="D8674" s="69">
        <f t="shared" si="274"/>
        <v>2.1217301217301219</v>
      </c>
    </row>
    <row r="8675" spans="2:4" ht="15" x14ac:dyDescent="0.15">
      <c r="B8675" s="68">
        <v>8663</v>
      </c>
      <c r="C8675" s="69">
        <f t="shared" si="273"/>
        <v>6.5349277368257859</v>
      </c>
      <c r="D8675" s="69">
        <f t="shared" si="274"/>
        <v>2.1220049216422745</v>
      </c>
    </row>
    <row r="8676" spans="2:4" ht="15" x14ac:dyDescent="0.15">
      <c r="B8676" s="68">
        <v>8664</v>
      </c>
      <c r="C8676" s="69">
        <f t="shared" si="273"/>
        <v>6.5360527792000109</v>
      </c>
      <c r="D8676" s="69">
        <f t="shared" si="274"/>
        <v>2.1222797927461139</v>
      </c>
    </row>
    <row r="8677" spans="2:4" ht="15" x14ac:dyDescent="0.15">
      <c r="B8677" s="68">
        <v>8665</v>
      </c>
      <c r="C8677" s="69">
        <f t="shared" si="273"/>
        <v>6.5371779673145545</v>
      </c>
      <c r="D8677" s="69">
        <f t="shared" si="274"/>
        <v>2.1225547350693095</v>
      </c>
    </row>
    <row r="8678" spans="2:4" ht="15" x14ac:dyDescent="0.15">
      <c r="B8678" s="68">
        <v>8666</v>
      </c>
      <c r="C8678" s="69">
        <f t="shared" si="273"/>
        <v>6.5383033012071774</v>
      </c>
      <c r="D8678" s="69">
        <f t="shared" si="274"/>
        <v>2.122829748639544</v>
      </c>
    </row>
    <row r="8679" spans="2:4" ht="15" x14ac:dyDescent="0.15">
      <c r="B8679" s="68">
        <v>8667</v>
      </c>
      <c r="C8679" s="69">
        <f t="shared" si="273"/>
        <v>6.5394287809156619</v>
      </c>
      <c r="D8679" s="69">
        <f t="shared" si="274"/>
        <v>2.1231048334845148</v>
      </c>
    </row>
    <row r="8680" spans="2:4" ht="15" x14ac:dyDescent="0.15">
      <c r="B8680" s="68">
        <v>8668</v>
      </c>
      <c r="C8680" s="69">
        <f t="shared" si="273"/>
        <v>6.5405544064777965</v>
      </c>
      <c r="D8680" s="69">
        <f t="shared" si="274"/>
        <v>2.1233799896319336</v>
      </c>
    </row>
    <row r="8681" spans="2:4" ht="15" x14ac:dyDescent="0.15">
      <c r="B8681" s="68">
        <v>8669</v>
      </c>
      <c r="C8681" s="69">
        <f t="shared" si="273"/>
        <v>6.5416801779313936</v>
      </c>
      <c r="D8681" s="69">
        <f t="shared" si="274"/>
        <v>2.1236552171095271</v>
      </c>
    </row>
    <row r="8682" spans="2:4" ht="15" x14ac:dyDescent="0.15">
      <c r="B8682" s="68">
        <v>8670</v>
      </c>
      <c r="C8682" s="69">
        <f t="shared" si="273"/>
        <v>6.5428060953142717</v>
      </c>
      <c r="D8682" s="69">
        <f t="shared" si="274"/>
        <v>2.1239305159450348</v>
      </c>
    </row>
    <row r="8683" spans="2:4" ht="15" x14ac:dyDescent="0.15">
      <c r="B8683" s="68">
        <v>8671</v>
      </c>
      <c r="C8683" s="69">
        <f t="shared" si="273"/>
        <v>6.5439321586642727</v>
      </c>
      <c r="D8683" s="69">
        <f t="shared" si="274"/>
        <v>2.1242058861662128</v>
      </c>
    </row>
    <row r="8684" spans="2:4" ht="15" x14ac:dyDescent="0.15">
      <c r="B8684" s="68">
        <v>8672</v>
      </c>
      <c r="C8684" s="69">
        <f t="shared" si="273"/>
        <v>6.545058368019248</v>
      </c>
      <c r="D8684" s="69">
        <f t="shared" si="274"/>
        <v>2.1244813278008299</v>
      </c>
    </row>
    <row r="8685" spans="2:4" ht="15" x14ac:dyDescent="0.15">
      <c r="B8685" s="68">
        <v>8673</v>
      </c>
      <c r="C8685" s="69">
        <f t="shared" si="273"/>
        <v>6.5461847234170616</v>
      </c>
      <c r="D8685" s="69">
        <f t="shared" si="274"/>
        <v>2.1247568408766697</v>
      </c>
    </row>
    <row r="8686" spans="2:4" ht="15" x14ac:dyDescent="0.15">
      <c r="B8686" s="68">
        <v>8674</v>
      </c>
      <c r="C8686" s="69">
        <f t="shared" si="273"/>
        <v>6.547311224895596</v>
      </c>
      <c r="D8686" s="69">
        <f t="shared" si="274"/>
        <v>2.1250324254215305</v>
      </c>
    </row>
    <row r="8687" spans="2:4" ht="15" x14ac:dyDescent="0.15">
      <c r="B8687" s="68">
        <v>8675</v>
      </c>
      <c r="C8687" s="69">
        <f t="shared" si="273"/>
        <v>6.5484378724927463</v>
      </c>
      <c r="D8687" s="69">
        <f t="shared" si="274"/>
        <v>2.1253080814632246</v>
      </c>
    </row>
    <row r="8688" spans="2:4" ht="15" x14ac:dyDescent="0.15">
      <c r="B8688" s="68">
        <v>8676</v>
      </c>
      <c r="C8688" s="69">
        <f t="shared" si="273"/>
        <v>6.5495646662464271</v>
      </c>
      <c r="D8688" s="69">
        <f t="shared" si="274"/>
        <v>2.1255838090295796</v>
      </c>
    </row>
    <row r="8689" spans="2:4" ht="15" x14ac:dyDescent="0.15">
      <c r="B8689" s="68">
        <v>8677</v>
      </c>
      <c r="C8689" s="69">
        <f t="shared" si="273"/>
        <v>6.5506916061945635</v>
      </c>
      <c r="D8689" s="69">
        <f t="shared" si="274"/>
        <v>2.1258596081484367</v>
      </c>
    </row>
    <row r="8690" spans="2:4" ht="15" x14ac:dyDescent="0.15">
      <c r="B8690" s="68">
        <v>8678</v>
      </c>
      <c r="C8690" s="69">
        <f t="shared" si="273"/>
        <v>6.5518186923750914</v>
      </c>
      <c r="D8690" s="69">
        <f t="shared" si="274"/>
        <v>2.126135478847651</v>
      </c>
    </row>
    <row r="8691" spans="2:4" ht="15" x14ac:dyDescent="0.15">
      <c r="B8691" s="68">
        <v>8679</v>
      </c>
      <c r="C8691" s="69">
        <f t="shared" si="273"/>
        <v>6.5529459248259716</v>
      </c>
      <c r="D8691" s="69">
        <f t="shared" si="274"/>
        <v>2.126411421155094</v>
      </c>
    </row>
    <row r="8692" spans="2:4" ht="15" x14ac:dyDescent="0.15">
      <c r="B8692" s="68">
        <v>8680</v>
      </c>
      <c r="C8692" s="69">
        <f t="shared" si="273"/>
        <v>6.5540733035851728</v>
      </c>
      <c r="D8692" s="69">
        <f t="shared" si="274"/>
        <v>2.12668743509865</v>
      </c>
    </row>
    <row r="8693" spans="2:4" ht="15" x14ac:dyDescent="0.15">
      <c r="B8693" s="68">
        <v>8681</v>
      </c>
      <c r="C8693" s="69">
        <f t="shared" si="273"/>
        <v>6.5552008286906798</v>
      </c>
      <c r="D8693" s="69">
        <f t="shared" si="274"/>
        <v>2.1269635207062185</v>
      </c>
    </row>
    <row r="8694" spans="2:4" ht="15" x14ac:dyDescent="0.15">
      <c r="B8694" s="68">
        <v>8682</v>
      </c>
      <c r="C8694" s="69">
        <f t="shared" si="273"/>
        <v>6.5563285001804879</v>
      </c>
      <c r="D8694" s="69">
        <f t="shared" si="274"/>
        <v>2.1272396780057128</v>
      </c>
    </row>
    <row r="8695" spans="2:4" ht="15" x14ac:dyDescent="0.15">
      <c r="B8695" s="68">
        <v>8683</v>
      </c>
      <c r="C8695" s="69">
        <f t="shared" si="273"/>
        <v>6.5574563180926182</v>
      </c>
      <c r="D8695" s="69">
        <f t="shared" si="274"/>
        <v>2.1275159070250615</v>
      </c>
    </row>
    <row r="8696" spans="2:4" ht="15" x14ac:dyDescent="0.15">
      <c r="B8696" s="68">
        <v>8684</v>
      </c>
      <c r="C8696" s="69">
        <f t="shared" si="273"/>
        <v>6.5585842824650973</v>
      </c>
      <c r="D8696" s="69">
        <f t="shared" si="274"/>
        <v>2.1277922077922078</v>
      </c>
    </row>
    <row r="8697" spans="2:4" ht="15" x14ac:dyDescent="0.15">
      <c r="B8697" s="68">
        <v>8685</v>
      </c>
      <c r="C8697" s="69">
        <f t="shared" si="273"/>
        <v>6.5597123933359676</v>
      </c>
      <c r="D8697" s="69">
        <f t="shared" si="274"/>
        <v>2.1280685803351083</v>
      </c>
    </row>
    <row r="8698" spans="2:4" ht="15" x14ac:dyDescent="0.15">
      <c r="B8698" s="68">
        <v>8686</v>
      </c>
      <c r="C8698" s="69">
        <f t="shared" si="273"/>
        <v>6.5608406507432928</v>
      </c>
      <c r="D8698" s="69">
        <f t="shared" si="274"/>
        <v>2.1283450246817357</v>
      </c>
    </row>
    <row r="8699" spans="2:4" ht="15" x14ac:dyDescent="0.15">
      <c r="B8699" s="68">
        <v>8687</v>
      </c>
      <c r="C8699" s="69">
        <f t="shared" si="273"/>
        <v>6.5619690547251412</v>
      </c>
      <c r="D8699" s="69">
        <f t="shared" si="274"/>
        <v>2.1286215408600753</v>
      </c>
    </row>
    <row r="8700" spans="2:4" ht="15" x14ac:dyDescent="0.15">
      <c r="B8700" s="68">
        <v>8688</v>
      </c>
      <c r="C8700" s="69">
        <f t="shared" si="273"/>
        <v>6.5630976053196042</v>
      </c>
      <c r="D8700" s="69">
        <f t="shared" si="274"/>
        <v>2.128898128898129</v>
      </c>
    </row>
    <row r="8701" spans="2:4" ht="15" x14ac:dyDescent="0.15">
      <c r="B8701" s="68">
        <v>8689</v>
      </c>
      <c r="C8701" s="69">
        <f t="shared" si="273"/>
        <v>6.5642263025647836</v>
      </c>
      <c r="D8701" s="69">
        <f t="shared" si="274"/>
        <v>2.1291747888239114</v>
      </c>
    </row>
    <row r="8702" spans="2:4" ht="15" x14ac:dyDescent="0.15">
      <c r="B8702" s="68">
        <v>8690</v>
      </c>
      <c r="C8702" s="69">
        <f t="shared" si="273"/>
        <v>6.5653551464988</v>
      </c>
      <c r="D8702" s="69">
        <f t="shared" si="274"/>
        <v>2.1294515206654534</v>
      </c>
    </row>
    <row r="8703" spans="2:4" ht="15" x14ac:dyDescent="0.15">
      <c r="B8703" s="68">
        <v>8691</v>
      </c>
      <c r="C8703" s="69">
        <f t="shared" si="273"/>
        <v>6.5664841371597866</v>
      </c>
      <c r="D8703" s="69">
        <f t="shared" si="274"/>
        <v>2.1297283244507996</v>
      </c>
    </row>
    <row r="8704" spans="2:4" ht="15" x14ac:dyDescent="0.15">
      <c r="B8704" s="68">
        <v>8692</v>
      </c>
      <c r="C8704" s="69">
        <f t="shared" si="273"/>
        <v>6.5676132745858906</v>
      </c>
      <c r="D8704" s="69">
        <f t="shared" si="274"/>
        <v>2.1300052002080085</v>
      </c>
    </row>
    <row r="8705" spans="2:4" ht="15" x14ac:dyDescent="0.15">
      <c r="B8705" s="68">
        <v>8693</v>
      </c>
      <c r="C8705" s="69">
        <f t="shared" si="273"/>
        <v>6.5687425588152726</v>
      </c>
      <c r="D8705" s="69">
        <f t="shared" si="274"/>
        <v>2.1302821479651541</v>
      </c>
    </row>
    <row r="8706" spans="2:4" ht="15" x14ac:dyDescent="0.15">
      <c r="B8706" s="68">
        <v>8694</v>
      </c>
      <c r="C8706" s="69">
        <f t="shared" si="273"/>
        <v>6.5698719898861135</v>
      </c>
      <c r="D8706" s="69">
        <f t="shared" si="274"/>
        <v>2.1305591677503251</v>
      </c>
    </row>
    <row r="8707" spans="2:4" ht="15" x14ac:dyDescent="0.15">
      <c r="B8707" s="68">
        <v>8695</v>
      </c>
      <c r="C8707" s="69">
        <f t="shared" si="273"/>
        <v>6.571001567836606</v>
      </c>
      <c r="D8707" s="69">
        <f t="shared" si="274"/>
        <v>2.1308362595916246</v>
      </c>
    </row>
    <row r="8708" spans="2:4" ht="15" x14ac:dyDescent="0.15">
      <c r="B8708" s="68">
        <v>8696</v>
      </c>
      <c r="C8708" s="69">
        <f t="shared" si="273"/>
        <v>6.5721312927049569</v>
      </c>
      <c r="D8708" s="69">
        <f t="shared" si="274"/>
        <v>2.1311134235171698</v>
      </c>
    </row>
    <row r="8709" spans="2:4" ht="15" x14ac:dyDescent="0.15">
      <c r="B8709" s="68">
        <v>8697</v>
      </c>
      <c r="C8709" s="69">
        <f t="shared" si="273"/>
        <v>6.5732611645293861</v>
      </c>
      <c r="D8709" s="69">
        <f t="shared" si="274"/>
        <v>2.1313906595550929</v>
      </c>
    </row>
    <row r="8710" spans="2:4" ht="15" x14ac:dyDescent="0.15">
      <c r="B8710" s="68">
        <v>8698</v>
      </c>
      <c r="C8710" s="69">
        <f t="shared" si="273"/>
        <v>6.5743911833481361</v>
      </c>
      <c r="D8710" s="69">
        <f t="shared" si="274"/>
        <v>2.1316679677335415</v>
      </c>
    </row>
    <row r="8711" spans="2:4" ht="15" x14ac:dyDescent="0.15">
      <c r="B8711" s="68">
        <v>8699</v>
      </c>
      <c r="C8711" s="69">
        <f t="shared" si="273"/>
        <v>6.5755213491994553</v>
      </c>
      <c r="D8711" s="69">
        <f t="shared" si="274"/>
        <v>2.1319453480806767</v>
      </c>
    </row>
    <row r="8712" spans="2:4" ht="15" x14ac:dyDescent="0.15">
      <c r="B8712" s="68">
        <v>8700</v>
      </c>
      <c r="C8712" s="69">
        <f t="shared" si="273"/>
        <v>6.5766516621216145</v>
      </c>
      <c r="D8712" s="69">
        <f t="shared" si="274"/>
        <v>2.1322228006246746</v>
      </c>
    </row>
    <row r="8713" spans="2:4" ht="15" x14ac:dyDescent="0.15">
      <c r="B8713" s="68">
        <v>8701</v>
      </c>
      <c r="C8713" s="69">
        <f t="shared" si="273"/>
        <v>6.5777821221528923</v>
      </c>
      <c r="D8713" s="69">
        <f t="shared" si="274"/>
        <v>2.1325003253937265</v>
      </c>
    </row>
    <row r="8714" spans="2:4" ht="15" x14ac:dyDescent="0.15">
      <c r="B8714" s="68">
        <v>8702</v>
      </c>
      <c r="C8714" s="69">
        <f t="shared" si="273"/>
        <v>6.5789127293315888</v>
      </c>
      <c r="D8714" s="69">
        <f t="shared" si="274"/>
        <v>2.1327779224160377</v>
      </c>
    </row>
    <row r="8715" spans="2:4" ht="15" x14ac:dyDescent="0.15">
      <c r="B8715" s="68">
        <v>8703</v>
      </c>
      <c r="C8715" s="69">
        <f t="shared" si="273"/>
        <v>6.580043483696012</v>
      </c>
      <c r="D8715" s="69">
        <f t="shared" si="274"/>
        <v>2.1330555917198279</v>
      </c>
    </row>
    <row r="8716" spans="2:4" ht="15" x14ac:dyDescent="0.15">
      <c r="B8716" s="68">
        <v>8704</v>
      </c>
      <c r="C8716" s="69">
        <f t="shared" si="273"/>
        <v>6.5811743852844948</v>
      </c>
      <c r="D8716" s="69">
        <f t="shared" si="274"/>
        <v>2.1333333333333333</v>
      </c>
    </row>
    <row r="8717" spans="2:4" ht="15" x14ac:dyDescent="0.15">
      <c r="B8717" s="68">
        <v>8705</v>
      </c>
      <c r="C8717" s="69">
        <f t="shared" si="273"/>
        <v>6.5823054341353764</v>
      </c>
      <c r="D8717" s="69">
        <f t="shared" si="274"/>
        <v>2.1336111472848027</v>
      </c>
    </row>
    <row r="8718" spans="2:4" ht="15" x14ac:dyDescent="0.15">
      <c r="B8718" s="68">
        <v>8706</v>
      </c>
      <c r="C8718" s="69">
        <f t="shared" si="273"/>
        <v>6.5834366302870118</v>
      </c>
      <c r="D8718" s="69">
        <f t="shared" si="274"/>
        <v>2.1338890336025007</v>
      </c>
    </row>
    <row r="8719" spans="2:4" ht="15" x14ac:dyDescent="0.15">
      <c r="B8719" s="68">
        <v>8707</v>
      </c>
      <c r="C8719" s="69">
        <f t="shared" si="273"/>
        <v>6.5845679737777774</v>
      </c>
      <c r="D8719" s="69">
        <f t="shared" si="274"/>
        <v>2.1341669923147064</v>
      </c>
    </row>
    <row r="8720" spans="2:4" ht="15" x14ac:dyDescent="0.15">
      <c r="B8720" s="68">
        <v>8708</v>
      </c>
      <c r="C8720" s="69">
        <f t="shared" si="273"/>
        <v>6.5856994646460549</v>
      </c>
      <c r="D8720" s="69">
        <f t="shared" si="274"/>
        <v>2.1344450234497132</v>
      </c>
    </row>
    <row r="8721" spans="2:4" ht="15" x14ac:dyDescent="0.15">
      <c r="B8721" s="68">
        <v>8709</v>
      </c>
      <c r="C8721" s="69">
        <f t="shared" ref="C8721:C8784" si="275">20*LOG(D8721)</f>
        <v>6.586831102930252</v>
      </c>
      <c r="D8721" s="69">
        <f t="shared" ref="D8721:D8784" si="276">16384/(16384-B8721)</f>
        <v>2.1347231270358304</v>
      </c>
    </row>
    <row r="8722" spans="2:4" ht="15" x14ac:dyDescent="0.15">
      <c r="B8722" s="68">
        <v>8710</v>
      </c>
      <c r="C8722" s="69">
        <f t="shared" si="275"/>
        <v>6.587962888668784</v>
      </c>
      <c r="D8722" s="69">
        <f t="shared" si="276"/>
        <v>2.1350013031013813</v>
      </c>
    </row>
    <row r="8723" spans="2:4" ht="15" x14ac:dyDescent="0.15">
      <c r="B8723" s="68">
        <v>8711</v>
      </c>
      <c r="C8723" s="69">
        <f t="shared" si="275"/>
        <v>6.5890948219000798</v>
      </c>
      <c r="D8723" s="69">
        <f t="shared" si="276"/>
        <v>2.1352795516747034</v>
      </c>
    </row>
    <row r="8724" spans="2:4" ht="15" x14ac:dyDescent="0.15">
      <c r="B8724" s="68">
        <v>8712</v>
      </c>
      <c r="C8724" s="69">
        <f t="shared" si="275"/>
        <v>6.5902269026625913</v>
      </c>
      <c r="D8724" s="69">
        <f t="shared" si="276"/>
        <v>2.1355578727841502</v>
      </c>
    </row>
    <row r="8725" spans="2:4" ht="15" x14ac:dyDescent="0.15">
      <c r="B8725" s="68">
        <v>8713</v>
      </c>
      <c r="C8725" s="69">
        <f t="shared" si="275"/>
        <v>6.5913591309947765</v>
      </c>
      <c r="D8725" s="69">
        <f t="shared" si="276"/>
        <v>2.1358362664580888</v>
      </c>
    </row>
    <row r="8726" spans="2:4" ht="15" x14ac:dyDescent="0.15">
      <c r="B8726" s="68">
        <v>8714</v>
      </c>
      <c r="C8726" s="69">
        <f t="shared" si="275"/>
        <v>6.5924915069351151</v>
      </c>
      <c r="D8726" s="69">
        <f t="shared" si="276"/>
        <v>2.1361147327249022</v>
      </c>
    </row>
    <row r="8727" spans="2:4" ht="15" x14ac:dyDescent="0.15">
      <c r="B8727" s="68">
        <v>8715</v>
      </c>
      <c r="C8727" s="69">
        <f t="shared" si="275"/>
        <v>6.5936240305220988</v>
      </c>
      <c r="D8727" s="69">
        <f t="shared" si="276"/>
        <v>2.1363932716129872</v>
      </c>
    </row>
    <row r="8728" spans="2:4" ht="15" x14ac:dyDescent="0.15">
      <c r="B8728" s="68">
        <v>8716</v>
      </c>
      <c r="C8728" s="69">
        <f t="shared" si="275"/>
        <v>6.5947567017942346</v>
      </c>
      <c r="D8728" s="69">
        <f t="shared" si="276"/>
        <v>2.1366718831507563</v>
      </c>
    </row>
    <row r="8729" spans="2:4" ht="15" x14ac:dyDescent="0.15">
      <c r="B8729" s="68">
        <v>8717</v>
      </c>
      <c r="C8729" s="69">
        <f t="shared" si="275"/>
        <v>6.5958895207900445</v>
      </c>
      <c r="D8729" s="69">
        <f t="shared" si="276"/>
        <v>2.136950567366636</v>
      </c>
    </row>
    <row r="8730" spans="2:4" ht="15" x14ac:dyDescent="0.15">
      <c r="B8730" s="68">
        <v>8718</v>
      </c>
      <c r="C8730" s="69">
        <f t="shared" si="275"/>
        <v>6.5970224875480676</v>
      </c>
      <c r="D8730" s="69">
        <f t="shared" si="276"/>
        <v>2.1372293242890685</v>
      </c>
    </row>
    <row r="8731" spans="2:4" ht="15" x14ac:dyDescent="0.15">
      <c r="B8731" s="68">
        <v>8719</v>
      </c>
      <c r="C8731" s="69">
        <f t="shared" si="275"/>
        <v>6.5981556021068553</v>
      </c>
      <c r="D8731" s="69">
        <f t="shared" si="276"/>
        <v>2.1375081539465102</v>
      </c>
    </row>
    <row r="8732" spans="2:4" ht="15" x14ac:dyDescent="0.15">
      <c r="B8732" s="68">
        <v>8720</v>
      </c>
      <c r="C8732" s="69">
        <f t="shared" si="275"/>
        <v>6.5992888645049739</v>
      </c>
      <c r="D8732" s="69">
        <f t="shared" si="276"/>
        <v>2.1377870563674319</v>
      </c>
    </row>
    <row r="8733" spans="2:4" ht="15" x14ac:dyDescent="0.15">
      <c r="B8733" s="68">
        <v>8721</v>
      </c>
      <c r="C8733" s="69">
        <f t="shared" si="275"/>
        <v>6.6004222747810086</v>
      </c>
      <c r="D8733" s="69">
        <f t="shared" si="276"/>
        <v>2.1380660315803208</v>
      </c>
    </row>
    <row r="8734" spans="2:4" ht="15" x14ac:dyDescent="0.15">
      <c r="B8734" s="68">
        <v>8722</v>
      </c>
      <c r="C8734" s="69">
        <f t="shared" si="275"/>
        <v>6.6015558329735571</v>
      </c>
      <c r="D8734" s="69">
        <f t="shared" si="276"/>
        <v>2.138345079613678</v>
      </c>
    </row>
    <row r="8735" spans="2:4" ht="15" x14ac:dyDescent="0.15">
      <c r="B8735" s="68">
        <v>8723</v>
      </c>
      <c r="C8735" s="69">
        <f t="shared" si="275"/>
        <v>6.6026895391212301</v>
      </c>
      <c r="D8735" s="69">
        <f t="shared" si="276"/>
        <v>2.138624200496019</v>
      </c>
    </row>
    <row r="8736" spans="2:4" ht="15" x14ac:dyDescent="0.15">
      <c r="B8736" s="68">
        <v>8724</v>
      </c>
      <c r="C8736" s="69">
        <f t="shared" si="275"/>
        <v>6.6038233932626556</v>
      </c>
      <c r="D8736" s="69">
        <f t="shared" si="276"/>
        <v>2.1389033942558746</v>
      </c>
    </row>
    <row r="8737" spans="2:4" ht="15" x14ac:dyDescent="0.15">
      <c r="B8737" s="68">
        <v>8725</v>
      </c>
      <c r="C8737" s="69">
        <f t="shared" si="275"/>
        <v>6.6049573954364806</v>
      </c>
      <c r="D8737" s="69">
        <f t="shared" si="276"/>
        <v>2.1391826609217914</v>
      </c>
    </row>
    <row r="8738" spans="2:4" ht="15" x14ac:dyDescent="0.15">
      <c r="B8738" s="68">
        <v>8726</v>
      </c>
      <c r="C8738" s="69">
        <f t="shared" si="275"/>
        <v>6.6060915456813598</v>
      </c>
      <c r="D8738" s="69">
        <f t="shared" si="276"/>
        <v>2.1394620005223297</v>
      </c>
    </row>
    <row r="8739" spans="2:4" ht="15" x14ac:dyDescent="0.15">
      <c r="B8739" s="68">
        <v>8727</v>
      </c>
      <c r="C8739" s="69">
        <f t="shared" si="275"/>
        <v>6.6072258440359679</v>
      </c>
      <c r="D8739" s="69">
        <f t="shared" si="276"/>
        <v>2.1397414130860652</v>
      </c>
    </row>
    <row r="8740" spans="2:4" ht="15" x14ac:dyDescent="0.15">
      <c r="B8740" s="68">
        <v>8728</v>
      </c>
      <c r="C8740" s="69">
        <f t="shared" si="275"/>
        <v>6.6083602905389931</v>
      </c>
      <c r="D8740" s="69">
        <f t="shared" si="276"/>
        <v>2.1400208986415885</v>
      </c>
    </row>
    <row r="8741" spans="2:4" ht="15" x14ac:dyDescent="0.15">
      <c r="B8741" s="68">
        <v>8729</v>
      </c>
      <c r="C8741" s="69">
        <f t="shared" si="275"/>
        <v>6.6094948852291395</v>
      </c>
      <c r="D8741" s="69">
        <f t="shared" si="276"/>
        <v>2.1403004572175051</v>
      </c>
    </row>
    <row r="8742" spans="2:4" ht="15" x14ac:dyDescent="0.15">
      <c r="B8742" s="68">
        <v>8730</v>
      </c>
      <c r="C8742" s="69">
        <f t="shared" si="275"/>
        <v>6.6106296281451238</v>
      </c>
      <c r="D8742" s="69">
        <f t="shared" si="276"/>
        <v>2.1405800888424351</v>
      </c>
    </row>
    <row r="8743" spans="2:4" ht="15" x14ac:dyDescent="0.15">
      <c r="B8743" s="68">
        <v>8731</v>
      </c>
      <c r="C8743" s="69">
        <f t="shared" si="275"/>
        <v>6.6117645193256847</v>
      </c>
      <c r="D8743" s="69">
        <f t="shared" si="276"/>
        <v>2.1408597935450149</v>
      </c>
    </row>
    <row r="8744" spans="2:4" ht="15" x14ac:dyDescent="0.15">
      <c r="B8744" s="68">
        <v>8732</v>
      </c>
      <c r="C8744" s="69">
        <f t="shared" si="275"/>
        <v>6.6128995588095698</v>
      </c>
      <c r="D8744" s="69">
        <f t="shared" si="276"/>
        <v>2.1411395713538943</v>
      </c>
    </row>
    <row r="8745" spans="2:4" ht="15" x14ac:dyDescent="0.15">
      <c r="B8745" s="68">
        <v>8733</v>
      </c>
      <c r="C8745" s="69">
        <f t="shared" si="275"/>
        <v>6.6140347466355429</v>
      </c>
      <c r="D8745" s="69">
        <f t="shared" si="276"/>
        <v>2.141419422297739</v>
      </c>
    </row>
    <row r="8746" spans="2:4" ht="15" x14ac:dyDescent="0.15">
      <c r="B8746" s="68">
        <v>8734</v>
      </c>
      <c r="C8746" s="69">
        <f t="shared" si="275"/>
        <v>6.6151700828423827</v>
      </c>
      <c r="D8746" s="69">
        <f t="shared" si="276"/>
        <v>2.141699346405229</v>
      </c>
    </row>
    <row r="8747" spans="2:4" ht="15" x14ac:dyDescent="0.15">
      <c r="B8747" s="68">
        <v>8735</v>
      </c>
      <c r="C8747" s="69">
        <f t="shared" si="275"/>
        <v>6.6163055674688867</v>
      </c>
      <c r="D8747" s="69">
        <f t="shared" si="276"/>
        <v>2.1419793437050596</v>
      </c>
    </row>
    <row r="8748" spans="2:4" ht="15" x14ac:dyDescent="0.15">
      <c r="B8748" s="68">
        <v>8736</v>
      </c>
      <c r="C8748" s="69">
        <f t="shared" si="275"/>
        <v>6.617441200553861</v>
      </c>
      <c r="D8748" s="69">
        <f t="shared" si="276"/>
        <v>2.1422594142259412</v>
      </c>
    </row>
    <row r="8749" spans="2:4" ht="15" x14ac:dyDescent="0.15">
      <c r="B8749" s="68">
        <v>8737</v>
      </c>
      <c r="C8749" s="69">
        <f t="shared" si="275"/>
        <v>6.6185769821361351</v>
      </c>
      <c r="D8749" s="69">
        <f t="shared" si="276"/>
        <v>2.1425395579965998</v>
      </c>
    </row>
    <row r="8750" spans="2:4" ht="15" x14ac:dyDescent="0.15">
      <c r="B8750" s="68">
        <v>8738</v>
      </c>
      <c r="C8750" s="69">
        <f t="shared" si="275"/>
        <v>6.6197129122545473</v>
      </c>
      <c r="D8750" s="69">
        <f t="shared" si="276"/>
        <v>2.1428197750457754</v>
      </c>
    </row>
    <row r="8751" spans="2:4" ht="15" x14ac:dyDescent="0.15">
      <c r="B8751" s="68">
        <v>8739</v>
      </c>
      <c r="C8751" s="69">
        <f t="shared" si="275"/>
        <v>6.6208489909479562</v>
      </c>
      <c r="D8751" s="69">
        <f t="shared" si="276"/>
        <v>2.1431000654022236</v>
      </c>
    </row>
    <row r="8752" spans="2:4" ht="15" x14ac:dyDescent="0.15">
      <c r="B8752" s="68">
        <v>8740</v>
      </c>
      <c r="C8752" s="69">
        <f t="shared" si="275"/>
        <v>6.6219852182552295</v>
      </c>
      <c r="D8752" s="69">
        <f t="shared" si="276"/>
        <v>2.1433804290947149</v>
      </c>
    </row>
    <row r="8753" spans="2:4" ht="15" x14ac:dyDescent="0.15">
      <c r="B8753" s="68">
        <v>8741</v>
      </c>
      <c r="C8753" s="69">
        <f t="shared" si="275"/>
        <v>6.6231215942152559</v>
      </c>
      <c r="D8753" s="69">
        <f t="shared" si="276"/>
        <v>2.1436608661520347</v>
      </c>
    </row>
    <row r="8754" spans="2:4" ht="15" x14ac:dyDescent="0.15">
      <c r="B8754" s="68">
        <v>8742</v>
      </c>
      <c r="C8754" s="69">
        <f t="shared" si="275"/>
        <v>6.6242581188669334</v>
      </c>
      <c r="D8754" s="69">
        <f t="shared" si="276"/>
        <v>2.1439413766029833</v>
      </c>
    </row>
    <row r="8755" spans="2:4" ht="15" x14ac:dyDescent="0.15">
      <c r="B8755" s="68">
        <v>8743</v>
      </c>
      <c r="C8755" s="69">
        <f t="shared" si="275"/>
        <v>6.6253947922491836</v>
      </c>
      <c r="D8755" s="69">
        <f t="shared" si="276"/>
        <v>2.1442219604763775</v>
      </c>
    </row>
    <row r="8756" spans="2:4" ht="15" x14ac:dyDescent="0.15">
      <c r="B8756" s="68">
        <v>8744</v>
      </c>
      <c r="C8756" s="69">
        <f t="shared" si="275"/>
        <v>6.6265316144009372</v>
      </c>
      <c r="D8756" s="69">
        <f t="shared" si="276"/>
        <v>2.1445026178010473</v>
      </c>
    </row>
    <row r="8757" spans="2:4" ht="15" x14ac:dyDescent="0.15">
      <c r="B8757" s="68">
        <v>8745</v>
      </c>
      <c r="C8757" s="69">
        <f t="shared" si="275"/>
        <v>6.6276685853611381</v>
      </c>
      <c r="D8757" s="69">
        <f t="shared" si="276"/>
        <v>2.1447833486058383</v>
      </c>
    </row>
    <row r="8758" spans="2:4" ht="15" x14ac:dyDescent="0.15">
      <c r="B8758" s="68">
        <v>8746</v>
      </c>
      <c r="C8758" s="69">
        <f t="shared" si="275"/>
        <v>6.6288057051687543</v>
      </c>
      <c r="D8758" s="69">
        <f t="shared" si="276"/>
        <v>2.1450641529196126</v>
      </c>
    </row>
    <row r="8759" spans="2:4" ht="15" x14ac:dyDescent="0.15">
      <c r="B8759" s="68">
        <v>8747</v>
      </c>
      <c r="C8759" s="69">
        <f t="shared" si="275"/>
        <v>6.6299429738627609</v>
      </c>
      <c r="D8759" s="69">
        <f t="shared" si="276"/>
        <v>2.1453450307712454</v>
      </c>
    </row>
    <row r="8760" spans="2:4" ht="15" x14ac:dyDescent="0.15">
      <c r="B8760" s="68">
        <v>8748</v>
      </c>
      <c r="C8760" s="69">
        <f t="shared" si="275"/>
        <v>6.6310803914821514</v>
      </c>
      <c r="D8760" s="69">
        <f t="shared" si="276"/>
        <v>2.1456259821896282</v>
      </c>
    </row>
    <row r="8761" spans="2:4" ht="15" x14ac:dyDescent="0.15">
      <c r="B8761" s="68">
        <v>8749</v>
      </c>
      <c r="C8761" s="69">
        <f t="shared" si="275"/>
        <v>6.6322179580659348</v>
      </c>
      <c r="D8761" s="69">
        <f t="shared" si="276"/>
        <v>2.1459070072036672</v>
      </c>
    </row>
    <row r="8762" spans="2:4" ht="15" x14ac:dyDescent="0.15">
      <c r="B8762" s="68">
        <v>8750</v>
      </c>
      <c r="C8762" s="69">
        <f t="shared" si="275"/>
        <v>6.6333556736531367</v>
      </c>
      <c r="D8762" s="69">
        <f t="shared" si="276"/>
        <v>2.1461881058422847</v>
      </c>
    </row>
    <row r="8763" spans="2:4" ht="15" x14ac:dyDescent="0.15">
      <c r="B8763" s="68">
        <v>8751</v>
      </c>
      <c r="C8763" s="69">
        <f t="shared" si="275"/>
        <v>6.6344935382827934</v>
      </c>
      <c r="D8763" s="69">
        <f t="shared" si="276"/>
        <v>2.1464692781344166</v>
      </c>
    </row>
    <row r="8764" spans="2:4" ht="15" x14ac:dyDescent="0.15">
      <c r="B8764" s="68">
        <v>8752</v>
      </c>
      <c r="C8764" s="69">
        <f t="shared" si="275"/>
        <v>6.6356315519939617</v>
      </c>
      <c r="D8764" s="69">
        <f t="shared" si="276"/>
        <v>2.1467505241090148</v>
      </c>
    </row>
    <row r="8765" spans="2:4" ht="15" x14ac:dyDescent="0.15">
      <c r="B8765" s="68">
        <v>8753</v>
      </c>
      <c r="C8765" s="69">
        <f t="shared" si="275"/>
        <v>6.636769714825709</v>
      </c>
      <c r="D8765" s="69">
        <f t="shared" si="276"/>
        <v>2.1470318437950464</v>
      </c>
    </row>
    <row r="8766" spans="2:4" ht="15" x14ac:dyDescent="0.15">
      <c r="B8766" s="68">
        <v>8754</v>
      </c>
      <c r="C8766" s="69">
        <f t="shared" si="275"/>
        <v>6.6379080268171258</v>
      </c>
      <c r="D8766" s="69">
        <f t="shared" si="276"/>
        <v>2.147313237221494</v>
      </c>
    </row>
    <row r="8767" spans="2:4" ht="15" x14ac:dyDescent="0.15">
      <c r="B8767" s="68">
        <v>8755</v>
      </c>
      <c r="C8767" s="69">
        <f t="shared" si="275"/>
        <v>6.6390464880073088</v>
      </c>
      <c r="D8767" s="69">
        <f t="shared" si="276"/>
        <v>2.1475947044173549</v>
      </c>
    </row>
    <row r="8768" spans="2:4" ht="15" x14ac:dyDescent="0.15">
      <c r="B8768" s="68">
        <v>8756</v>
      </c>
      <c r="C8768" s="69">
        <f t="shared" si="275"/>
        <v>6.6401850984353752</v>
      </c>
      <c r="D8768" s="69">
        <f t="shared" si="276"/>
        <v>2.1478762454116413</v>
      </c>
    </row>
    <row r="8769" spans="2:4" ht="15" x14ac:dyDescent="0.15">
      <c r="B8769" s="68">
        <v>8757</v>
      </c>
      <c r="C8769" s="69">
        <f t="shared" si="275"/>
        <v>6.6413238581404554</v>
      </c>
      <c r="D8769" s="69">
        <f t="shared" si="276"/>
        <v>2.1481578602333813</v>
      </c>
    </row>
    <row r="8770" spans="2:4" ht="15" x14ac:dyDescent="0.15">
      <c r="B8770" s="68">
        <v>8758</v>
      </c>
      <c r="C8770" s="69">
        <f t="shared" si="275"/>
        <v>6.6424627671616987</v>
      </c>
      <c r="D8770" s="69">
        <f t="shared" si="276"/>
        <v>2.1484395489116181</v>
      </c>
    </row>
    <row r="8771" spans="2:4" ht="15" x14ac:dyDescent="0.15">
      <c r="B8771" s="68">
        <v>8759</v>
      </c>
      <c r="C8771" s="69">
        <f t="shared" si="275"/>
        <v>6.6436018255382665</v>
      </c>
      <c r="D8771" s="69">
        <f t="shared" si="276"/>
        <v>2.14872131147541</v>
      </c>
    </row>
    <row r="8772" spans="2:4" ht="15" x14ac:dyDescent="0.15">
      <c r="B8772" s="68">
        <v>8760</v>
      </c>
      <c r="C8772" s="69">
        <f t="shared" si="275"/>
        <v>6.6447410333093346</v>
      </c>
      <c r="D8772" s="69">
        <f t="shared" si="276"/>
        <v>2.1490031479538301</v>
      </c>
    </row>
    <row r="8773" spans="2:4" ht="15" x14ac:dyDescent="0.15">
      <c r="B8773" s="68">
        <v>8761</v>
      </c>
      <c r="C8773" s="69">
        <f t="shared" si="275"/>
        <v>6.6458803905140993</v>
      </c>
      <c r="D8773" s="69">
        <f t="shared" si="276"/>
        <v>2.1492850583759675</v>
      </c>
    </row>
    <row r="8774" spans="2:4" ht="15" x14ac:dyDescent="0.15">
      <c r="B8774" s="68">
        <v>8762</v>
      </c>
      <c r="C8774" s="69">
        <f t="shared" si="275"/>
        <v>6.6470198971917664</v>
      </c>
      <c r="D8774" s="69">
        <f t="shared" si="276"/>
        <v>2.1495670427709261</v>
      </c>
    </row>
    <row r="8775" spans="2:4" ht="15" x14ac:dyDescent="0.15">
      <c r="B8775" s="68">
        <v>8763</v>
      </c>
      <c r="C8775" s="69">
        <f t="shared" si="275"/>
        <v>6.6481595533815616</v>
      </c>
      <c r="D8775" s="69">
        <f t="shared" si="276"/>
        <v>2.1498491011678258</v>
      </c>
    </row>
    <row r="8776" spans="2:4" ht="15" x14ac:dyDescent="0.15">
      <c r="B8776" s="68">
        <v>8764</v>
      </c>
      <c r="C8776" s="69">
        <f t="shared" si="275"/>
        <v>6.6492993591227245</v>
      </c>
      <c r="D8776" s="69">
        <f t="shared" si="276"/>
        <v>2.1501312335958005</v>
      </c>
    </row>
    <row r="8777" spans="2:4" ht="15" x14ac:dyDescent="0.15">
      <c r="B8777" s="68">
        <v>8765</v>
      </c>
      <c r="C8777" s="69">
        <f t="shared" si="275"/>
        <v>6.6504393144545109</v>
      </c>
      <c r="D8777" s="69">
        <f t="shared" si="276"/>
        <v>2.1504134400840007</v>
      </c>
    </row>
    <row r="8778" spans="2:4" ht="15" x14ac:dyDescent="0.15">
      <c r="B8778" s="68">
        <v>8766</v>
      </c>
      <c r="C8778" s="69">
        <f t="shared" si="275"/>
        <v>6.651579419416187</v>
      </c>
      <c r="D8778" s="69">
        <f t="shared" si="276"/>
        <v>2.1506957206615911</v>
      </c>
    </row>
    <row r="8779" spans="2:4" ht="15" x14ac:dyDescent="0.15">
      <c r="B8779" s="68">
        <v>8767</v>
      </c>
      <c r="C8779" s="69">
        <f t="shared" si="275"/>
        <v>6.6527196740470407</v>
      </c>
      <c r="D8779" s="69">
        <f t="shared" si="276"/>
        <v>2.1509780753577523</v>
      </c>
    </row>
    <row r="8780" spans="2:4" ht="15" x14ac:dyDescent="0.15">
      <c r="B8780" s="68">
        <v>8768</v>
      </c>
      <c r="C8780" s="69">
        <f t="shared" si="275"/>
        <v>6.6538600783863755</v>
      </c>
      <c r="D8780" s="69">
        <f t="shared" si="276"/>
        <v>2.1512605042016806</v>
      </c>
    </row>
    <row r="8781" spans="2:4" ht="15" x14ac:dyDescent="0.15">
      <c r="B8781" s="68">
        <v>8769</v>
      </c>
      <c r="C8781" s="69">
        <f t="shared" si="275"/>
        <v>6.6550006324735076</v>
      </c>
      <c r="D8781" s="69">
        <f t="shared" si="276"/>
        <v>2.1515430072225872</v>
      </c>
    </row>
    <row r="8782" spans="2:4" ht="15" x14ac:dyDescent="0.15">
      <c r="B8782" s="68">
        <v>8770</v>
      </c>
      <c r="C8782" s="69">
        <f t="shared" si="275"/>
        <v>6.6561413363477673</v>
      </c>
      <c r="D8782" s="69">
        <f t="shared" si="276"/>
        <v>2.1518255844496981</v>
      </c>
    </row>
    <row r="8783" spans="2:4" ht="15" x14ac:dyDescent="0.15">
      <c r="B8783" s="68">
        <v>8771</v>
      </c>
      <c r="C8783" s="69">
        <f t="shared" si="275"/>
        <v>6.6572821900485017</v>
      </c>
      <c r="D8783" s="69">
        <f t="shared" si="276"/>
        <v>2.1521082359122552</v>
      </c>
    </row>
    <row r="8784" spans="2:4" ht="15" x14ac:dyDescent="0.15">
      <c r="B8784" s="68">
        <v>8772</v>
      </c>
      <c r="C8784" s="69">
        <f t="shared" si="275"/>
        <v>6.6584231936150768</v>
      </c>
      <c r="D8784" s="69">
        <f t="shared" si="276"/>
        <v>2.1523909616395165</v>
      </c>
    </row>
    <row r="8785" spans="2:4" ht="15" x14ac:dyDescent="0.15">
      <c r="B8785" s="68">
        <v>8773</v>
      </c>
      <c r="C8785" s="69">
        <f t="shared" ref="C8785:C8848" si="277">20*LOG(D8785)</f>
        <v>6.6595643470868717</v>
      </c>
      <c r="D8785" s="69">
        <f t="shared" ref="D8785:D8848" si="278">16384/(16384-B8785)</f>
        <v>2.1526737616607541</v>
      </c>
    </row>
    <row r="8786" spans="2:4" ht="15" x14ac:dyDescent="0.15">
      <c r="B8786" s="68">
        <v>8774</v>
      </c>
      <c r="C8786" s="69">
        <f t="shared" si="277"/>
        <v>6.660705650503278</v>
      </c>
      <c r="D8786" s="69">
        <f t="shared" si="278"/>
        <v>2.1529566360052561</v>
      </c>
    </row>
    <row r="8787" spans="2:4" ht="15" x14ac:dyDescent="0.15">
      <c r="B8787" s="68">
        <v>8775</v>
      </c>
      <c r="C8787" s="69">
        <f t="shared" si="277"/>
        <v>6.6618471039037077</v>
      </c>
      <c r="D8787" s="69">
        <f t="shared" si="278"/>
        <v>2.1532395847023262</v>
      </c>
    </row>
    <row r="8788" spans="2:4" ht="15" x14ac:dyDescent="0.15">
      <c r="B8788" s="68">
        <v>8776</v>
      </c>
      <c r="C8788" s="69">
        <f t="shared" si="277"/>
        <v>6.6629887073275835</v>
      </c>
      <c r="D8788" s="69">
        <f t="shared" si="278"/>
        <v>2.1535226077812828</v>
      </c>
    </row>
    <row r="8789" spans="2:4" ht="15" x14ac:dyDescent="0.15">
      <c r="B8789" s="68">
        <v>8777</v>
      </c>
      <c r="C8789" s="69">
        <f t="shared" si="277"/>
        <v>6.6641304608143503</v>
      </c>
      <c r="D8789" s="69">
        <f t="shared" si="278"/>
        <v>2.1538057052714605</v>
      </c>
    </row>
    <row r="8790" spans="2:4" ht="15" x14ac:dyDescent="0.15">
      <c r="B8790" s="68">
        <v>8778</v>
      </c>
      <c r="C8790" s="69">
        <f t="shared" si="277"/>
        <v>6.6652723644034619</v>
      </c>
      <c r="D8790" s="69">
        <f t="shared" si="278"/>
        <v>2.1540888772022089</v>
      </c>
    </row>
    <row r="8791" spans="2:4" ht="15" x14ac:dyDescent="0.15">
      <c r="B8791" s="68">
        <v>8779</v>
      </c>
      <c r="C8791" s="69">
        <f t="shared" si="277"/>
        <v>6.6664144181343898</v>
      </c>
      <c r="D8791" s="69">
        <f t="shared" si="278"/>
        <v>2.1543721236028928</v>
      </c>
    </row>
    <row r="8792" spans="2:4" ht="15" x14ac:dyDescent="0.15">
      <c r="B8792" s="68">
        <v>8780</v>
      </c>
      <c r="C8792" s="69">
        <f t="shared" si="277"/>
        <v>6.6675566220466242</v>
      </c>
      <c r="D8792" s="69">
        <f t="shared" si="278"/>
        <v>2.1546554445028931</v>
      </c>
    </row>
    <row r="8793" spans="2:4" ht="15" x14ac:dyDescent="0.15">
      <c r="B8793" s="68">
        <v>8781</v>
      </c>
      <c r="C8793" s="69">
        <f t="shared" si="277"/>
        <v>6.6686989761796669</v>
      </c>
      <c r="D8793" s="69">
        <f t="shared" si="278"/>
        <v>2.1549388399316061</v>
      </c>
    </row>
    <row r="8794" spans="2:4" ht="15" x14ac:dyDescent="0.15">
      <c r="B8794" s="68">
        <v>8782</v>
      </c>
      <c r="C8794" s="69">
        <f t="shared" si="277"/>
        <v>6.6698414805730355</v>
      </c>
      <c r="D8794" s="69">
        <f t="shared" si="278"/>
        <v>2.1552223099184427</v>
      </c>
    </row>
    <row r="8795" spans="2:4" ht="15" x14ac:dyDescent="0.15">
      <c r="B8795" s="68">
        <v>8783</v>
      </c>
      <c r="C8795" s="69">
        <f t="shared" si="277"/>
        <v>6.6709841352662664</v>
      </c>
      <c r="D8795" s="69">
        <f t="shared" si="278"/>
        <v>2.1555058544928301</v>
      </c>
    </row>
    <row r="8796" spans="2:4" ht="15" x14ac:dyDescent="0.15">
      <c r="B8796" s="68">
        <v>8784</v>
      </c>
      <c r="C8796" s="69">
        <f t="shared" si="277"/>
        <v>6.6721269402989067</v>
      </c>
      <c r="D8796" s="69">
        <f t="shared" si="278"/>
        <v>2.1557894736842105</v>
      </c>
    </row>
    <row r="8797" spans="2:4" ht="15" x14ac:dyDescent="0.15">
      <c r="B8797" s="68">
        <v>8785</v>
      </c>
      <c r="C8797" s="69">
        <f t="shared" si="277"/>
        <v>6.6732698957105274</v>
      </c>
      <c r="D8797" s="69">
        <f t="shared" si="278"/>
        <v>2.1560731675220426</v>
      </c>
    </row>
    <row r="8798" spans="2:4" ht="15" x14ac:dyDescent="0.15">
      <c r="B8798" s="68">
        <v>8786</v>
      </c>
      <c r="C8798" s="69">
        <f t="shared" si="277"/>
        <v>6.674413001540703</v>
      </c>
      <c r="D8798" s="69">
        <f t="shared" si="278"/>
        <v>2.1563569360357988</v>
      </c>
    </row>
    <row r="8799" spans="2:4" ht="15" x14ac:dyDescent="0.15">
      <c r="B8799" s="68">
        <v>8787</v>
      </c>
      <c r="C8799" s="69">
        <f t="shared" si="277"/>
        <v>6.6755562578290348</v>
      </c>
      <c r="D8799" s="69">
        <f t="shared" si="278"/>
        <v>2.1566407792549689</v>
      </c>
    </row>
    <row r="8800" spans="2:4" ht="15" x14ac:dyDescent="0.15">
      <c r="B8800" s="68">
        <v>8788</v>
      </c>
      <c r="C8800" s="69">
        <f t="shared" si="277"/>
        <v>6.6766996646151355</v>
      </c>
      <c r="D8800" s="69">
        <f t="shared" si="278"/>
        <v>2.1569246972090572</v>
      </c>
    </row>
    <row r="8801" spans="2:4" ht="15" x14ac:dyDescent="0.15">
      <c r="B8801" s="68">
        <v>8789</v>
      </c>
      <c r="C8801" s="69">
        <f t="shared" si="277"/>
        <v>6.6778432219386303</v>
      </c>
      <c r="D8801" s="69">
        <f t="shared" si="278"/>
        <v>2.1572086899275837</v>
      </c>
    </row>
    <row r="8802" spans="2:4" ht="15" x14ac:dyDescent="0.15">
      <c r="B8802" s="68">
        <v>8790</v>
      </c>
      <c r="C8802" s="69">
        <f t="shared" si="277"/>
        <v>6.6789869298391675</v>
      </c>
      <c r="D8802" s="69">
        <f t="shared" si="278"/>
        <v>2.1574927574400844</v>
      </c>
    </row>
    <row r="8803" spans="2:4" ht="15" x14ac:dyDescent="0.15">
      <c r="B8803" s="68">
        <v>8791</v>
      </c>
      <c r="C8803" s="69">
        <f t="shared" si="277"/>
        <v>6.6801307883564025</v>
      </c>
      <c r="D8803" s="69">
        <f t="shared" si="278"/>
        <v>2.1577768997761098</v>
      </c>
    </row>
    <row r="8804" spans="2:4" ht="15" x14ac:dyDescent="0.15">
      <c r="B8804" s="68">
        <v>8792</v>
      </c>
      <c r="C8804" s="69">
        <f t="shared" si="277"/>
        <v>6.6812747975300093</v>
      </c>
      <c r="D8804" s="69">
        <f t="shared" si="278"/>
        <v>2.1580611169652264</v>
      </c>
    </row>
    <row r="8805" spans="2:4" ht="15" x14ac:dyDescent="0.15">
      <c r="B8805" s="68">
        <v>8793</v>
      </c>
      <c r="C8805" s="69">
        <f t="shared" si="277"/>
        <v>6.6824189573996815</v>
      </c>
      <c r="D8805" s="69">
        <f t="shared" si="278"/>
        <v>2.1583454090370173</v>
      </c>
    </row>
    <row r="8806" spans="2:4" ht="15" x14ac:dyDescent="0.15">
      <c r="B8806" s="68">
        <v>8794</v>
      </c>
      <c r="C8806" s="69">
        <f t="shared" si="277"/>
        <v>6.6835632680051269</v>
      </c>
      <c r="D8806" s="69">
        <f t="shared" si="278"/>
        <v>2.1586297760210802</v>
      </c>
    </row>
    <row r="8807" spans="2:4" ht="15" x14ac:dyDescent="0.15">
      <c r="B8807" s="68">
        <v>8795</v>
      </c>
      <c r="C8807" s="69">
        <f t="shared" si="277"/>
        <v>6.6847077293860657</v>
      </c>
      <c r="D8807" s="69">
        <f t="shared" si="278"/>
        <v>2.1589142179470286</v>
      </c>
    </row>
    <row r="8808" spans="2:4" ht="15" x14ac:dyDescent="0.15">
      <c r="B8808" s="68">
        <v>8796</v>
      </c>
      <c r="C8808" s="69">
        <f t="shared" si="277"/>
        <v>6.685852341582236</v>
      </c>
      <c r="D8808" s="69">
        <f t="shared" si="278"/>
        <v>2.1591987348444914</v>
      </c>
    </row>
    <row r="8809" spans="2:4" ht="15" x14ac:dyDescent="0.15">
      <c r="B8809" s="68">
        <v>8797</v>
      </c>
      <c r="C8809" s="69">
        <f t="shared" si="277"/>
        <v>6.6869971046333907</v>
      </c>
      <c r="D8809" s="69">
        <f t="shared" si="278"/>
        <v>2.1594833267431133</v>
      </c>
    </row>
    <row r="8810" spans="2:4" ht="15" x14ac:dyDescent="0.15">
      <c r="B8810" s="68">
        <v>8798</v>
      </c>
      <c r="C8810" s="69">
        <f t="shared" si="277"/>
        <v>6.6881420185793008</v>
      </c>
      <c r="D8810" s="69">
        <f t="shared" si="278"/>
        <v>2.1597679936725549</v>
      </c>
    </row>
    <row r="8811" spans="2:4" ht="15" x14ac:dyDescent="0.15">
      <c r="B8811" s="68">
        <v>8799</v>
      </c>
      <c r="C8811" s="69">
        <f t="shared" si="277"/>
        <v>6.6892870834597487</v>
      </c>
      <c r="D8811" s="69">
        <f t="shared" si="278"/>
        <v>2.1600527356624917</v>
      </c>
    </row>
    <row r="8812" spans="2:4" ht="15" x14ac:dyDescent="0.15">
      <c r="B8812" s="68">
        <v>8800</v>
      </c>
      <c r="C8812" s="69">
        <f t="shared" si="277"/>
        <v>6.6904322993145371</v>
      </c>
      <c r="D8812" s="69">
        <f t="shared" si="278"/>
        <v>2.1603375527426159</v>
      </c>
    </row>
    <row r="8813" spans="2:4" ht="15" x14ac:dyDescent="0.15">
      <c r="B8813" s="68">
        <v>8801</v>
      </c>
      <c r="C8813" s="69">
        <f t="shared" si="277"/>
        <v>6.691577666183484</v>
      </c>
      <c r="D8813" s="69">
        <f t="shared" si="278"/>
        <v>2.1606224449426348</v>
      </c>
    </row>
    <row r="8814" spans="2:4" ht="15" x14ac:dyDescent="0.15">
      <c r="B8814" s="68">
        <v>8802</v>
      </c>
      <c r="C8814" s="69">
        <f t="shared" si="277"/>
        <v>6.6927231841064199</v>
      </c>
      <c r="D8814" s="69">
        <f t="shared" si="278"/>
        <v>2.1609074122922713</v>
      </c>
    </row>
    <row r="8815" spans="2:4" ht="15" x14ac:dyDescent="0.15">
      <c r="B8815" s="68">
        <v>8803</v>
      </c>
      <c r="C8815" s="69">
        <f t="shared" si="277"/>
        <v>6.69386885312319</v>
      </c>
      <c r="D8815" s="69">
        <f t="shared" si="278"/>
        <v>2.1611924548212635</v>
      </c>
    </row>
    <row r="8816" spans="2:4" ht="15" x14ac:dyDescent="0.15">
      <c r="B8816" s="68">
        <v>8804</v>
      </c>
      <c r="C8816" s="69">
        <f t="shared" si="277"/>
        <v>6.695014673273664</v>
      </c>
      <c r="D8816" s="69">
        <f t="shared" si="278"/>
        <v>2.1614775725593667</v>
      </c>
    </row>
    <row r="8817" spans="2:4" ht="15" x14ac:dyDescent="0.15">
      <c r="B8817" s="68">
        <v>8805</v>
      </c>
      <c r="C8817" s="69">
        <f t="shared" si="277"/>
        <v>6.6961606445977173</v>
      </c>
      <c r="D8817" s="69">
        <f t="shared" si="278"/>
        <v>2.1617627655363503</v>
      </c>
    </row>
    <row r="8818" spans="2:4" ht="15" x14ac:dyDescent="0.15">
      <c r="B8818" s="68">
        <v>8806</v>
      </c>
      <c r="C8818" s="69">
        <f t="shared" si="277"/>
        <v>6.697306767135248</v>
      </c>
      <c r="D8818" s="69">
        <f t="shared" si="278"/>
        <v>2.1620480337820007</v>
      </c>
    </row>
    <row r="8819" spans="2:4" ht="15" x14ac:dyDescent="0.15">
      <c r="B8819" s="68">
        <v>8807</v>
      </c>
      <c r="C8819" s="69">
        <f t="shared" si="277"/>
        <v>6.6984530409261644</v>
      </c>
      <c r="D8819" s="69">
        <f t="shared" si="278"/>
        <v>2.1623333773261186</v>
      </c>
    </row>
    <row r="8820" spans="2:4" ht="15" x14ac:dyDescent="0.15">
      <c r="B8820" s="68">
        <v>8808</v>
      </c>
      <c r="C8820" s="69">
        <f t="shared" si="277"/>
        <v>6.6995994660103939</v>
      </c>
      <c r="D8820" s="69">
        <f t="shared" si="278"/>
        <v>2.1626187961985215</v>
      </c>
    </row>
    <row r="8821" spans="2:4" ht="15" x14ac:dyDescent="0.15">
      <c r="B8821" s="68">
        <v>8809</v>
      </c>
      <c r="C8821" s="69">
        <f t="shared" si="277"/>
        <v>6.7007460424278822</v>
      </c>
      <c r="D8821" s="69">
        <f t="shared" si="278"/>
        <v>2.1629042904290428</v>
      </c>
    </row>
    <row r="8822" spans="2:4" ht="15" x14ac:dyDescent="0.15">
      <c r="B8822" s="68">
        <v>8810</v>
      </c>
      <c r="C8822" s="69">
        <f t="shared" si="277"/>
        <v>6.7018927702185849</v>
      </c>
      <c r="D8822" s="69">
        <f t="shared" si="278"/>
        <v>2.163189860047531</v>
      </c>
    </row>
    <row r="8823" spans="2:4" ht="15" x14ac:dyDescent="0.15">
      <c r="B8823" s="68">
        <v>8811</v>
      </c>
      <c r="C8823" s="69">
        <f t="shared" si="277"/>
        <v>6.7030396494224771</v>
      </c>
      <c r="D8823" s="69">
        <f t="shared" si="278"/>
        <v>2.1634755050838503</v>
      </c>
    </row>
    <row r="8824" spans="2:4" ht="15" x14ac:dyDescent="0.15">
      <c r="B8824" s="68">
        <v>8812</v>
      </c>
      <c r="C8824" s="69">
        <f t="shared" si="277"/>
        <v>6.7041866800795527</v>
      </c>
      <c r="D8824" s="69">
        <f t="shared" si="278"/>
        <v>2.1637612255678818</v>
      </c>
    </row>
    <row r="8825" spans="2:4" ht="15" x14ac:dyDescent="0.15">
      <c r="B8825" s="68">
        <v>8813</v>
      </c>
      <c r="C8825" s="69">
        <f t="shared" si="277"/>
        <v>6.7053338622298106</v>
      </c>
      <c r="D8825" s="69">
        <f t="shared" si="278"/>
        <v>2.1640470215295204</v>
      </c>
    </row>
    <row r="8826" spans="2:4" ht="15" x14ac:dyDescent="0.15">
      <c r="B8826" s="68">
        <v>8814</v>
      </c>
      <c r="C8826" s="69">
        <f t="shared" si="277"/>
        <v>6.7064811959132795</v>
      </c>
      <c r="D8826" s="69">
        <f t="shared" si="278"/>
        <v>2.1643328929986789</v>
      </c>
    </row>
    <row r="8827" spans="2:4" ht="15" x14ac:dyDescent="0.15">
      <c r="B8827" s="68">
        <v>8815</v>
      </c>
      <c r="C8827" s="69">
        <f t="shared" si="277"/>
        <v>6.7076286811699939</v>
      </c>
      <c r="D8827" s="69">
        <f t="shared" si="278"/>
        <v>2.1646188400052848</v>
      </c>
    </row>
    <row r="8828" spans="2:4" ht="15" x14ac:dyDescent="0.15">
      <c r="B8828" s="68">
        <v>8816</v>
      </c>
      <c r="C8828" s="69">
        <f t="shared" si="277"/>
        <v>6.7087763180400088</v>
      </c>
      <c r="D8828" s="69">
        <f t="shared" si="278"/>
        <v>2.1649048625792813</v>
      </c>
    </row>
    <row r="8829" spans="2:4" ht="15" x14ac:dyDescent="0.15">
      <c r="B8829" s="68">
        <v>8817</v>
      </c>
      <c r="C8829" s="69">
        <f t="shared" si="277"/>
        <v>6.7099241065633919</v>
      </c>
      <c r="D8829" s="69">
        <f t="shared" si="278"/>
        <v>2.1651909607506279</v>
      </c>
    </row>
    <row r="8830" spans="2:4" ht="15" x14ac:dyDescent="0.15">
      <c r="B8830" s="68">
        <v>8818</v>
      </c>
      <c r="C8830" s="69">
        <f t="shared" si="277"/>
        <v>6.7110720467802292</v>
      </c>
      <c r="D8830" s="69">
        <f t="shared" si="278"/>
        <v>2.1654771345492994</v>
      </c>
    </row>
    <row r="8831" spans="2:4" ht="15" x14ac:dyDescent="0.15">
      <c r="B8831" s="68">
        <v>8819</v>
      </c>
      <c r="C8831" s="69">
        <f t="shared" si="277"/>
        <v>6.7122201387306246</v>
      </c>
      <c r="D8831" s="69">
        <f t="shared" si="278"/>
        <v>2.1657633840052877</v>
      </c>
    </row>
    <row r="8832" spans="2:4" ht="15" x14ac:dyDescent="0.15">
      <c r="B8832" s="68">
        <v>8820</v>
      </c>
      <c r="C8832" s="69">
        <f t="shared" si="277"/>
        <v>6.7133683824546928</v>
      </c>
      <c r="D8832" s="69">
        <f t="shared" si="278"/>
        <v>2.1660497091485986</v>
      </c>
    </row>
    <row r="8833" spans="2:4" ht="15" x14ac:dyDescent="0.15">
      <c r="B8833" s="68">
        <v>8821</v>
      </c>
      <c r="C8833" s="69">
        <f t="shared" si="277"/>
        <v>6.7145167779925687</v>
      </c>
      <c r="D8833" s="69">
        <f t="shared" si="278"/>
        <v>2.1663361100092557</v>
      </c>
    </row>
    <row r="8834" spans="2:4" ht="15" x14ac:dyDescent="0.15">
      <c r="B8834" s="68">
        <v>8822</v>
      </c>
      <c r="C8834" s="69">
        <f t="shared" si="277"/>
        <v>6.715665325384399</v>
      </c>
      <c r="D8834" s="69">
        <f t="shared" si="278"/>
        <v>2.1666225866172972</v>
      </c>
    </row>
    <row r="8835" spans="2:4" ht="15" x14ac:dyDescent="0.15">
      <c r="B8835" s="68">
        <v>8823</v>
      </c>
      <c r="C8835" s="69">
        <f t="shared" si="277"/>
        <v>6.7168140246703505</v>
      </c>
      <c r="D8835" s="69">
        <f t="shared" si="278"/>
        <v>2.1669091390027773</v>
      </c>
    </row>
    <row r="8836" spans="2:4" ht="15" x14ac:dyDescent="0.15">
      <c r="B8836" s="68">
        <v>8824</v>
      </c>
      <c r="C8836" s="69">
        <f t="shared" si="277"/>
        <v>6.7179628758906045</v>
      </c>
      <c r="D8836" s="69">
        <f t="shared" si="278"/>
        <v>2.1671957671957673</v>
      </c>
    </row>
    <row r="8837" spans="2:4" ht="15" x14ac:dyDescent="0.15">
      <c r="B8837" s="68">
        <v>8825</v>
      </c>
      <c r="C8837" s="69">
        <f t="shared" si="277"/>
        <v>6.7191118790853563</v>
      </c>
      <c r="D8837" s="69">
        <f t="shared" si="278"/>
        <v>2.1674824712263527</v>
      </c>
    </row>
    <row r="8838" spans="2:4" ht="15" x14ac:dyDescent="0.15">
      <c r="B8838" s="68">
        <v>8826</v>
      </c>
      <c r="C8838" s="69">
        <f t="shared" si="277"/>
        <v>6.7202610342948201</v>
      </c>
      <c r="D8838" s="69">
        <f t="shared" si="278"/>
        <v>2.167769251124636</v>
      </c>
    </row>
    <row r="8839" spans="2:4" ht="15" x14ac:dyDescent="0.15">
      <c r="B8839" s="68">
        <v>8827</v>
      </c>
      <c r="C8839" s="69">
        <f t="shared" si="277"/>
        <v>6.721410341559225</v>
      </c>
      <c r="D8839" s="69">
        <f t="shared" si="278"/>
        <v>2.1680561069207358</v>
      </c>
    </row>
    <row r="8840" spans="2:4" ht="15" x14ac:dyDescent="0.15">
      <c r="B8840" s="68">
        <v>8828</v>
      </c>
      <c r="C8840" s="69">
        <f t="shared" si="277"/>
        <v>6.7225598009188161</v>
      </c>
      <c r="D8840" s="69">
        <f t="shared" si="278"/>
        <v>2.1683430386447857</v>
      </c>
    </row>
    <row r="8841" spans="2:4" ht="15" x14ac:dyDescent="0.15">
      <c r="B8841" s="68">
        <v>8829</v>
      </c>
      <c r="C8841" s="69">
        <f t="shared" si="277"/>
        <v>6.7237094124138519</v>
      </c>
      <c r="D8841" s="69">
        <f t="shared" si="278"/>
        <v>2.1686300463269359</v>
      </c>
    </row>
    <row r="8842" spans="2:4" ht="15" x14ac:dyDescent="0.15">
      <c r="B8842" s="68">
        <v>8830</v>
      </c>
      <c r="C8842" s="69">
        <f t="shared" si="277"/>
        <v>6.7248591760846104</v>
      </c>
      <c r="D8842" s="69">
        <f t="shared" si="278"/>
        <v>2.1689171299973524</v>
      </c>
    </row>
    <row r="8843" spans="2:4" ht="15" x14ac:dyDescent="0.15">
      <c r="B8843" s="68">
        <v>8831</v>
      </c>
      <c r="C8843" s="69">
        <f t="shared" si="277"/>
        <v>6.7260090919713846</v>
      </c>
      <c r="D8843" s="69">
        <f t="shared" si="278"/>
        <v>2.1692042896862174</v>
      </c>
    </row>
    <row r="8844" spans="2:4" ht="15" x14ac:dyDescent="0.15">
      <c r="B8844" s="68">
        <v>8832</v>
      </c>
      <c r="C8844" s="69">
        <f t="shared" si="277"/>
        <v>6.7271591601144829</v>
      </c>
      <c r="D8844" s="69">
        <f t="shared" si="278"/>
        <v>2.1694915254237288</v>
      </c>
    </row>
    <row r="8845" spans="2:4" ht="15" x14ac:dyDescent="0.15">
      <c r="B8845" s="68">
        <v>8833</v>
      </c>
      <c r="C8845" s="69">
        <f t="shared" si="277"/>
        <v>6.7283093805542329</v>
      </c>
      <c r="D8845" s="69">
        <f t="shared" si="278"/>
        <v>2.1697788372401008</v>
      </c>
    </row>
    <row r="8846" spans="2:4" ht="15" x14ac:dyDescent="0.15">
      <c r="B8846" s="68">
        <v>8834</v>
      </c>
      <c r="C8846" s="69">
        <f t="shared" si="277"/>
        <v>6.7294597533309695</v>
      </c>
      <c r="D8846" s="69">
        <f t="shared" si="278"/>
        <v>2.1700662251655629</v>
      </c>
    </row>
    <row r="8847" spans="2:4" ht="15" x14ac:dyDescent="0.15">
      <c r="B8847" s="68">
        <v>8835</v>
      </c>
      <c r="C8847" s="69">
        <f t="shared" si="277"/>
        <v>6.730610278485055</v>
      </c>
      <c r="D8847" s="69">
        <f t="shared" si="278"/>
        <v>2.1703536892303616</v>
      </c>
    </row>
    <row r="8848" spans="2:4" ht="15" x14ac:dyDescent="0.15">
      <c r="B8848" s="68">
        <v>8836</v>
      </c>
      <c r="C8848" s="69">
        <f t="shared" si="277"/>
        <v>6.7317609560568599</v>
      </c>
      <c r="D8848" s="69">
        <f t="shared" si="278"/>
        <v>2.170641229464759</v>
      </c>
    </row>
    <row r="8849" spans="2:4" ht="15" x14ac:dyDescent="0.15">
      <c r="B8849" s="68">
        <v>8837</v>
      </c>
      <c r="C8849" s="69">
        <f t="shared" ref="C8849:C8912" si="279">20*LOG(D8849)</f>
        <v>6.7329117860867722</v>
      </c>
      <c r="D8849" s="69">
        <f t="shared" ref="D8849:D8912" si="280">16384/(16384-B8849)</f>
        <v>2.1709288458990326</v>
      </c>
    </row>
    <row r="8850" spans="2:4" ht="15" x14ac:dyDescent="0.15">
      <c r="B8850" s="68">
        <v>8838</v>
      </c>
      <c r="C8850" s="69">
        <f t="shared" si="279"/>
        <v>6.7340627686151997</v>
      </c>
      <c r="D8850" s="69">
        <f t="shared" si="280"/>
        <v>2.1712165385634772</v>
      </c>
    </row>
    <row r="8851" spans="2:4" ht="15" x14ac:dyDescent="0.15">
      <c r="B8851" s="68">
        <v>8839</v>
      </c>
      <c r="C8851" s="69">
        <f t="shared" si="279"/>
        <v>6.7352139036825616</v>
      </c>
      <c r="D8851" s="69">
        <f t="shared" si="280"/>
        <v>2.1715043074884028</v>
      </c>
    </row>
    <row r="8852" spans="2:4" ht="15" x14ac:dyDescent="0.15">
      <c r="B8852" s="68">
        <v>8840</v>
      </c>
      <c r="C8852" s="69">
        <f t="shared" si="279"/>
        <v>6.7363651913292966</v>
      </c>
      <c r="D8852" s="69">
        <f t="shared" si="280"/>
        <v>2.1717921527041359</v>
      </c>
    </row>
    <row r="8853" spans="2:4" ht="15" x14ac:dyDescent="0.15">
      <c r="B8853" s="68">
        <v>8841</v>
      </c>
      <c r="C8853" s="69">
        <f t="shared" si="279"/>
        <v>6.7375166315958532</v>
      </c>
      <c r="D8853" s="69">
        <f t="shared" si="280"/>
        <v>2.172080074241018</v>
      </c>
    </row>
    <row r="8854" spans="2:4" ht="15" x14ac:dyDescent="0.15">
      <c r="B8854" s="68">
        <v>8842</v>
      </c>
      <c r="C8854" s="69">
        <f t="shared" si="279"/>
        <v>6.7386682245227068</v>
      </c>
      <c r="D8854" s="69">
        <f t="shared" si="280"/>
        <v>2.1723680721294087</v>
      </c>
    </row>
    <row r="8855" spans="2:4" ht="15" x14ac:dyDescent="0.15">
      <c r="B8855" s="68">
        <v>8843</v>
      </c>
      <c r="C8855" s="69">
        <f t="shared" si="279"/>
        <v>6.7398199701503394</v>
      </c>
      <c r="D8855" s="69">
        <f t="shared" si="280"/>
        <v>2.1726561463996816</v>
      </c>
    </row>
    <row r="8856" spans="2:4" ht="15" x14ac:dyDescent="0.15">
      <c r="B8856" s="68">
        <v>8844</v>
      </c>
      <c r="C8856" s="69">
        <f t="shared" si="279"/>
        <v>6.740971868519253</v>
      </c>
      <c r="D8856" s="69">
        <f t="shared" si="280"/>
        <v>2.1729442970822279</v>
      </c>
    </row>
    <row r="8857" spans="2:4" ht="15" x14ac:dyDescent="0.15">
      <c r="B8857" s="68">
        <v>8845</v>
      </c>
      <c r="C8857" s="69">
        <f t="shared" si="279"/>
        <v>6.7421239196699654</v>
      </c>
      <c r="D8857" s="69">
        <f t="shared" si="280"/>
        <v>2.1732325242074544</v>
      </c>
    </row>
    <row r="8858" spans="2:4" ht="15" x14ac:dyDescent="0.15">
      <c r="B8858" s="68">
        <v>8846</v>
      </c>
      <c r="C8858" s="69">
        <f t="shared" si="279"/>
        <v>6.7432761236430103</v>
      </c>
      <c r="D8858" s="69">
        <f t="shared" si="280"/>
        <v>2.1735208278057838</v>
      </c>
    </row>
    <row r="8859" spans="2:4" ht="15" x14ac:dyDescent="0.15">
      <c r="B8859" s="68">
        <v>8847</v>
      </c>
      <c r="C8859" s="69">
        <f t="shared" si="279"/>
        <v>6.7444284804789394</v>
      </c>
      <c r="D8859" s="69">
        <f t="shared" si="280"/>
        <v>2.1738092079076554</v>
      </c>
    </row>
    <row r="8860" spans="2:4" ht="15" x14ac:dyDescent="0.15">
      <c r="B8860" s="68">
        <v>8848</v>
      </c>
      <c r="C8860" s="69">
        <f t="shared" si="279"/>
        <v>6.7455809902183148</v>
      </c>
      <c r="D8860" s="69">
        <f t="shared" si="280"/>
        <v>2.1740976645435244</v>
      </c>
    </row>
    <row r="8861" spans="2:4" ht="15" x14ac:dyDescent="0.15">
      <c r="B8861" s="68">
        <v>8849</v>
      </c>
      <c r="C8861" s="69">
        <f t="shared" si="279"/>
        <v>6.7467336529017219</v>
      </c>
      <c r="D8861" s="69">
        <f t="shared" si="280"/>
        <v>2.1743861977438619</v>
      </c>
    </row>
    <row r="8862" spans="2:4" ht="15" x14ac:dyDescent="0.15">
      <c r="B8862" s="68">
        <v>8850</v>
      </c>
      <c r="C8862" s="69">
        <f t="shared" si="279"/>
        <v>6.7478864685697593</v>
      </c>
      <c r="D8862" s="69">
        <f t="shared" si="280"/>
        <v>2.174674807539156</v>
      </c>
    </row>
    <row r="8863" spans="2:4" ht="15" x14ac:dyDescent="0.15">
      <c r="B8863" s="68">
        <v>8851</v>
      </c>
      <c r="C8863" s="69">
        <f t="shared" si="279"/>
        <v>6.749039437263038</v>
      </c>
      <c r="D8863" s="69">
        <f t="shared" si="280"/>
        <v>2.1749634939599098</v>
      </c>
    </row>
    <row r="8864" spans="2:4" ht="15" x14ac:dyDescent="0.15">
      <c r="B8864" s="68">
        <v>8852</v>
      </c>
      <c r="C8864" s="69">
        <f t="shared" si="279"/>
        <v>6.7501925590221905</v>
      </c>
      <c r="D8864" s="69">
        <f t="shared" si="280"/>
        <v>2.1752522570366435</v>
      </c>
    </row>
    <row r="8865" spans="2:4" ht="15" x14ac:dyDescent="0.15">
      <c r="B8865" s="68">
        <v>8853</v>
      </c>
      <c r="C8865" s="69">
        <f t="shared" si="279"/>
        <v>6.7513458338878651</v>
      </c>
      <c r="D8865" s="69">
        <f t="shared" si="280"/>
        <v>2.1755410967998938</v>
      </c>
    </row>
    <row r="8866" spans="2:4" ht="15" x14ac:dyDescent="0.15">
      <c r="B8866" s="68">
        <v>8854</v>
      </c>
      <c r="C8866" s="69">
        <f t="shared" si="279"/>
        <v>6.7524992619007227</v>
      </c>
      <c r="D8866" s="69">
        <f t="shared" si="280"/>
        <v>2.1758300132802124</v>
      </c>
    </row>
    <row r="8867" spans="2:4" ht="15" x14ac:dyDescent="0.15">
      <c r="B8867" s="68">
        <v>8855</v>
      </c>
      <c r="C8867" s="69">
        <f t="shared" si="279"/>
        <v>6.7536528431014453</v>
      </c>
      <c r="D8867" s="69">
        <f t="shared" si="280"/>
        <v>2.1761190065081686</v>
      </c>
    </row>
    <row r="8868" spans="2:4" ht="15" x14ac:dyDescent="0.15">
      <c r="B8868" s="68">
        <v>8856</v>
      </c>
      <c r="C8868" s="69">
        <f t="shared" si="279"/>
        <v>6.754806577530724</v>
      </c>
      <c r="D8868" s="69">
        <f t="shared" si="280"/>
        <v>2.1764080765143463</v>
      </c>
    </row>
    <row r="8869" spans="2:4" ht="15" x14ac:dyDescent="0.15">
      <c r="B8869" s="68">
        <v>8857</v>
      </c>
      <c r="C8869" s="69">
        <f t="shared" si="279"/>
        <v>6.7559604652292755</v>
      </c>
      <c r="D8869" s="69">
        <f t="shared" si="280"/>
        <v>2.1766972233293478</v>
      </c>
    </row>
    <row r="8870" spans="2:4" ht="15" x14ac:dyDescent="0.15">
      <c r="B8870" s="68">
        <v>8858</v>
      </c>
      <c r="C8870" s="69">
        <f t="shared" si="279"/>
        <v>6.7571145062378237</v>
      </c>
      <c r="D8870" s="69">
        <f t="shared" si="280"/>
        <v>2.1769864469837894</v>
      </c>
    </row>
    <row r="8871" spans="2:4" ht="15" x14ac:dyDescent="0.15">
      <c r="B8871" s="68">
        <v>8859</v>
      </c>
      <c r="C8871" s="69">
        <f t="shared" si="279"/>
        <v>6.7582687005971156</v>
      </c>
      <c r="D8871" s="69">
        <f t="shared" si="280"/>
        <v>2.1772757475083058</v>
      </c>
    </row>
    <row r="8872" spans="2:4" ht="15" x14ac:dyDescent="0.15">
      <c r="B8872" s="68">
        <v>8860</v>
      </c>
      <c r="C8872" s="69">
        <f t="shared" si="279"/>
        <v>6.7594230483479105</v>
      </c>
      <c r="D8872" s="69">
        <f t="shared" si="280"/>
        <v>2.1775651249335461</v>
      </c>
    </row>
    <row r="8873" spans="2:4" ht="15" x14ac:dyDescent="0.15">
      <c r="B8873" s="68">
        <v>8861</v>
      </c>
      <c r="C8873" s="69">
        <f t="shared" si="279"/>
        <v>6.760577549530983</v>
      </c>
      <c r="D8873" s="69">
        <f t="shared" si="280"/>
        <v>2.1778545792901767</v>
      </c>
    </row>
    <row r="8874" spans="2:4" ht="15" x14ac:dyDescent="0.15">
      <c r="B8874" s="68">
        <v>8862</v>
      </c>
      <c r="C8874" s="69">
        <f t="shared" si="279"/>
        <v>6.7617322041871297</v>
      </c>
      <c r="D8874" s="69">
        <f t="shared" si="280"/>
        <v>2.1781441106088808</v>
      </c>
    </row>
    <row r="8875" spans="2:4" ht="15" x14ac:dyDescent="0.15">
      <c r="B8875" s="68">
        <v>8863</v>
      </c>
      <c r="C8875" s="69">
        <f t="shared" si="279"/>
        <v>6.7628870123571545</v>
      </c>
      <c r="D8875" s="69">
        <f t="shared" si="280"/>
        <v>2.1784337189203562</v>
      </c>
    </row>
    <row r="8876" spans="2:4" ht="15" x14ac:dyDescent="0.15">
      <c r="B8876" s="68">
        <v>8864</v>
      </c>
      <c r="C8876" s="69">
        <f t="shared" si="279"/>
        <v>6.7640419740818905</v>
      </c>
      <c r="D8876" s="69">
        <f t="shared" si="280"/>
        <v>2.1787234042553192</v>
      </c>
    </row>
    <row r="8877" spans="2:4" ht="15" x14ac:dyDescent="0.15">
      <c r="B8877" s="68">
        <v>8865</v>
      </c>
      <c r="C8877" s="69">
        <f t="shared" si="279"/>
        <v>6.7651970894021733</v>
      </c>
      <c r="D8877" s="69">
        <f t="shared" si="280"/>
        <v>2.1790131666445007</v>
      </c>
    </row>
    <row r="8878" spans="2:4" ht="15" x14ac:dyDescent="0.15">
      <c r="B8878" s="68">
        <v>8866</v>
      </c>
      <c r="C8878" s="69">
        <f t="shared" si="279"/>
        <v>6.7663523583588621</v>
      </c>
      <c r="D8878" s="69">
        <f t="shared" si="280"/>
        <v>2.1793030061186487</v>
      </c>
    </row>
    <row r="8879" spans="2:4" ht="15" x14ac:dyDescent="0.15">
      <c r="B8879" s="68">
        <v>8867</v>
      </c>
      <c r="C8879" s="69">
        <f t="shared" si="279"/>
        <v>6.7675077809928332</v>
      </c>
      <c r="D8879" s="69">
        <f t="shared" si="280"/>
        <v>2.1795929227085273</v>
      </c>
    </row>
    <row r="8880" spans="2:4" ht="15" x14ac:dyDescent="0.15">
      <c r="B8880" s="68">
        <v>8868</v>
      </c>
      <c r="C8880" s="69">
        <f t="shared" si="279"/>
        <v>6.7686633573449742</v>
      </c>
      <c r="D8880" s="69">
        <f t="shared" si="280"/>
        <v>2.1798829164449174</v>
      </c>
    </row>
    <row r="8881" spans="2:4" ht="15" x14ac:dyDescent="0.15">
      <c r="B8881" s="68">
        <v>8869</v>
      </c>
      <c r="C8881" s="69">
        <f t="shared" si="279"/>
        <v>6.7698190874561952</v>
      </c>
      <c r="D8881" s="69">
        <f t="shared" si="280"/>
        <v>2.180172987358616</v>
      </c>
    </row>
    <row r="8882" spans="2:4" ht="15" x14ac:dyDescent="0.15">
      <c r="B8882" s="68">
        <v>8870</v>
      </c>
      <c r="C8882" s="69">
        <f t="shared" si="279"/>
        <v>6.7709749713674192</v>
      </c>
      <c r="D8882" s="69">
        <f t="shared" si="280"/>
        <v>2.1804631354804367</v>
      </c>
    </row>
    <row r="8883" spans="2:4" ht="15" x14ac:dyDescent="0.15">
      <c r="B8883" s="68">
        <v>8871</v>
      </c>
      <c r="C8883" s="69">
        <f t="shared" si="279"/>
        <v>6.7721310091195832</v>
      </c>
      <c r="D8883" s="69">
        <f t="shared" si="280"/>
        <v>2.1807533608412086</v>
      </c>
    </row>
    <row r="8884" spans="2:4" ht="15" x14ac:dyDescent="0.15">
      <c r="B8884" s="68">
        <v>8872</v>
      </c>
      <c r="C8884" s="69">
        <f t="shared" si="279"/>
        <v>6.7732872007536447</v>
      </c>
      <c r="D8884" s="69">
        <f t="shared" si="280"/>
        <v>2.1810436634717787</v>
      </c>
    </row>
    <row r="8885" spans="2:4" ht="15" x14ac:dyDescent="0.15">
      <c r="B8885" s="68">
        <v>8873</v>
      </c>
      <c r="C8885" s="69">
        <f t="shared" si="279"/>
        <v>6.7744435463105752</v>
      </c>
      <c r="D8885" s="69">
        <f t="shared" si="280"/>
        <v>2.1813340434030088</v>
      </c>
    </row>
    <row r="8886" spans="2:4" ht="15" x14ac:dyDescent="0.15">
      <c r="B8886" s="68">
        <v>8874</v>
      </c>
      <c r="C8886" s="69">
        <f t="shared" si="279"/>
        <v>6.7756000458313661</v>
      </c>
      <c r="D8886" s="69">
        <f t="shared" si="280"/>
        <v>2.1816245006657788</v>
      </c>
    </row>
    <row r="8887" spans="2:4" ht="15" x14ac:dyDescent="0.15">
      <c r="B8887" s="68">
        <v>8875</v>
      </c>
      <c r="C8887" s="69">
        <f t="shared" si="279"/>
        <v>6.776756699357021</v>
      </c>
      <c r="D8887" s="69">
        <f t="shared" si="280"/>
        <v>2.181915035290984</v>
      </c>
    </row>
    <row r="8888" spans="2:4" ht="15" x14ac:dyDescent="0.15">
      <c r="B8888" s="68">
        <v>8876</v>
      </c>
      <c r="C8888" s="69">
        <f t="shared" si="279"/>
        <v>6.7779135069285603</v>
      </c>
      <c r="D8888" s="69">
        <f t="shared" si="280"/>
        <v>2.1822056473095364</v>
      </c>
    </row>
    <row r="8889" spans="2:4" ht="15" x14ac:dyDescent="0.15">
      <c r="B8889" s="68">
        <v>8877</v>
      </c>
      <c r="C8889" s="69">
        <f t="shared" si="279"/>
        <v>6.7790704685870242</v>
      </c>
      <c r="D8889" s="69">
        <f t="shared" si="280"/>
        <v>2.1824963367523647</v>
      </c>
    </row>
    <row r="8890" spans="2:4" ht="15" x14ac:dyDescent="0.15">
      <c r="B8890" s="68">
        <v>8878</v>
      </c>
      <c r="C8890" s="69">
        <f t="shared" si="279"/>
        <v>6.7802275843734625</v>
      </c>
      <c r="D8890" s="69">
        <f t="shared" si="280"/>
        <v>2.182787103650413</v>
      </c>
    </row>
    <row r="8891" spans="2:4" ht="15" x14ac:dyDescent="0.15">
      <c r="B8891" s="68">
        <v>8879</v>
      </c>
      <c r="C8891" s="69">
        <f t="shared" si="279"/>
        <v>6.7813848543289517</v>
      </c>
      <c r="D8891" s="69">
        <f t="shared" si="280"/>
        <v>2.1830779480346436</v>
      </c>
    </row>
    <row r="8892" spans="2:4" ht="15" x14ac:dyDescent="0.15">
      <c r="B8892" s="68">
        <v>8880</v>
      </c>
      <c r="C8892" s="69">
        <f t="shared" si="279"/>
        <v>6.7825422784945735</v>
      </c>
      <c r="D8892" s="69">
        <f t="shared" si="280"/>
        <v>2.1833688699360341</v>
      </c>
    </row>
    <row r="8893" spans="2:4" ht="15" x14ac:dyDescent="0.15">
      <c r="B8893" s="68">
        <v>8881</v>
      </c>
      <c r="C8893" s="69">
        <f t="shared" si="279"/>
        <v>6.7836998569114346</v>
      </c>
      <c r="D8893" s="69">
        <f t="shared" si="280"/>
        <v>2.1836598693855791</v>
      </c>
    </row>
    <row r="8894" spans="2:4" ht="15" x14ac:dyDescent="0.15">
      <c r="B8894" s="68">
        <v>8882</v>
      </c>
      <c r="C8894" s="69">
        <f t="shared" si="279"/>
        <v>6.7848575896206551</v>
      </c>
      <c r="D8894" s="69">
        <f t="shared" si="280"/>
        <v>2.1839509464142894</v>
      </c>
    </row>
    <row r="8895" spans="2:4" ht="15" x14ac:dyDescent="0.15">
      <c r="B8895" s="68">
        <v>8883</v>
      </c>
      <c r="C8895" s="69">
        <f t="shared" si="279"/>
        <v>6.7860154766633691</v>
      </c>
      <c r="D8895" s="69">
        <f t="shared" si="280"/>
        <v>2.1842421010531927</v>
      </c>
    </row>
    <row r="8896" spans="2:4" ht="15" x14ac:dyDescent="0.15">
      <c r="B8896" s="68">
        <v>8884</v>
      </c>
      <c r="C8896" s="69">
        <f t="shared" si="279"/>
        <v>6.7871735180807349</v>
      </c>
      <c r="D8896" s="69">
        <f t="shared" si="280"/>
        <v>2.1845333333333334</v>
      </c>
    </row>
    <row r="8897" spans="2:4" ht="15" x14ac:dyDescent="0.15">
      <c r="B8897" s="68">
        <v>8885</v>
      </c>
      <c r="C8897" s="69">
        <f t="shared" si="279"/>
        <v>6.7883317139139141</v>
      </c>
      <c r="D8897" s="69">
        <f t="shared" si="280"/>
        <v>2.1848246432857716</v>
      </c>
    </row>
    <row r="8898" spans="2:4" ht="15" x14ac:dyDescent="0.15">
      <c r="B8898" s="68">
        <v>8886</v>
      </c>
      <c r="C8898" s="69">
        <f t="shared" si="279"/>
        <v>6.789490064204097</v>
      </c>
      <c r="D8898" s="69">
        <f t="shared" si="280"/>
        <v>2.1851160309415842</v>
      </c>
    </row>
    <row r="8899" spans="2:4" ht="15" x14ac:dyDescent="0.15">
      <c r="B8899" s="68">
        <v>8887</v>
      </c>
      <c r="C8899" s="69">
        <f t="shared" si="279"/>
        <v>6.7906485689924843</v>
      </c>
      <c r="D8899" s="69">
        <f t="shared" si="280"/>
        <v>2.1854074963318659</v>
      </c>
    </row>
    <row r="8900" spans="2:4" ht="15" x14ac:dyDescent="0.15">
      <c r="B8900" s="68">
        <v>8888</v>
      </c>
      <c r="C8900" s="69">
        <f t="shared" si="279"/>
        <v>6.7918072283202982</v>
      </c>
      <c r="D8900" s="69">
        <f t="shared" si="280"/>
        <v>2.1856990394877269</v>
      </c>
    </row>
    <row r="8901" spans="2:4" ht="15" x14ac:dyDescent="0.15">
      <c r="B8901" s="68">
        <v>8889</v>
      </c>
      <c r="C8901" s="69">
        <f t="shared" si="279"/>
        <v>6.7929660422287688</v>
      </c>
      <c r="D8901" s="69">
        <f t="shared" si="280"/>
        <v>2.1859906604402934</v>
      </c>
    </row>
    <row r="8902" spans="2:4" ht="15" x14ac:dyDescent="0.15">
      <c r="B8902" s="68">
        <v>8890</v>
      </c>
      <c r="C8902" s="69">
        <f t="shared" si="279"/>
        <v>6.794125010759152</v>
      </c>
      <c r="D8902" s="69">
        <f t="shared" si="280"/>
        <v>2.1862823592207099</v>
      </c>
    </row>
    <row r="8903" spans="2:4" ht="15" x14ac:dyDescent="0.15">
      <c r="B8903" s="68">
        <v>8891</v>
      </c>
      <c r="C8903" s="69">
        <f t="shared" si="279"/>
        <v>6.7952841339527135</v>
      </c>
      <c r="D8903" s="69">
        <f t="shared" si="280"/>
        <v>2.1865741358601363</v>
      </c>
    </row>
    <row r="8904" spans="2:4" ht="15" x14ac:dyDescent="0.15">
      <c r="B8904" s="68">
        <v>8892</v>
      </c>
      <c r="C8904" s="69">
        <f t="shared" si="279"/>
        <v>6.7964434118507384</v>
      </c>
      <c r="D8904" s="69">
        <f t="shared" si="280"/>
        <v>2.1868659903897489</v>
      </c>
    </row>
    <row r="8905" spans="2:4" ht="15" x14ac:dyDescent="0.15">
      <c r="B8905" s="68">
        <v>8893</v>
      </c>
      <c r="C8905" s="69">
        <f t="shared" si="279"/>
        <v>6.7976028444945307</v>
      </c>
      <c r="D8905" s="69">
        <f t="shared" si="280"/>
        <v>2.1871579228407421</v>
      </c>
    </row>
    <row r="8906" spans="2:4" ht="15" x14ac:dyDescent="0.15">
      <c r="B8906" s="68">
        <v>8894</v>
      </c>
      <c r="C8906" s="69">
        <f t="shared" si="279"/>
        <v>6.7987624319254056</v>
      </c>
      <c r="D8906" s="69">
        <f t="shared" si="280"/>
        <v>2.1874499332443258</v>
      </c>
    </row>
    <row r="8907" spans="2:4" ht="15" x14ac:dyDescent="0.15">
      <c r="B8907" s="68">
        <v>8895</v>
      </c>
      <c r="C8907" s="69">
        <f t="shared" si="279"/>
        <v>6.7999221741846982</v>
      </c>
      <c r="D8907" s="69">
        <f t="shared" si="280"/>
        <v>2.1877420216317267</v>
      </c>
    </row>
    <row r="8908" spans="2:4" ht="15" x14ac:dyDescent="0.15">
      <c r="B8908" s="68">
        <v>8896</v>
      </c>
      <c r="C8908" s="69">
        <f t="shared" si="279"/>
        <v>6.8010820713137585</v>
      </c>
      <c r="D8908" s="69">
        <f t="shared" si="280"/>
        <v>2.1880341880341883</v>
      </c>
    </row>
    <row r="8909" spans="2:4" ht="15" x14ac:dyDescent="0.15">
      <c r="B8909" s="68">
        <v>8897</v>
      </c>
      <c r="C8909" s="69">
        <f t="shared" si="279"/>
        <v>6.8022421233539552</v>
      </c>
      <c r="D8909" s="69">
        <f t="shared" si="280"/>
        <v>2.1883264324829703</v>
      </c>
    </row>
    <row r="8910" spans="2:4" ht="15" x14ac:dyDescent="0.15">
      <c r="B8910" s="68">
        <v>8898</v>
      </c>
      <c r="C8910" s="69">
        <f t="shared" si="279"/>
        <v>6.8034023303466737</v>
      </c>
      <c r="D8910" s="69">
        <f t="shared" si="280"/>
        <v>2.188618755009351</v>
      </c>
    </row>
    <row r="8911" spans="2:4" ht="15" x14ac:dyDescent="0.15">
      <c r="B8911" s="68">
        <v>8899</v>
      </c>
      <c r="C8911" s="69">
        <f t="shared" si="279"/>
        <v>6.8045626923333113</v>
      </c>
      <c r="D8911" s="69">
        <f t="shared" si="280"/>
        <v>2.1889111556446226</v>
      </c>
    </row>
    <row r="8912" spans="2:4" ht="15" x14ac:dyDescent="0.15">
      <c r="B8912" s="68">
        <v>8900</v>
      </c>
      <c r="C8912" s="69">
        <f t="shared" si="279"/>
        <v>6.8057232093552873</v>
      </c>
      <c r="D8912" s="69">
        <f t="shared" si="280"/>
        <v>2.189203634420096</v>
      </c>
    </row>
    <row r="8913" spans="2:4" ht="15" x14ac:dyDescent="0.15">
      <c r="B8913" s="68">
        <v>8901</v>
      </c>
      <c r="C8913" s="69">
        <f t="shared" ref="C8913:C8976" si="281">20*LOG(D8913)</f>
        <v>6.8068838814540378</v>
      </c>
      <c r="D8913" s="69">
        <f t="shared" ref="D8913:D8976" si="282">16384/(16384-B8913)</f>
        <v>2.1894961913670987</v>
      </c>
    </row>
    <row r="8914" spans="2:4" ht="15" x14ac:dyDescent="0.15">
      <c r="B8914" s="68">
        <v>8902</v>
      </c>
      <c r="C8914" s="69">
        <f t="shared" si="281"/>
        <v>6.8080447086710096</v>
      </c>
      <c r="D8914" s="69">
        <f t="shared" si="282"/>
        <v>2.189788826516974</v>
      </c>
    </row>
    <row r="8915" spans="2:4" ht="15" x14ac:dyDescent="0.15">
      <c r="B8915" s="68">
        <v>8903</v>
      </c>
      <c r="C8915" s="69">
        <f t="shared" si="281"/>
        <v>6.8092056910476719</v>
      </c>
      <c r="D8915" s="69">
        <f t="shared" si="282"/>
        <v>2.1900815399010827</v>
      </c>
    </row>
    <row r="8916" spans="2:4" ht="15" x14ac:dyDescent="0.15">
      <c r="B8916" s="68">
        <v>8904</v>
      </c>
      <c r="C8916" s="69">
        <f t="shared" si="281"/>
        <v>6.8103668286255079</v>
      </c>
      <c r="D8916" s="69">
        <f t="shared" si="282"/>
        <v>2.1903743315508022</v>
      </c>
    </row>
    <row r="8917" spans="2:4" ht="15" x14ac:dyDescent="0.15">
      <c r="B8917" s="68">
        <v>8905</v>
      </c>
      <c r="C8917" s="69">
        <f t="shared" si="281"/>
        <v>6.8115281214460177</v>
      </c>
      <c r="D8917" s="69">
        <f t="shared" si="282"/>
        <v>2.1906672014975266</v>
      </c>
    </row>
    <row r="8918" spans="2:4" ht="15" x14ac:dyDescent="0.15">
      <c r="B8918" s="68">
        <v>8906</v>
      </c>
      <c r="C8918" s="69">
        <f t="shared" si="281"/>
        <v>6.8126895695507175</v>
      </c>
      <c r="D8918" s="69">
        <f t="shared" si="282"/>
        <v>2.1909601497726663</v>
      </c>
    </row>
    <row r="8919" spans="2:4" ht="15" x14ac:dyDescent="0.15">
      <c r="B8919" s="68">
        <v>8907</v>
      </c>
      <c r="C8919" s="69">
        <f t="shared" si="281"/>
        <v>6.8138511729811437</v>
      </c>
      <c r="D8919" s="69">
        <f t="shared" si="282"/>
        <v>2.1912531764076499</v>
      </c>
    </row>
    <row r="8920" spans="2:4" ht="15" x14ac:dyDescent="0.15">
      <c r="B8920" s="68">
        <v>8908</v>
      </c>
      <c r="C8920" s="69">
        <f t="shared" si="281"/>
        <v>6.8150129317788455</v>
      </c>
      <c r="D8920" s="69">
        <f t="shared" si="282"/>
        <v>2.1915462814339217</v>
      </c>
    </row>
    <row r="8921" spans="2:4" ht="15" x14ac:dyDescent="0.15">
      <c r="B8921" s="68">
        <v>8909</v>
      </c>
      <c r="C8921" s="69">
        <f t="shared" si="281"/>
        <v>6.8161748459853904</v>
      </c>
      <c r="D8921" s="69">
        <f t="shared" si="282"/>
        <v>2.1918394648829431</v>
      </c>
    </row>
    <row r="8922" spans="2:4" ht="15" x14ac:dyDescent="0.15">
      <c r="B8922" s="68">
        <v>8910</v>
      </c>
      <c r="C8922" s="69">
        <f t="shared" si="281"/>
        <v>6.8173369156423593</v>
      </c>
      <c r="D8922" s="69">
        <f t="shared" si="282"/>
        <v>2.1921327267861921</v>
      </c>
    </row>
    <row r="8923" spans="2:4" ht="15" x14ac:dyDescent="0.15">
      <c r="B8923" s="68">
        <v>8911</v>
      </c>
      <c r="C8923" s="69">
        <f t="shared" si="281"/>
        <v>6.8184991407913556</v>
      </c>
      <c r="D8923" s="69">
        <f t="shared" si="282"/>
        <v>2.1924260671751639</v>
      </c>
    </row>
    <row r="8924" spans="2:4" ht="15" x14ac:dyDescent="0.15">
      <c r="B8924" s="68">
        <v>8912</v>
      </c>
      <c r="C8924" s="69">
        <f t="shared" si="281"/>
        <v>6.8196615214739964</v>
      </c>
      <c r="D8924" s="69">
        <f t="shared" si="282"/>
        <v>2.1927194860813706</v>
      </c>
    </row>
    <row r="8925" spans="2:4" ht="15" x14ac:dyDescent="0.15">
      <c r="B8925" s="68">
        <v>8913</v>
      </c>
      <c r="C8925" s="69">
        <f t="shared" si="281"/>
        <v>6.8208240577319126</v>
      </c>
      <c r="D8925" s="69">
        <f t="shared" si="282"/>
        <v>2.1930129835363403</v>
      </c>
    </row>
    <row r="8926" spans="2:4" ht="15" x14ac:dyDescent="0.15">
      <c r="B8926" s="68">
        <v>8914</v>
      </c>
      <c r="C8926" s="69">
        <f t="shared" si="281"/>
        <v>6.8219867496067597</v>
      </c>
      <c r="D8926" s="69">
        <f t="shared" si="282"/>
        <v>2.1933065595716199</v>
      </c>
    </row>
    <row r="8927" spans="2:4" ht="15" x14ac:dyDescent="0.15">
      <c r="B8927" s="68">
        <v>8915</v>
      </c>
      <c r="C8927" s="69">
        <f t="shared" si="281"/>
        <v>6.8231495971401994</v>
      </c>
      <c r="D8927" s="69">
        <f t="shared" si="282"/>
        <v>2.1936002142187707</v>
      </c>
    </row>
    <row r="8928" spans="2:4" ht="15" x14ac:dyDescent="0.15">
      <c r="B8928" s="68">
        <v>8916</v>
      </c>
      <c r="C8928" s="69">
        <f t="shared" si="281"/>
        <v>6.8243126003739203</v>
      </c>
      <c r="D8928" s="69">
        <f t="shared" si="282"/>
        <v>2.1938939475093733</v>
      </c>
    </row>
    <row r="8929" spans="2:4" ht="15" x14ac:dyDescent="0.15">
      <c r="B8929" s="68">
        <v>8917</v>
      </c>
      <c r="C8929" s="69">
        <f t="shared" si="281"/>
        <v>6.8254757593496223</v>
      </c>
      <c r="D8929" s="69">
        <f t="shared" si="282"/>
        <v>2.1941877594750236</v>
      </c>
    </row>
    <row r="8930" spans="2:4" ht="15" x14ac:dyDescent="0.15">
      <c r="B8930" s="68">
        <v>8918</v>
      </c>
      <c r="C8930" s="69">
        <f t="shared" si="281"/>
        <v>6.8266390741090213</v>
      </c>
      <c r="D8930" s="69">
        <f t="shared" si="282"/>
        <v>2.1944816501473348</v>
      </c>
    </row>
    <row r="8931" spans="2:4" ht="15" x14ac:dyDescent="0.15">
      <c r="B8931" s="68">
        <v>8919</v>
      </c>
      <c r="C8931" s="69">
        <f t="shared" si="281"/>
        <v>6.8278025446938493</v>
      </c>
      <c r="D8931" s="69">
        <f t="shared" si="282"/>
        <v>2.1947756195579369</v>
      </c>
    </row>
    <row r="8932" spans="2:4" ht="15" x14ac:dyDescent="0.15">
      <c r="B8932" s="68">
        <v>8920</v>
      </c>
      <c r="C8932" s="69">
        <f t="shared" si="281"/>
        <v>6.828966171145864</v>
      </c>
      <c r="D8932" s="69">
        <f t="shared" si="282"/>
        <v>2.195069667738478</v>
      </c>
    </row>
    <row r="8933" spans="2:4" ht="15" x14ac:dyDescent="0.15">
      <c r="B8933" s="68">
        <v>8921</v>
      </c>
      <c r="C8933" s="69">
        <f t="shared" si="281"/>
        <v>6.8301299535068285</v>
      </c>
      <c r="D8933" s="69">
        <f t="shared" si="282"/>
        <v>2.1953637947206217</v>
      </c>
    </row>
    <row r="8934" spans="2:4" ht="15" x14ac:dyDescent="0.15">
      <c r="B8934" s="68">
        <v>8922</v>
      </c>
      <c r="C8934" s="69">
        <f t="shared" si="281"/>
        <v>6.8312938918185289</v>
      </c>
      <c r="D8934" s="69">
        <f t="shared" si="282"/>
        <v>2.1956580005360493</v>
      </c>
    </row>
    <row r="8935" spans="2:4" ht="15" x14ac:dyDescent="0.15">
      <c r="B8935" s="68">
        <v>8923</v>
      </c>
      <c r="C8935" s="69">
        <f t="shared" si="281"/>
        <v>6.8324579861227663</v>
      </c>
      <c r="D8935" s="69">
        <f t="shared" si="282"/>
        <v>2.195952285216459</v>
      </c>
    </row>
    <row r="8936" spans="2:4" ht="15" x14ac:dyDescent="0.15">
      <c r="B8936" s="68">
        <v>8924</v>
      </c>
      <c r="C8936" s="69">
        <f t="shared" si="281"/>
        <v>6.8336222364613599</v>
      </c>
      <c r="D8936" s="69">
        <f t="shared" si="282"/>
        <v>2.1962466487935659</v>
      </c>
    </row>
    <row r="8937" spans="2:4" ht="15" x14ac:dyDescent="0.15">
      <c r="B8937" s="68">
        <v>8925</v>
      </c>
      <c r="C8937" s="69">
        <f t="shared" si="281"/>
        <v>6.8347866428761419</v>
      </c>
      <c r="D8937" s="69">
        <f t="shared" si="282"/>
        <v>2.1965410912991019</v>
      </c>
    </row>
    <row r="8938" spans="2:4" ht="15" x14ac:dyDescent="0.15">
      <c r="B8938" s="68">
        <v>8926</v>
      </c>
      <c r="C8938" s="69">
        <f t="shared" si="281"/>
        <v>6.8359512054089668</v>
      </c>
      <c r="D8938" s="69">
        <f t="shared" si="282"/>
        <v>2.1968356127648163</v>
      </c>
    </row>
    <row r="8939" spans="2:4" ht="15" x14ac:dyDescent="0.15">
      <c r="B8939" s="68">
        <v>8927</v>
      </c>
      <c r="C8939" s="69">
        <f t="shared" si="281"/>
        <v>6.8371159241017034</v>
      </c>
      <c r="D8939" s="69">
        <f t="shared" si="282"/>
        <v>2.1971302132224757</v>
      </c>
    </row>
    <row r="8940" spans="2:4" ht="15" x14ac:dyDescent="0.15">
      <c r="B8940" s="68">
        <v>8928</v>
      </c>
      <c r="C8940" s="69">
        <f t="shared" si="281"/>
        <v>6.8382807989962355</v>
      </c>
      <c r="D8940" s="69">
        <f t="shared" si="282"/>
        <v>2.1974248927038627</v>
      </c>
    </row>
    <row r="8941" spans="2:4" ht="15" x14ac:dyDescent="0.15">
      <c r="B8941" s="68">
        <v>8929</v>
      </c>
      <c r="C8941" s="69">
        <f t="shared" si="281"/>
        <v>6.8394458301344674</v>
      </c>
      <c r="D8941" s="69">
        <f t="shared" si="282"/>
        <v>2.1977196512407779</v>
      </c>
    </row>
    <row r="8942" spans="2:4" ht="15" x14ac:dyDescent="0.15">
      <c r="B8942" s="68">
        <v>8930</v>
      </c>
      <c r="C8942" s="69">
        <f t="shared" si="281"/>
        <v>6.8406110175583166</v>
      </c>
      <c r="D8942" s="69">
        <f t="shared" si="282"/>
        <v>2.1980144888650388</v>
      </c>
    </row>
    <row r="8943" spans="2:4" ht="15" x14ac:dyDescent="0.15">
      <c r="B8943" s="68">
        <v>8931</v>
      </c>
      <c r="C8943" s="69">
        <f t="shared" si="281"/>
        <v>6.8417763613097211</v>
      </c>
      <c r="D8943" s="69">
        <f t="shared" si="282"/>
        <v>2.1983094056084798</v>
      </c>
    </row>
    <row r="8944" spans="2:4" ht="15" x14ac:dyDescent="0.15">
      <c r="B8944" s="68">
        <v>8932</v>
      </c>
      <c r="C8944" s="69">
        <f t="shared" si="281"/>
        <v>6.842941861430635</v>
      </c>
      <c r="D8944" s="69">
        <f t="shared" si="282"/>
        <v>2.1986044015029522</v>
      </c>
    </row>
    <row r="8945" spans="2:4" ht="15" x14ac:dyDescent="0.15">
      <c r="B8945" s="68">
        <v>8933</v>
      </c>
      <c r="C8945" s="69">
        <f t="shared" si="281"/>
        <v>6.8441075179630237</v>
      </c>
      <c r="D8945" s="69">
        <f t="shared" si="282"/>
        <v>2.1988994765803249</v>
      </c>
    </row>
    <row r="8946" spans="2:4" ht="15" x14ac:dyDescent="0.15">
      <c r="B8946" s="68">
        <v>8934</v>
      </c>
      <c r="C8946" s="69">
        <f t="shared" si="281"/>
        <v>6.8452733309488769</v>
      </c>
      <c r="D8946" s="69">
        <f t="shared" si="282"/>
        <v>2.199194630872483</v>
      </c>
    </row>
    <row r="8947" spans="2:4" ht="15" x14ac:dyDescent="0.15">
      <c r="B8947" s="68">
        <v>8935</v>
      </c>
      <c r="C8947" s="69">
        <f t="shared" si="281"/>
        <v>6.8464393004301991</v>
      </c>
      <c r="D8947" s="69">
        <f t="shared" si="282"/>
        <v>2.1994898644113303</v>
      </c>
    </row>
    <row r="8948" spans="2:4" ht="15" x14ac:dyDescent="0.15">
      <c r="B8948" s="68">
        <v>8936</v>
      </c>
      <c r="C8948" s="69">
        <f t="shared" si="281"/>
        <v>6.8476054264490109</v>
      </c>
      <c r="D8948" s="69">
        <f t="shared" si="282"/>
        <v>2.1997851772287862</v>
      </c>
    </row>
    <row r="8949" spans="2:4" ht="15" x14ac:dyDescent="0.15">
      <c r="B8949" s="68">
        <v>8937</v>
      </c>
      <c r="C8949" s="69">
        <f t="shared" si="281"/>
        <v>6.8487717090473463</v>
      </c>
      <c r="D8949" s="69">
        <f t="shared" si="282"/>
        <v>2.2000805693567878</v>
      </c>
    </row>
    <row r="8950" spans="2:4" ht="15" x14ac:dyDescent="0.15">
      <c r="B8950" s="68">
        <v>8938</v>
      </c>
      <c r="C8950" s="69">
        <f t="shared" si="281"/>
        <v>6.8499381482672659</v>
      </c>
      <c r="D8950" s="69">
        <f t="shared" si="282"/>
        <v>2.2003760408272899</v>
      </c>
    </row>
    <row r="8951" spans="2:4" ht="15" x14ac:dyDescent="0.15">
      <c r="B8951" s="68">
        <v>8939</v>
      </c>
      <c r="C8951" s="69">
        <f t="shared" si="281"/>
        <v>6.8511047441508364</v>
      </c>
      <c r="D8951" s="69">
        <f t="shared" si="282"/>
        <v>2.2006715916722634</v>
      </c>
    </row>
    <row r="8952" spans="2:4" ht="15" x14ac:dyDescent="0.15">
      <c r="B8952" s="68">
        <v>8940</v>
      </c>
      <c r="C8952" s="69">
        <f t="shared" si="281"/>
        <v>6.8522714967401477</v>
      </c>
      <c r="D8952" s="69">
        <f t="shared" si="282"/>
        <v>2.2009672219236971</v>
      </c>
    </row>
    <row r="8953" spans="2:4" ht="15" x14ac:dyDescent="0.15">
      <c r="B8953" s="68">
        <v>8941</v>
      </c>
      <c r="C8953" s="69">
        <f t="shared" si="281"/>
        <v>6.8534384060773048</v>
      </c>
      <c r="D8953" s="69">
        <f t="shared" si="282"/>
        <v>2.2012629316135968</v>
      </c>
    </row>
    <row r="8954" spans="2:4" ht="15" x14ac:dyDescent="0.15">
      <c r="B8954" s="68">
        <v>8942</v>
      </c>
      <c r="C8954" s="69">
        <f t="shared" si="281"/>
        <v>6.8546054722044278</v>
      </c>
      <c r="D8954" s="69">
        <f t="shared" si="282"/>
        <v>2.2015587207739853</v>
      </c>
    </row>
    <row r="8955" spans="2:4" ht="15" x14ac:dyDescent="0.15">
      <c r="B8955" s="68">
        <v>8943</v>
      </c>
      <c r="C8955" s="69">
        <f t="shared" si="281"/>
        <v>6.8557726951636635</v>
      </c>
      <c r="D8955" s="69">
        <f t="shared" si="282"/>
        <v>2.2018545894369037</v>
      </c>
    </row>
    <row r="8956" spans="2:4" ht="15" x14ac:dyDescent="0.15">
      <c r="B8956" s="68">
        <v>8944</v>
      </c>
      <c r="C8956" s="69">
        <f t="shared" si="281"/>
        <v>6.8569400749971612</v>
      </c>
      <c r="D8956" s="69">
        <f t="shared" si="282"/>
        <v>2.2021505376344086</v>
      </c>
    </row>
    <row r="8957" spans="2:4" ht="15" x14ac:dyDescent="0.15">
      <c r="B8957" s="68">
        <v>8945</v>
      </c>
      <c r="C8957" s="69">
        <f t="shared" si="281"/>
        <v>6.858107611747096</v>
      </c>
      <c r="D8957" s="69">
        <f t="shared" si="282"/>
        <v>2.2024465653985752</v>
      </c>
    </row>
    <row r="8958" spans="2:4" ht="15" x14ac:dyDescent="0.15">
      <c r="B8958" s="68">
        <v>8946</v>
      </c>
      <c r="C8958" s="69">
        <f t="shared" si="281"/>
        <v>6.8592753054556601</v>
      </c>
      <c r="D8958" s="69">
        <f t="shared" si="282"/>
        <v>2.2027426727614952</v>
      </c>
    </row>
    <row r="8959" spans="2:4" ht="15" x14ac:dyDescent="0.15">
      <c r="B8959" s="68">
        <v>8947</v>
      </c>
      <c r="C8959" s="69">
        <f t="shared" si="281"/>
        <v>6.860443156165057</v>
      </c>
      <c r="D8959" s="69">
        <f t="shared" si="282"/>
        <v>2.2030388597552775</v>
      </c>
    </row>
    <row r="8960" spans="2:4" ht="15" x14ac:dyDescent="0.15">
      <c r="B8960" s="68">
        <v>8948</v>
      </c>
      <c r="C8960" s="69">
        <f t="shared" si="281"/>
        <v>6.861611163917515</v>
      </c>
      <c r="D8960" s="69">
        <f t="shared" si="282"/>
        <v>2.2033351264120493</v>
      </c>
    </row>
    <row r="8961" spans="2:4" ht="15" x14ac:dyDescent="0.15">
      <c r="B8961" s="68">
        <v>8949</v>
      </c>
      <c r="C8961" s="69">
        <f t="shared" si="281"/>
        <v>6.8627793287552743</v>
      </c>
      <c r="D8961" s="69">
        <f t="shared" si="282"/>
        <v>2.2036314727639543</v>
      </c>
    </row>
    <row r="8962" spans="2:4" ht="15" x14ac:dyDescent="0.15">
      <c r="B8962" s="68">
        <v>8950</v>
      </c>
      <c r="C8962" s="69">
        <f t="shared" si="281"/>
        <v>6.8639476507205917</v>
      </c>
      <c r="D8962" s="69">
        <f t="shared" si="282"/>
        <v>2.203927898843153</v>
      </c>
    </row>
    <row r="8963" spans="2:4" ht="15" x14ac:dyDescent="0.15">
      <c r="B8963" s="68">
        <v>8951</v>
      </c>
      <c r="C8963" s="69">
        <f t="shared" si="281"/>
        <v>6.865116129855747</v>
      </c>
      <c r="D8963" s="69">
        <f t="shared" si="282"/>
        <v>2.2042244046818245</v>
      </c>
    </row>
    <row r="8964" spans="2:4" ht="15" x14ac:dyDescent="0.15">
      <c r="B8964" s="68">
        <v>8952</v>
      </c>
      <c r="C8964" s="69">
        <f t="shared" si="281"/>
        <v>6.8662847662030266</v>
      </c>
      <c r="D8964" s="69">
        <f t="shared" si="282"/>
        <v>2.2045209903121634</v>
      </c>
    </row>
    <row r="8965" spans="2:4" ht="15" x14ac:dyDescent="0.15">
      <c r="B8965" s="68">
        <v>8953</v>
      </c>
      <c r="C8965" s="69">
        <f t="shared" si="281"/>
        <v>6.8674535598047459</v>
      </c>
      <c r="D8965" s="69">
        <f t="shared" si="282"/>
        <v>2.2048176557663841</v>
      </c>
    </row>
    <row r="8966" spans="2:4" ht="15" x14ac:dyDescent="0.15">
      <c r="B8966" s="68">
        <v>8954</v>
      </c>
      <c r="C8966" s="69">
        <f t="shared" si="281"/>
        <v>6.8686225107032284</v>
      </c>
      <c r="D8966" s="69">
        <f t="shared" si="282"/>
        <v>2.2051144010767159</v>
      </c>
    </row>
    <row r="8967" spans="2:4" ht="15" x14ac:dyDescent="0.15">
      <c r="B8967" s="68">
        <v>8955</v>
      </c>
      <c r="C8967" s="69">
        <f t="shared" si="281"/>
        <v>6.8697916189408197</v>
      </c>
      <c r="D8967" s="69">
        <f t="shared" si="282"/>
        <v>2.2054112262754071</v>
      </c>
    </row>
    <row r="8968" spans="2:4" ht="15" x14ac:dyDescent="0.15">
      <c r="B8968" s="68">
        <v>8956</v>
      </c>
      <c r="C8968" s="69">
        <f t="shared" si="281"/>
        <v>6.8709608845598789</v>
      </c>
      <c r="D8968" s="69">
        <f t="shared" si="282"/>
        <v>2.2057081313947227</v>
      </c>
    </row>
    <row r="8969" spans="2:4" ht="15" x14ac:dyDescent="0.15">
      <c r="B8969" s="68">
        <v>8957</v>
      </c>
      <c r="C8969" s="69">
        <f t="shared" si="281"/>
        <v>6.8721303076027844</v>
      </c>
      <c r="D8969" s="69">
        <f t="shared" si="282"/>
        <v>2.2060051164669447</v>
      </c>
    </row>
    <row r="8970" spans="2:4" ht="15" x14ac:dyDescent="0.15">
      <c r="B8970" s="68">
        <v>8958</v>
      </c>
      <c r="C8970" s="69">
        <f t="shared" si="281"/>
        <v>6.8732998881119318</v>
      </c>
      <c r="D8970" s="69">
        <f t="shared" si="282"/>
        <v>2.2063021815243737</v>
      </c>
    </row>
    <row r="8971" spans="2:4" ht="15" x14ac:dyDescent="0.15">
      <c r="B8971" s="68">
        <v>8959</v>
      </c>
      <c r="C8971" s="69">
        <f t="shared" si="281"/>
        <v>6.8744696261297342</v>
      </c>
      <c r="D8971" s="69">
        <f t="shared" si="282"/>
        <v>2.2065993265993264</v>
      </c>
    </row>
    <row r="8972" spans="2:4" ht="15" x14ac:dyDescent="0.15">
      <c r="B8972" s="68">
        <v>8960</v>
      </c>
      <c r="C8972" s="69">
        <f t="shared" si="281"/>
        <v>6.8756395216986208</v>
      </c>
      <c r="D8972" s="69">
        <f t="shared" si="282"/>
        <v>2.2068965517241379</v>
      </c>
    </row>
    <row r="8973" spans="2:4" ht="15" x14ac:dyDescent="0.15">
      <c r="B8973" s="68">
        <v>8961</v>
      </c>
      <c r="C8973" s="69">
        <f t="shared" si="281"/>
        <v>6.8768095748610385</v>
      </c>
      <c r="D8973" s="69">
        <f t="shared" si="282"/>
        <v>2.20719385693116</v>
      </c>
    </row>
    <row r="8974" spans="2:4" ht="15" x14ac:dyDescent="0.15">
      <c r="B8974" s="68">
        <v>8962</v>
      </c>
      <c r="C8974" s="69">
        <f t="shared" si="281"/>
        <v>6.8779797856594485</v>
      </c>
      <c r="D8974" s="69">
        <f t="shared" si="282"/>
        <v>2.2074912422527619</v>
      </c>
    </row>
    <row r="8975" spans="2:4" ht="15" x14ac:dyDescent="0.15">
      <c r="B8975" s="68">
        <v>8963</v>
      </c>
      <c r="C8975" s="69">
        <f t="shared" si="281"/>
        <v>6.879150154136334</v>
      </c>
      <c r="D8975" s="69">
        <f t="shared" si="282"/>
        <v>2.2077887077213312</v>
      </c>
    </row>
    <row r="8976" spans="2:4" ht="15" x14ac:dyDescent="0.15">
      <c r="B8976" s="68">
        <v>8964</v>
      </c>
      <c r="C8976" s="69">
        <f t="shared" si="281"/>
        <v>6.8803206803341945</v>
      </c>
      <c r="D8976" s="69">
        <f t="shared" si="282"/>
        <v>2.2080862533692724</v>
      </c>
    </row>
    <row r="8977" spans="2:4" ht="15" x14ac:dyDescent="0.15">
      <c r="B8977" s="68">
        <v>8965</v>
      </c>
      <c r="C8977" s="69">
        <f t="shared" ref="C8977:C9040" si="283">20*LOG(D8977)</f>
        <v>6.88149136429554</v>
      </c>
      <c r="D8977" s="69">
        <f t="shared" ref="D8977:D9040" si="284">16384/(16384-B8977)</f>
        <v>2.2083838792290065</v>
      </c>
    </row>
    <row r="8978" spans="2:4" ht="15" x14ac:dyDescent="0.15">
      <c r="B8978" s="68">
        <v>8966</v>
      </c>
      <c r="C8978" s="69">
        <f t="shared" si="283"/>
        <v>6.8826622060629088</v>
      </c>
      <c r="D8978" s="69">
        <f t="shared" si="284"/>
        <v>2.208681585332974</v>
      </c>
    </row>
    <row r="8979" spans="2:4" ht="15" x14ac:dyDescent="0.15">
      <c r="B8979" s="68">
        <v>8967</v>
      </c>
      <c r="C8979" s="69">
        <f t="shared" si="283"/>
        <v>6.8838332056788456</v>
      </c>
      <c r="D8979" s="69">
        <f t="shared" si="284"/>
        <v>2.2089793717136308</v>
      </c>
    </row>
    <row r="8980" spans="2:4" ht="15" x14ac:dyDescent="0.15">
      <c r="B8980" s="68">
        <v>8968</v>
      </c>
      <c r="C8980" s="69">
        <f t="shared" si="283"/>
        <v>6.8850043631859208</v>
      </c>
      <c r="D8980" s="69">
        <f t="shared" si="284"/>
        <v>2.2092772384034518</v>
      </c>
    </row>
    <row r="8981" spans="2:4" ht="15" x14ac:dyDescent="0.15">
      <c r="B8981" s="68">
        <v>8969</v>
      </c>
      <c r="C8981" s="69">
        <f t="shared" si="283"/>
        <v>6.8861756786267181</v>
      </c>
      <c r="D8981" s="69">
        <f t="shared" si="284"/>
        <v>2.2095751854349293</v>
      </c>
    </row>
    <row r="8982" spans="2:4" ht="15" x14ac:dyDescent="0.15">
      <c r="B8982" s="68">
        <v>8970</v>
      </c>
      <c r="C8982" s="69">
        <f t="shared" si="283"/>
        <v>6.8873471520438372</v>
      </c>
      <c r="D8982" s="69">
        <f t="shared" si="284"/>
        <v>2.2098732128405718</v>
      </c>
    </row>
    <row r="8983" spans="2:4" ht="15" x14ac:dyDescent="0.15">
      <c r="B8983" s="68">
        <v>8971</v>
      </c>
      <c r="C8983" s="69">
        <f t="shared" si="283"/>
        <v>6.8885187834798991</v>
      </c>
      <c r="D8983" s="69">
        <f t="shared" si="284"/>
        <v>2.2101713206529072</v>
      </c>
    </row>
    <row r="8984" spans="2:4" ht="15" x14ac:dyDescent="0.15">
      <c r="B8984" s="68">
        <v>8972</v>
      </c>
      <c r="C8984" s="69">
        <f t="shared" si="283"/>
        <v>6.8896905729775355</v>
      </c>
      <c r="D8984" s="69">
        <f t="shared" si="284"/>
        <v>2.2104695089044792</v>
      </c>
    </row>
    <row r="8985" spans="2:4" ht="15" x14ac:dyDescent="0.15">
      <c r="B8985" s="68">
        <v>8973</v>
      </c>
      <c r="C8985" s="69">
        <f t="shared" si="283"/>
        <v>6.8908625205794038</v>
      </c>
      <c r="D8985" s="69">
        <f t="shared" si="284"/>
        <v>2.2107677776278507</v>
      </c>
    </row>
    <row r="8986" spans="2:4" ht="15" x14ac:dyDescent="0.15">
      <c r="B8986" s="68">
        <v>8974</v>
      </c>
      <c r="C8986" s="69">
        <f t="shared" si="283"/>
        <v>6.8920346263281704</v>
      </c>
      <c r="D8986" s="69">
        <f t="shared" si="284"/>
        <v>2.2110661268556004</v>
      </c>
    </row>
    <row r="8987" spans="2:4" ht="15" x14ac:dyDescent="0.15">
      <c r="B8987" s="68">
        <v>8975</v>
      </c>
      <c r="C8987" s="69">
        <f t="shared" si="283"/>
        <v>6.8932068902665282</v>
      </c>
      <c r="D8987" s="69">
        <f t="shared" si="284"/>
        <v>2.2113645566203268</v>
      </c>
    </row>
    <row r="8988" spans="2:4" ht="15" x14ac:dyDescent="0.15">
      <c r="B8988" s="68">
        <v>8976</v>
      </c>
      <c r="C8988" s="69">
        <f t="shared" si="283"/>
        <v>6.8943793124371764</v>
      </c>
      <c r="D8988" s="69">
        <f t="shared" si="284"/>
        <v>2.2116630669546438</v>
      </c>
    </row>
    <row r="8989" spans="2:4" ht="15" x14ac:dyDescent="0.15">
      <c r="B8989" s="68">
        <v>8977</v>
      </c>
      <c r="C8989" s="69">
        <f t="shared" si="283"/>
        <v>6.8955518928828399</v>
      </c>
      <c r="D8989" s="69">
        <f t="shared" si="284"/>
        <v>2.2119616578911838</v>
      </c>
    </row>
    <row r="8990" spans="2:4" ht="15" x14ac:dyDescent="0.15">
      <c r="B8990" s="68">
        <v>8978</v>
      </c>
      <c r="C8990" s="69">
        <f t="shared" si="283"/>
        <v>6.8967246316462578</v>
      </c>
      <c r="D8990" s="69">
        <f t="shared" si="284"/>
        <v>2.2122603294625978</v>
      </c>
    </row>
    <row r="8991" spans="2:4" ht="15" x14ac:dyDescent="0.15">
      <c r="B8991" s="68">
        <v>8979</v>
      </c>
      <c r="C8991" s="69">
        <f t="shared" si="283"/>
        <v>6.897897528770188</v>
      </c>
      <c r="D8991" s="69">
        <f t="shared" si="284"/>
        <v>2.2125590817015528</v>
      </c>
    </row>
    <row r="8992" spans="2:4" ht="15" x14ac:dyDescent="0.15">
      <c r="B8992" s="68">
        <v>8980</v>
      </c>
      <c r="C8992" s="69">
        <f t="shared" si="283"/>
        <v>6.8990705842974043</v>
      </c>
      <c r="D8992" s="69">
        <f t="shared" si="284"/>
        <v>2.2128579146407348</v>
      </c>
    </row>
    <row r="8993" spans="2:4" ht="15" x14ac:dyDescent="0.15">
      <c r="B8993" s="68">
        <v>8981</v>
      </c>
      <c r="C8993" s="69">
        <f t="shared" si="283"/>
        <v>6.9002437982706963</v>
      </c>
      <c r="D8993" s="69">
        <f t="shared" si="284"/>
        <v>2.213156828312846</v>
      </c>
    </row>
    <row r="8994" spans="2:4" ht="15" x14ac:dyDescent="0.15">
      <c r="B8994" s="68">
        <v>8982</v>
      </c>
      <c r="C8994" s="69">
        <f t="shared" si="283"/>
        <v>6.9014171707328744</v>
      </c>
      <c r="D8994" s="69">
        <f t="shared" si="284"/>
        <v>2.2134558227506078</v>
      </c>
    </row>
    <row r="8995" spans="2:4" ht="15" x14ac:dyDescent="0.15">
      <c r="B8995" s="68">
        <v>8983</v>
      </c>
      <c r="C8995" s="69">
        <f t="shared" si="283"/>
        <v>6.9025907017267656</v>
      </c>
      <c r="D8995" s="69">
        <f t="shared" si="284"/>
        <v>2.2137548979867585</v>
      </c>
    </row>
    <row r="8996" spans="2:4" ht="15" x14ac:dyDescent="0.15">
      <c r="B8996" s="68">
        <v>8984</v>
      </c>
      <c r="C8996" s="69">
        <f t="shared" si="283"/>
        <v>6.9037643912952102</v>
      </c>
      <c r="D8996" s="69">
        <f t="shared" si="284"/>
        <v>2.2140540540540541</v>
      </c>
    </row>
    <row r="8997" spans="2:4" ht="15" x14ac:dyDescent="0.15">
      <c r="B8997" s="68">
        <v>8985</v>
      </c>
      <c r="C8997" s="69">
        <f t="shared" si="283"/>
        <v>6.9049382394810728</v>
      </c>
      <c r="D8997" s="69">
        <f t="shared" si="284"/>
        <v>2.2143532909852683</v>
      </c>
    </row>
    <row r="8998" spans="2:4" ht="15" x14ac:dyDescent="0.15">
      <c r="B8998" s="68">
        <v>8986</v>
      </c>
      <c r="C8998" s="69">
        <f t="shared" si="283"/>
        <v>6.9061122463272291</v>
      </c>
      <c r="D8998" s="69">
        <f t="shared" si="284"/>
        <v>2.2146526088131928</v>
      </c>
    </row>
    <row r="8999" spans="2:4" ht="15" x14ac:dyDescent="0.15">
      <c r="B8999" s="68">
        <v>8987</v>
      </c>
      <c r="C8999" s="69">
        <f t="shared" si="283"/>
        <v>6.9072864118765764</v>
      </c>
      <c r="D8999" s="69">
        <f t="shared" si="284"/>
        <v>2.2149520075706368</v>
      </c>
    </row>
    <row r="9000" spans="2:4" ht="15" x14ac:dyDescent="0.15">
      <c r="B9000" s="68">
        <v>8988</v>
      </c>
      <c r="C9000" s="69">
        <f t="shared" si="283"/>
        <v>6.9084607361720263</v>
      </c>
      <c r="D9000" s="69">
        <f t="shared" si="284"/>
        <v>2.2152514872904274</v>
      </c>
    </row>
    <row r="9001" spans="2:4" ht="15" x14ac:dyDescent="0.15">
      <c r="B9001" s="68">
        <v>8989</v>
      </c>
      <c r="C9001" s="69">
        <f t="shared" si="283"/>
        <v>6.9096352192565096</v>
      </c>
      <c r="D9001" s="69">
        <f t="shared" si="284"/>
        <v>2.215551048005409</v>
      </c>
    </row>
    <row r="9002" spans="2:4" ht="15" x14ac:dyDescent="0.15">
      <c r="B9002" s="68">
        <v>8990</v>
      </c>
      <c r="C9002" s="69">
        <f t="shared" si="283"/>
        <v>6.9108098611729751</v>
      </c>
      <c r="D9002" s="69">
        <f t="shared" si="284"/>
        <v>2.2158506897484447</v>
      </c>
    </row>
    <row r="9003" spans="2:4" ht="15" x14ac:dyDescent="0.15">
      <c r="B9003" s="68">
        <v>8991</v>
      </c>
      <c r="C9003" s="69">
        <f t="shared" si="283"/>
        <v>6.9119846619643868</v>
      </c>
      <c r="D9003" s="69">
        <f t="shared" si="284"/>
        <v>2.2161504125524143</v>
      </c>
    </row>
    <row r="9004" spans="2:4" ht="15" x14ac:dyDescent="0.15">
      <c r="B9004" s="68">
        <v>8992</v>
      </c>
      <c r="C9004" s="69">
        <f t="shared" si="283"/>
        <v>6.9131596216737288</v>
      </c>
      <c r="D9004" s="69">
        <f t="shared" si="284"/>
        <v>2.2164502164502164</v>
      </c>
    </row>
    <row r="9005" spans="2:4" ht="15" x14ac:dyDescent="0.15">
      <c r="B9005" s="68">
        <v>8993</v>
      </c>
      <c r="C9005" s="69">
        <f t="shared" si="283"/>
        <v>6.9143347403440005</v>
      </c>
      <c r="D9005" s="69">
        <f t="shared" si="284"/>
        <v>2.2167501014747666</v>
      </c>
    </row>
    <row r="9006" spans="2:4" ht="15" x14ac:dyDescent="0.15">
      <c r="B9006" s="68">
        <v>8994</v>
      </c>
      <c r="C9006" s="69">
        <f t="shared" si="283"/>
        <v>6.915510018018221</v>
      </c>
      <c r="D9006" s="69">
        <f t="shared" si="284"/>
        <v>2.2170500676589988</v>
      </c>
    </row>
    <row r="9007" spans="2:4" ht="15" x14ac:dyDescent="0.15">
      <c r="B9007" s="68">
        <v>8995</v>
      </c>
      <c r="C9007" s="69">
        <f t="shared" si="283"/>
        <v>6.9166854547394223</v>
      </c>
      <c r="D9007" s="69">
        <f t="shared" si="284"/>
        <v>2.2173501150358641</v>
      </c>
    </row>
    <row r="9008" spans="2:4" ht="15" x14ac:dyDescent="0.15">
      <c r="B9008" s="68">
        <v>8996</v>
      </c>
      <c r="C9008" s="69">
        <f t="shared" si="283"/>
        <v>6.917861050550659</v>
      </c>
      <c r="D9008" s="69">
        <f t="shared" si="284"/>
        <v>2.2176502436383325</v>
      </c>
    </row>
    <row r="9009" spans="2:4" ht="15" x14ac:dyDescent="0.15">
      <c r="B9009" s="68">
        <v>8997</v>
      </c>
      <c r="C9009" s="69">
        <f t="shared" si="283"/>
        <v>6.9190368054950016</v>
      </c>
      <c r="D9009" s="69">
        <f t="shared" si="284"/>
        <v>2.217950453499391</v>
      </c>
    </row>
    <row r="9010" spans="2:4" ht="15" x14ac:dyDescent="0.15">
      <c r="B9010" s="68">
        <v>8998</v>
      </c>
      <c r="C9010" s="69">
        <f t="shared" si="283"/>
        <v>6.9202127196155345</v>
      </c>
      <c r="D9010" s="69">
        <f t="shared" si="284"/>
        <v>2.2182507446520443</v>
      </c>
    </row>
    <row r="9011" spans="2:4" ht="15" x14ac:dyDescent="0.15">
      <c r="B9011" s="68">
        <v>8999</v>
      </c>
      <c r="C9011" s="69">
        <f t="shared" si="283"/>
        <v>6.9213887929553684</v>
      </c>
      <c r="D9011" s="69">
        <f t="shared" si="284"/>
        <v>2.2185511171293162</v>
      </c>
    </row>
    <row r="9012" spans="2:4" ht="15" x14ac:dyDescent="0.15">
      <c r="B9012" s="68">
        <v>9000</v>
      </c>
      <c r="C9012" s="69">
        <f t="shared" si="283"/>
        <v>6.9225650255576205</v>
      </c>
      <c r="D9012" s="69">
        <f t="shared" si="284"/>
        <v>2.2188515709642469</v>
      </c>
    </row>
    <row r="9013" spans="2:4" ht="15" x14ac:dyDescent="0.15">
      <c r="B9013" s="68">
        <v>9001</v>
      </c>
      <c r="C9013" s="69">
        <f t="shared" si="283"/>
        <v>6.9237414174654353</v>
      </c>
      <c r="D9013" s="69">
        <f t="shared" si="284"/>
        <v>2.2191521061898958</v>
      </c>
    </row>
    <row r="9014" spans="2:4" ht="15" x14ac:dyDescent="0.15">
      <c r="B9014" s="68">
        <v>9002</v>
      </c>
      <c r="C9014" s="69">
        <f t="shared" si="283"/>
        <v>6.9249179687219673</v>
      </c>
      <c r="D9014" s="69">
        <f t="shared" si="284"/>
        <v>2.219452722839339</v>
      </c>
    </row>
    <row r="9015" spans="2:4" ht="15" x14ac:dyDescent="0.15">
      <c r="B9015" s="68">
        <v>9003</v>
      </c>
      <c r="C9015" s="69">
        <f t="shared" si="283"/>
        <v>6.9260946793703928</v>
      </c>
      <c r="D9015" s="69">
        <f t="shared" si="284"/>
        <v>2.2197534209456715</v>
      </c>
    </row>
    <row r="9016" spans="2:4" ht="15" x14ac:dyDescent="0.15">
      <c r="B9016" s="68">
        <v>9004</v>
      </c>
      <c r="C9016" s="69">
        <f t="shared" si="283"/>
        <v>6.9272715494539039</v>
      </c>
      <c r="D9016" s="69">
        <f t="shared" si="284"/>
        <v>2.2200542005420054</v>
      </c>
    </row>
    <row r="9017" spans="2:4" ht="15" x14ac:dyDescent="0.15">
      <c r="B9017" s="68">
        <v>9005</v>
      </c>
      <c r="C9017" s="69">
        <f t="shared" si="283"/>
        <v>6.9284485790157104</v>
      </c>
      <c r="D9017" s="69">
        <f t="shared" si="284"/>
        <v>2.2203550616614716</v>
      </c>
    </row>
    <row r="9018" spans="2:4" ht="15" x14ac:dyDescent="0.15">
      <c r="B9018" s="68">
        <v>9006</v>
      </c>
      <c r="C9018" s="69">
        <f t="shared" si="283"/>
        <v>6.9296257680990418</v>
      </c>
      <c r="D9018" s="69">
        <f t="shared" si="284"/>
        <v>2.2206560043372185</v>
      </c>
    </row>
    <row r="9019" spans="2:4" ht="15" x14ac:dyDescent="0.15">
      <c r="B9019" s="68">
        <v>9007</v>
      </c>
      <c r="C9019" s="69">
        <f t="shared" si="283"/>
        <v>6.9308031167471418</v>
      </c>
      <c r="D9019" s="69">
        <f t="shared" si="284"/>
        <v>2.2209570286024127</v>
      </c>
    </row>
    <row r="9020" spans="2:4" ht="15" x14ac:dyDescent="0.15">
      <c r="B9020" s="68">
        <v>9008</v>
      </c>
      <c r="C9020" s="69">
        <f t="shared" si="283"/>
        <v>6.9319806250032769</v>
      </c>
      <c r="D9020" s="69">
        <f t="shared" si="284"/>
        <v>2.2212581344902387</v>
      </c>
    </row>
    <row r="9021" spans="2:4" ht="15" x14ac:dyDescent="0.15">
      <c r="B9021" s="68">
        <v>9009</v>
      </c>
      <c r="C9021" s="69">
        <f t="shared" si="283"/>
        <v>6.9331582929107229</v>
      </c>
      <c r="D9021" s="69">
        <f t="shared" si="284"/>
        <v>2.2215593220338983</v>
      </c>
    </row>
    <row r="9022" spans="2:4" ht="15" x14ac:dyDescent="0.15">
      <c r="B9022" s="68">
        <v>9010</v>
      </c>
      <c r="C9022" s="69">
        <f t="shared" si="283"/>
        <v>6.9343361205127803</v>
      </c>
      <c r="D9022" s="69">
        <f t="shared" si="284"/>
        <v>2.2218605912666125</v>
      </c>
    </row>
    <row r="9023" spans="2:4" ht="15" x14ac:dyDescent="0.15">
      <c r="B9023" s="68">
        <v>9011</v>
      </c>
      <c r="C9023" s="69">
        <f t="shared" si="283"/>
        <v>6.9355141078527645</v>
      </c>
      <c r="D9023" s="69">
        <f t="shared" si="284"/>
        <v>2.2221619422216192</v>
      </c>
    </row>
    <row r="9024" spans="2:4" ht="15" x14ac:dyDescent="0.15">
      <c r="B9024" s="68">
        <v>9012</v>
      </c>
      <c r="C9024" s="69">
        <f t="shared" si="283"/>
        <v>6.9366922549740107</v>
      </c>
      <c r="D9024" s="69">
        <f t="shared" si="284"/>
        <v>2.2224633749321758</v>
      </c>
    </row>
    <row r="9025" spans="2:4" ht="15" x14ac:dyDescent="0.15">
      <c r="B9025" s="68">
        <v>9013</v>
      </c>
      <c r="C9025" s="69">
        <f t="shared" si="283"/>
        <v>6.9378705619198673</v>
      </c>
      <c r="D9025" s="69">
        <f t="shared" si="284"/>
        <v>2.2227648894315561</v>
      </c>
    </row>
    <row r="9026" spans="2:4" ht="15" x14ac:dyDescent="0.15">
      <c r="B9026" s="68">
        <v>9014</v>
      </c>
      <c r="C9026" s="69">
        <f t="shared" si="283"/>
        <v>6.9390490287337059</v>
      </c>
      <c r="D9026" s="69">
        <f t="shared" si="284"/>
        <v>2.2230664857530531</v>
      </c>
    </row>
    <row r="9027" spans="2:4" ht="15" x14ac:dyDescent="0.15">
      <c r="B9027" s="68">
        <v>9015</v>
      </c>
      <c r="C9027" s="69">
        <f t="shared" si="283"/>
        <v>6.9402276554589095</v>
      </c>
      <c r="D9027" s="69">
        <f t="shared" si="284"/>
        <v>2.2233681639299769</v>
      </c>
    </row>
    <row r="9028" spans="2:4" ht="15" x14ac:dyDescent="0.15">
      <c r="B9028" s="68">
        <v>9016</v>
      </c>
      <c r="C9028" s="69">
        <f t="shared" si="283"/>
        <v>6.9414064421388844</v>
      </c>
      <c r="D9028" s="69">
        <f t="shared" si="284"/>
        <v>2.223669923995657</v>
      </c>
    </row>
    <row r="9029" spans="2:4" ht="15" x14ac:dyDescent="0.15">
      <c r="B9029" s="68">
        <v>9017</v>
      </c>
      <c r="C9029" s="69">
        <f t="shared" si="283"/>
        <v>6.9425853888170517</v>
      </c>
      <c r="D9029" s="69">
        <f t="shared" si="284"/>
        <v>2.2239717659834395</v>
      </c>
    </row>
    <row r="9030" spans="2:4" ht="15" x14ac:dyDescent="0.15">
      <c r="B9030" s="68">
        <v>9018</v>
      </c>
      <c r="C9030" s="69">
        <f t="shared" si="283"/>
        <v>6.9437644955368514</v>
      </c>
      <c r="D9030" s="69">
        <f t="shared" si="284"/>
        <v>2.2242736899266902</v>
      </c>
    </row>
    <row r="9031" spans="2:4" ht="15" x14ac:dyDescent="0.15">
      <c r="B9031" s="68">
        <v>9019</v>
      </c>
      <c r="C9031" s="69">
        <f t="shared" si="283"/>
        <v>6.9449437623417412</v>
      </c>
      <c r="D9031" s="69">
        <f t="shared" si="284"/>
        <v>2.2245756958587917</v>
      </c>
    </row>
    <row r="9032" spans="2:4" ht="15" x14ac:dyDescent="0.15">
      <c r="B9032" s="68">
        <v>9020</v>
      </c>
      <c r="C9032" s="69">
        <f t="shared" si="283"/>
        <v>6.946123189275192</v>
      </c>
      <c r="D9032" s="69">
        <f t="shared" si="284"/>
        <v>2.2248777838131448</v>
      </c>
    </row>
    <row r="9033" spans="2:4" ht="15" x14ac:dyDescent="0.15">
      <c r="B9033" s="68">
        <v>9021</v>
      </c>
      <c r="C9033" s="69">
        <f t="shared" si="283"/>
        <v>6.9473027763807025</v>
      </c>
      <c r="D9033" s="69">
        <f t="shared" si="284"/>
        <v>2.22517995382317</v>
      </c>
    </row>
    <row r="9034" spans="2:4" ht="15" x14ac:dyDescent="0.15">
      <c r="B9034" s="68">
        <v>9022</v>
      </c>
      <c r="C9034" s="69">
        <f t="shared" si="283"/>
        <v>6.9484825237017764</v>
      </c>
      <c r="D9034" s="69">
        <f t="shared" si="284"/>
        <v>2.2254822059223036</v>
      </c>
    </row>
    <row r="9035" spans="2:4" ht="15" x14ac:dyDescent="0.15">
      <c r="B9035" s="68">
        <v>9023</v>
      </c>
      <c r="C9035" s="69">
        <f t="shared" si="283"/>
        <v>6.9496624312819471</v>
      </c>
      <c r="D9035" s="69">
        <f t="shared" si="284"/>
        <v>2.225784540144002</v>
      </c>
    </row>
    <row r="9036" spans="2:4" ht="15" x14ac:dyDescent="0.15">
      <c r="B9036" s="68">
        <v>9024</v>
      </c>
      <c r="C9036" s="69">
        <f t="shared" si="283"/>
        <v>6.9508424991647573</v>
      </c>
      <c r="D9036" s="69">
        <f t="shared" si="284"/>
        <v>2.2260869565217392</v>
      </c>
    </row>
    <row r="9037" spans="2:4" ht="15" x14ac:dyDescent="0.15">
      <c r="B9037" s="68">
        <v>9025</v>
      </c>
      <c r="C9037" s="69">
        <f t="shared" si="283"/>
        <v>6.9520227273937714</v>
      </c>
      <c r="D9037" s="69">
        <f t="shared" si="284"/>
        <v>2.2263894550890067</v>
      </c>
    </row>
    <row r="9038" spans="2:4" ht="15" x14ac:dyDescent="0.15">
      <c r="B9038" s="68">
        <v>9026</v>
      </c>
      <c r="C9038" s="69">
        <f t="shared" si="283"/>
        <v>6.9532031160125705</v>
      </c>
      <c r="D9038" s="69">
        <f t="shared" si="284"/>
        <v>2.226692035879315</v>
      </c>
    </row>
    <row r="9039" spans="2:4" ht="15" x14ac:dyDescent="0.15">
      <c r="B9039" s="68">
        <v>9027</v>
      </c>
      <c r="C9039" s="69">
        <f t="shared" si="283"/>
        <v>6.9543836650647535</v>
      </c>
      <c r="D9039" s="69">
        <f t="shared" si="284"/>
        <v>2.2269946989261928</v>
      </c>
    </row>
    <row r="9040" spans="2:4" ht="15" x14ac:dyDescent="0.15">
      <c r="B9040" s="68">
        <v>9028</v>
      </c>
      <c r="C9040" s="69">
        <f t="shared" si="283"/>
        <v>6.9555643745939371</v>
      </c>
      <c r="D9040" s="69">
        <f t="shared" si="284"/>
        <v>2.2272974442631863</v>
      </c>
    </row>
    <row r="9041" spans="2:4" ht="15" x14ac:dyDescent="0.15">
      <c r="B9041" s="68">
        <v>9029</v>
      </c>
      <c r="C9041" s="69">
        <f t="shared" ref="C9041:C9104" si="285">20*LOG(D9041)</f>
        <v>6.9567452446437574</v>
      </c>
      <c r="D9041" s="69">
        <f t="shared" ref="D9041:D9104" si="286">16384/(16384-B9041)</f>
        <v>2.2276002719238615</v>
      </c>
    </row>
    <row r="9042" spans="2:4" ht="15" x14ac:dyDescent="0.15">
      <c r="B9042" s="68">
        <v>9030</v>
      </c>
      <c r="C9042" s="69">
        <f t="shared" si="285"/>
        <v>6.9579262752578632</v>
      </c>
      <c r="D9042" s="69">
        <f t="shared" si="286"/>
        <v>2.2279031819418003</v>
      </c>
    </row>
    <row r="9043" spans="2:4" ht="15" x14ac:dyDescent="0.15">
      <c r="B9043" s="68">
        <v>9031</v>
      </c>
      <c r="C9043" s="69">
        <f t="shared" si="285"/>
        <v>6.959107466479928</v>
      </c>
      <c r="D9043" s="69">
        <f t="shared" si="286"/>
        <v>2.2282061743506052</v>
      </c>
    </row>
    <row r="9044" spans="2:4" ht="15" x14ac:dyDescent="0.15">
      <c r="B9044" s="68">
        <v>9032</v>
      </c>
      <c r="C9044" s="69">
        <f t="shared" si="285"/>
        <v>6.9602888183536384</v>
      </c>
      <c r="D9044" s="69">
        <f t="shared" si="286"/>
        <v>2.2285092491838956</v>
      </c>
    </row>
    <row r="9045" spans="2:4" ht="15" x14ac:dyDescent="0.15">
      <c r="B9045" s="68">
        <v>9033</v>
      </c>
      <c r="C9045" s="69">
        <f t="shared" si="285"/>
        <v>6.9614703309226993</v>
      </c>
      <c r="D9045" s="69">
        <f t="shared" si="286"/>
        <v>2.2288124064753094</v>
      </c>
    </row>
    <row r="9046" spans="2:4" ht="15" x14ac:dyDescent="0.15">
      <c r="B9046" s="68">
        <v>9034</v>
      </c>
      <c r="C9046" s="69">
        <f t="shared" si="285"/>
        <v>6.9626520042308364</v>
      </c>
      <c r="D9046" s="69">
        <f t="shared" si="286"/>
        <v>2.2291156462585033</v>
      </c>
    </row>
    <row r="9047" spans="2:4" ht="15" x14ac:dyDescent="0.15">
      <c r="B9047" s="68">
        <v>9035</v>
      </c>
      <c r="C9047" s="69">
        <f t="shared" si="285"/>
        <v>6.9638338383217917</v>
      </c>
      <c r="D9047" s="69">
        <f t="shared" si="286"/>
        <v>2.2294189685671522</v>
      </c>
    </row>
    <row r="9048" spans="2:4" ht="15" x14ac:dyDescent="0.15">
      <c r="B9048" s="68">
        <v>9036</v>
      </c>
      <c r="C9048" s="69">
        <f t="shared" si="285"/>
        <v>6.9650158332393204</v>
      </c>
      <c r="D9048" s="69">
        <f t="shared" si="286"/>
        <v>2.2297223734349485</v>
      </c>
    </row>
    <row r="9049" spans="2:4" ht="15" x14ac:dyDescent="0.15">
      <c r="B9049" s="68">
        <v>9037</v>
      </c>
      <c r="C9049" s="69">
        <f t="shared" si="285"/>
        <v>6.9661979890272043</v>
      </c>
      <c r="D9049" s="69">
        <f t="shared" si="286"/>
        <v>2.2300258608956036</v>
      </c>
    </row>
    <row r="9050" spans="2:4" ht="15" x14ac:dyDescent="0.15">
      <c r="B9050" s="68">
        <v>9038</v>
      </c>
      <c r="C9050" s="69">
        <f t="shared" si="285"/>
        <v>6.9673803057292361</v>
      </c>
      <c r="D9050" s="69">
        <f t="shared" si="286"/>
        <v>2.2303294309828479</v>
      </c>
    </row>
    <row r="9051" spans="2:4" ht="15" x14ac:dyDescent="0.15">
      <c r="B9051" s="68">
        <v>9039</v>
      </c>
      <c r="C9051" s="69">
        <f t="shared" si="285"/>
        <v>6.9685627833892294</v>
      </c>
      <c r="D9051" s="69">
        <f t="shared" si="286"/>
        <v>2.2306330837304289</v>
      </c>
    </row>
    <row r="9052" spans="2:4" ht="15" x14ac:dyDescent="0.15">
      <c r="B9052" s="68">
        <v>9040</v>
      </c>
      <c r="C9052" s="69">
        <f t="shared" si="285"/>
        <v>6.9697454220510142</v>
      </c>
      <c r="D9052" s="69">
        <f t="shared" si="286"/>
        <v>2.2309368191721135</v>
      </c>
    </row>
    <row r="9053" spans="2:4" ht="15" x14ac:dyDescent="0.15">
      <c r="B9053" s="68">
        <v>9041</v>
      </c>
      <c r="C9053" s="69">
        <f t="shared" si="285"/>
        <v>6.9709282217584398</v>
      </c>
      <c r="D9053" s="69">
        <f t="shared" si="286"/>
        <v>2.2312406373416858</v>
      </c>
    </row>
    <row r="9054" spans="2:4" ht="15" x14ac:dyDescent="0.15">
      <c r="B9054" s="68">
        <v>9042</v>
      </c>
      <c r="C9054" s="69">
        <f t="shared" si="285"/>
        <v>6.9721111825553752</v>
      </c>
      <c r="D9054" s="69">
        <f t="shared" si="286"/>
        <v>2.2315445382729502</v>
      </c>
    </row>
    <row r="9055" spans="2:4" ht="15" x14ac:dyDescent="0.15">
      <c r="B9055" s="68">
        <v>9043</v>
      </c>
      <c r="C9055" s="69">
        <f t="shared" si="285"/>
        <v>6.9732943044857034</v>
      </c>
      <c r="D9055" s="69">
        <f t="shared" si="286"/>
        <v>2.2318485219997277</v>
      </c>
    </row>
    <row r="9056" spans="2:4" ht="15" x14ac:dyDescent="0.15">
      <c r="B9056" s="68">
        <v>9044</v>
      </c>
      <c r="C9056" s="69">
        <f t="shared" si="285"/>
        <v>6.9744775875933236</v>
      </c>
      <c r="D9056" s="69">
        <f t="shared" si="286"/>
        <v>2.2321525885558584</v>
      </c>
    </row>
    <row r="9057" spans="2:4" ht="15" x14ac:dyDescent="0.15">
      <c r="B9057" s="68">
        <v>9045</v>
      </c>
      <c r="C9057" s="69">
        <f t="shared" si="285"/>
        <v>6.9756610319221615</v>
      </c>
      <c r="D9057" s="69">
        <f t="shared" si="286"/>
        <v>2.2324567379752009</v>
      </c>
    </row>
    <row r="9058" spans="2:4" ht="15" x14ac:dyDescent="0.15">
      <c r="B9058" s="68">
        <v>9046</v>
      </c>
      <c r="C9058" s="69">
        <f t="shared" si="285"/>
        <v>6.9768446375161535</v>
      </c>
      <c r="D9058" s="69">
        <f t="shared" si="286"/>
        <v>2.2327609702916327</v>
      </c>
    </row>
    <row r="9059" spans="2:4" ht="15" x14ac:dyDescent="0.15">
      <c r="B9059" s="68">
        <v>9047</v>
      </c>
      <c r="C9059" s="69">
        <f t="shared" si="285"/>
        <v>6.9780284044192538</v>
      </c>
      <c r="D9059" s="69">
        <f t="shared" si="286"/>
        <v>2.2330652855390487</v>
      </c>
    </row>
    <row r="9060" spans="2:4" ht="15" x14ac:dyDescent="0.15">
      <c r="B9060" s="68">
        <v>9048</v>
      </c>
      <c r="C9060" s="69">
        <f t="shared" si="285"/>
        <v>6.9792123326754414</v>
      </c>
      <c r="D9060" s="69">
        <f t="shared" si="286"/>
        <v>2.2333696837513632</v>
      </c>
    </row>
    <row r="9061" spans="2:4" ht="15" x14ac:dyDescent="0.15">
      <c r="B9061" s="68">
        <v>9049</v>
      </c>
      <c r="C9061" s="69">
        <f t="shared" si="285"/>
        <v>6.9803964223287052</v>
      </c>
      <c r="D9061" s="69">
        <f t="shared" si="286"/>
        <v>2.2336741649625087</v>
      </c>
    </row>
    <row r="9062" spans="2:4" ht="15" x14ac:dyDescent="0.15">
      <c r="B9062" s="68">
        <v>9050</v>
      </c>
      <c r="C9062" s="69">
        <f t="shared" si="285"/>
        <v>6.9815806734230552</v>
      </c>
      <c r="D9062" s="69">
        <f t="shared" si="286"/>
        <v>2.2339787292064357</v>
      </c>
    </row>
    <row r="9063" spans="2:4" ht="15" x14ac:dyDescent="0.15">
      <c r="B9063" s="68">
        <v>9051</v>
      </c>
      <c r="C9063" s="69">
        <f t="shared" si="285"/>
        <v>6.9827650860025239</v>
      </c>
      <c r="D9063" s="69">
        <f t="shared" si="286"/>
        <v>2.2342833765171144</v>
      </c>
    </row>
    <row r="9064" spans="2:4" ht="15" x14ac:dyDescent="0.15">
      <c r="B9064" s="68">
        <v>9052</v>
      </c>
      <c r="C9064" s="69">
        <f t="shared" si="285"/>
        <v>6.9839496601111524</v>
      </c>
      <c r="D9064" s="69">
        <f t="shared" si="286"/>
        <v>2.2345881069285323</v>
      </c>
    </row>
    <row r="9065" spans="2:4" ht="15" x14ac:dyDescent="0.15">
      <c r="B9065" s="68">
        <v>9053</v>
      </c>
      <c r="C9065" s="69">
        <f t="shared" si="285"/>
        <v>6.9851343957930094</v>
      </c>
      <c r="D9065" s="69">
        <f t="shared" si="286"/>
        <v>2.2348929204746963</v>
      </c>
    </row>
    <row r="9066" spans="2:4" ht="15" x14ac:dyDescent="0.15">
      <c r="B9066" s="68">
        <v>9054</v>
      </c>
      <c r="C9066" s="69">
        <f t="shared" si="285"/>
        <v>6.9863192930921771</v>
      </c>
      <c r="D9066" s="69">
        <f t="shared" si="286"/>
        <v>2.2351978171896318</v>
      </c>
    </row>
    <row r="9067" spans="2:4" ht="15" x14ac:dyDescent="0.15">
      <c r="B9067" s="68">
        <v>9055</v>
      </c>
      <c r="C9067" s="69">
        <f t="shared" si="285"/>
        <v>6.9875043520527509</v>
      </c>
      <c r="D9067" s="69">
        <f t="shared" si="286"/>
        <v>2.2355027971073818</v>
      </c>
    </row>
    <row r="9068" spans="2:4" ht="15" x14ac:dyDescent="0.15">
      <c r="B9068" s="68">
        <v>9056</v>
      </c>
      <c r="C9068" s="69">
        <f t="shared" si="285"/>
        <v>6.9886895727188545</v>
      </c>
      <c r="D9068" s="69">
        <f t="shared" si="286"/>
        <v>2.2358078602620086</v>
      </c>
    </row>
    <row r="9069" spans="2:4" ht="15" x14ac:dyDescent="0.15">
      <c r="B9069" s="68">
        <v>9057</v>
      </c>
      <c r="C9069" s="69">
        <f t="shared" si="285"/>
        <v>6.9898749551346251</v>
      </c>
      <c r="D9069" s="69">
        <f t="shared" si="286"/>
        <v>2.2361130066875941</v>
      </c>
    </row>
    <row r="9070" spans="2:4" ht="15" x14ac:dyDescent="0.15">
      <c r="B9070" s="68">
        <v>9058</v>
      </c>
      <c r="C9070" s="69">
        <f t="shared" si="285"/>
        <v>6.9910604993442131</v>
      </c>
      <c r="D9070" s="69">
        <f t="shared" si="286"/>
        <v>2.2364182364182366</v>
      </c>
    </row>
    <row r="9071" spans="2:4" ht="15" x14ac:dyDescent="0.15">
      <c r="B9071" s="68">
        <v>9059</v>
      </c>
      <c r="C9071" s="69">
        <f t="shared" si="285"/>
        <v>6.9922462053917931</v>
      </c>
      <c r="D9071" s="69">
        <f t="shared" si="286"/>
        <v>2.2367235494880546</v>
      </c>
    </row>
    <row r="9072" spans="2:4" ht="15" x14ac:dyDescent="0.15">
      <c r="B9072" s="68">
        <v>9060</v>
      </c>
      <c r="C9072" s="69">
        <f t="shared" si="285"/>
        <v>6.9934320733215571</v>
      </c>
      <c r="D9072" s="69">
        <f t="shared" si="286"/>
        <v>2.237028945931185</v>
      </c>
    </row>
    <row r="9073" spans="2:4" ht="15" x14ac:dyDescent="0.15">
      <c r="B9073" s="68">
        <v>9061</v>
      </c>
      <c r="C9073" s="69">
        <f t="shared" si="285"/>
        <v>6.9946181031777135</v>
      </c>
      <c r="D9073" s="69">
        <f t="shared" si="286"/>
        <v>2.2373344257817833</v>
      </c>
    </row>
    <row r="9074" spans="2:4" ht="15" x14ac:dyDescent="0.15">
      <c r="B9074" s="68">
        <v>9062</v>
      </c>
      <c r="C9074" s="69">
        <f t="shared" si="285"/>
        <v>6.9958042950044881</v>
      </c>
      <c r="D9074" s="69">
        <f t="shared" si="286"/>
        <v>2.2376399890740233</v>
      </c>
    </row>
    <row r="9075" spans="2:4" ht="15" x14ac:dyDescent="0.15">
      <c r="B9075" s="68">
        <v>9063</v>
      </c>
      <c r="C9075" s="69">
        <f t="shared" si="285"/>
        <v>6.9969906488461291</v>
      </c>
      <c r="D9075" s="69">
        <f t="shared" si="286"/>
        <v>2.2379456358420979</v>
      </c>
    </row>
    <row r="9076" spans="2:4" ht="15" x14ac:dyDescent="0.15">
      <c r="B9076" s="68">
        <v>9064</v>
      </c>
      <c r="C9076" s="69">
        <f t="shared" si="285"/>
        <v>6.9981771647468971</v>
      </c>
      <c r="D9076" s="69">
        <f t="shared" si="286"/>
        <v>2.2382513661202186</v>
      </c>
    </row>
    <row r="9077" spans="2:4" ht="15" x14ac:dyDescent="0.15">
      <c r="B9077" s="68">
        <v>9065</v>
      </c>
      <c r="C9077" s="69">
        <f t="shared" si="285"/>
        <v>6.9993638427510749</v>
      </c>
      <c r="D9077" s="69">
        <f t="shared" si="286"/>
        <v>2.2385571799426152</v>
      </c>
    </row>
    <row r="9078" spans="2:4" ht="15" x14ac:dyDescent="0.15">
      <c r="B9078" s="68">
        <v>9066</v>
      </c>
      <c r="C9078" s="69">
        <f t="shared" si="285"/>
        <v>7.0005506829029605</v>
      </c>
      <c r="D9078" s="69">
        <f t="shared" si="286"/>
        <v>2.2388630773435363</v>
      </c>
    </row>
    <row r="9079" spans="2:4" ht="15" x14ac:dyDescent="0.15">
      <c r="B9079" s="68">
        <v>9067</v>
      </c>
      <c r="C9079" s="69">
        <f t="shared" si="285"/>
        <v>7.0017376852468738</v>
      </c>
      <c r="D9079" s="69">
        <f t="shared" si="286"/>
        <v>2.2391690583572501</v>
      </c>
    </row>
    <row r="9080" spans="2:4" ht="15" x14ac:dyDescent="0.15">
      <c r="B9080" s="68">
        <v>9068</v>
      </c>
      <c r="C9080" s="69">
        <f t="shared" si="285"/>
        <v>7.0029248498271492</v>
      </c>
      <c r="D9080" s="69">
        <f t="shared" si="286"/>
        <v>2.2394751230180425</v>
      </c>
    </row>
    <row r="9081" spans="2:4" ht="15" x14ac:dyDescent="0.15">
      <c r="B9081" s="68">
        <v>9069</v>
      </c>
      <c r="C9081" s="69">
        <f t="shared" si="285"/>
        <v>7.0041121766881407</v>
      </c>
      <c r="D9081" s="69">
        <f t="shared" si="286"/>
        <v>2.2397812713602185</v>
      </c>
    </row>
    <row r="9082" spans="2:4" ht="15" x14ac:dyDescent="0.15">
      <c r="B9082" s="68">
        <v>9070</v>
      </c>
      <c r="C9082" s="69">
        <f t="shared" si="285"/>
        <v>7.0052996658742241</v>
      </c>
      <c r="D9082" s="69">
        <f t="shared" si="286"/>
        <v>2.2400875034181023</v>
      </c>
    </row>
    <row r="9083" spans="2:4" ht="15" x14ac:dyDescent="0.15">
      <c r="B9083" s="68">
        <v>9071</v>
      </c>
      <c r="C9083" s="69">
        <f t="shared" si="285"/>
        <v>7.0064873174297855</v>
      </c>
      <c r="D9083" s="69">
        <f t="shared" si="286"/>
        <v>2.240393819226036</v>
      </c>
    </row>
    <row r="9084" spans="2:4" ht="15" x14ac:dyDescent="0.15">
      <c r="B9084" s="68">
        <v>9072</v>
      </c>
      <c r="C9084" s="69">
        <f t="shared" si="285"/>
        <v>7.0076751313992345</v>
      </c>
      <c r="D9084" s="69">
        <f t="shared" si="286"/>
        <v>2.2407002188183807</v>
      </c>
    </row>
    <row r="9085" spans="2:4" ht="15" x14ac:dyDescent="0.15">
      <c r="B9085" s="68">
        <v>9073</v>
      </c>
      <c r="C9085" s="69">
        <f t="shared" si="285"/>
        <v>7.0088631078270005</v>
      </c>
      <c r="D9085" s="69">
        <f t="shared" si="286"/>
        <v>2.2410067022295173</v>
      </c>
    </row>
    <row r="9086" spans="2:4" ht="15" x14ac:dyDescent="0.15">
      <c r="B9086" s="68">
        <v>9074</v>
      </c>
      <c r="C9086" s="69">
        <f t="shared" si="285"/>
        <v>7.0100512467575253</v>
      </c>
      <c r="D9086" s="69">
        <f t="shared" si="286"/>
        <v>2.241313269493844</v>
      </c>
    </row>
    <row r="9087" spans="2:4" ht="15" x14ac:dyDescent="0.15">
      <c r="B9087" s="68">
        <v>9075</v>
      </c>
      <c r="C9087" s="69">
        <f t="shared" si="285"/>
        <v>7.0112395482352756</v>
      </c>
      <c r="D9087" s="69">
        <f t="shared" si="286"/>
        <v>2.2416199206457792</v>
      </c>
    </row>
    <row r="9088" spans="2:4" ht="15" x14ac:dyDescent="0.15">
      <c r="B9088" s="68">
        <v>9076</v>
      </c>
      <c r="C9088" s="69">
        <f t="shared" si="285"/>
        <v>7.0124280123047313</v>
      </c>
      <c r="D9088" s="69">
        <f t="shared" si="286"/>
        <v>2.2419266557197592</v>
      </c>
    </row>
    <row r="9089" spans="2:4" ht="15" x14ac:dyDescent="0.15">
      <c r="B9089" s="68">
        <v>9077</v>
      </c>
      <c r="C9089" s="69">
        <f t="shared" si="285"/>
        <v>7.0136166390103929</v>
      </c>
      <c r="D9089" s="69">
        <f t="shared" si="286"/>
        <v>2.2422334747502397</v>
      </c>
    </row>
    <row r="9090" spans="2:4" ht="15" x14ac:dyDescent="0.15">
      <c r="B9090" s="68">
        <v>9078</v>
      </c>
      <c r="C9090" s="69">
        <f t="shared" si="285"/>
        <v>7.0148054283967767</v>
      </c>
      <c r="D9090" s="69">
        <f t="shared" si="286"/>
        <v>2.2425403777716943</v>
      </c>
    </row>
    <row r="9091" spans="2:4" ht="15" x14ac:dyDescent="0.15">
      <c r="B9091" s="68">
        <v>9079</v>
      </c>
      <c r="C9091" s="69">
        <f t="shared" si="285"/>
        <v>7.0159943805084239</v>
      </c>
      <c r="D9091" s="69">
        <f t="shared" si="286"/>
        <v>2.2428473648186174</v>
      </c>
    </row>
    <row r="9092" spans="2:4" ht="15" x14ac:dyDescent="0.15">
      <c r="B9092" s="68">
        <v>9080</v>
      </c>
      <c r="C9092" s="69">
        <f t="shared" si="285"/>
        <v>7.017183495389884</v>
      </c>
      <c r="D9092" s="69">
        <f t="shared" si="286"/>
        <v>2.2431544359255202</v>
      </c>
    </row>
    <row r="9093" spans="2:4" ht="15" x14ac:dyDescent="0.15">
      <c r="B9093" s="68">
        <v>9081</v>
      </c>
      <c r="C9093" s="69">
        <f t="shared" si="285"/>
        <v>7.0183727730857326</v>
      </c>
      <c r="D9093" s="69">
        <f t="shared" si="286"/>
        <v>2.243461591126934</v>
      </c>
    </row>
    <row r="9094" spans="2:4" ht="15" x14ac:dyDescent="0.15">
      <c r="B9094" s="68">
        <v>9082</v>
      </c>
      <c r="C9094" s="69">
        <f t="shared" si="285"/>
        <v>7.0195622136405618</v>
      </c>
      <c r="D9094" s="69">
        <f t="shared" si="286"/>
        <v>2.2437688304574088</v>
      </c>
    </row>
    <row r="9095" spans="2:4" ht="15" x14ac:dyDescent="0.15">
      <c r="B9095" s="68">
        <v>9083</v>
      </c>
      <c r="C9095" s="69">
        <f t="shared" si="285"/>
        <v>7.0207518170989802</v>
      </c>
      <c r="D9095" s="69">
        <f t="shared" si="286"/>
        <v>2.2440761539515135</v>
      </c>
    </row>
    <row r="9096" spans="2:4" ht="15" x14ac:dyDescent="0.15">
      <c r="B9096" s="68">
        <v>9084</v>
      </c>
      <c r="C9096" s="69">
        <f t="shared" si="285"/>
        <v>7.0219415835056163</v>
      </c>
      <c r="D9096" s="69">
        <f t="shared" si="286"/>
        <v>2.2443835616438355</v>
      </c>
    </row>
    <row r="9097" spans="2:4" ht="15" x14ac:dyDescent="0.15">
      <c r="B9097" s="68">
        <v>9085</v>
      </c>
      <c r="C9097" s="69">
        <f t="shared" si="285"/>
        <v>7.0231315129051168</v>
      </c>
      <c r="D9097" s="69">
        <f t="shared" si="286"/>
        <v>2.2446910535689821</v>
      </c>
    </row>
    <row r="9098" spans="2:4" ht="15" x14ac:dyDescent="0.15">
      <c r="B9098" s="68">
        <v>9086</v>
      </c>
      <c r="C9098" s="69">
        <f t="shared" si="285"/>
        <v>7.0243216053421467</v>
      </c>
      <c r="D9098" s="69">
        <f t="shared" si="286"/>
        <v>2.2449986297615787</v>
      </c>
    </row>
    <row r="9099" spans="2:4" ht="15" x14ac:dyDescent="0.15">
      <c r="B9099" s="68">
        <v>9087</v>
      </c>
      <c r="C9099" s="69">
        <f t="shared" si="285"/>
        <v>7.0255118608613838</v>
      </c>
      <c r="D9099" s="69">
        <f t="shared" si="286"/>
        <v>2.2453062902562695</v>
      </c>
    </row>
    <row r="9100" spans="2:4" ht="15" x14ac:dyDescent="0.15">
      <c r="B9100" s="68">
        <v>9088</v>
      </c>
      <c r="C9100" s="69">
        <f t="shared" si="285"/>
        <v>7.0267022795075382</v>
      </c>
      <c r="D9100" s="69">
        <f t="shared" si="286"/>
        <v>2.2456140350877192</v>
      </c>
    </row>
    <row r="9101" spans="2:4" ht="15" x14ac:dyDescent="0.15">
      <c r="B9101" s="68">
        <v>9089</v>
      </c>
      <c r="C9101" s="69">
        <f t="shared" si="285"/>
        <v>7.0278928613253253</v>
      </c>
      <c r="D9101" s="69">
        <f t="shared" si="286"/>
        <v>2.2459218642906098</v>
      </c>
    </row>
    <row r="9102" spans="2:4" ht="15" x14ac:dyDescent="0.15">
      <c r="B9102" s="68">
        <v>9090</v>
      </c>
      <c r="C9102" s="69">
        <f t="shared" si="285"/>
        <v>7.0290836063594844</v>
      </c>
      <c r="D9102" s="69">
        <f t="shared" si="286"/>
        <v>2.2462297778996434</v>
      </c>
    </row>
    <row r="9103" spans="2:4" ht="15" x14ac:dyDescent="0.15">
      <c r="B9103" s="68">
        <v>9091</v>
      </c>
      <c r="C9103" s="69">
        <f t="shared" si="285"/>
        <v>7.0302745146547707</v>
      </c>
      <c r="D9103" s="69">
        <f t="shared" si="286"/>
        <v>2.2465377759495406</v>
      </c>
    </row>
    <row r="9104" spans="2:4" ht="15" x14ac:dyDescent="0.15">
      <c r="B9104" s="68">
        <v>9092</v>
      </c>
      <c r="C9104" s="69">
        <f t="shared" si="285"/>
        <v>7.0314655862559619</v>
      </c>
      <c r="D9104" s="69">
        <f t="shared" si="286"/>
        <v>2.2468458584750413</v>
      </c>
    </row>
    <row r="9105" spans="2:4" ht="15" x14ac:dyDescent="0.15">
      <c r="B9105" s="68">
        <v>9093</v>
      </c>
      <c r="C9105" s="69">
        <f t="shared" ref="C9105:C9168" si="287">20*LOG(D9105)</f>
        <v>7.0326568212078469</v>
      </c>
      <c r="D9105" s="69">
        <f t="shared" ref="D9105:D9168" si="288">16384/(16384-B9105)</f>
        <v>2.2471540255109037</v>
      </c>
    </row>
    <row r="9106" spans="2:4" ht="15" x14ac:dyDescent="0.15">
      <c r="B9106" s="68">
        <v>9094</v>
      </c>
      <c r="C9106" s="69">
        <f t="shared" si="287"/>
        <v>7.0338482195552423</v>
      </c>
      <c r="D9106" s="69">
        <f t="shared" si="288"/>
        <v>2.2474622770919068</v>
      </c>
    </row>
    <row r="9107" spans="2:4" ht="15" x14ac:dyDescent="0.15">
      <c r="B9107" s="68">
        <v>9095</v>
      </c>
      <c r="C9107" s="69">
        <f t="shared" si="287"/>
        <v>7.0350397813429764</v>
      </c>
      <c r="D9107" s="69">
        <f t="shared" si="288"/>
        <v>2.2477706132528468</v>
      </c>
    </row>
    <row r="9108" spans="2:4" ht="15" x14ac:dyDescent="0.15">
      <c r="B9108" s="68">
        <v>9096</v>
      </c>
      <c r="C9108" s="69">
        <f t="shared" si="287"/>
        <v>7.0362315066158985</v>
      </c>
      <c r="D9108" s="69">
        <f t="shared" si="288"/>
        <v>2.2480790340285401</v>
      </c>
    </row>
    <row r="9109" spans="2:4" ht="15" x14ac:dyDescent="0.15">
      <c r="B9109" s="68">
        <v>9097</v>
      </c>
      <c r="C9109" s="69">
        <f t="shared" si="287"/>
        <v>7.037423395418875</v>
      </c>
      <c r="D9109" s="69">
        <f t="shared" si="288"/>
        <v>2.2483875394538217</v>
      </c>
    </row>
    <row r="9110" spans="2:4" ht="15" x14ac:dyDescent="0.15">
      <c r="B9110" s="68">
        <v>9098</v>
      </c>
      <c r="C9110" s="69">
        <f t="shared" si="287"/>
        <v>7.0386154477967917</v>
      </c>
      <c r="D9110" s="69">
        <f t="shared" si="288"/>
        <v>2.2486961295635464</v>
      </c>
    </row>
    <row r="9111" spans="2:4" ht="15" x14ac:dyDescent="0.15">
      <c r="B9111" s="68">
        <v>9099</v>
      </c>
      <c r="C9111" s="69">
        <f t="shared" si="287"/>
        <v>7.039807663794555</v>
      </c>
      <c r="D9111" s="69">
        <f t="shared" si="288"/>
        <v>2.2490048043925874</v>
      </c>
    </row>
    <row r="9112" spans="2:4" ht="15" x14ac:dyDescent="0.15">
      <c r="B9112" s="68">
        <v>9100</v>
      </c>
      <c r="C9112" s="69">
        <f t="shared" si="287"/>
        <v>7.0410000434570863</v>
      </c>
      <c r="D9112" s="69">
        <f t="shared" si="288"/>
        <v>2.2493135639758375</v>
      </c>
    </row>
    <row r="9113" spans="2:4" ht="15" x14ac:dyDescent="0.15">
      <c r="B9113" s="68">
        <v>9101</v>
      </c>
      <c r="C9113" s="69">
        <f t="shared" si="287"/>
        <v>7.0421925868293265</v>
      </c>
      <c r="D9113" s="69">
        <f t="shared" si="288"/>
        <v>2.2496224083482081</v>
      </c>
    </row>
    <row r="9114" spans="2:4" ht="15" x14ac:dyDescent="0.15">
      <c r="B9114" s="68">
        <v>9102</v>
      </c>
      <c r="C9114" s="69">
        <f t="shared" si="287"/>
        <v>7.0433852939562342</v>
      </c>
      <c r="D9114" s="69">
        <f t="shared" si="288"/>
        <v>2.2499313375446306</v>
      </c>
    </row>
    <row r="9115" spans="2:4" ht="15" x14ac:dyDescent="0.15">
      <c r="B9115" s="68">
        <v>9103</v>
      </c>
      <c r="C9115" s="69">
        <f t="shared" si="287"/>
        <v>7.0445781648827923</v>
      </c>
      <c r="D9115" s="69">
        <f t="shared" si="288"/>
        <v>2.2502403516000551</v>
      </c>
    </row>
    <row r="9116" spans="2:4" ht="15" x14ac:dyDescent="0.15">
      <c r="B9116" s="68">
        <v>9104</v>
      </c>
      <c r="C9116" s="69">
        <f t="shared" si="287"/>
        <v>7.0457711996539905</v>
      </c>
      <c r="D9116" s="69">
        <f t="shared" si="288"/>
        <v>2.2505494505494505</v>
      </c>
    </row>
    <row r="9117" spans="2:4" ht="15" x14ac:dyDescent="0.15">
      <c r="B9117" s="68">
        <v>9105</v>
      </c>
      <c r="C9117" s="69">
        <f t="shared" si="287"/>
        <v>7.0469643983148504</v>
      </c>
      <c r="D9117" s="69">
        <f t="shared" si="288"/>
        <v>2.2508586344278059</v>
      </c>
    </row>
    <row r="9118" spans="2:4" ht="15" x14ac:dyDescent="0.15">
      <c r="B9118" s="68">
        <v>9106</v>
      </c>
      <c r="C9118" s="69">
        <f t="shared" si="287"/>
        <v>7.048157760910402</v>
      </c>
      <c r="D9118" s="69">
        <f t="shared" si="288"/>
        <v>2.2511679032701291</v>
      </c>
    </row>
    <row r="9119" spans="2:4" ht="15" x14ac:dyDescent="0.15">
      <c r="B9119" s="68">
        <v>9107</v>
      </c>
      <c r="C9119" s="69">
        <f t="shared" si="287"/>
        <v>7.0493512874857007</v>
      </c>
      <c r="D9119" s="69">
        <f t="shared" si="288"/>
        <v>2.2514772571114472</v>
      </c>
    </row>
    <row r="9120" spans="2:4" ht="15" x14ac:dyDescent="0.15">
      <c r="B9120" s="68">
        <v>9108</v>
      </c>
      <c r="C9120" s="69">
        <f t="shared" si="287"/>
        <v>7.0505449780858154</v>
      </c>
      <c r="D9120" s="69">
        <f t="shared" si="288"/>
        <v>2.251786695986806</v>
      </c>
    </row>
    <row r="9121" spans="2:4" ht="15" x14ac:dyDescent="0.15">
      <c r="B9121" s="68">
        <v>9109</v>
      </c>
      <c r="C9121" s="69">
        <f t="shared" si="287"/>
        <v>7.0517388327558361</v>
      </c>
      <c r="D9121" s="69">
        <f t="shared" si="288"/>
        <v>2.2520962199312713</v>
      </c>
    </row>
    <row r="9122" spans="2:4" ht="15" x14ac:dyDescent="0.15">
      <c r="B9122" s="68">
        <v>9110</v>
      </c>
      <c r="C9122" s="69">
        <f t="shared" si="287"/>
        <v>7.0529328515408727</v>
      </c>
      <c r="D9122" s="69">
        <f t="shared" si="288"/>
        <v>2.2524058289799287</v>
      </c>
    </row>
    <row r="9123" spans="2:4" ht="15" x14ac:dyDescent="0.15">
      <c r="B9123" s="68">
        <v>9111</v>
      </c>
      <c r="C9123" s="69">
        <f t="shared" si="287"/>
        <v>7.0541270344860498</v>
      </c>
      <c r="D9123" s="69">
        <f t="shared" si="288"/>
        <v>2.2527155231678813</v>
      </c>
    </row>
    <row r="9124" spans="2:4" ht="15" x14ac:dyDescent="0.15">
      <c r="B9124" s="68">
        <v>9112</v>
      </c>
      <c r="C9124" s="69">
        <f t="shared" si="287"/>
        <v>7.0553213816365137</v>
      </c>
      <c r="D9124" s="69">
        <f t="shared" si="288"/>
        <v>2.2530253025302529</v>
      </c>
    </row>
    <row r="9125" spans="2:4" ht="15" x14ac:dyDescent="0.15">
      <c r="B9125" s="68">
        <v>9113</v>
      </c>
      <c r="C9125" s="69">
        <f t="shared" si="287"/>
        <v>7.0565158930374281</v>
      </c>
      <c r="D9125" s="69">
        <f t="shared" si="288"/>
        <v>2.2533351671021866</v>
      </c>
    </row>
    <row r="9126" spans="2:4" ht="15" x14ac:dyDescent="0.15">
      <c r="B9126" s="68">
        <v>9114</v>
      </c>
      <c r="C9126" s="69">
        <f t="shared" si="287"/>
        <v>7.0577105687339783</v>
      </c>
      <c r="D9126" s="69">
        <f t="shared" si="288"/>
        <v>2.2536451169188445</v>
      </c>
    </row>
    <row r="9127" spans="2:4" ht="15" x14ac:dyDescent="0.15">
      <c r="B9127" s="68">
        <v>9115</v>
      </c>
      <c r="C9127" s="69">
        <f t="shared" si="287"/>
        <v>7.058905408771361</v>
      </c>
      <c r="D9127" s="69">
        <f t="shared" si="288"/>
        <v>2.2539551520154077</v>
      </c>
    </row>
    <row r="9128" spans="2:4" ht="15" x14ac:dyDescent="0.15">
      <c r="B9128" s="68">
        <v>9116</v>
      </c>
      <c r="C9128" s="69">
        <f t="shared" si="287"/>
        <v>7.0601004131948013</v>
      </c>
      <c r="D9128" s="69">
        <f t="shared" si="288"/>
        <v>2.2542652724270775</v>
      </c>
    </row>
    <row r="9129" spans="2:4" ht="15" x14ac:dyDescent="0.15">
      <c r="B9129" s="68">
        <v>9117</v>
      </c>
      <c r="C9129" s="69">
        <f t="shared" si="287"/>
        <v>7.0612955820495333</v>
      </c>
      <c r="D9129" s="69">
        <f t="shared" si="288"/>
        <v>2.2545754781890741</v>
      </c>
    </row>
    <row r="9130" spans="2:4" ht="15" x14ac:dyDescent="0.15">
      <c r="B9130" s="68">
        <v>9118</v>
      </c>
      <c r="C9130" s="69">
        <f t="shared" si="287"/>
        <v>7.0624909153808169</v>
      </c>
      <c r="D9130" s="69">
        <f t="shared" si="288"/>
        <v>2.2548857693366364</v>
      </c>
    </row>
    <row r="9131" spans="2:4" ht="15" x14ac:dyDescent="0.15">
      <c r="B9131" s="68">
        <v>9119</v>
      </c>
      <c r="C9131" s="69">
        <f t="shared" si="287"/>
        <v>7.0636864132339285</v>
      </c>
      <c r="D9131" s="69">
        <f t="shared" si="288"/>
        <v>2.2551961459050243</v>
      </c>
    </row>
    <row r="9132" spans="2:4" ht="15" x14ac:dyDescent="0.15">
      <c r="B9132" s="68">
        <v>9120</v>
      </c>
      <c r="C9132" s="69">
        <f t="shared" si="287"/>
        <v>7.0648820756541619</v>
      </c>
      <c r="D9132" s="69">
        <f t="shared" si="288"/>
        <v>2.2555066079295156</v>
      </c>
    </row>
    <row r="9133" spans="2:4" ht="15" x14ac:dyDescent="0.15">
      <c r="B9133" s="68">
        <v>9121</v>
      </c>
      <c r="C9133" s="69">
        <f t="shared" si="287"/>
        <v>7.0660779026868283</v>
      </c>
      <c r="D9133" s="69">
        <f t="shared" si="288"/>
        <v>2.2558171554454081</v>
      </c>
    </row>
    <row r="9134" spans="2:4" ht="15" x14ac:dyDescent="0.15">
      <c r="B9134" s="68">
        <v>9122</v>
      </c>
      <c r="C9134" s="69">
        <f t="shared" si="287"/>
        <v>7.0672738943772648</v>
      </c>
      <c r="D9134" s="69">
        <f t="shared" si="288"/>
        <v>2.25612778848802</v>
      </c>
    </row>
    <row r="9135" spans="2:4" ht="15" x14ac:dyDescent="0.15">
      <c r="B9135" s="68">
        <v>9123</v>
      </c>
      <c r="C9135" s="69">
        <f t="shared" si="287"/>
        <v>7.0684700507708182</v>
      </c>
      <c r="D9135" s="69">
        <f t="shared" si="288"/>
        <v>2.2564385070926871</v>
      </c>
    </row>
    <row r="9136" spans="2:4" ht="15" x14ac:dyDescent="0.15">
      <c r="B9136" s="68">
        <v>9124</v>
      </c>
      <c r="C9136" s="69">
        <f t="shared" si="287"/>
        <v>7.0696663719128594</v>
      </c>
      <c r="D9136" s="69">
        <f t="shared" si="288"/>
        <v>2.2567493112947656</v>
      </c>
    </row>
    <row r="9137" spans="2:4" ht="15" x14ac:dyDescent="0.15">
      <c r="B9137" s="68">
        <v>9125</v>
      </c>
      <c r="C9137" s="69">
        <f t="shared" si="287"/>
        <v>7.0708628578487787</v>
      </c>
      <c r="D9137" s="69">
        <f t="shared" si="288"/>
        <v>2.2570602011296321</v>
      </c>
    </row>
    <row r="9138" spans="2:4" ht="15" x14ac:dyDescent="0.15">
      <c r="B9138" s="68">
        <v>9126</v>
      </c>
      <c r="C9138" s="69">
        <f t="shared" si="287"/>
        <v>7.0720595086239815</v>
      </c>
      <c r="D9138" s="69">
        <f t="shared" si="288"/>
        <v>2.2573711766326814</v>
      </c>
    </row>
    <row r="9139" spans="2:4" ht="15" x14ac:dyDescent="0.15">
      <c r="B9139" s="68">
        <v>9127</v>
      </c>
      <c r="C9139" s="69">
        <f t="shared" si="287"/>
        <v>7.0732563242838928</v>
      </c>
      <c r="D9139" s="69">
        <f t="shared" si="288"/>
        <v>2.2576822378393278</v>
      </c>
    </row>
    <row r="9140" spans="2:4" ht="15" x14ac:dyDescent="0.15">
      <c r="B9140" s="68">
        <v>9128</v>
      </c>
      <c r="C9140" s="69">
        <f t="shared" si="287"/>
        <v>7.0744533048739573</v>
      </c>
      <c r="D9140" s="69">
        <f t="shared" si="288"/>
        <v>2.2579933847850056</v>
      </c>
    </row>
    <row r="9141" spans="2:4" ht="15" x14ac:dyDescent="0.15">
      <c r="B9141" s="68">
        <v>9129</v>
      </c>
      <c r="C9141" s="69">
        <f t="shared" si="287"/>
        <v>7.0756504504396398</v>
      </c>
      <c r="D9141" s="69">
        <f t="shared" si="288"/>
        <v>2.2583046175051686</v>
      </c>
    </row>
    <row r="9142" spans="2:4" ht="15" x14ac:dyDescent="0.15">
      <c r="B9142" s="68">
        <v>9130</v>
      </c>
      <c r="C9142" s="69">
        <f t="shared" si="287"/>
        <v>7.0768477610264249</v>
      </c>
      <c r="D9142" s="69">
        <f t="shared" si="288"/>
        <v>2.2586159360352909</v>
      </c>
    </row>
    <row r="9143" spans="2:4" ht="15" x14ac:dyDescent="0.15">
      <c r="B9143" s="68">
        <v>9131</v>
      </c>
      <c r="C9143" s="69">
        <f t="shared" si="287"/>
        <v>7.0780452366798077</v>
      </c>
      <c r="D9143" s="69">
        <f t="shared" si="288"/>
        <v>2.2589273404108643</v>
      </c>
    </row>
    <row r="9144" spans="2:4" ht="15" x14ac:dyDescent="0.15">
      <c r="B9144" s="68">
        <v>9132</v>
      </c>
      <c r="C9144" s="69">
        <f t="shared" si="287"/>
        <v>7.0792428774453144</v>
      </c>
      <c r="D9144" s="69">
        <f t="shared" si="288"/>
        <v>2.2592388306674023</v>
      </c>
    </row>
    <row r="9145" spans="2:4" ht="15" x14ac:dyDescent="0.15">
      <c r="B9145" s="68">
        <v>9133</v>
      </c>
      <c r="C9145" s="69">
        <f t="shared" si="287"/>
        <v>7.0804406833684794</v>
      </c>
      <c r="D9145" s="69">
        <f t="shared" si="288"/>
        <v>2.259550406840436</v>
      </c>
    </row>
    <row r="9146" spans="2:4" ht="15" x14ac:dyDescent="0.15">
      <c r="B9146" s="68">
        <v>9134</v>
      </c>
      <c r="C9146" s="69">
        <f t="shared" si="287"/>
        <v>7.0816386544948609</v>
      </c>
      <c r="D9146" s="69">
        <f t="shared" si="288"/>
        <v>2.2598620689655173</v>
      </c>
    </row>
    <row r="9147" spans="2:4" ht="15" x14ac:dyDescent="0.15">
      <c r="B9147" s="68">
        <v>9135</v>
      </c>
      <c r="C9147" s="69">
        <f t="shared" si="287"/>
        <v>7.0828367908700365</v>
      </c>
      <c r="D9147" s="69">
        <f t="shared" si="288"/>
        <v>2.2601738170782175</v>
      </c>
    </row>
    <row r="9148" spans="2:4" ht="15" x14ac:dyDescent="0.15">
      <c r="B9148" s="68">
        <v>9136</v>
      </c>
      <c r="C9148" s="69">
        <f t="shared" si="287"/>
        <v>7.084035092539601</v>
      </c>
      <c r="D9148" s="69">
        <f t="shared" si="288"/>
        <v>2.260485651214128</v>
      </c>
    </row>
    <row r="9149" spans="2:4" ht="15" x14ac:dyDescent="0.15">
      <c r="B9149" s="68">
        <v>9137</v>
      </c>
      <c r="C9149" s="69">
        <f t="shared" si="287"/>
        <v>7.0852335595491684</v>
      </c>
      <c r="D9149" s="69">
        <f t="shared" si="288"/>
        <v>2.2607975714088586</v>
      </c>
    </row>
    <row r="9150" spans="2:4" ht="15" x14ac:dyDescent="0.15">
      <c r="B9150" s="68">
        <v>9138</v>
      </c>
      <c r="C9150" s="69">
        <f t="shared" si="287"/>
        <v>7.0864321919443736</v>
      </c>
      <c r="D9150" s="69">
        <f t="shared" si="288"/>
        <v>2.2611095776980403</v>
      </c>
    </row>
    <row r="9151" spans="2:4" ht="15" x14ac:dyDescent="0.15">
      <c r="B9151" s="68">
        <v>9139</v>
      </c>
      <c r="C9151" s="69">
        <f t="shared" si="287"/>
        <v>7.0876309897708678</v>
      </c>
      <c r="D9151" s="69">
        <f t="shared" si="288"/>
        <v>2.2614216701173224</v>
      </c>
    </row>
    <row r="9152" spans="2:4" ht="15" x14ac:dyDescent="0.15">
      <c r="B9152" s="68">
        <v>9140</v>
      </c>
      <c r="C9152" s="69">
        <f t="shared" si="287"/>
        <v>7.0888299530743195</v>
      </c>
      <c r="D9152" s="69">
        <f t="shared" si="288"/>
        <v>2.2617338487023746</v>
      </c>
    </row>
    <row r="9153" spans="2:4" ht="15" x14ac:dyDescent="0.15">
      <c r="B9153" s="68">
        <v>9141</v>
      </c>
      <c r="C9153" s="69">
        <f t="shared" si="287"/>
        <v>7.0900290819004184</v>
      </c>
      <c r="D9153" s="69">
        <f t="shared" si="288"/>
        <v>2.2620461134888856</v>
      </c>
    </row>
    <row r="9154" spans="2:4" ht="15" x14ac:dyDescent="0.15">
      <c r="B9154" s="68">
        <v>9142</v>
      </c>
      <c r="C9154" s="69">
        <f t="shared" si="287"/>
        <v>7.091228376294878</v>
      </c>
      <c r="D9154" s="69">
        <f t="shared" si="288"/>
        <v>2.2623584645125656</v>
      </c>
    </row>
    <row r="9155" spans="2:4" ht="15" x14ac:dyDescent="0.15">
      <c r="B9155" s="68">
        <v>9143</v>
      </c>
      <c r="C9155" s="69">
        <f t="shared" si="287"/>
        <v>7.092427836303421</v>
      </c>
      <c r="D9155" s="69">
        <f t="shared" si="288"/>
        <v>2.2626709018091424</v>
      </c>
    </row>
    <row r="9156" spans="2:4" ht="15" x14ac:dyDescent="0.15">
      <c r="B9156" s="68">
        <v>9144</v>
      </c>
      <c r="C9156" s="69">
        <f t="shared" si="287"/>
        <v>7.0936274619717974</v>
      </c>
      <c r="D9156" s="69">
        <f t="shared" si="288"/>
        <v>2.2629834254143648</v>
      </c>
    </row>
    <row r="9157" spans="2:4" ht="15" x14ac:dyDescent="0.15">
      <c r="B9157" s="68">
        <v>9145</v>
      </c>
      <c r="C9157" s="69">
        <f t="shared" si="287"/>
        <v>7.0948272533457688</v>
      </c>
      <c r="D9157" s="69">
        <f t="shared" si="288"/>
        <v>2.2632960353640006</v>
      </c>
    </row>
    <row r="9158" spans="2:4" ht="15" x14ac:dyDescent="0.15">
      <c r="B9158" s="68">
        <v>9146</v>
      </c>
      <c r="C9158" s="69">
        <f t="shared" si="287"/>
        <v>7.0960272104711244</v>
      </c>
      <c r="D9158" s="69">
        <f t="shared" si="288"/>
        <v>2.263608731693838</v>
      </c>
    </row>
    <row r="9159" spans="2:4" ht="15" x14ac:dyDescent="0.15">
      <c r="B9159" s="68">
        <v>9147</v>
      </c>
      <c r="C9159" s="69">
        <f t="shared" si="287"/>
        <v>7.097227333393664</v>
      </c>
      <c r="D9159" s="69">
        <f t="shared" si="288"/>
        <v>2.2639215144396849</v>
      </c>
    </row>
    <row r="9160" spans="2:4" ht="15" x14ac:dyDescent="0.15">
      <c r="B9160" s="68">
        <v>9148</v>
      </c>
      <c r="C9160" s="69">
        <f t="shared" si="287"/>
        <v>7.0984276221592113</v>
      </c>
      <c r="D9160" s="69">
        <f t="shared" si="288"/>
        <v>2.2642343836373686</v>
      </c>
    </row>
    <row r="9161" spans="2:4" ht="15" x14ac:dyDescent="0.15">
      <c r="B9161" s="68">
        <v>9149</v>
      </c>
      <c r="C9161" s="69">
        <f t="shared" si="287"/>
        <v>7.0996280768136097</v>
      </c>
      <c r="D9161" s="69">
        <f t="shared" si="288"/>
        <v>2.2645473393227369</v>
      </c>
    </row>
    <row r="9162" spans="2:4" ht="15" x14ac:dyDescent="0.15">
      <c r="B9162" s="68">
        <v>9150</v>
      </c>
      <c r="C9162" s="69">
        <f t="shared" si="287"/>
        <v>7.1008286974027168</v>
      </c>
      <c r="D9162" s="69">
        <f t="shared" si="288"/>
        <v>2.2648603815316561</v>
      </c>
    </row>
    <row r="9163" spans="2:4" ht="15" x14ac:dyDescent="0.15">
      <c r="B9163" s="68">
        <v>9151</v>
      </c>
      <c r="C9163" s="69">
        <f t="shared" si="287"/>
        <v>7.1020294839724123</v>
      </c>
      <c r="D9163" s="69">
        <f t="shared" si="288"/>
        <v>2.2651735103000137</v>
      </c>
    </row>
    <row r="9164" spans="2:4" ht="15" x14ac:dyDescent="0.15">
      <c r="B9164" s="68">
        <v>9152</v>
      </c>
      <c r="C9164" s="69">
        <f t="shared" si="287"/>
        <v>7.1032304365685972</v>
      </c>
      <c r="D9164" s="69">
        <f t="shared" si="288"/>
        <v>2.2654867256637168</v>
      </c>
    </row>
    <row r="9165" spans="2:4" ht="15" x14ac:dyDescent="0.15">
      <c r="B9165" s="68">
        <v>9153</v>
      </c>
      <c r="C9165" s="69">
        <f t="shared" si="287"/>
        <v>7.1044315552371877</v>
      </c>
      <c r="D9165" s="69">
        <f t="shared" si="288"/>
        <v>2.2658000276586918</v>
      </c>
    </row>
    <row r="9166" spans="2:4" ht="15" x14ac:dyDescent="0.15">
      <c r="B9166" s="68">
        <v>9154</v>
      </c>
      <c r="C9166" s="69">
        <f t="shared" si="287"/>
        <v>7.1056328400241178</v>
      </c>
      <c r="D9166" s="69">
        <f t="shared" si="288"/>
        <v>2.2661134163208851</v>
      </c>
    </row>
    <row r="9167" spans="2:4" ht="15" x14ac:dyDescent="0.15">
      <c r="B9167" s="68">
        <v>9155</v>
      </c>
      <c r="C9167" s="69">
        <f t="shared" si="287"/>
        <v>7.106834290975347</v>
      </c>
      <c r="D9167" s="69">
        <f t="shared" si="288"/>
        <v>2.2664268916862635</v>
      </c>
    </row>
    <row r="9168" spans="2:4" ht="15" x14ac:dyDescent="0.15">
      <c r="B9168" s="68">
        <v>9156</v>
      </c>
      <c r="C9168" s="69">
        <f t="shared" si="287"/>
        <v>7.1080359081368494</v>
      </c>
      <c r="D9168" s="69">
        <f t="shared" si="288"/>
        <v>2.2667404537908133</v>
      </c>
    </row>
    <row r="9169" spans="2:4" ht="15" x14ac:dyDescent="0.15">
      <c r="B9169" s="68">
        <v>9157</v>
      </c>
      <c r="C9169" s="69">
        <f t="shared" ref="C9169:C9232" si="289">20*LOG(D9169)</f>
        <v>7.1092376915546174</v>
      </c>
      <c r="D9169" s="69">
        <f t="shared" ref="D9169:D9232" si="290">16384/(16384-B9169)</f>
        <v>2.2670541026705409</v>
      </c>
    </row>
    <row r="9170" spans="2:4" ht="15" x14ac:dyDescent="0.15">
      <c r="B9170" s="68">
        <v>9158</v>
      </c>
      <c r="C9170" s="69">
        <f t="shared" si="289"/>
        <v>7.1104396412746667</v>
      </c>
      <c r="D9170" s="69">
        <f t="shared" si="290"/>
        <v>2.2673678383614724</v>
      </c>
    </row>
    <row r="9171" spans="2:4" ht="15" x14ac:dyDescent="0.15">
      <c r="B9171" s="68">
        <v>9159</v>
      </c>
      <c r="C9171" s="69">
        <f t="shared" si="289"/>
        <v>7.1116417573430262</v>
      </c>
      <c r="D9171" s="69">
        <f t="shared" si="290"/>
        <v>2.2676816608996542</v>
      </c>
    </row>
    <row r="9172" spans="2:4" ht="15" x14ac:dyDescent="0.15">
      <c r="B9172" s="68">
        <v>9160</v>
      </c>
      <c r="C9172" s="69">
        <f t="shared" si="289"/>
        <v>7.1128440398057471</v>
      </c>
      <c r="D9172" s="69">
        <f t="shared" si="290"/>
        <v>2.2679955703211516</v>
      </c>
    </row>
    <row r="9173" spans="2:4" ht="15" x14ac:dyDescent="0.15">
      <c r="B9173" s="68">
        <v>9161</v>
      </c>
      <c r="C9173" s="69">
        <f t="shared" si="289"/>
        <v>7.1140464887089019</v>
      </c>
      <c r="D9173" s="69">
        <f t="shared" si="290"/>
        <v>2.2683095666620519</v>
      </c>
    </row>
    <row r="9174" spans="2:4" ht="15" x14ac:dyDescent="0.15">
      <c r="B9174" s="68">
        <v>9162</v>
      </c>
      <c r="C9174" s="69">
        <f t="shared" si="289"/>
        <v>7.115249104098579</v>
      </c>
      <c r="D9174" s="69">
        <f t="shared" si="290"/>
        <v>2.2686236499584602</v>
      </c>
    </row>
    <row r="9175" spans="2:4" ht="15" x14ac:dyDescent="0.15">
      <c r="B9175" s="68">
        <v>9163</v>
      </c>
      <c r="C9175" s="69">
        <f t="shared" si="289"/>
        <v>7.1164518860208865</v>
      </c>
      <c r="D9175" s="69">
        <f t="shared" si="290"/>
        <v>2.2689378202465034</v>
      </c>
    </row>
    <row r="9176" spans="2:4" ht="15" x14ac:dyDescent="0.15">
      <c r="B9176" s="68">
        <v>9164</v>
      </c>
      <c r="C9176" s="69">
        <f t="shared" si="289"/>
        <v>7.1176548345219528</v>
      </c>
      <c r="D9176" s="69">
        <f t="shared" si="290"/>
        <v>2.2692520775623271</v>
      </c>
    </row>
    <row r="9177" spans="2:4" ht="15" x14ac:dyDescent="0.15">
      <c r="B9177" s="68">
        <v>9165</v>
      </c>
      <c r="C9177" s="69">
        <f t="shared" si="289"/>
        <v>7.1188579496479241</v>
      </c>
      <c r="D9177" s="69">
        <f t="shared" si="290"/>
        <v>2.2695664219420975</v>
      </c>
    </row>
    <row r="9178" spans="2:4" ht="15" x14ac:dyDescent="0.15">
      <c r="B9178" s="68">
        <v>9166</v>
      </c>
      <c r="C9178" s="69">
        <f t="shared" si="289"/>
        <v>7.1200612314449678</v>
      </c>
      <c r="D9178" s="69">
        <f t="shared" si="290"/>
        <v>2.2698808534220007</v>
      </c>
    </row>
    <row r="9179" spans="2:4" ht="15" x14ac:dyDescent="0.15">
      <c r="B9179" s="68">
        <v>9167</v>
      </c>
      <c r="C9179" s="69">
        <f t="shared" si="289"/>
        <v>7.1212646799592676</v>
      </c>
      <c r="D9179" s="69">
        <f t="shared" si="290"/>
        <v>2.2701953720382431</v>
      </c>
    </row>
    <row r="9180" spans="2:4" ht="15" x14ac:dyDescent="0.15">
      <c r="B9180" s="68">
        <v>9168</v>
      </c>
      <c r="C9180" s="69">
        <f t="shared" si="289"/>
        <v>7.1224682952370291</v>
      </c>
      <c r="D9180" s="69">
        <f t="shared" si="290"/>
        <v>2.270509977827051</v>
      </c>
    </row>
    <row r="9181" spans="2:4" ht="15" x14ac:dyDescent="0.15">
      <c r="B9181" s="68">
        <v>9169</v>
      </c>
      <c r="C9181" s="69">
        <f t="shared" si="289"/>
        <v>7.1236720773244748</v>
      </c>
      <c r="D9181" s="69">
        <f t="shared" si="290"/>
        <v>2.2708246708246707</v>
      </c>
    </row>
    <row r="9182" spans="2:4" ht="15" x14ac:dyDescent="0.15">
      <c r="B9182" s="68">
        <v>9170</v>
      </c>
      <c r="C9182" s="69">
        <f t="shared" si="289"/>
        <v>7.1248760262678488</v>
      </c>
      <c r="D9182" s="69">
        <f t="shared" si="290"/>
        <v>2.271139451067369</v>
      </c>
    </row>
    <row r="9183" spans="2:4" ht="15" x14ac:dyDescent="0.15">
      <c r="B9183" s="68">
        <v>9171</v>
      </c>
      <c r="C9183" s="69">
        <f t="shared" si="289"/>
        <v>7.1260801421134126</v>
      </c>
      <c r="D9183" s="69">
        <f t="shared" si="290"/>
        <v>2.2714543185914322</v>
      </c>
    </row>
    <row r="9184" spans="2:4" ht="15" x14ac:dyDescent="0.15">
      <c r="B9184" s="68">
        <v>9172</v>
      </c>
      <c r="C9184" s="69">
        <f t="shared" si="289"/>
        <v>7.1272844249074483</v>
      </c>
      <c r="D9184" s="69">
        <f t="shared" si="290"/>
        <v>2.2717692734331671</v>
      </c>
    </row>
    <row r="9185" spans="2:4" ht="15" x14ac:dyDescent="0.15">
      <c r="B9185" s="68">
        <v>9173</v>
      </c>
      <c r="C9185" s="69">
        <f t="shared" si="289"/>
        <v>7.1284888746962549</v>
      </c>
      <c r="D9185" s="69">
        <f t="shared" si="290"/>
        <v>2.2720843156289003</v>
      </c>
    </row>
    <row r="9186" spans="2:4" ht="15" x14ac:dyDescent="0.15">
      <c r="B9186" s="68">
        <v>9174</v>
      </c>
      <c r="C9186" s="69">
        <f t="shared" si="289"/>
        <v>7.1296934915261536</v>
      </c>
      <c r="D9186" s="69">
        <f t="shared" si="290"/>
        <v>2.2723994452149792</v>
      </c>
    </row>
    <row r="9187" spans="2:4" ht="15" x14ac:dyDescent="0.15">
      <c r="B9187" s="68">
        <v>9175</v>
      </c>
      <c r="C9187" s="69">
        <f t="shared" si="289"/>
        <v>7.1308982754434851</v>
      </c>
      <c r="D9187" s="69">
        <f t="shared" si="290"/>
        <v>2.272714662227771</v>
      </c>
    </row>
    <row r="9188" spans="2:4" ht="15" x14ac:dyDescent="0.15">
      <c r="B9188" s="68">
        <v>9176</v>
      </c>
      <c r="C9188" s="69">
        <f t="shared" si="289"/>
        <v>7.1321032264946034</v>
      </c>
      <c r="D9188" s="69">
        <f t="shared" si="290"/>
        <v>2.2730299667036626</v>
      </c>
    </row>
    <row r="9189" spans="2:4" ht="15" x14ac:dyDescent="0.15">
      <c r="B9189" s="68">
        <v>9177</v>
      </c>
      <c r="C9189" s="69">
        <f t="shared" si="289"/>
        <v>7.1333083447258891</v>
      </c>
      <c r="D9189" s="69">
        <f t="shared" si="290"/>
        <v>2.273345358679062</v>
      </c>
    </row>
    <row r="9190" spans="2:4" ht="15" x14ac:dyDescent="0.15">
      <c r="B9190" s="68">
        <v>9178</v>
      </c>
      <c r="C9190" s="69">
        <f t="shared" si="289"/>
        <v>7.1345136301837417</v>
      </c>
      <c r="D9190" s="69">
        <f t="shared" si="290"/>
        <v>2.2736608381903971</v>
      </c>
    </row>
    <row r="9191" spans="2:4" ht="15" x14ac:dyDescent="0.15">
      <c r="B9191" s="68">
        <v>9179</v>
      </c>
      <c r="C9191" s="69">
        <f t="shared" si="289"/>
        <v>7.1357190829145729</v>
      </c>
      <c r="D9191" s="69">
        <f t="shared" si="290"/>
        <v>2.2739764052741154</v>
      </c>
    </row>
    <row r="9192" spans="2:4" ht="15" x14ac:dyDescent="0.15">
      <c r="B9192" s="68">
        <v>9180</v>
      </c>
      <c r="C9192" s="69">
        <f t="shared" si="289"/>
        <v>7.1369247029648211</v>
      </c>
      <c r="D9192" s="69">
        <f t="shared" si="290"/>
        <v>2.2742920599666854</v>
      </c>
    </row>
    <row r="9193" spans="2:4" ht="15" x14ac:dyDescent="0.15">
      <c r="B9193" s="68">
        <v>9181</v>
      </c>
      <c r="C9193" s="69">
        <f t="shared" si="289"/>
        <v>7.1381304903809397</v>
      </c>
      <c r="D9193" s="69">
        <f t="shared" si="290"/>
        <v>2.2746078023045952</v>
      </c>
    </row>
    <row r="9194" spans="2:4" ht="15" x14ac:dyDescent="0.15">
      <c r="B9194" s="68">
        <v>9182</v>
      </c>
      <c r="C9194" s="69">
        <f t="shared" si="289"/>
        <v>7.1393364452094046</v>
      </c>
      <c r="D9194" s="69">
        <f t="shared" si="290"/>
        <v>2.2749236323243545</v>
      </c>
    </row>
    <row r="9195" spans="2:4" ht="15" x14ac:dyDescent="0.15">
      <c r="B9195" s="68">
        <v>9183</v>
      </c>
      <c r="C9195" s="69">
        <f t="shared" si="289"/>
        <v>7.1405425674967082</v>
      </c>
      <c r="D9195" s="69">
        <f t="shared" si="290"/>
        <v>2.2752395500624911</v>
      </c>
    </row>
    <row r="9196" spans="2:4" ht="15" x14ac:dyDescent="0.15">
      <c r="B9196" s="68">
        <v>9184</v>
      </c>
      <c r="C9196" s="69">
        <f t="shared" si="289"/>
        <v>7.1417488572893646</v>
      </c>
      <c r="D9196" s="69">
        <f t="shared" si="290"/>
        <v>2.2755555555555556</v>
      </c>
    </row>
    <row r="9197" spans="2:4" ht="15" x14ac:dyDescent="0.15">
      <c r="B9197" s="68">
        <v>9185</v>
      </c>
      <c r="C9197" s="69">
        <f t="shared" si="289"/>
        <v>7.1429553146339071</v>
      </c>
      <c r="D9197" s="69">
        <f t="shared" si="290"/>
        <v>2.2758716488401167</v>
      </c>
    </row>
    <row r="9198" spans="2:4" ht="15" x14ac:dyDescent="0.15">
      <c r="B9198" s="68">
        <v>9186</v>
      </c>
      <c r="C9198" s="69">
        <f t="shared" si="289"/>
        <v>7.1441619395768852</v>
      </c>
      <c r="D9198" s="69">
        <f t="shared" si="290"/>
        <v>2.2761878299527645</v>
      </c>
    </row>
    <row r="9199" spans="2:4" ht="15" x14ac:dyDescent="0.15">
      <c r="B9199" s="68">
        <v>9187</v>
      </c>
      <c r="C9199" s="69">
        <f t="shared" si="289"/>
        <v>7.145368732164874</v>
      </c>
      <c r="D9199" s="69">
        <f t="shared" si="290"/>
        <v>2.27650409893011</v>
      </c>
    </row>
    <row r="9200" spans="2:4" ht="15" x14ac:dyDescent="0.15">
      <c r="B9200" s="68">
        <v>9188</v>
      </c>
      <c r="C9200" s="69">
        <f t="shared" si="289"/>
        <v>7.1465756924444594</v>
      </c>
      <c r="D9200" s="69">
        <f t="shared" si="290"/>
        <v>2.2768204558087826</v>
      </c>
    </row>
    <row r="9201" spans="2:4" ht="15" x14ac:dyDescent="0.15">
      <c r="B9201" s="68">
        <v>9189</v>
      </c>
      <c r="C9201" s="69">
        <f t="shared" si="289"/>
        <v>7.147782820462254</v>
      </c>
      <c r="D9201" s="69">
        <f t="shared" si="290"/>
        <v>2.2771369006254343</v>
      </c>
    </row>
    <row r="9202" spans="2:4" ht="15" x14ac:dyDescent="0.15">
      <c r="B9202" s="68">
        <v>9190</v>
      </c>
      <c r="C9202" s="69">
        <f t="shared" si="289"/>
        <v>7.1489901162648888</v>
      </c>
      <c r="D9202" s="69">
        <f t="shared" si="290"/>
        <v>2.2774534334167362</v>
      </c>
    </row>
    <row r="9203" spans="2:4" ht="15" x14ac:dyDescent="0.15">
      <c r="B9203" s="68">
        <v>9191</v>
      </c>
      <c r="C9203" s="69">
        <f t="shared" si="289"/>
        <v>7.1501975798990101</v>
      </c>
      <c r="D9203" s="69">
        <f t="shared" si="290"/>
        <v>2.2777700542193799</v>
      </c>
    </row>
    <row r="9204" spans="2:4" ht="15" x14ac:dyDescent="0.15">
      <c r="B9204" s="68">
        <v>9192</v>
      </c>
      <c r="C9204" s="69">
        <f t="shared" si="289"/>
        <v>7.151405211411288</v>
      </c>
      <c r="D9204" s="69">
        <f t="shared" si="290"/>
        <v>2.2780867630700778</v>
      </c>
    </row>
    <row r="9205" spans="2:4" ht="15" x14ac:dyDescent="0.15">
      <c r="B9205" s="68">
        <v>9193</v>
      </c>
      <c r="C9205" s="69">
        <f t="shared" si="289"/>
        <v>7.1526130108484089</v>
      </c>
      <c r="D9205" s="69">
        <f t="shared" si="290"/>
        <v>2.2784035600055623</v>
      </c>
    </row>
    <row r="9206" spans="2:4" ht="15" x14ac:dyDescent="0.15">
      <c r="B9206" s="68">
        <v>9194</v>
      </c>
      <c r="C9206" s="69">
        <f t="shared" si="289"/>
        <v>7.153820978257083</v>
      </c>
      <c r="D9206" s="69">
        <f t="shared" si="290"/>
        <v>2.2787204450625871</v>
      </c>
    </row>
    <row r="9207" spans="2:4" ht="15" x14ac:dyDescent="0.15">
      <c r="B9207" s="68">
        <v>9195</v>
      </c>
      <c r="C9207" s="69">
        <f t="shared" si="289"/>
        <v>7.1550291136840336</v>
      </c>
      <c r="D9207" s="69">
        <f t="shared" si="290"/>
        <v>2.2790374182779245</v>
      </c>
    </row>
    <row r="9208" spans="2:4" ht="15" x14ac:dyDescent="0.15">
      <c r="B9208" s="68">
        <v>9196</v>
      </c>
      <c r="C9208" s="69">
        <f t="shared" si="289"/>
        <v>7.156237417176011</v>
      </c>
      <c r="D9208" s="69">
        <f t="shared" si="290"/>
        <v>2.2793544796883696</v>
      </c>
    </row>
    <row r="9209" spans="2:4" ht="15" x14ac:dyDescent="0.15">
      <c r="B9209" s="68">
        <v>9197</v>
      </c>
      <c r="C9209" s="69">
        <f t="shared" si="289"/>
        <v>7.1574458887797778</v>
      </c>
      <c r="D9209" s="69">
        <f t="shared" si="290"/>
        <v>2.279671629330736</v>
      </c>
    </row>
    <row r="9210" spans="2:4" ht="15" x14ac:dyDescent="0.15">
      <c r="B9210" s="68">
        <v>9198</v>
      </c>
      <c r="C9210" s="69">
        <f t="shared" si="289"/>
        <v>7.1586545285421206</v>
      </c>
      <c r="D9210" s="69">
        <f t="shared" si="290"/>
        <v>2.2799888672418591</v>
      </c>
    </row>
    <row r="9211" spans="2:4" ht="15" x14ac:dyDescent="0.15">
      <c r="B9211" s="68">
        <v>9199</v>
      </c>
      <c r="C9211" s="69">
        <f t="shared" si="289"/>
        <v>7.1598633365098463</v>
      </c>
      <c r="D9211" s="69">
        <f t="shared" si="290"/>
        <v>2.2803061934585944</v>
      </c>
    </row>
    <row r="9212" spans="2:4" ht="15" x14ac:dyDescent="0.15">
      <c r="B9212" s="68">
        <v>9200</v>
      </c>
      <c r="C9212" s="69">
        <f t="shared" si="289"/>
        <v>7.1610723127297753</v>
      </c>
      <c r="D9212" s="69">
        <f t="shared" si="290"/>
        <v>2.2806236080178173</v>
      </c>
    </row>
    <row r="9213" spans="2:4" ht="15" x14ac:dyDescent="0.15">
      <c r="B9213" s="68">
        <v>9201</v>
      </c>
      <c r="C9213" s="69">
        <f t="shared" si="289"/>
        <v>7.1622814572487545</v>
      </c>
      <c r="D9213" s="69">
        <f t="shared" si="290"/>
        <v>2.2809411109564248</v>
      </c>
    </row>
    <row r="9214" spans="2:4" ht="15" x14ac:dyDescent="0.15">
      <c r="B9214" s="68">
        <v>9202</v>
      </c>
      <c r="C9214" s="69">
        <f t="shared" si="289"/>
        <v>7.1634907701136488</v>
      </c>
      <c r="D9214" s="69">
        <f t="shared" si="290"/>
        <v>2.2812587023113338</v>
      </c>
    </row>
    <row r="9215" spans="2:4" ht="15" x14ac:dyDescent="0.15">
      <c r="B9215" s="68">
        <v>9203</v>
      </c>
      <c r="C9215" s="69">
        <f t="shared" si="289"/>
        <v>7.1647002513713387</v>
      </c>
      <c r="D9215" s="69">
        <f t="shared" si="290"/>
        <v>2.2815763821194821</v>
      </c>
    </row>
    <row r="9216" spans="2:4" ht="15" x14ac:dyDescent="0.15">
      <c r="B9216" s="68">
        <v>9204</v>
      </c>
      <c r="C9216" s="69">
        <f t="shared" si="289"/>
        <v>7.1659099010687282</v>
      </c>
      <c r="D9216" s="69">
        <f t="shared" si="290"/>
        <v>2.2818941504178274</v>
      </c>
    </row>
    <row r="9217" spans="2:4" ht="15" x14ac:dyDescent="0.15">
      <c r="B9217" s="68">
        <v>9205</v>
      </c>
      <c r="C9217" s="69">
        <f t="shared" si="289"/>
        <v>7.1671197192527378</v>
      </c>
      <c r="D9217" s="69">
        <f t="shared" si="290"/>
        <v>2.2822120072433485</v>
      </c>
    </row>
    <row r="9218" spans="2:4" ht="15" x14ac:dyDescent="0.15">
      <c r="B9218" s="68">
        <v>9206</v>
      </c>
      <c r="C9218" s="69">
        <f t="shared" si="289"/>
        <v>7.1683297059703142</v>
      </c>
      <c r="D9218" s="69">
        <f t="shared" si="290"/>
        <v>2.2825299526330456</v>
      </c>
    </row>
    <row r="9219" spans="2:4" ht="15" x14ac:dyDescent="0.15">
      <c r="B9219" s="68">
        <v>9207</v>
      </c>
      <c r="C9219" s="69">
        <f t="shared" si="289"/>
        <v>7.1695398612684134</v>
      </c>
      <c r="D9219" s="69">
        <f t="shared" si="290"/>
        <v>2.2828479866239375</v>
      </c>
    </row>
    <row r="9220" spans="2:4" ht="15" x14ac:dyDescent="0.15">
      <c r="B9220" s="68">
        <v>9208</v>
      </c>
      <c r="C9220" s="69">
        <f t="shared" si="289"/>
        <v>7.1707501851940219</v>
      </c>
      <c r="D9220" s="69">
        <f t="shared" si="290"/>
        <v>2.2831661092530657</v>
      </c>
    </row>
    <row r="9221" spans="2:4" ht="15" x14ac:dyDescent="0.15">
      <c r="B9221" s="68">
        <v>9209</v>
      </c>
      <c r="C9221" s="69">
        <f t="shared" si="289"/>
        <v>7.1719606777941358</v>
      </c>
      <c r="D9221" s="69">
        <f t="shared" si="290"/>
        <v>2.2834843205574913</v>
      </c>
    </row>
    <row r="9222" spans="2:4" ht="15" x14ac:dyDescent="0.15">
      <c r="B9222" s="68">
        <v>9210</v>
      </c>
      <c r="C9222" s="69">
        <f t="shared" si="289"/>
        <v>7.173171339115779</v>
      </c>
      <c r="D9222" s="69">
        <f t="shared" si="290"/>
        <v>2.2838026205742961</v>
      </c>
    </row>
    <row r="9223" spans="2:4" ht="15" x14ac:dyDescent="0.15">
      <c r="B9223" s="68">
        <v>9211</v>
      </c>
      <c r="C9223" s="69">
        <f t="shared" si="289"/>
        <v>7.174382169205991</v>
      </c>
      <c r="D9223" s="69">
        <f t="shared" si="290"/>
        <v>2.2841210093405828</v>
      </c>
    </row>
    <row r="9224" spans="2:4" ht="15" x14ac:dyDescent="0.15">
      <c r="B9224" s="68">
        <v>9212</v>
      </c>
      <c r="C9224" s="69">
        <f t="shared" si="289"/>
        <v>7.1755931681118303</v>
      </c>
      <c r="D9224" s="69">
        <f t="shared" si="290"/>
        <v>2.2844394868934748</v>
      </c>
    </row>
    <row r="9225" spans="2:4" ht="15" x14ac:dyDescent="0.15">
      <c r="B9225" s="68">
        <v>9213</v>
      </c>
      <c r="C9225" s="69">
        <f t="shared" si="289"/>
        <v>7.1768043358803784</v>
      </c>
      <c r="D9225" s="69">
        <f t="shared" si="290"/>
        <v>2.2847580532701159</v>
      </c>
    </row>
    <row r="9226" spans="2:4" ht="15" x14ac:dyDescent="0.15">
      <c r="B9226" s="68">
        <v>9214</v>
      </c>
      <c r="C9226" s="69">
        <f t="shared" si="289"/>
        <v>7.1780156725587316</v>
      </c>
      <c r="D9226" s="69">
        <f t="shared" si="290"/>
        <v>2.2850767085076709</v>
      </c>
    </row>
    <row r="9227" spans="2:4" ht="15" x14ac:dyDescent="0.15">
      <c r="B9227" s="68">
        <v>9215</v>
      </c>
      <c r="C9227" s="69">
        <f t="shared" si="289"/>
        <v>7.1792271781940133</v>
      </c>
      <c r="D9227" s="69">
        <f t="shared" si="290"/>
        <v>2.2853954526433253</v>
      </c>
    </row>
    <row r="9228" spans="2:4" ht="15" x14ac:dyDescent="0.15">
      <c r="B9228" s="68">
        <v>9216</v>
      </c>
      <c r="C9228" s="69">
        <f t="shared" si="289"/>
        <v>7.1804388528333583</v>
      </c>
      <c r="D9228" s="69">
        <f t="shared" si="290"/>
        <v>2.2857142857142856</v>
      </c>
    </row>
    <row r="9229" spans="2:4" ht="15" x14ac:dyDescent="0.15">
      <c r="B9229" s="68">
        <v>9217</v>
      </c>
      <c r="C9229" s="69">
        <f t="shared" si="289"/>
        <v>7.1816506965239277</v>
      </c>
      <c r="D9229" s="69">
        <f t="shared" si="290"/>
        <v>2.2860332077577787</v>
      </c>
    </row>
    <row r="9230" spans="2:4" ht="15" x14ac:dyDescent="0.15">
      <c r="B9230" s="68">
        <v>9218</v>
      </c>
      <c r="C9230" s="69">
        <f t="shared" si="289"/>
        <v>7.1828627093128992</v>
      </c>
      <c r="D9230" s="69">
        <f t="shared" si="290"/>
        <v>2.2863522188110523</v>
      </c>
    </row>
    <row r="9231" spans="2:4" ht="15" x14ac:dyDescent="0.15">
      <c r="B9231" s="68">
        <v>9219</v>
      </c>
      <c r="C9231" s="69">
        <f t="shared" si="289"/>
        <v>7.1840748912474695</v>
      </c>
      <c r="D9231" s="69">
        <f t="shared" si="290"/>
        <v>2.2866713189113748</v>
      </c>
    </row>
    <row r="9232" spans="2:4" ht="15" x14ac:dyDescent="0.15">
      <c r="B9232" s="68">
        <v>9220</v>
      </c>
      <c r="C9232" s="69">
        <f t="shared" si="289"/>
        <v>7.1852872423748559</v>
      </c>
      <c r="D9232" s="69">
        <f t="shared" si="290"/>
        <v>2.2869905080960358</v>
      </c>
    </row>
    <row r="9233" spans="2:4" ht="15" x14ac:dyDescent="0.15">
      <c r="B9233" s="68">
        <v>9221</v>
      </c>
      <c r="C9233" s="69">
        <f t="shared" ref="C9233:C9296" si="291">20*LOG(D9233)</f>
        <v>7.1864997627422991</v>
      </c>
      <c r="D9233" s="69">
        <f t="shared" ref="D9233:D9296" si="292">16384/(16384-B9233)</f>
        <v>2.2873097864023455</v>
      </c>
    </row>
    <row r="9234" spans="2:4" ht="15" x14ac:dyDescent="0.15">
      <c r="B9234" s="68">
        <v>9222</v>
      </c>
      <c r="C9234" s="69">
        <f t="shared" si="291"/>
        <v>7.1877124523970517</v>
      </c>
      <c r="D9234" s="69">
        <f t="shared" si="292"/>
        <v>2.2876291538676345</v>
      </c>
    </row>
    <row r="9235" spans="2:4" ht="15" x14ac:dyDescent="0.15">
      <c r="B9235" s="68">
        <v>9223</v>
      </c>
      <c r="C9235" s="69">
        <f t="shared" si="291"/>
        <v>7.1889253113863951</v>
      </c>
      <c r="D9235" s="69">
        <f t="shared" si="292"/>
        <v>2.2879486105292557</v>
      </c>
    </row>
    <row r="9236" spans="2:4" ht="15" x14ac:dyDescent="0.15">
      <c r="B9236" s="68">
        <v>9224</v>
      </c>
      <c r="C9236" s="69">
        <f t="shared" si="291"/>
        <v>7.1901383397576222</v>
      </c>
      <c r="D9236" s="69">
        <f t="shared" si="292"/>
        <v>2.2882681564245808</v>
      </c>
    </row>
    <row r="9237" spans="2:4" ht="15" x14ac:dyDescent="0.15">
      <c r="B9237" s="68">
        <v>9225</v>
      </c>
      <c r="C9237" s="69">
        <f t="shared" si="291"/>
        <v>7.191351537558055</v>
      </c>
      <c r="D9237" s="69">
        <f t="shared" si="292"/>
        <v>2.2885877915910044</v>
      </c>
    </row>
    <row r="9238" spans="2:4" ht="15" x14ac:dyDescent="0.15">
      <c r="B9238" s="68">
        <v>9226</v>
      </c>
      <c r="C9238" s="69">
        <f t="shared" si="291"/>
        <v>7.1925649048350246</v>
      </c>
      <c r="D9238" s="69">
        <f t="shared" si="292"/>
        <v>2.2889075160659402</v>
      </c>
    </row>
    <row r="9239" spans="2:4" ht="15" x14ac:dyDescent="0.15">
      <c r="B9239" s="68">
        <v>9227</v>
      </c>
      <c r="C9239" s="69">
        <f t="shared" si="291"/>
        <v>7.1937784416358896</v>
      </c>
      <c r="D9239" s="69">
        <f t="shared" si="292"/>
        <v>2.289227329886824</v>
      </c>
    </row>
    <row r="9240" spans="2:4" ht="15" x14ac:dyDescent="0.15">
      <c r="B9240" s="68">
        <v>9228</v>
      </c>
      <c r="C9240" s="69">
        <f t="shared" si="291"/>
        <v>7.1949921480080272</v>
      </c>
      <c r="D9240" s="69">
        <f t="shared" si="292"/>
        <v>2.2895472330911124</v>
      </c>
    </row>
    <row r="9241" spans="2:4" ht="15" x14ac:dyDescent="0.15">
      <c r="B9241" s="68">
        <v>9229</v>
      </c>
      <c r="C9241" s="69">
        <f t="shared" si="291"/>
        <v>7.1962060239988315</v>
      </c>
      <c r="D9241" s="69">
        <f t="shared" si="292"/>
        <v>2.2898672257162822</v>
      </c>
    </row>
    <row r="9242" spans="2:4" ht="15" x14ac:dyDescent="0.15">
      <c r="B9242" s="68">
        <v>9230</v>
      </c>
      <c r="C9242" s="69">
        <f t="shared" si="291"/>
        <v>7.1974200696557205</v>
      </c>
      <c r="D9242" s="69">
        <f t="shared" si="292"/>
        <v>2.2901873077998323</v>
      </c>
    </row>
    <row r="9243" spans="2:4" ht="15" x14ac:dyDescent="0.15">
      <c r="B9243" s="68">
        <v>9231</v>
      </c>
      <c r="C9243" s="69">
        <f t="shared" si="291"/>
        <v>7.1986342850261273</v>
      </c>
      <c r="D9243" s="69">
        <f t="shared" si="292"/>
        <v>2.2905074793792815</v>
      </c>
    </row>
    <row r="9244" spans="2:4" ht="15" x14ac:dyDescent="0.15">
      <c r="B9244" s="68">
        <v>9232</v>
      </c>
      <c r="C9244" s="69">
        <f t="shared" si="291"/>
        <v>7.1998486701575093</v>
      </c>
      <c r="D9244" s="69">
        <f t="shared" si="292"/>
        <v>2.29082774049217</v>
      </c>
    </row>
    <row r="9245" spans="2:4" ht="15" x14ac:dyDescent="0.15">
      <c r="B9245" s="68">
        <v>9233</v>
      </c>
      <c r="C9245" s="69">
        <f t="shared" si="291"/>
        <v>7.201063225097343</v>
      </c>
      <c r="D9245" s="69">
        <f t="shared" si="292"/>
        <v>2.2911480911760593</v>
      </c>
    </row>
    <row r="9246" spans="2:4" ht="15" x14ac:dyDescent="0.15">
      <c r="B9246" s="68">
        <v>9234</v>
      </c>
      <c r="C9246" s="69">
        <f t="shared" si="291"/>
        <v>7.202277949893122</v>
      </c>
      <c r="D9246" s="69">
        <f t="shared" si="292"/>
        <v>2.2914685314685315</v>
      </c>
    </row>
    <row r="9247" spans="2:4" ht="15" x14ac:dyDescent="0.15">
      <c r="B9247" s="68">
        <v>9235</v>
      </c>
      <c r="C9247" s="69">
        <f t="shared" si="291"/>
        <v>7.2034928445923629</v>
      </c>
      <c r="D9247" s="69">
        <f t="shared" si="292"/>
        <v>2.2917890614071896</v>
      </c>
    </row>
    <row r="9248" spans="2:4" ht="15" x14ac:dyDescent="0.15">
      <c r="B9248" s="68">
        <v>9236</v>
      </c>
      <c r="C9248" s="69">
        <f t="shared" si="291"/>
        <v>7.2047079092426021</v>
      </c>
      <c r="D9248" s="69">
        <f t="shared" si="292"/>
        <v>2.2921096810296588</v>
      </c>
    </row>
    <row r="9249" spans="2:4" ht="15" x14ac:dyDescent="0.15">
      <c r="B9249" s="68">
        <v>9237</v>
      </c>
      <c r="C9249" s="69">
        <f t="shared" si="291"/>
        <v>7.2059231438913933</v>
      </c>
      <c r="D9249" s="69">
        <f t="shared" si="292"/>
        <v>2.2924303903735832</v>
      </c>
    </row>
    <row r="9250" spans="2:4" ht="15" x14ac:dyDescent="0.15">
      <c r="B9250" s="68">
        <v>9238</v>
      </c>
      <c r="C9250" s="69">
        <f t="shared" si="291"/>
        <v>7.2071385485863129</v>
      </c>
      <c r="D9250" s="69">
        <f t="shared" si="292"/>
        <v>2.2927511894766304</v>
      </c>
    </row>
    <row r="9251" spans="2:4" ht="15" x14ac:dyDescent="0.15">
      <c r="B9251" s="68">
        <v>9239</v>
      </c>
      <c r="C9251" s="69">
        <f t="shared" si="291"/>
        <v>7.2083541233749537</v>
      </c>
      <c r="D9251" s="69">
        <f t="shared" si="292"/>
        <v>2.2930720783764871</v>
      </c>
    </row>
    <row r="9252" spans="2:4" ht="15" x14ac:dyDescent="0.15">
      <c r="B9252" s="68">
        <v>9240</v>
      </c>
      <c r="C9252" s="69">
        <f t="shared" si="291"/>
        <v>7.2095698683049347</v>
      </c>
      <c r="D9252" s="69">
        <f t="shared" si="292"/>
        <v>2.2933930571108623</v>
      </c>
    </row>
    <row r="9253" spans="2:4" ht="15" x14ac:dyDescent="0.15">
      <c r="B9253" s="68">
        <v>9241</v>
      </c>
      <c r="C9253" s="69">
        <f t="shared" si="291"/>
        <v>7.2107857834238889</v>
      </c>
      <c r="D9253" s="69">
        <f t="shared" si="292"/>
        <v>2.2937141257174858</v>
      </c>
    </row>
    <row r="9254" spans="2:4" ht="15" x14ac:dyDescent="0.15">
      <c r="B9254" s="68">
        <v>9242</v>
      </c>
      <c r="C9254" s="69">
        <f t="shared" si="291"/>
        <v>7.2120018687794731</v>
      </c>
      <c r="D9254" s="69">
        <f t="shared" si="292"/>
        <v>2.2940352842341083</v>
      </c>
    </row>
    <row r="9255" spans="2:4" ht="15" x14ac:dyDescent="0.15">
      <c r="B9255" s="68">
        <v>9243</v>
      </c>
      <c r="C9255" s="69">
        <f t="shared" si="291"/>
        <v>7.2132181244193605</v>
      </c>
      <c r="D9255" s="69">
        <f t="shared" si="292"/>
        <v>2.2943565326985018</v>
      </c>
    </row>
    <row r="9256" spans="2:4" ht="15" x14ac:dyDescent="0.15">
      <c r="B9256" s="68">
        <v>9244</v>
      </c>
      <c r="C9256" s="69">
        <f t="shared" si="291"/>
        <v>7.2144345503912461</v>
      </c>
      <c r="D9256" s="69">
        <f t="shared" si="292"/>
        <v>2.2946778711484592</v>
      </c>
    </row>
    <row r="9257" spans="2:4" ht="15" x14ac:dyDescent="0.15">
      <c r="B9257" s="68">
        <v>9245</v>
      </c>
      <c r="C9257" s="69">
        <f t="shared" si="291"/>
        <v>7.2156511467428484</v>
      </c>
      <c r="D9257" s="69">
        <f t="shared" si="292"/>
        <v>2.2949992996217956</v>
      </c>
    </row>
    <row r="9258" spans="2:4" ht="15" x14ac:dyDescent="0.15">
      <c r="B9258" s="68">
        <v>9246</v>
      </c>
      <c r="C9258" s="69">
        <f t="shared" si="291"/>
        <v>7.2168679135219023</v>
      </c>
      <c r="D9258" s="69">
        <f t="shared" si="292"/>
        <v>2.2953208181563465</v>
      </c>
    </row>
    <row r="9259" spans="2:4" ht="15" x14ac:dyDescent="0.15">
      <c r="B9259" s="68">
        <v>9247</v>
      </c>
      <c r="C9259" s="69">
        <f t="shared" si="291"/>
        <v>7.2180848507761608</v>
      </c>
      <c r="D9259" s="69">
        <f t="shared" si="292"/>
        <v>2.2956424267899678</v>
      </c>
    </row>
    <row r="9260" spans="2:4" ht="15" x14ac:dyDescent="0.15">
      <c r="B9260" s="68">
        <v>9248</v>
      </c>
      <c r="C9260" s="69">
        <f t="shared" si="291"/>
        <v>7.2193019585534017</v>
      </c>
      <c r="D9260" s="69">
        <f t="shared" si="292"/>
        <v>2.2959641255605381</v>
      </c>
    </row>
    <row r="9261" spans="2:4" ht="15" x14ac:dyDescent="0.15">
      <c r="B9261" s="68">
        <v>9249</v>
      </c>
      <c r="C9261" s="69">
        <f t="shared" si="291"/>
        <v>7.2205192369014188</v>
      </c>
      <c r="D9261" s="69">
        <f t="shared" si="292"/>
        <v>2.2962859145059564</v>
      </c>
    </row>
    <row r="9262" spans="2:4" ht="15" x14ac:dyDescent="0.15">
      <c r="B9262" s="68">
        <v>9250</v>
      </c>
      <c r="C9262" s="69">
        <f t="shared" si="291"/>
        <v>7.2217366858680307</v>
      </c>
      <c r="D9262" s="69">
        <f t="shared" si="292"/>
        <v>2.2966077936641436</v>
      </c>
    </row>
    <row r="9263" spans="2:4" ht="15" x14ac:dyDescent="0.15">
      <c r="B9263" s="68">
        <v>9251</v>
      </c>
      <c r="C9263" s="69">
        <f t="shared" si="291"/>
        <v>7.2229543055010703</v>
      </c>
      <c r="D9263" s="69">
        <f t="shared" si="292"/>
        <v>2.2969297630730408</v>
      </c>
    </row>
    <row r="9264" spans="2:4" ht="15" x14ac:dyDescent="0.15">
      <c r="B9264" s="68">
        <v>9252</v>
      </c>
      <c r="C9264" s="69">
        <f t="shared" si="291"/>
        <v>7.2241720958483944</v>
      </c>
      <c r="D9264" s="69">
        <f t="shared" si="292"/>
        <v>2.2972518227706114</v>
      </c>
    </row>
    <row r="9265" spans="2:4" ht="15" x14ac:dyDescent="0.15">
      <c r="B9265" s="68">
        <v>9253</v>
      </c>
      <c r="C9265" s="69">
        <f t="shared" si="291"/>
        <v>7.2253900569578802</v>
      </c>
      <c r="D9265" s="69">
        <f t="shared" si="292"/>
        <v>2.2975739727948392</v>
      </c>
    </row>
    <row r="9266" spans="2:4" ht="15" x14ac:dyDescent="0.15">
      <c r="B9266" s="68">
        <v>9254</v>
      </c>
      <c r="C9266" s="69">
        <f t="shared" si="291"/>
        <v>7.2266081888774236</v>
      </c>
      <c r="D9266" s="69">
        <f t="shared" si="292"/>
        <v>2.2978962131837308</v>
      </c>
    </row>
    <row r="9267" spans="2:4" ht="15" x14ac:dyDescent="0.15">
      <c r="B9267" s="68">
        <v>9255</v>
      </c>
      <c r="C9267" s="69">
        <f t="shared" si="291"/>
        <v>7.2278264916549411</v>
      </c>
      <c r="D9267" s="69">
        <f t="shared" si="292"/>
        <v>2.2982185439753122</v>
      </c>
    </row>
    <row r="9268" spans="2:4" ht="15" x14ac:dyDescent="0.15">
      <c r="B9268" s="68">
        <v>9256</v>
      </c>
      <c r="C9268" s="69">
        <f t="shared" si="291"/>
        <v>7.2290449653383684</v>
      </c>
      <c r="D9268" s="69">
        <f t="shared" si="292"/>
        <v>2.2985409652076321</v>
      </c>
    </row>
    <row r="9269" spans="2:4" ht="15" x14ac:dyDescent="0.15">
      <c r="B9269" s="68">
        <v>9257</v>
      </c>
      <c r="C9269" s="69">
        <f t="shared" si="291"/>
        <v>7.2302636099756601</v>
      </c>
      <c r="D9269" s="69">
        <f t="shared" si="292"/>
        <v>2.2988634769187595</v>
      </c>
    </row>
    <row r="9270" spans="2:4" ht="15" x14ac:dyDescent="0.15">
      <c r="B9270" s="68">
        <v>9258</v>
      </c>
      <c r="C9270" s="69">
        <f t="shared" si="291"/>
        <v>7.2314824256148</v>
      </c>
      <c r="D9270" s="69">
        <f t="shared" si="292"/>
        <v>2.2991860791467866</v>
      </c>
    </row>
    <row r="9271" spans="2:4" ht="15" x14ac:dyDescent="0.15">
      <c r="B9271" s="68">
        <v>9259</v>
      </c>
      <c r="C9271" s="69">
        <f t="shared" si="291"/>
        <v>7.2327014123037783</v>
      </c>
      <c r="D9271" s="69">
        <f t="shared" si="292"/>
        <v>2.2995087719298244</v>
      </c>
    </row>
    <row r="9272" spans="2:4" ht="15" x14ac:dyDescent="0.15">
      <c r="B9272" s="68">
        <v>9260</v>
      </c>
      <c r="C9272" s="69">
        <f t="shared" si="291"/>
        <v>7.233920570090616</v>
      </c>
      <c r="D9272" s="69">
        <f t="shared" si="292"/>
        <v>2.299831555306008</v>
      </c>
    </row>
    <row r="9273" spans="2:4" ht="15" x14ac:dyDescent="0.15">
      <c r="B9273" s="68">
        <v>9261</v>
      </c>
      <c r="C9273" s="69">
        <f t="shared" si="291"/>
        <v>7.2351398990233493</v>
      </c>
      <c r="D9273" s="69">
        <f t="shared" si="292"/>
        <v>2.3001544293134915</v>
      </c>
    </row>
    <row r="9274" spans="2:4" ht="15" x14ac:dyDescent="0.15">
      <c r="B9274" s="68">
        <v>9262</v>
      </c>
      <c r="C9274" s="69">
        <f t="shared" si="291"/>
        <v>7.2363593991500377</v>
      </c>
      <c r="D9274" s="69">
        <f t="shared" si="292"/>
        <v>2.3004773939904521</v>
      </c>
    </row>
    <row r="9275" spans="2:4" ht="15" x14ac:dyDescent="0.15">
      <c r="B9275" s="68">
        <v>9263</v>
      </c>
      <c r="C9275" s="69">
        <f t="shared" si="291"/>
        <v>7.2375790705187582</v>
      </c>
      <c r="D9275" s="69">
        <f t="shared" si="292"/>
        <v>2.300800449375088</v>
      </c>
    </row>
    <row r="9276" spans="2:4" ht="15" x14ac:dyDescent="0.15">
      <c r="B9276" s="68">
        <v>9264</v>
      </c>
      <c r="C9276" s="69">
        <f t="shared" si="291"/>
        <v>7.2387989131776074</v>
      </c>
      <c r="D9276" s="69">
        <f t="shared" si="292"/>
        <v>2.3011235955056182</v>
      </c>
    </row>
    <row r="9277" spans="2:4" ht="15" x14ac:dyDescent="0.15">
      <c r="B9277" s="68">
        <v>9265</v>
      </c>
      <c r="C9277" s="69">
        <f t="shared" si="291"/>
        <v>7.240018927174706</v>
      </c>
      <c r="D9277" s="69">
        <f t="shared" si="292"/>
        <v>2.3014468324202837</v>
      </c>
    </row>
    <row r="9278" spans="2:4" ht="15" x14ac:dyDescent="0.15">
      <c r="B9278" s="68">
        <v>9266</v>
      </c>
      <c r="C9278" s="69">
        <f t="shared" si="291"/>
        <v>7.2412391125581932</v>
      </c>
      <c r="D9278" s="69">
        <f t="shared" si="292"/>
        <v>2.3017701601573477</v>
      </c>
    </row>
    <row r="9279" spans="2:4" ht="15" x14ac:dyDescent="0.15">
      <c r="B9279" s="68">
        <v>9267</v>
      </c>
      <c r="C9279" s="69">
        <f t="shared" si="291"/>
        <v>7.2424594693762252</v>
      </c>
      <c r="D9279" s="69">
        <f t="shared" si="292"/>
        <v>2.3020935787550934</v>
      </c>
    </row>
    <row r="9280" spans="2:4" ht="15" x14ac:dyDescent="0.15">
      <c r="B9280" s="68">
        <v>9268</v>
      </c>
      <c r="C9280" s="69">
        <f t="shared" si="291"/>
        <v>7.2436799976769866</v>
      </c>
      <c r="D9280" s="69">
        <f t="shared" si="292"/>
        <v>2.3024170882518269</v>
      </c>
    </row>
    <row r="9281" spans="2:4" ht="15" x14ac:dyDescent="0.15">
      <c r="B9281" s="68">
        <v>9269</v>
      </c>
      <c r="C9281" s="69">
        <f t="shared" si="291"/>
        <v>7.2449006975086725</v>
      </c>
      <c r="D9281" s="69">
        <f t="shared" si="292"/>
        <v>2.302740688685875</v>
      </c>
    </row>
    <row r="9282" spans="2:4" ht="15" x14ac:dyDescent="0.15">
      <c r="B9282" s="68">
        <v>9270</v>
      </c>
      <c r="C9282" s="69">
        <f t="shared" si="291"/>
        <v>7.246121568919504</v>
      </c>
      <c r="D9282" s="69">
        <f t="shared" si="292"/>
        <v>2.3030643800955861</v>
      </c>
    </row>
    <row r="9283" spans="2:4" ht="15" x14ac:dyDescent="0.15">
      <c r="B9283" s="68">
        <v>9271</v>
      </c>
      <c r="C9283" s="69">
        <f t="shared" si="291"/>
        <v>7.2473426119577233</v>
      </c>
      <c r="D9283" s="69">
        <f t="shared" si="292"/>
        <v>2.3033881625193309</v>
      </c>
    </row>
    <row r="9284" spans="2:4" ht="15" x14ac:dyDescent="0.15">
      <c r="B9284" s="68">
        <v>9272</v>
      </c>
      <c r="C9284" s="69">
        <f t="shared" si="291"/>
        <v>7.2485638266715906</v>
      </c>
      <c r="D9284" s="69">
        <f t="shared" si="292"/>
        <v>2.3037120359955008</v>
      </c>
    </row>
    <row r="9285" spans="2:4" ht="15" x14ac:dyDescent="0.15">
      <c r="B9285" s="68">
        <v>9273</v>
      </c>
      <c r="C9285" s="69">
        <f t="shared" si="291"/>
        <v>7.2497852131093836</v>
      </c>
      <c r="D9285" s="69">
        <f t="shared" si="292"/>
        <v>2.3040360005625087</v>
      </c>
    </row>
    <row r="9286" spans="2:4" ht="15" x14ac:dyDescent="0.15">
      <c r="B9286" s="68">
        <v>9274</v>
      </c>
      <c r="C9286" s="69">
        <f t="shared" si="291"/>
        <v>7.2510067713194095</v>
      </c>
      <c r="D9286" s="69">
        <f t="shared" si="292"/>
        <v>2.3043600562587905</v>
      </c>
    </row>
    <row r="9287" spans="2:4" ht="15" x14ac:dyDescent="0.15">
      <c r="B9287" s="68">
        <v>9275</v>
      </c>
      <c r="C9287" s="69">
        <f t="shared" si="291"/>
        <v>7.2522285013499852</v>
      </c>
      <c r="D9287" s="69">
        <f t="shared" si="292"/>
        <v>2.3046842031228021</v>
      </c>
    </row>
    <row r="9288" spans="2:4" ht="15" x14ac:dyDescent="0.15">
      <c r="B9288" s="68">
        <v>9276</v>
      </c>
      <c r="C9288" s="69">
        <f t="shared" si="291"/>
        <v>7.253450403249456</v>
      </c>
      <c r="D9288" s="69">
        <f t="shared" si="292"/>
        <v>2.3050084411930221</v>
      </c>
    </row>
    <row r="9289" spans="2:4" ht="15" x14ac:dyDescent="0.15">
      <c r="B9289" s="68">
        <v>9277</v>
      </c>
      <c r="C9289" s="69">
        <f t="shared" si="291"/>
        <v>7.2546724770661841</v>
      </c>
      <c r="D9289" s="69">
        <f t="shared" si="292"/>
        <v>2.3053327705079498</v>
      </c>
    </row>
    <row r="9290" spans="2:4" ht="15" x14ac:dyDescent="0.15">
      <c r="B9290" s="68">
        <v>9278</v>
      </c>
      <c r="C9290" s="69">
        <f t="shared" si="291"/>
        <v>7.2558947228485513</v>
      </c>
      <c r="D9290" s="69">
        <f t="shared" si="292"/>
        <v>2.3056571911061075</v>
      </c>
    </row>
    <row r="9291" spans="2:4" ht="15" x14ac:dyDescent="0.15">
      <c r="B9291" s="68">
        <v>9279</v>
      </c>
      <c r="C9291" s="69">
        <f t="shared" si="291"/>
        <v>7.2571171406449633</v>
      </c>
      <c r="D9291" s="69">
        <f t="shared" si="292"/>
        <v>2.3059817030260379</v>
      </c>
    </row>
    <row r="9292" spans="2:4" ht="15" x14ac:dyDescent="0.15">
      <c r="B9292" s="68">
        <v>9280</v>
      </c>
      <c r="C9292" s="69">
        <f t="shared" si="291"/>
        <v>7.2583397305038417</v>
      </c>
      <c r="D9292" s="69">
        <f t="shared" si="292"/>
        <v>2.3063063063063063</v>
      </c>
    </row>
    <row r="9293" spans="2:4" ht="15" x14ac:dyDescent="0.15">
      <c r="B9293" s="68">
        <v>9281</v>
      </c>
      <c r="C9293" s="69">
        <f t="shared" si="291"/>
        <v>7.2595624924736333</v>
      </c>
      <c r="D9293" s="69">
        <f t="shared" si="292"/>
        <v>2.3066310009854991</v>
      </c>
    </row>
    <row r="9294" spans="2:4" ht="15" x14ac:dyDescent="0.15">
      <c r="B9294" s="68">
        <v>9282</v>
      </c>
      <c r="C9294" s="69">
        <f t="shared" si="291"/>
        <v>7.2607854266028005</v>
      </c>
      <c r="D9294" s="69">
        <f t="shared" si="292"/>
        <v>2.3069557871022246</v>
      </c>
    </row>
    <row r="9295" spans="2:4" ht="15" x14ac:dyDescent="0.15">
      <c r="B9295" s="68">
        <v>9283</v>
      </c>
      <c r="C9295" s="69">
        <f t="shared" si="291"/>
        <v>7.2620085329398298</v>
      </c>
      <c r="D9295" s="69">
        <f t="shared" si="292"/>
        <v>2.3072806646951132</v>
      </c>
    </row>
    <row r="9296" spans="2:4" ht="15" x14ac:dyDescent="0.15">
      <c r="B9296" s="68">
        <v>9284</v>
      </c>
      <c r="C9296" s="69">
        <f t="shared" si="291"/>
        <v>7.2632318115332293</v>
      </c>
      <c r="D9296" s="69">
        <f t="shared" si="292"/>
        <v>2.307605633802817</v>
      </c>
    </row>
    <row r="9297" spans="2:4" ht="15" x14ac:dyDescent="0.15">
      <c r="B9297" s="68">
        <v>9285</v>
      </c>
      <c r="C9297" s="69">
        <f t="shared" ref="C9297:C9360" si="293">20*LOG(D9297)</f>
        <v>7.2644552624315217</v>
      </c>
      <c r="D9297" s="69">
        <f t="shared" ref="D9297:D9360" si="294">16384/(16384-B9297)</f>
        <v>2.3079306944640092</v>
      </c>
    </row>
    <row r="9298" spans="2:4" ht="15" x14ac:dyDescent="0.15">
      <c r="B9298" s="68">
        <v>9286</v>
      </c>
      <c r="C9298" s="69">
        <f t="shared" si="293"/>
        <v>7.2656788856832542</v>
      </c>
      <c r="D9298" s="69">
        <f t="shared" si="294"/>
        <v>2.308255846717385</v>
      </c>
    </row>
    <row r="9299" spans="2:4" ht="15" x14ac:dyDescent="0.15">
      <c r="B9299" s="68">
        <v>9287</v>
      </c>
      <c r="C9299" s="69">
        <f t="shared" si="293"/>
        <v>7.2669026813369975</v>
      </c>
      <c r="D9299" s="69">
        <f t="shared" si="294"/>
        <v>2.3085810906016628</v>
      </c>
    </row>
    <row r="9300" spans="2:4" ht="15" x14ac:dyDescent="0.15">
      <c r="B9300" s="68">
        <v>9288</v>
      </c>
      <c r="C9300" s="69">
        <f t="shared" si="293"/>
        <v>7.2681266494413341</v>
      </c>
      <c r="D9300" s="69">
        <f t="shared" si="294"/>
        <v>2.3089064261555805</v>
      </c>
    </row>
    <row r="9301" spans="2:4" ht="15" x14ac:dyDescent="0.15">
      <c r="B9301" s="68">
        <v>9289</v>
      </c>
      <c r="C9301" s="69">
        <f t="shared" si="293"/>
        <v>7.2693507900448786</v>
      </c>
      <c r="D9301" s="69">
        <f t="shared" si="294"/>
        <v>2.3092318534178999</v>
      </c>
    </row>
    <row r="9302" spans="2:4" ht="15" x14ac:dyDescent="0.15">
      <c r="B9302" s="68">
        <v>9290</v>
      </c>
      <c r="C9302" s="69">
        <f t="shared" si="293"/>
        <v>7.270575103196256</v>
      </c>
      <c r="D9302" s="69">
        <f t="shared" si="294"/>
        <v>2.3095573724274034</v>
      </c>
    </row>
    <row r="9303" spans="2:4" ht="15" x14ac:dyDescent="0.15">
      <c r="B9303" s="68">
        <v>9291</v>
      </c>
      <c r="C9303" s="69">
        <f t="shared" si="293"/>
        <v>7.2717995889441163</v>
      </c>
      <c r="D9303" s="69">
        <f t="shared" si="294"/>
        <v>2.309882983222896</v>
      </c>
    </row>
    <row r="9304" spans="2:4" ht="15" x14ac:dyDescent="0.15">
      <c r="B9304" s="68">
        <v>9292</v>
      </c>
      <c r="C9304" s="69">
        <f t="shared" si="293"/>
        <v>7.2730242473371316</v>
      </c>
      <c r="D9304" s="69">
        <f t="shared" si="294"/>
        <v>2.3102086858432038</v>
      </c>
    </row>
    <row r="9305" spans="2:4" ht="15" x14ac:dyDescent="0.15">
      <c r="B9305" s="68">
        <v>9293</v>
      </c>
      <c r="C9305" s="69">
        <f t="shared" si="293"/>
        <v>7.2742490784239902</v>
      </c>
      <c r="D9305" s="69">
        <f t="shared" si="294"/>
        <v>2.3105344803271755</v>
      </c>
    </row>
    <row r="9306" spans="2:4" ht="15" x14ac:dyDescent="0.15">
      <c r="B9306" s="68">
        <v>9294</v>
      </c>
      <c r="C9306" s="69">
        <f t="shared" si="293"/>
        <v>7.2754740822534032</v>
      </c>
      <c r="D9306" s="69">
        <f t="shared" si="294"/>
        <v>2.3108603667136811</v>
      </c>
    </row>
    <row r="9307" spans="2:4" ht="15" x14ac:dyDescent="0.15">
      <c r="B9307" s="68">
        <v>9295</v>
      </c>
      <c r="C9307" s="69">
        <f t="shared" si="293"/>
        <v>7.2766992588741051</v>
      </c>
      <c r="D9307" s="69">
        <f t="shared" si="294"/>
        <v>2.3111863450416137</v>
      </c>
    </row>
    <row r="9308" spans="2:4" ht="15" x14ac:dyDescent="0.15">
      <c r="B9308" s="68">
        <v>9296</v>
      </c>
      <c r="C9308" s="69">
        <f t="shared" si="293"/>
        <v>7.277924608334847</v>
      </c>
      <c r="D9308" s="69">
        <f t="shared" si="294"/>
        <v>2.3115124153498869</v>
      </c>
    </row>
    <row r="9309" spans="2:4" ht="15" x14ac:dyDescent="0.15">
      <c r="B9309" s="68">
        <v>9297</v>
      </c>
      <c r="C9309" s="69">
        <f t="shared" si="293"/>
        <v>7.2791501306844042</v>
      </c>
      <c r="D9309" s="69">
        <f t="shared" si="294"/>
        <v>2.3118385776774377</v>
      </c>
    </row>
    <row r="9310" spans="2:4" ht="15" x14ac:dyDescent="0.15">
      <c r="B9310" s="68">
        <v>9298</v>
      </c>
      <c r="C9310" s="69">
        <f t="shared" si="293"/>
        <v>7.280375825971567</v>
      </c>
      <c r="D9310" s="69">
        <f t="shared" si="294"/>
        <v>2.3121648320632233</v>
      </c>
    </row>
    <row r="9311" spans="2:4" ht="15" x14ac:dyDescent="0.15">
      <c r="B9311" s="68">
        <v>9299</v>
      </c>
      <c r="C9311" s="69">
        <f t="shared" si="293"/>
        <v>7.2816016942451514</v>
      </c>
      <c r="D9311" s="69">
        <f t="shared" si="294"/>
        <v>2.3124911785462245</v>
      </c>
    </row>
    <row r="9312" spans="2:4" ht="15" x14ac:dyDescent="0.15">
      <c r="B9312" s="68">
        <v>9300</v>
      </c>
      <c r="C9312" s="69">
        <f t="shared" si="293"/>
        <v>7.2828277355539921</v>
      </c>
      <c r="D9312" s="69">
        <f t="shared" si="294"/>
        <v>2.3128176171654431</v>
      </c>
    </row>
    <row r="9313" spans="2:4" ht="15" x14ac:dyDescent="0.15">
      <c r="B9313" s="68">
        <v>9301</v>
      </c>
      <c r="C9313" s="69">
        <f t="shared" si="293"/>
        <v>7.284053949946947</v>
      </c>
      <c r="D9313" s="69">
        <f t="shared" si="294"/>
        <v>2.3131441479599042</v>
      </c>
    </row>
    <row r="9314" spans="2:4" ht="15" x14ac:dyDescent="0.15">
      <c r="B9314" s="68">
        <v>9302</v>
      </c>
      <c r="C9314" s="69">
        <f t="shared" si="293"/>
        <v>7.2852803374728907</v>
      </c>
      <c r="D9314" s="69">
        <f t="shared" si="294"/>
        <v>2.3134707709686531</v>
      </c>
    </row>
    <row r="9315" spans="2:4" ht="15" x14ac:dyDescent="0.15">
      <c r="B9315" s="68">
        <v>9303</v>
      </c>
      <c r="C9315" s="69">
        <f t="shared" si="293"/>
        <v>7.2865068981807202</v>
      </c>
      <c r="D9315" s="69">
        <f t="shared" si="294"/>
        <v>2.3137974862307584</v>
      </c>
    </row>
    <row r="9316" spans="2:4" ht="15" x14ac:dyDescent="0.15">
      <c r="B9316" s="68">
        <v>9304</v>
      </c>
      <c r="C9316" s="69">
        <f t="shared" si="293"/>
        <v>7.2877336321193544</v>
      </c>
      <c r="D9316" s="69">
        <f t="shared" si="294"/>
        <v>2.3141242937853108</v>
      </c>
    </row>
    <row r="9317" spans="2:4" ht="15" x14ac:dyDescent="0.15">
      <c r="B9317" s="68">
        <v>9305</v>
      </c>
      <c r="C9317" s="69">
        <f t="shared" si="293"/>
        <v>7.2889605393377321</v>
      </c>
      <c r="D9317" s="69">
        <f t="shared" si="294"/>
        <v>2.3144511936714225</v>
      </c>
    </row>
    <row r="9318" spans="2:4" ht="15" x14ac:dyDescent="0.15">
      <c r="B9318" s="68">
        <v>9306</v>
      </c>
      <c r="C9318" s="69">
        <f t="shared" si="293"/>
        <v>7.2901876198848132</v>
      </c>
      <c r="D9318" s="69">
        <f t="shared" si="294"/>
        <v>2.3147781859282284</v>
      </c>
    </row>
    <row r="9319" spans="2:4" ht="15" x14ac:dyDescent="0.15">
      <c r="B9319" s="68">
        <v>9307</v>
      </c>
      <c r="C9319" s="69">
        <f t="shared" si="293"/>
        <v>7.2914148738095763</v>
      </c>
      <c r="D9319" s="69">
        <f t="shared" si="294"/>
        <v>2.3151052705948847</v>
      </c>
    </row>
    <row r="9320" spans="2:4" ht="15" x14ac:dyDescent="0.15">
      <c r="B9320" s="68">
        <v>9308</v>
      </c>
      <c r="C9320" s="69">
        <f t="shared" si="293"/>
        <v>7.292642301161024</v>
      </c>
      <c r="D9320" s="69">
        <f t="shared" si="294"/>
        <v>2.3154324477105708</v>
      </c>
    </row>
    <row r="9321" spans="2:4" ht="15" x14ac:dyDescent="0.15">
      <c r="B9321" s="68">
        <v>9309</v>
      </c>
      <c r="C9321" s="69">
        <f t="shared" si="293"/>
        <v>7.2938699019881783</v>
      </c>
      <c r="D9321" s="69">
        <f t="shared" si="294"/>
        <v>2.3157597173144877</v>
      </c>
    </row>
    <row r="9322" spans="2:4" ht="15" x14ac:dyDescent="0.15">
      <c r="B9322" s="68">
        <v>9310</v>
      </c>
      <c r="C9322" s="69">
        <f t="shared" si="293"/>
        <v>7.2950976763400792</v>
      </c>
      <c r="D9322" s="69">
        <f t="shared" si="294"/>
        <v>2.3160870794458579</v>
      </c>
    </row>
    <row r="9323" spans="2:4" ht="15" x14ac:dyDescent="0.15">
      <c r="B9323" s="68">
        <v>9311</v>
      </c>
      <c r="C9323" s="69">
        <f t="shared" si="293"/>
        <v>7.2963256242657923</v>
      </c>
      <c r="D9323" s="69">
        <f t="shared" si="294"/>
        <v>2.3164145341439277</v>
      </c>
    </row>
    <row r="9324" spans="2:4" ht="15" x14ac:dyDescent="0.15">
      <c r="B9324" s="68">
        <v>9312</v>
      </c>
      <c r="C9324" s="69">
        <f t="shared" si="293"/>
        <v>7.2975537458144029</v>
      </c>
      <c r="D9324" s="69">
        <f t="shared" si="294"/>
        <v>2.316742081447964</v>
      </c>
    </row>
    <row r="9325" spans="2:4" ht="15" x14ac:dyDescent="0.15">
      <c r="B9325" s="68">
        <v>9313</v>
      </c>
      <c r="C9325" s="69">
        <f t="shared" si="293"/>
        <v>7.2987820410350102</v>
      </c>
      <c r="D9325" s="69">
        <f t="shared" si="294"/>
        <v>2.3170697213972562</v>
      </c>
    </row>
    <row r="9326" spans="2:4" ht="15" x14ac:dyDescent="0.15">
      <c r="B9326" s="68">
        <v>9314</v>
      </c>
      <c r="C9326" s="69">
        <f t="shared" si="293"/>
        <v>7.3000105099767465</v>
      </c>
      <c r="D9326" s="69">
        <f t="shared" si="294"/>
        <v>2.3173974540311173</v>
      </c>
    </row>
    <row r="9327" spans="2:4" ht="15" x14ac:dyDescent="0.15">
      <c r="B9327" s="68">
        <v>9315</v>
      </c>
      <c r="C9327" s="69">
        <f t="shared" si="293"/>
        <v>7.3012391526887566</v>
      </c>
      <c r="D9327" s="69">
        <f t="shared" si="294"/>
        <v>2.3177252793888812</v>
      </c>
    </row>
    <row r="9328" spans="2:4" ht="15" x14ac:dyDescent="0.15">
      <c r="B9328" s="68">
        <v>9316</v>
      </c>
      <c r="C9328" s="69">
        <f t="shared" si="293"/>
        <v>7.3024679692202055</v>
      </c>
      <c r="D9328" s="69">
        <f t="shared" si="294"/>
        <v>2.3180531975099039</v>
      </c>
    </row>
    <row r="9329" spans="2:4" ht="15" x14ac:dyDescent="0.15">
      <c r="B9329" s="68">
        <v>9317</v>
      </c>
      <c r="C9329" s="69">
        <f t="shared" si="293"/>
        <v>7.303696959620285</v>
      </c>
      <c r="D9329" s="69">
        <f t="shared" si="294"/>
        <v>2.3183812084335647</v>
      </c>
    </row>
    <row r="9330" spans="2:4" ht="15" x14ac:dyDescent="0.15">
      <c r="B9330" s="68">
        <v>9318</v>
      </c>
      <c r="C9330" s="69">
        <f t="shared" si="293"/>
        <v>7.3049261239382002</v>
      </c>
      <c r="D9330" s="69">
        <f t="shared" si="294"/>
        <v>2.3187093121992639</v>
      </c>
    </row>
    <row r="9331" spans="2:4" ht="15" x14ac:dyDescent="0.15">
      <c r="B9331" s="68">
        <v>9319</v>
      </c>
      <c r="C9331" s="69">
        <f t="shared" si="293"/>
        <v>7.3061554622231863</v>
      </c>
      <c r="D9331" s="69">
        <f t="shared" si="294"/>
        <v>2.3190375088464261</v>
      </c>
    </row>
    <row r="9332" spans="2:4" ht="15" x14ac:dyDescent="0.15">
      <c r="B9332" s="68">
        <v>9320</v>
      </c>
      <c r="C9332" s="69">
        <f t="shared" si="293"/>
        <v>7.3073849745244921</v>
      </c>
      <c r="D9332" s="69">
        <f t="shared" si="294"/>
        <v>2.3193657984144962</v>
      </c>
    </row>
    <row r="9333" spans="2:4" ht="15" x14ac:dyDescent="0.15">
      <c r="B9333" s="68">
        <v>9321</v>
      </c>
      <c r="C9333" s="69">
        <f t="shared" si="293"/>
        <v>7.3086146608913873</v>
      </c>
      <c r="D9333" s="69">
        <f t="shared" si="294"/>
        <v>2.3196941809429421</v>
      </c>
    </row>
    <row r="9334" spans="2:4" ht="15" x14ac:dyDescent="0.15">
      <c r="B9334" s="68">
        <v>9322</v>
      </c>
      <c r="C9334" s="69">
        <f t="shared" si="293"/>
        <v>7.3098445213731678</v>
      </c>
      <c r="D9334" s="69">
        <f t="shared" si="294"/>
        <v>2.3200226564712545</v>
      </c>
    </row>
    <row r="9335" spans="2:4" ht="15" x14ac:dyDescent="0.15">
      <c r="B9335" s="68">
        <v>9323</v>
      </c>
      <c r="C9335" s="69">
        <f t="shared" si="293"/>
        <v>7.3110745560191468</v>
      </c>
      <c r="D9335" s="69">
        <f t="shared" si="294"/>
        <v>2.3203512250389462</v>
      </c>
    </row>
    <row r="9336" spans="2:4" ht="15" x14ac:dyDescent="0.15">
      <c r="B9336" s="68">
        <v>9324</v>
      </c>
      <c r="C9336" s="69">
        <f t="shared" si="293"/>
        <v>7.3123047648786592</v>
      </c>
      <c r="D9336" s="69">
        <f t="shared" si="294"/>
        <v>2.3206798866855523</v>
      </c>
    </row>
    <row r="9337" spans="2:4" ht="15" x14ac:dyDescent="0.15">
      <c r="B9337" s="68">
        <v>9325</v>
      </c>
      <c r="C9337" s="69">
        <f t="shared" si="293"/>
        <v>7.3135351480010602</v>
      </c>
      <c r="D9337" s="69">
        <f t="shared" si="294"/>
        <v>2.3210086414506303</v>
      </c>
    </row>
    <row r="9338" spans="2:4" ht="15" x14ac:dyDescent="0.15">
      <c r="B9338" s="68">
        <v>9326</v>
      </c>
      <c r="C9338" s="69">
        <f t="shared" si="293"/>
        <v>7.3147657054357271</v>
      </c>
      <c r="D9338" s="69">
        <f t="shared" si="294"/>
        <v>2.3213374893737604</v>
      </c>
    </row>
    <row r="9339" spans="2:4" ht="15" x14ac:dyDescent="0.15">
      <c r="B9339" s="68">
        <v>9327</v>
      </c>
      <c r="C9339" s="69">
        <f t="shared" si="293"/>
        <v>7.3159964372320561</v>
      </c>
      <c r="D9339" s="69">
        <f t="shared" si="294"/>
        <v>2.3216664304945445</v>
      </c>
    </row>
    <row r="9340" spans="2:4" ht="15" x14ac:dyDescent="0.15">
      <c r="B9340" s="68">
        <v>9328</v>
      </c>
      <c r="C9340" s="69">
        <f t="shared" si="293"/>
        <v>7.3172273434394688</v>
      </c>
      <c r="D9340" s="69">
        <f t="shared" si="294"/>
        <v>2.3219954648526078</v>
      </c>
    </row>
    <row r="9341" spans="2:4" ht="15" x14ac:dyDescent="0.15">
      <c r="B9341" s="68">
        <v>9329</v>
      </c>
      <c r="C9341" s="69">
        <f t="shared" si="293"/>
        <v>7.3184584241074013</v>
      </c>
      <c r="D9341" s="69">
        <f t="shared" si="294"/>
        <v>2.3223245924875973</v>
      </c>
    </row>
    <row r="9342" spans="2:4" ht="15" x14ac:dyDescent="0.15">
      <c r="B9342" s="68">
        <v>9330</v>
      </c>
      <c r="C9342" s="69">
        <f t="shared" si="293"/>
        <v>7.3196896792853181</v>
      </c>
      <c r="D9342" s="69">
        <f t="shared" si="294"/>
        <v>2.3226538134391834</v>
      </c>
    </row>
    <row r="9343" spans="2:4" ht="15" x14ac:dyDescent="0.15">
      <c r="B9343" s="68">
        <v>9331</v>
      </c>
      <c r="C9343" s="69">
        <f t="shared" si="293"/>
        <v>7.3209211090226987</v>
      </c>
      <c r="D9343" s="69">
        <f t="shared" si="294"/>
        <v>2.3229831277470581</v>
      </c>
    </row>
    <row r="9344" spans="2:4" ht="15" x14ac:dyDescent="0.15">
      <c r="B9344" s="68">
        <v>9332</v>
      </c>
      <c r="C9344" s="69">
        <f t="shared" si="293"/>
        <v>7.3221527133690465</v>
      </c>
      <c r="D9344" s="69">
        <f t="shared" si="294"/>
        <v>2.3233125354509361</v>
      </c>
    </row>
    <row r="9345" spans="2:4" ht="15" x14ac:dyDescent="0.15">
      <c r="B9345" s="68">
        <v>9333</v>
      </c>
      <c r="C9345" s="69">
        <f t="shared" si="293"/>
        <v>7.3233844923738856</v>
      </c>
      <c r="D9345" s="69">
        <f t="shared" si="294"/>
        <v>2.3236420365905546</v>
      </c>
    </row>
    <row r="9346" spans="2:4" ht="15" x14ac:dyDescent="0.15">
      <c r="B9346" s="68">
        <v>9334</v>
      </c>
      <c r="C9346" s="69">
        <f t="shared" si="293"/>
        <v>7.3246164460867602</v>
      </c>
      <c r="D9346" s="69">
        <f t="shared" si="294"/>
        <v>2.3239716312056737</v>
      </c>
    </row>
    <row r="9347" spans="2:4" ht="15" x14ac:dyDescent="0.15">
      <c r="B9347" s="68">
        <v>9335</v>
      </c>
      <c r="C9347" s="69">
        <f t="shared" si="293"/>
        <v>7.3258485745572379</v>
      </c>
      <c r="D9347" s="69">
        <f t="shared" si="294"/>
        <v>2.324301319336076</v>
      </c>
    </row>
    <row r="9348" spans="2:4" ht="15" x14ac:dyDescent="0.15">
      <c r="B9348" s="68">
        <v>9336</v>
      </c>
      <c r="C9348" s="69">
        <f t="shared" si="293"/>
        <v>7.3270808778349039</v>
      </c>
      <c r="D9348" s="69">
        <f t="shared" si="294"/>
        <v>2.3246311010215663</v>
      </c>
    </row>
    <row r="9349" spans="2:4" ht="15" x14ac:dyDescent="0.15">
      <c r="B9349" s="68">
        <v>9337</v>
      </c>
      <c r="C9349" s="69">
        <f t="shared" si="293"/>
        <v>7.3283133559693692</v>
      </c>
      <c r="D9349" s="69">
        <f t="shared" si="294"/>
        <v>2.3249609763019725</v>
      </c>
    </row>
    <row r="9350" spans="2:4" ht="15" x14ac:dyDescent="0.15">
      <c r="B9350" s="68">
        <v>9338</v>
      </c>
      <c r="C9350" s="69">
        <f t="shared" si="293"/>
        <v>7.3295460090102607</v>
      </c>
      <c r="D9350" s="69">
        <f t="shared" si="294"/>
        <v>2.3252909452171444</v>
      </c>
    </row>
    <row r="9351" spans="2:4" ht="15" x14ac:dyDescent="0.15">
      <c r="B9351" s="68">
        <v>9339</v>
      </c>
      <c r="C9351" s="69">
        <f t="shared" si="293"/>
        <v>7.3307788370072302</v>
      </c>
      <c r="D9351" s="69">
        <f t="shared" si="294"/>
        <v>2.3256210078069555</v>
      </c>
    </row>
    <row r="9352" spans="2:4" ht="15" x14ac:dyDescent="0.15">
      <c r="B9352" s="68">
        <v>9340</v>
      </c>
      <c r="C9352" s="69">
        <f t="shared" si="293"/>
        <v>7.3320118400099492</v>
      </c>
      <c r="D9352" s="69">
        <f t="shared" si="294"/>
        <v>2.3259511641113004</v>
      </c>
    </row>
    <row r="9353" spans="2:4" ht="15" x14ac:dyDescent="0.15">
      <c r="B9353" s="68">
        <v>9341</v>
      </c>
      <c r="C9353" s="69">
        <f t="shared" si="293"/>
        <v>7.3332450180681095</v>
      </c>
      <c r="D9353" s="69">
        <f t="shared" si="294"/>
        <v>2.326281414170098</v>
      </c>
    </row>
    <row r="9354" spans="2:4" ht="15" x14ac:dyDescent="0.15">
      <c r="B9354" s="68">
        <v>9342</v>
      </c>
      <c r="C9354" s="69">
        <f t="shared" si="293"/>
        <v>7.3344783712314268</v>
      </c>
      <c r="D9354" s="69">
        <f t="shared" si="294"/>
        <v>2.3266117580232888</v>
      </c>
    </row>
    <row r="9355" spans="2:4" ht="15" x14ac:dyDescent="0.15">
      <c r="B9355" s="68">
        <v>9343</v>
      </c>
      <c r="C9355" s="69">
        <f t="shared" si="293"/>
        <v>7.3357118995496347</v>
      </c>
      <c r="D9355" s="69">
        <f t="shared" si="294"/>
        <v>2.3269421957108367</v>
      </c>
    </row>
    <row r="9356" spans="2:4" ht="15" x14ac:dyDescent="0.15">
      <c r="B9356" s="68">
        <v>9344</v>
      </c>
      <c r="C9356" s="69">
        <f t="shared" si="293"/>
        <v>7.3369456030724898</v>
      </c>
      <c r="D9356" s="69">
        <f t="shared" si="294"/>
        <v>2.3272727272727272</v>
      </c>
    </row>
    <row r="9357" spans="2:4" ht="15" x14ac:dyDescent="0.15">
      <c r="B9357" s="68">
        <v>9345</v>
      </c>
      <c r="C9357" s="69">
        <f t="shared" si="293"/>
        <v>7.338179481849771</v>
      </c>
      <c r="D9357" s="69">
        <f t="shared" si="294"/>
        <v>2.3276033527489699</v>
      </c>
    </row>
    <row r="9358" spans="2:4" ht="15" x14ac:dyDescent="0.15">
      <c r="B9358" s="68">
        <v>9346</v>
      </c>
      <c r="C9358" s="69">
        <f t="shared" si="293"/>
        <v>7.3394135359312775</v>
      </c>
      <c r="D9358" s="69">
        <f t="shared" si="294"/>
        <v>2.3279340721795965</v>
      </c>
    </row>
    <row r="9359" spans="2:4" ht="15" x14ac:dyDescent="0.15">
      <c r="B9359" s="68">
        <v>9347</v>
      </c>
      <c r="C9359" s="69">
        <f t="shared" si="293"/>
        <v>7.3406477653668265</v>
      </c>
      <c r="D9359" s="69">
        <f t="shared" si="294"/>
        <v>2.328264885604661</v>
      </c>
    </row>
    <row r="9360" spans="2:4" ht="15" x14ac:dyDescent="0.15">
      <c r="B9360" s="68">
        <v>9348</v>
      </c>
      <c r="C9360" s="69">
        <f t="shared" si="293"/>
        <v>7.3418821702062607</v>
      </c>
      <c r="D9360" s="69">
        <f t="shared" si="294"/>
        <v>2.3285957930642409</v>
      </c>
    </row>
    <row r="9361" spans="2:4" ht="15" x14ac:dyDescent="0.15">
      <c r="B9361" s="68">
        <v>9349</v>
      </c>
      <c r="C9361" s="69">
        <f t="shared" ref="C9361:C9424" si="295">20*LOG(D9361)</f>
        <v>7.3431167504994441</v>
      </c>
      <c r="D9361" s="69">
        <f t="shared" ref="D9361:D9424" si="296">16384/(16384-B9361)</f>
        <v>2.3289267945984364</v>
      </c>
    </row>
    <row r="9362" spans="2:4" ht="15" x14ac:dyDescent="0.15">
      <c r="B9362" s="68">
        <v>9350</v>
      </c>
      <c r="C9362" s="69">
        <f t="shared" si="295"/>
        <v>7.3443515062962579</v>
      </c>
      <c r="D9362" s="69">
        <f t="shared" si="296"/>
        <v>2.3292578902473697</v>
      </c>
    </row>
    <row r="9363" spans="2:4" ht="15" x14ac:dyDescent="0.15">
      <c r="B9363" s="68">
        <v>9351</v>
      </c>
      <c r="C9363" s="69">
        <f t="shared" si="295"/>
        <v>7.3455864376466105</v>
      </c>
      <c r="D9363" s="69">
        <f t="shared" si="296"/>
        <v>2.3295890800511874</v>
      </c>
    </row>
    <row r="9364" spans="2:4" ht="15" x14ac:dyDescent="0.15">
      <c r="B9364" s="68">
        <v>9352</v>
      </c>
      <c r="C9364" s="69">
        <f t="shared" si="295"/>
        <v>7.3468215446004246</v>
      </c>
      <c r="D9364" s="69">
        <f t="shared" si="296"/>
        <v>2.3299203640500568</v>
      </c>
    </row>
    <row r="9365" spans="2:4" ht="15" x14ac:dyDescent="0.15">
      <c r="B9365" s="68">
        <v>9353</v>
      </c>
      <c r="C9365" s="69">
        <f t="shared" si="295"/>
        <v>7.3480568272076505</v>
      </c>
      <c r="D9365" s="69">
        <f t="shared" si="296"/>
        <v>2.3302517422841702</v>
      </c>
    </row>
    <row r="9366" spans="2:4" ht="15" x14ac:dyDescent="0.15">
      <c r="B9366" s="68">
        <v>9354</v>
      </c>
      <c r="C9366" s="69">
        <f t="shared" si="295"/>
        <v>7.3492922855182563</v>
      </c>
      <c r="D9366" s="69">
        <f t="shared" si="296"/>
        <v>2.3305832147937413</v>
      </c>
    </row>
    <row r="9367" spans="2:4" ht="15" x14ac:dyDescent="0.15">
      <c r="B9367" s="68">
        <v>9355</v>
      </c>
      <c r="C9367" s="69">
        <f t="shared" si="295"/>
        <v>7.3505279195822304</v>
      </c>
      <c r="D9367" s="69">
        <f t="shared" si="296"/>
        <v>2.3309147816190068</v>
      </c>
    </row>
    <row r="9368" spans="2:4" ht="15" x14ac:dyDescent="0.15">
      <c r="B9368" s="68">
        <v>9356</v>
      </c>
      <c r="C9368" s="69">
        <f t="shared" si="295"/>
        <v>7.351763729449587</v>
      </c>
      <c r="D9368" s="69">
        <f t="shared" si="296"/>
        <v>2.3312464428002277</v>
      </c>
    </row>
    <row r="9369" spans="2:4" ht="15" x14ac:dyDescent="0.15">
      <c r="B9369" s="68">
        <v>9357</v>
      </c>
      <c r="C9369" s="69">
        <f t="shared" si="295"/>
        <v>7.3529997151703599</v>
      </c>
      <c r="D9369" s="69">
        <f t="shared" si="296"/>
        <v>2.3315781983776862</v>
      </c>
    </row>
    <row r="9370" spans="2:4" ht="15" x14ac:dyDescent="0.15">
      <c r="B9370" s="68">
        <v>9358</v>
      </c>
      <c r="C9370" s="69">
        <f t="shared" si="295"/>
        <v>7.3542358767946006</v>
      </c>
      <c r="D9370" s="69">
        <f t="shared" si="296"/>
        <v>2.3319100483916881</v>
      </c>
    </row>
    <row r="9371" spans="2:4" ht="15" x14ac:dyDescent="0.15">
      <c r="B9371" s="68">
        <v>9359</v>
      </c>
      <c r="C9371" s="69">
        <f t="shared" si="295"/>
        <v>7.3554722143723836</v>
      </c>
      <c r="D9371" s="69">
        <f t="shared" si="296"/>
        <v>2.3322419928825622</v>
      </c>
    </row>
    <row r="9372" spans="2:4" ht="15" x14ac:dyDescent="0.15">
      <c r="B9372" s="68">
        <v>9360</v>
      </c>
      <c r="C9372" s="69">
        <f t="shared" si="295"/>
        <v>7.3567087279538113</v>
      </c>
      <c r="D9372" s="69">
        <f t="shared" si="296"/>
        <v>2.3325740318906605</v>
      </c>
    </row>
    <row r="9373" spans="2:4" ht="15" x14ac:dyDescent="0.15">
      <c r="B9373" s="68">
        <v>9361</v>
      </c>
      <c r="C9373" s="69">
        <f t="shared" si="295"/>
        <v>7.3579454175890007</v>
      </c>
      <c r="D9373" s="69">
        <f t="shared" si="296"/>
        <v>2.3329061654563579</v>
      </c>
    </row>
    <row r="9374" spans="2:4" ht="15" x14ac:dyDescent="0.15">
      <c r="B9374" s="68">
        <v>9362</v>
      </c>
      <c r="C9374" s="69">
        <f t="shared" si="295"/>
        <v>7.3591822833280869</v>
      </c>
      <c r="D9374" s="69">
        <f t="shared" si="296"/>
        <v>2.3332383936200514</v>
      </c>
    </row>
    <row r="9375" spans="2:4" ht="15" x14ac:dyDescent="0.15">
      <c r="B9375" s="68">
        <v>9363</v>
      </c>
      <c r="C9375" s="69">
        <f t="shared" si="295"/>
        <v>7.3604193252212351</v>
      </c>
      <c r="D9375" s="69">
        <f t="shared" si="296"/>
        <v>2.333570716422162</v>
      </c>
    </row>
    <row r="9376" spans="2:4" ht="15" x14ac:dyDescent="0.15">
      <c r="B9376" s="68">
        <v>9364</v>
      </c>
      <c r="C9376" s="69">
        <f t="shared" si="295"/>
        <v>7.3616565433186292</v>
      </c>
      <c r="D9376" s="69">
        <f t="shared" si="296"/>
        <v>2.3339031339031338</v>
      </c>
    </row>
    <row r="9377" spans="2:4" ht="15" x14ac:dyDescent="0.15">
      <c r="B9377" s="68">
        <v>9365</v>
      </c>
      <c r="C9377" s="69">
        <f t="shared" si="295"/>
        <v>7.3628939376704707</v>
      </c>
      <c r="D9377" s="69">
        <f t="shared" si="296"/>
        <v>2.3342356461034335</v>
      </c>
    </row>
    <row r="9378" spans="2:4" ht="15" x14ac:dyDescent="0.15">
      <c r="B9378" s="68">
        <v>9366</v>
      </c>
      <c r="C9378" s="69">
        <f t="shared" si="295"/>
        <v>7.364131508326988</v>
      </c>
      <c r="D9378" s="69">
        <f t="shared" si="296"/>
        <v>2.334568253063551</v>
      </c>
    </row>
    <row r="9379" spans="2:4" ht="15" x14ac:dyDescent="0.15">
      <c r="B9379" s="68">
        <v>9367</v>
      </c>
      <c r="C9379" s="69">
        <f t="shared" si="295"/>
        <v>7.3653692553384245</v>
      </c>
      <c r="D9379" s="69">
        <f t="shared" si="296"/>
        <v>2.3349009548239987</v>
      </c>
    </row>
    <row r="9380" spans="2:4" ht="15" x14ac:dyDescent="0.15">
      <c r="B9380" s="68">
        <v>9368</v>
      </c>
      <c r="C9380" s="69">
        <f t="shared" si="295"/>
        <v>7.3666071787550527</v>
      </c>
      <c r="D9380" s="69">
        <f t="shared" si="296"/>
        <v>2.3352337514253136</v>
      </c>
    </row>
    <row r="9381" spans="2:4" ht="15" x14ac:dyDescent="0.15">
      <c r="B9381" s="68">
        <v>9369</v>
      </c>
      <c r="C9381" s="69">
        <f t="shared" si="295"/>
        <v>7.3678452786271613</v>
      </c>
      <c r="D9381" s="69">
        <f t="shared" si="296"/>
        <v>2.3355666429080544</v>
      </c>
    </row>
    <row r="9382" spans="2:4" ht="15" x14ac:dyDescent="0.15">
      <c r="B9382" s="68">
        <v>9370</v>
      </c>
      <c r="C9382" s="69">
        <f t="shared" si="295"/>
        <v>7.3690835550050604</v>
      </c>
      <c r="D9382" s="69">
        <f t="shared" si="296"/>
        <v>2.3358996293128031</v>
      </c>
    </row>
    <row r="9383" spans="2:4" ht="15" x14ac:dyDescent="0.15">
      <c r="B9383" s="68">
        <v>9371</v>
      </c>
      <c r="C9383" s="69">
        <f t="shared" si="295"/>
        <v>7.3703220079390839</v>
      </c>
      <c r="D9383" s="69">
        <f t="shared" si="296"/>
        <v>2.3362327106801652</v>
      </c>
    </row>
    <row r="9384" spans="2:4" ht="15" x14ac:dyDescent="0.15">
      <c r="B9384" s="68">
        <v>9372</v>
      </c>
      <c r="C9384" s="69">
        <f t="shared" si="295"/>
        <v>7.371560637479587</v>
      </c>
      <c r="D9384" s="69">
        <f t="shared" si="296"/>
        <v>2.33656588705077</v>
      </c>
    </row>
    <row r="9385" spans="2:4" ht="15" x14ac:dyDescent="0.15">
      <c r="B9385" s="68">
        <v>9373</v>
      </c>
      <c r="C9385" s="69">
        <f t="shared" si="295"/>
        <v>7.3727994436769473</v>
      </c>
      <c r="D9385" s="69">
        <f t="shared" si="296"/>
        <v>2.3368991584652687</v>
      </c>
    </row>
    <row r="9386" spans="2:4" ht="15" x14ac:dyDescent="0.15">
      <c r="B9386" s="68">
        <v>9374</v>
      </c>
      <c r="C9386" s="69">
        <f t="shared" si="295"/>
        <v>7.3740384265815617</v>
      </c>
      <c r="D9386" s="69">
        <f t="shared" si="296"/>
        <v>2.3372325249643366</v>
      </c>
    </row>
    <row r="9387" spans="2:4" ht="15" x14ac:dyDescent="0.15">
      <c r="B9387" s="68">
        <v>9375</v>
      </c>
      <c r="C9387" s="69">
        <f t="shared" si="295"/>
        <v>7.3752775862438478</v>
      </c>
      <c r="D9387" s="69">
        <f t="shared" si="296"/>
        <v>2.3375659865886718</v>
      </c>
    </row>
    <row r="9388" spans="2:4" ht="15" x14ac:dyDescent="0.15">
      <c r="B9388" s="68">
        <v>9376</v>
      </c>
      <c r="C9388" s="69">
        <f t="shared" si="295"/>
        <v>7.3765169227142477</v>
      </c>
      <c r="D9388" s="69">
        <f t="shared" si="296"/>
        <v>2.3378995433789953</v>
      </c>
    </row>
    <row r="9389" spans="2:4" ht="15" x14ac:dyDescent="0.15">
      <c r="B9389" s="68">
        <v>9377</v>
      </c>
      <c r="C9389" s="69">
        <f t="shared" si="295"/>
        <v>7.3777564360432244</v>
      </c>
      <c r="D9389" s="69">
        <f t="shared" si="296"/>
        <v>2.3382331953760525</v>
      </c>
    </row>
    <row r="9390" spans="2:4" ht="15" x14ac:dyDescent="0.15">
      <c r="B9390" s="68">
        <v>9378</v>
      </c>
      <c r="C9390" s="69">
        <f t="shared" si="295"/>
        <v>7.3789961262812636</v>
      </c>
      <c r="D9390" s="69">
        <f t="shared" si="296"/>
        <v>2.338566942620611</v>
      </c>
    </row>
    <row r="9391" spans="2:4" ht="15" x14ac:dyDescent="0.15">
      <c r="B9391" s="68">
        <v>9379</v>
      </c>
      <c r="C9391" s="69">
        <f t="shared" si="295"/>
        <v>7.3802359934788679</v>
      </c>
      <c r="D9391" s="69">
        <f t="shared" si="296"/>
        <v>2.338900785153462</v>
      </c>
    </row>
    <row r="9392" spans="2:4" ht="15" x14ac:dyDescent="0.15">
      <c r="B9392" s="68">
        <v>9380</v>
      </c>
      <c r="C9392" s="69">
        <f t="shared" si="295"/>
        <v>7.3814760376865642</v>
      </c>
      <c r="D9392" s="69">
        <f t="shared" si="296"/>
        <v>2.3392347230154198</v>
      </c>
    </row>
    <row r="9393" spans="2:4" ht="15" x14ac:dyDescent="0.15">
      <c r="B9393" s="68">
        <v>9381</v>
      </c>
      <c r="C9393" s="69">
        <f t="shared" si="295"/>
        <v>7.382716258954904</v>
      </c>
      <c r="D9393" s="69">
        <f t="shared" si="296"/>
        <v>2.3395687562473224</v>
      </c>
    </row>
    <row r="9394" spans="2:4" ht="15" x14ac:dyDescent="0.15">
      <c r="B9394" s="68">
        <v>9382</v>
      </c>
      <c r="C9394" s="69">
        <f t="shared" si="295"/>
        <v>7.3839566573344584</v>
      </c>
      <c r="D9394" s="69">
        <f t="shared" si="296"/>
        <v>2.3399028848900314</v>
      </c>
    </row>
    <row r="9395" spans="2:4" ht="15" x14ac:dyDescent="0.15">
      <c r="B9395" s="68">
        <v>9383</v>
      </c>
      <c r="C9395" s="69">
        <f t="shared" si="295"/>
        <v>7.3851972328758189</v>
      </c>
      <c r="D9395" s="69">
        <f t="shared" si="296"/>
        <v>2.3402371089844309</v>
      </c>
    </row>
    <row r="9396" spans="2:4" ht="15" x14ac:dyDescent="0.15">
      <c r="B9396" s="68">
        <v>9384</v>
      </c>
      <c r="C9396" s="69">
        <f t="shared" si="295"/>
        <v>7.3864379856295992</v>
      </c>
      <c r="D9396" s="69">
        <f t="shared" si="296"/>
        <v>2.3405714285714287</v>
      </c>
    </row>
    <row r="9397" spans="2:4" ht="15" x14ac:dyDescent="0.15">
      <c r="B9397" s="68">
        <v>9385</v>
      </c>
      <c r="C9397" s="69">
        <f t="shared" si="295"/>
        <v>7.3876789156464344</v>
      </c>
      <c r="D9397" s="69">
        <f t="shared" si="296"/>
        <v>2.3409058436919561</v>
      </c>
    </row>
    <row r="9398" spans="2:4" ht="15" x14ac:dyDescent="0.15">
      <c r="B9398" s="68">
        <v>9386</v>
      </c>
      <c r="C9398" s="69">
        <f t="shared" si="295"/>
        <v>7.3889200229769827</v>
      </c>
      <c r="D9398" s="69">
        <f t="shared" si="296"/>
        <v>2.3412403543869678</v>
      </c>
    </row>
    <row r="9399" spans="2:4" ht="15" x14ac:dyDescent="0.15">
      <c r="B9399" s="68">
        <v>9387</v>
      </c>
      <c r="C9399" s="69">
        <f t="shared" si="295"/>
        <v>7.3901613076719217</v>
      </c>
      <c r="D9399" s="69">
        <f t="shared" si="296"/>
        <v>2.3415749606974416</v>
      </c>
    </row>
    <row r="9400" spans="2:4" ht="15" x14ac:dyDescent="0.15">
      <c r="B9400" s="68">
        <v>9388</v>
      </c>
      <c r="C9400" s="69">
        <f t="shared" si="295"/>
        <v>7.3914027697819566</v>
      </c>
      <c r="D9400" s="69">
        <f t="shared" si="296"/>
        <v>2.3419096626643796</v>
      </c>
    </row>
    <row r="9401" spans="2:4" ht="15" x14ac:dyDescent="0.15">
      <c r="B9401" s="68">
        <v>9389</v>
      </c>
      <c r="C9401" s="69">
        <f t="shared" si="295"/>
        <v>7.3926444093578061</v>
      </c>
      <c r="D9401" s="69">
        <f t="shared" si="296"/>
        <v>2.3422444603288062</v>
      </c>
    </row>
    <row r="9402" spans="2:4" ht="15" x14ac:dyDescent="0.15">
      <c r="B9402" s="68">
        <v>9390</v>
      </c>
      <c r="C9402" s="69">
        <f t="shared" si="295"/>
        <v>7.393886226450217</v>
      </c>
      <c r="D9402" s="69">
        <f t="shared" si="296"/>
        <v>2.3425793537317703</v>
      </c>
    </row>
    <row r="9403" spans="2:4" ht="15" x14ac:dyDescent="0.15">
      <c r="B9403" s="68">
        <v>9391</v>
      </c>
      <c r="C9403" s="69">
        <f t="shared" si="295"/>
        <v>7.3951282211099523</v>
      </c>
      <c r="D9403" s="69">
        <f t="shared" si="296"/>
        <v>2.3429143429143431</v>
      </c>
    </row>
    <row r="9404" spans="2:4" ht="15" x14ac:dyDescent="0.15">
      <c r="B9404" s="68">
        <v>9392</v>
      </c>
      <c r="C9404" s="69">
        <f t="shared" si="295"/>
        <v>7.3963703933878024</v>
      </c>
      <c r="D9404" s="69">
        <f t="shared" si="296"/>
        <v>2.3432494279176201</v>
      </c>
    </row>
    <row r="9405" spans="2:4" ht="15" x14ac:dyDescent="0.15">
      <c r="B9405" s="68">
        <v>9393</v>
      </c>
      <c r="C9405" s="69">
        <f t="shared" si="295"/>
        <v>7.3976127433345766</v>
      </c>
      <c r="D9405" s="69">
        <f t="shared" si="296"/>
        <v>2.3435846087827206</v>
      </c>
    </row>
    <row r="9406" spans="2:4" ht="15" x14ac:dyDescent="0.15">
      <c r="B9406" s="68">
        <v>9394</v>
      </c>
      <c r="C9406" s="69">
        <f t="shared" si="295"/>
        <v>7.3988552710011071</v>
      </c>
      <c r="D9406" s="69">
        <f t="shared" si="296"/>
        <v>2.343919885550787</v>
      </c>
    </row>
    <row r="9407" spans="2:4" ht="15" x14ac:dyDescent="0.15">
      <c r="B9407" s="68">
        <v>9395</v>
      </c>
      <c r="C9407" s="69">
        <f t="shared" si="295"/>
        <v>7.4000979764382455</v>
      </c>
      <c r="D9407" s="69">
        <f t="shared" si="296"/>
        <v>2.3442552582629848</v>
      </c>
    </row>
    <row r="9408" spans="2:4" ht="15" x14ac:dyDescent="0.15">
      <c r="B9408" s="68">
        <v>9396</v>
      </c>
      <c r="C9408" s="69">
        <f t="shared" si="295"/>
        <v>7.4013408596968677</v>
      </c>
      <c r="D9408" s="69">
        <f t="shared" si="296"/>
        <v>2.3445907269605035</v>
      </c>
    </row>
    <row r="9409" spans="2:4" ht="15" x14ac:dyDescent="0.15">
      <c r="B9409" s="68">
        <v>9397</v>
      </c>
      <c r="C9409" s="69">
        <f t="shared" si="295"/>
        <v>7.4025839208278725</v>
      </c>
      <c r="D9409" s="69">
        <f t="shared" si="296"/>
        <v>2.344926291684557</v>
      </c>
    </row>
    <row r="9410" spans="2:4" ht="15" x14ac:dyDescent="0.15">
      <c r="B9410" s="68">
        <v>9398</v>
      </c>
      <c r="C9410" s="69">
        <f t="shared" si="295"/>
        <v>7.4038271598821748</v>
      </c>
      <c r="D9410" s="69">
        <f t="shared" si="296"/>
        <v>2.3452619524763811</v>
      </c>
    </row>
    <row r="9411" spans="2:4" ht="15" x14ac:dyDescent="0.15">
      <c r="B9411" s="68">
        <v>9399</v>
      </c>
      <c r="C9411" s="69">
        <f t="shared" si="295"/>
        <v>7.4050705769107203</v>
      </c>
      <c r="D9411" s="69">
        <f t="shared" si="296"/>
        <v>2.3455977093772371</v>
      </c>
    </row>
    <row r="9412" spans="2:4" ht="15" x14ac:dyDescent="0.15">
      <c r="B9412" s="68">
        <v>9400</v>
      </c>
      <c r="C9412" s="69">
        <f t="shared" si="295"/>
        <v>7.4063141719644685</v>
      </c>
      <c r="D9412" s="69">
        <f t="shared" si="296"/>
        <v>2.3459335624284079</v>
      </c>
    </row>
    <row r="9413" spans="2:4" ht="15" x14ac:dyDescent="0.15">
      <c r="B9413" s="68">
        <v>9401</v>
      </c>
      <c r="C9413" s="69">
        <f t="shared" si="295"/>
        <v>7.4075579450944042</v>
      </c>
      <c r="D9413" s="69">
        <f t="shared" si="296"/>
        <v>2.3462695116712013</v>
      </c>
    </row>
    <row r="9414" spans="2:4" ht="15" x14ac:dyDescent="0.15">
      <c r="B9414" s="68">
        <v>9402</v>
      </c>
      <c r="C9414" s="69">
        <f t="shared" si="295"/>
        <v>7.4088018963515347</v>
      </c>
      <c r="D9414" s="69">
        <f t="shared" si="296"/>
        <v>2.3466055571469493</v>
      </c>
    </row>
    <row r="9415" spans="2:4" ht="15" x14ac:dyDescent="0.15">
      <c r="B9415" s="68">
        <v>9403</v>
      </c>
      <c r="C9415" s="69">
        <f t="shared" si="295"/>
        <v>7.4100460257868868</v>
      </c>
      <c r="D9415" s="69">
        <f t="shared" si="296"/>
        <v>2.3469416988970062</v>
      </c>
    </row>
    <row r="9416" spans="2:4" ht="15" x14ac:dyDescent="0.15">
      <c r="B9416" s="68">
        <v>9404</v>
      </c>
      <c r="C9416" s="69">
        <f t="shared" si="295"/>
        <v>7.4112903334515128</v>
      </c>
      <c r="D9416" s="69">
        <f t="shared" si="296"/>
        <v>2.3472779369627506</v>
      </c>
    </row>
    <row r="9417" spans="2:4" ht="15" x14ac:dyDescent="0.15">
      <c r="B9417" s="68">
        <v>9405</v>
      </c>
      <c r="C9417" s="69">
        <f t="shared" si="295"/>
        <v>7.412534819396484</v>
      </c>
      <c r="D9417" s="69">
        <f t="shared" si="296"/>
        <v>2.3476142713855852</v>
      </c>
    </row>
    <row r="9418" spans="2:4" ht="15" x14ac:dyDescent="0.15">
      <c r="B9418" s="68">
        <v>9406</v>
      </c>
      <c r="C9418" s="69">
        <f t="shared" si="295"/>
        <v>7.4137794836728945</v>
      </c>
      <c r="D9418" s="69">
        <f t="shared" si="296"/>
        <v>2.3479507022069361</v>
      </c>
    </row>
    <row r="9419" spans="2:4" ht="15" x14ac:dyDescent="0.15">
      <c r="B9419" s="68">
        <v>9407</v>
      </c>
      <c r="C9419" s="69">
        <f t="shared" si="295"/>
        <v>7.4150243263318592</v>
      </c>
      <c r="D9419" s="69">
        <f t="shared" si="296"/>
        <v>2.3482872294682529</v>
      </c>
    </row>
    <row r="9420" spans="2:4" ht="15" x14ac:dyDescent="0.15">
      <c r="B9420" s="68">
        <v>9408</v>
      </c>
      <c r="C9420" s="69">
        <f t="shared" si="295"/>
        <v>7.4162693474245192</v>
      </c>
      <c r="D9420" s="69">
        <f t="shared" si="296"/>
        <v>2.3486238532110093</v>
      </c>
    </row>
    <row r="9421" spans="2:4" ht="15" x14ac:dyDescent="0.15">
      <c r="B9421" s="68">
        <v>9409</v>
      </c>
      <c r="C9421" s="69">
        <f t="shared" si="295"/>
        <v>7.4175145470020309</v>
      </c>
      <c r="D9421" s="69">
        <f t="shared" si="296"/>
        <v>2.3489605734767025</v>
      </c>
    </row>
    <row r="9422" spans="2:4" ht="15" x14ac:dyDescent="0.15">
      <c r="B9422" s="68">
        <v>9410</v>
      </c>
      <c r="C9422" s="69">
        <f t="shared" si="295"/>
        <v>7.4187599251155802</v>
      </c>
      <c r="D9422" s="69">
        <f t="shared" si="296"/>
        <v>2.3492973903068539</v>
      </c>
    </row>
    <row r="9423" spans="2:4" ht="15" x14ac:dyDescent="0.15">
      <c r="B9423" s="68">
        <v>9411</v>
      </c>
      <c r="C9423" s="69">
        <f t="shared" si="295"/>
        <v>7.4200054818163697</v>
      </c>
      <c r="D9423" s="69">
        <f t="shared" si="296"/>
        <v>2.349634303743009</v>
      </c>
    </row>
    <row r="9424" spans="2:4" ht="15" x14ac:dyDescent="0.15">
      <c r="B9424" s="68">
        <v>9412</v>
      </c>
      <c r="C9424" s="69">
        <f t="shared" si="295"/>
        <v>7.4212512171556222</v>
      </c>
      <c r="D9424" s="69">
        <f t="shared" si="296"/>
        <v>2.3499713138267353</v>
      </c>
    </row>
    <row r="9425" spans="2:4" ht="15" x14ac:dyDescent="0.15">
      <c r="B9425" s="68">
        <v>9413</v>
      </c>
      <c r="C9425" s="69">
        <f t="shared" ref="C9425:C9488" si="297">20*LOG(D9425)</f>
        <v>7.4224971311845938</v>
      </c>
      <c r="D9425" s="69">
        <f t="shared" ref="D9425:D9488" si="298">16384/(16384-B9425)</f>
        <v>2.3503084205996272</v>
      </c>
    </row>
    <row r="9426" spans="2:4" ht="15" x14ac:dyDescent="0.15">
      <c r="B9426" s="68">
        <v>9414</v>
      </c>
      <c r="C9426" s="69">
        <f t="shared" si="297"/>
        <v>7.4237432239545464</v>
      </c>
      <c r="D9426" s="69">
        <f t="shared" si="298"/>
        <v>2.3506456241032998</v>
      </c>
    </row>
    <row r="9427" spans="2:4" ht="15" x14ac:dyDescent="0.15">
      <c r="B9427" s="68">
        <v>9415</v>
      </c>
      <c r="C9427" s="69">
        <f t="shared" si="297"/>
        <v>7.424989495516777</v>
      </c>
      <c r="D9427" s="69">
        <f t="shared" si="298"/>
        <v>2.3509829243793945</v>
      </c>
    </row>
    <row r="9428" spans="2:4" ht="15" x14ac:dyDescent="0.15">
      <c r="B9428" s="68">
        <v>9416</v>
      </c>
      <c r="C9428" s="69">
        <f t="shared" si="297"/>
        <v>7.4262359459225991</v>
      </c>
      <c r="D9428" s="69">
        <f t="shared" si="298"/>
        <v>2.3513203214695753</v>
      </c>
    </row>
    <row r="9429" spans="2:4" ht="15" x14ac:dyDescent="0.15">
      <c r="B9429" s="68">
        <v>9417</v>
      </c>
      <c r="C9429" s="69">
        <f t="shared" si="297"/>
        <v>7.4274825752233493</v>
      </c>
      <c r="D9429" s="69">
        <f t="shared" si="298"/>
        <v>2.3516578154155305</v>
      </c>
    </row>
    <row r="9430" spans="2:4" ht="15" x14ac:dyDescent="0.15">
      <c r="B9430" s="68">
        <v>9418</v>
      </c>
      <c r="C9430" s="69">
        <f t="shared" si="297"/>
        <v>7.4287293834703858</v>
      </c>
      <c r="D9430" s="69">
        <f t="shared" si="298"/>
        <v>2.3519954062589723</v>
      </c>
    </row>
    <row r="9431" spans="2:4" ht="15" x14ac:dyDescent="0.15">
      <c r="B9431" s="68">
        <v>9419</v>
      </c>
      <c r="C9431" s="69">
        <f t="shared" si="297"/>
        <v>7.4299763707150905</v>
      </c>
      <c r="D9431" s="69">
        <f t="shared" si="298"/>
        <v>2.3523330940416369</v>
      </c>
    </row>
    <row r="9432" spans="2:4" ht="15" x14ac:dyDescent="0.15">
      <c r="B9432" s="68">
        <v>9420</v>
      </c>
      <c r="C9432" s="69">
        <f t="shared" si="297"/>
        <v>7.4312235370088633</v>
      </c>
      <c r="D9432" s="69">
        <f t="shared" si="298"/>
        <v>2.3526708788052844</v>
      </c>
    </row>
    <row r="9433" spans="2:4" ht="15" x14ac:dyDescent="0.15">
      <c r="B9433" s="68">
        <v>9421</v>
      </c>
      <c r="C9433" s="69">
        <f t="shared" si="297"/>
        <v>7.4324708824031314</v>
      </c>
      <c r="D9433" s="69">
        <f t="shared" si="298"/>
        <v>2.3530087605916989</v>
      </c>
    </row>
    <row r="9434" spans="2:4" ht="15" x14ac:dyDescent="0.15">
      <c r="B9434" s="68">
        <v>9422</v>
      </c>
      <c r="C9434" s="69">
        <f t="shared" si="297"/>
        <v>7.4337184069493434</v>
      </c>
      <c r="D9434" s="69">
        <f t="shared" si="298"/>
        <v>2.353346739442689</v>
      </c>
    </row>
    <row r="9435" spans="2:4" ht="15" x14ac:dyDescent="0.15">
      <c r="B9435" s="68">
        <v>9423</v>
      </c>
      <c r="C9435" s="69">
        <f t="shared" si="297"/>
        <v>7.4349661106989648</v>
      </c>
      <c r="D9435" s="69">
        <f t="shared" si="298"/>
        <v>2.353684815400086</v>
      </c>
    </row>
    <row r="9436" spans="2:4" ht="15" x14ac:dyDescent="0.15">
      <c r="B9436" s="68">
        <v>9424</v>
      </c>
      <c r="C9436" s="69">
        <f t="shared" si="297"/>
        <v>7.4362139937034923</v>
      </c>
      <c r="D9436" s="69">
        <f t="shared" si="298"/>
        <v>2.3540229885057471</v>
      </c>
    </row>
    <row r="9437" spans="2:4" ht="15" x14ac:dyDescent="0.15">
      <c r="B9437" s="68">
        <v>9425</v>
      </c>
      <c r="C9437" s="69">
        <f t="shared" si="297"/>
        <v>7.4374620560144367</v>
      </c>
      <c r="D9437" s="69">
        <f t="shared" si="298"/>
        <v>2.3543612588015521</v>
      </c>
    </row>
    <row r="9438" spans="2:4" ht="15" x14ac:dyDescent="0.15">
      <c r="B9438" s="68">
        <v>9426</v>
      </c>
      <c r="C9438" s="69">
        <f t="shared" si="297"/>
        <v>7.4387102976833317</v>
      </c>
      <c r="D9438" s="69">
        <f t="shared" si="298"/>
        <v>2.3546996263294049</v>
      </c>
    </row>
    <row r="9439" spans="2:4" ht="15" x14ac:dyDescent="0.15">
      <c r="B9439" s="68">
        <v>9427</v>
      </c>
      <c r="C9439" s="69">
        <f t="shared" si="297"/>
        <v>7.439958718761738</v>
      </c>
      <c r="D9439" s="69">
        <f t="shared" si="298"/>
        <v>2.3550380911312345</v>
      </c>
    </row>
    <row r="9440" spans="2:4" ht="15" x14ac:dyDescent="0.15">
      <c r="B9440" s="68">
        <v>9428</v>
      </c>
      <c r="C9440" s="69">
        <f t="shared" si="297"/>
        <v>7.4412073193012374</v>
      </c>
      <c r="D9440" s="69">
        <f t="shared" si="298"/>
        <v>2.3553766532489937</v>
      </c>
    </row>
    <row r="9441" spans="2:4" ht="15" x14ac:dyDescent="0.15">
      <c r="B9441" s="68">
        <v>9429</v>
      </c>
      <c r="C9441" s="69">
        <f t="shared" si="297"/>
        <v>7.4424560993534303</v>
      </c>
      <c r="D9441" s="69">
        <f t="shared" si="298"/>
        <v>2.3557153127246586</v>
      </c>
    </row>
    <row r="9442" spans="2:4" ht="15" x14ac:dyDescent="0.15">
      <c r="B9442" s="68">
        <v>9430</v>
      </c>
      <c r="C9442" s="69">
        <f t="shared" si="297"/>
        <v>7.4437050589699414</v>
      </c>
      <c r="D9442" s="69">
        <f t="shared" si="298"/>
        <v>2.3560540696002299</v>
      </c>
    </row>
    <row r="9443" spans="2:4" ht="15" x14ac:dyDescent="0.15">
      <c r="B9443" s="68">
        <v>9431</v>
      </c>
      <c r="C9443" s="69">
        <f t="shared" si="297"/>
        <v>7.4449541982024208</v>
      </c>
      <c r="D9443" s="69">
        <f t="shared" si="298"/>
        <v>2.3563929239177335</v>
      </c>
    </row>
    <row r="9444" spans="2:4" ht="15" x14ac:dyDescent="0.15">
      <c r="B9444" s="68">
        <v>9432</v>
      </c>
      <c r="C9444" s="69">
        <f t="shared" si="297"/>
        <v>7.4462035171025329</v>
      </c>
      <c r="D9444" s="69">
        <f t="shared" si="298"/>
        <v>2.3567318757192175</v>
      </c>
    </row>
    <row r="9445" spans="2:4" ht="15" x14ac:dyDescent="0.15">
      <c r="B9445" s="68">
        <v>9433</v>
      </c>
      <c r="C9445" s="69">
        <f t="shared" si="297"/>
        <v>7.4474530157219743</v>
      </c>
      <c r="D9445" s="69">
        <f t="shared" si="298"/>
        <v>2.3570709250467559</v>
      </c>
    </row>
    <row r="9446" spans="2:4" ht="15" x14ac:dyDescent="0.15">
      <c r="B9446" s="68">
        <v>9434</v>
      </c>
      <c r="C9446" s="69">
        <f t="shared" si="297"/>
        <v>7.4487026941124572</v>
      </c>
      <c r="D9446" s="69">
        <f t="shared" si="298"/>
        <v>2.357410071942446</v>
      </c>
    </row>
    <row r="9447" spans="2:4" ht="15" x14ac:dyDescent="0.15">
      <c r="B9447" s="68">
        <v>9435</v>
      </c>
      <c r="C9447" s="69">
        <f t="shared" si="297"/>
        <v>7.4499525523257173</v>
      </c>
      <c r="D9447" s="69">
        <f t="shared" si="298"/>
        <v>2.3577493164484098</v>
      </c>
    </row>
    <row r="9448" spans="2:4" ht="15" x14ac:dyDescent="0.15">
      <c r="B9448" s="68">
        <v>9436</v>
      </c>
      <c r="C9448" s="69">
        <f t="shared" si="297"/>
        <v>7.4512025904135148</v>
      </c>
      <c r="D9448" s="69">
        <f t="shared" si="298"/>
        <v>2.3580886586067935</v>
      </c>
    </row>
    <row r="9449" spans="2:4" ht="15" x14ac:dyDescent="0.15">
      <c r="B9449" s="68">
        <v>9437</v>
      </c>
      <c r="C9449" s="69">
        <f t="shared" si="297"/>
        <v>7.4524528084276298</v>
      </c>
      <c r="D9449" s="69">
        <f t="shared" si="298"/>
        <v>2.358428098459767</v>
      </c>
    </row>
    <row r="9450" spans="2:4" ht="15" x14ac:dyDescent="0.15">
      <c r="B9450" s="68">
        <v>9438</v>
      </c>
      <c r="C9450" s="69">
        <f t="shared" si="297"/>
        <v>7.4537032064198634</v>
      </c>
      <c r="D9450" s="69">
        <f t="shared" si="298"/>
        <v>2.3587676360495249</v>
      </c>
    </row>
    <row r="9451" spans="2:4" ht="15" x14ac:dyDescent="0.15">
      <c r="B9451" s="68">
        <v>9439</v>
      </c>
      <c r="C9451" s="69">
        <f t="shared" si="297"/>
        <v>7.454953784442047</v>
      </c>
      <c r="D9451" s="69">
        <f t="shared" si="298"/>
        <v>2.3591072714182864</v>
      </c>
    </row>
    <row r="9452" spans="2:4" ht="15" x14ac:dyDescent="0.15">
      <c r="B9452" s="68">
        <v>9440</v>
      </c>
      <c r="C9452" s="69">
        <f t="shared" si="297"/>
        <v>7.4562045425460246</v>
      </c>
      <c r="D9452" s="69">
        <f t="shared" si="298"/>
        <v>2.3594470046082949</v>
      </c>
    </row>
    <row r="9453" spans="2:4" ht="15" x14ac:dyDescent="0.15">
      <c r="B9453" s="68">
        <v>9441</v>
      </c>
      <c r="C9453" s="69">
        <f t="shared" si="297"/>
        <v>7.4574554807836693</v>
      </c>
      <c r="D9453" s="69">
        <f t="shared" si="298"/>
        <v>2.3597868356618177</v>
      </c>
    </row>
    <row r="9454" spans="2:4" ht="15" x14ac:dyDescent="0.15">
      <c r="B9454" s="68">
        <v>9442</v>
      </c>
      <c r="C9454" s="69">
        <f t="shared" si="297"/>
        <v>7.4587065992068702</v>
      </c>
      <c r="D9454" s="69">
        <f t="shared" si="298"/>
        <v>2.3601267646211466</v>
      </c>
    </row>
    <row r="9455" spans="2:4" ht="15" x14ac:dyDescent="0.15">
      <c r="B9455" s="68">
        <v>9443</v>
      </c>
      <c r="C9455" s="69">
        <f t="shared" si="297"/>
        <v>7.4599578978675485</v>
      </c>
      <c r="D9455" s="69">
        <f t="shared" si="298"/>
        <v>2.3604667915285984</v>
      </c>
    </row>
    <row r="9456" spans="2:4" ht="15" x14ac:dyDescent="0.15">
      <c r="B9456" s="68">
        <v>9444</v>
      </c>
      <c r="C9456" s="69">
        <f t="shared" si="297"/>
        <v>7.4612093768176369</v>
      </c>
      <c r="D9456" s="69">
        <f t="shared" si="298"/>
        <v>2.3608069164265131</v>
      </c>
    </row>
    <row r="9457" spans="2:4" ht="15" x14ac:dyDescent="0.15">
      <c r="B9457" s="68">
        <v>9445</v>
      </c>
      <c r="C9457" s="69">
        <f t="shared" si="297"/>
        <v>7.4624610361090982</v>
      </c>
      <c r="D9457" s="69">
        <f t="shared" si="298"/>
        <v>2.3611471393572563</v>
      </c>
    </row>
    <row r="9458" spans="2:4" ht="15" x14ac:dyDescent="0.15">
      <c r="B9458" s="68">
        <v>9446</v>
      </c>
      <c r="C9458" s="69">
        <f t="shared" si="297"/>
        <v>7.4637128757939148</v>
      </c>
      <c r="D9458" s="69">
        <f t="shared" si="298"/>
        <v>2.3614874603632172</v>
      </c>
    </row>
    <row r="9459" spans="2:4" ht="15" x14ac:dyDescent="0.15">
      <c r="B9459" s="68">
        <v>9447</v>
      </c>
      <c r="C9459" s="69">
        <f t="shared" si="297"/>
        <v>7.4649648959240924</v>
      </c>
      <c r="D9459" s="69">
        <f t="shared" si="298"/>
        <v>2.3618278794868099</v>
      </c>
    </row>
    <row r="9460" spans="2:4" ht="15" x14ac:dyDescent="0.15">
      <c r="B9460" s="68">
        <v>9448</v>
      </c>
      <c r="C9460" s="69">
        <f t="shared" si="297"/>
        <v>7.4662170965516577</v>
      </c>
      <c r="D9460" s="69">
        <f t="shared" si="298"/>
        <v>2.362168396770473</v>
      </c>
    </row>
    <row r="9461" spans="2:4" ht="15" x14ac:dyDescent="0.15">
      <c r="B9461" s="68">
        <v>9449</v>
      </c>
      <c r="C9461" s="69">
        <f t="shared" si="297"/>
        <v>7.4674694777286623</v>
      </c>
      <c r="D9461" s="69">
        <f t="shared" si="298"/>
        <v>2.3625090122566692</v>
      </c>
    </row>
    <row r="9462" spans="2:4" ht="15" x14ac:dyDescent="0.15">
      <c r="B9462" s="68">
        <v>9450</v>
      </c>
      <c r="C9462" s="69">
        <f t="shared" si="297"/>
        <v>7.4687220395071758</v>
      </c>
      <c r="D9462" s="69">
        <f t="shared" si="298"/>
        <v>2.3628497259878856</v>
      </c>
    </row>
    <row r="9463" spans="2:4" ht="15" x14ac:dyDescent="0.15">
      <c r="B9463" s="68">
        <v>9451</v>
      </c>
      <c r="C9463" s="69">
        <f t="shared" si="297"/>
        <v>7.4699747819393005</v>
      </c>
      <c r="D9463" s="69">
        <f t="shared" si="298"/>
        <v>2.3631905380066351</v>
      </c>
    </row>
    <row r="9464" spans="2:4" ht="15" x14ac:dyDescent="0.15">
      <c r="B9464" s="68">
        <v>9452</v>
      </c>
      <c r="C9464" s="69">
        <f t="shared" si="297"/>
        <v>7.4712277050771458</v>
      </c>
      <c r="D9464" s="69">
        <f t="shared" si="298"/>
        <v>2.3635314483554528</v>
      </c>
    </row>
    <row r="9465" spans="2:4" ht="15" x14ac:dyDescent="0.15">
      <c r="B9465" s="68">
        <v>9453</v>
      </c>
      <c r="C9465" s="69">
        <f t="shared" si="297"/>
        <v>7.4724808089728603</v>
      </c>
      <c r="D9465" s="69">
        <f t="shared" si="298"/>
        <v>2.363872457076901</v>
      </c>
    </row>
    <row r="9466" spans="2:4" ht="15" x14ac:dyDescent="0.15">
      <c r="B9466" s="68">
        <v>9454</v>
      </c>
      <c r="C9466" s="69">
        <f t="shared" si="297"/>
        <v>7.4737340936786003</v>
      </c>
      <c r="D9466" s="69">
        <f t="shared" si="298"/>
        <v>2.3642135642135642</v>
      </c>
    </row>
    <row r="9467" spans="2:4" ht="15" x14ac:dyDescent="0.15">
      <c r="B9467" s="68">
        <v>9455</v>
      </c>
      <c r="C9467" s="69">
        <f t="shared" si="297"/>
        <v>7.4749875592465536</v>
      </c>
      <c r="D9467" s="69">
        <f t="shared" si="298"/>
        <v>2.3645547698080529</v>
      </c>
    </row>
    <row r="9468" spans="2:4" ht="15" x14ac:dyDescent="0.15">
      <c r="B9468" s="68">
        <v>9456</v>
      </c>
      <c r="C9468" s="69">
        <f t="shared" si="297"/>
        <v>7.4762412057289298</v>
      </c>
      <c r="D9468" s="69">
        <f t="shared" si="298"/>
        <v>2.3648960739030023</v>
      </c>
    </row>
    <row r="9469" spans="2:4" ht="15" x14ac:dyDescent="0.15">
      <c r="B9469" s="68">
        <v>9457</v>
      </c>
      <c r="C9469" s="69">
        <f t="shared" si="297"/>
        <v>7.4774950331779593</v>
      </c>
      <c r="D9469" s="69">
        <f t="shared" si="298"/>
        <v>2.3652374765410711</v>
      </c>
    </row>
    <row r="9470" spans="2:4" ht="15" x14ac:dyDescent="0.15">
      <c r="B9470" s="68">
        <v>9458</v>
      </c>
      <c r="C9470" s="69">
        <f t="shared" si="297"/>
        <v>7.4787490416458944</v>
      </c>
      <c r="D9470" s="69">
        <f t="shared" si="298"/>
        <v>2.3655789777649439</v>
      </c>
    </row>
    <row r="9471" spans="2:4" ht="15" x14ac:dyDescent="0.15">
      <c r="B9471" s="68">
        <v>9459</v>
      </c>
      <c r="C9471" s="69">
        <f t="shared" si="297"/>
        <v>7.4800032311850115</v>
      </c>
      <c r="D9471" s="69">
        <f t="shared" si="298"/>
        <v>2.3659205776173287</v>
      </c>
    </row>
    <row r="9472" spans="2:4" ht="15" x14ac:dyDescent="0.15">
      <c r="B9472" s="68">
        <v>9460</v>
      </c>
      <c r="C9472" s="69">
        <f t="shared" si="297"/>
        <v>7.4812576018476094</v>
      </c>
      <c r="D9472" s="69">
        <f t="shared" si="298"/>
        <v>2.3662622761409589</v>
      </c>
    </row>
    <row r="9473" spans="2:4" ht="15" x14ac:dyDescent="0.15">
      <c r="B9473" s="68">
        <v>9461</v>
      </c>
      <c r="C9473" s="69">
        <f t="shared" si="297"/>
        <v>7.4825121536860095</v>
      </c>
      <c r="D9473" s="69">
        <f t="shared" si="298"/>
        <v>2.3666040733785931</v>
      </c>
    </row>
    <row r="9474" spans="2:4" ht="15" x14ac:dyDescent="0.15">
      <c r="B9474" s="68">
        <v>9462</v>
      </c>
      <c r="C9474" s="69">
        <f t="shared" si="297"/>
        <v>7.4837668867525577</v>
      </c>
      <c r="D9474" s="69">
        <f t="shared" si="298"/>
        <v>2.3669459693730137</v>
      </c>
    </row>
    <row r="9475" spans="2:4" ht="15" x14ac:dyDescent="0.15">
      <c r="B9475" s="68">
        <v>9463</v>
      </c>
      <c r="C9475" s="69">
        <f t="shared" si="297"/>
        <v>7.4850218010996166</v>
      </c>
      <c r="D9475" s="69">
        <f t="shared" si="298"/>
        <v>2.3672879641670277</v>
      </c>
    </row>
    <row r="9476" spans="2:4" ht="15" x14ac:dyDescent="0.15">
      <c r="B9476" s="68">
        <v>9464</v>
      </c>
      <c r="C9476" s="69">
        <f t="shared" si="297"/>
        <v>7.4862768967795787</v>
      </c>
      <c r="D9476" s="69">
        <f t="shared" si="298"/>
        <v>2.3676300578034684</v>
      </c>
    </row>
    <row r="9477" spans="2:4" ht="15" x14ac:dyDescent="0.15">
      <c r="B9477" s="68">
        <v>9465</v>
      </c>
      <c r="C9477" s="69">
        <f t="shared" si="297"/>
        <v>7.4875321738448566</v>
      </c>
      <c r="D9477" s="69">
        <f t="shared" si="298"/>
        <v>2.3679722503251917</v>
      </c>
    </row>
    <row r="9478" spans="2:4" ht="15" x14ac:dyDescent="0.15">
      <c r="B9478" s="68">
        <v>9466</v>
      </c>
      <c r="C9478" s="69">
        <f t="shared" si="297"/>
        <v>7.4887876323478819</v>
      </c>
      <c r="D9478" s="69">
        <f t="shared" si="298"/>
        <v>2.3683145417750797</v>
      </c>
    </row>
    <row r="9479" spans="2:4" ht="15" x14ac:dyDescent="0.15">
      <c r="B9479" s="68">
        <v>9467</v>
      </c>
      <c r="C9479" s="69">
        <f t="shared" si="297"/>
        <v>7.490043272341115</v>
      </c>
      <c r="D9479" s="69">
        <f t="shared" si="298"/>
        <v>2.3686569321960387</v>
      </c>
    </row>
    <row r="9480" spans="2:4" ht="15" x14ac:dyDescent="0.15">
      <c r="B9480" s="68">
        <v>9468</v>
      </c>
      <c r="C9480" s="69">
        <f t="shared" si="297"/>
        <v>7.4912990938770356</v>
      </c>
      <c r="D9480" s="69">
        <f t="shared" si="298"/>
        <v>2.3689994216310004</v>
      </c>
    </row>
    <row r="9481" spans="2:4" ht="15" x14ac:dyDescent="0.15">
      <c r="B9481" s="68">
        <v>9469</v>
      </c>
      <c r="C9481" s="69">
        <f t="shared" si="297"/>
        <v>7.4925550970081467</v>
      </c>
      <c r="D9481" s="69">
        <f t="shared" si="298"/>
        <v>2.3693420101229212</v>
      </c>
    </row>
    <row r="9482" spans="2:4" ht="15" x14ac:dyDescent="0.15">
      <c r="B9482" s="68">
        <v>9470</v>
      </c>
      <c r="C9482" s="69">
        <f t="shared" si="297"/>
        <v>7.4938112817869742</v>
      </c>
      <c r="D9482" s="69">
        <f t="shared" si="298"/>
        <v>2.3696846977147814</v>
      </c>
    </row>
    <row r="9483" spans="2:4" ht="15" x14ac:dyDescent="0.15">
      <c r="B9483" s="68">
        <v>9471</v>
      </c>
      <c r="C9483" s="69">
        <f t="shared" si="297"/>
        <v>7.4950676482660681</v>
      </c>
      <c r="D9483" s="69">
        <f t="shared" si="298"/>
        <v>2.3700274844495879</v>
      </c>
    </row>
    <row r="9484" spans="2:4" ht="15" x14ac:dyDescent="0.15">
      <c r="B9484" s="68">
        <v>9472</v>
      </c>
      <c r="C9484" s="69">
        <f t="shared" si="297"/>
        <v>7.4963241964979961</v>
      </c>
      <c r="D9484" s="69">
        <f t="shared" si="298"/>
        <v>2.3703703703703702</v>
      </c>
    </row>
    <row r="9485" spans="2:4" ht="15" x14ac:dyDescent="0.15">
      <c r="B9485" s="68">
        <v>9473</v>
      </c>
      <c r="C9485" s="69">
        <f t="shared" si="297"/>
        <v>7.4975809265353579</v>
      </c>
      <c r="D9485" s="69">
        <f t="shared" si="298"/>
        <v>2.3707133555201851</v>
      </c>
    </row>
    <row r="9486" spans="2:4" ht="15" x14ac:dyDescent="0.15">
      <c r="B9486" s="68">
        <v>9474</v>
      </c>
      <c r="C9486" s="69">
        <f t="shared" si="297"/>
        <v>7.4988378384307666</v>
      </c>
      <c r="D9486" s="69">
        <f t="shared" si="298"/>
        <v>2.3710564399421128</v>
      </c>
    </row>
    <row r="9487" spans="2:4" ht="15" x14ac:dyDescent="0.15">
      <c r="B9487" s="68">
        <v>9475</v>
      </c>
      <c r="C9487" s="69">
        <f t="shared" si="297"/>
        <v>7.5000949322368626</v>
      </c>
      <c r="D9487" s="69">
        <f t="shared" si="298"/>
        <v>2.3713996236792587</v>
      </c>
    </row>
    <row r="9488" spans="2:4" ht="15" x14ac:dyDescent="0.15">
      <c r="B9488" s="68">
        <v>9476</v>
      </c>
      <c r="C9488" s="69">
        <f t="shared" si="297"/>
        <v>7.5013522080063115</v>
      </c>
      <c r="D9488" s="69">
        <f t="shared" si="298"/>
        <v>2.3717429067747537</v>
      </c>
    </row>
    <row r="9489" spans="2:4" ht="15" x14ac:dyDescent="0.15">
      <c r="B9489" s="68">
        <v>9477</v>
      </c>
      <c r="C9489" s="69">
        <f t="shared" ref="C9489:C9552" si="299">20*LOG(D9489)</f>
        <v>7.5026096657917947</v>
      </c>
      <c r="D9489" s="69">
        <f t="shared" ref="D9489:D9552" si="300">16384/(16384-B9489)</f>
        <v>2.3720862892717531</v>
      </c>
    </row>
    <row r="9490" spans="2:4" ht="15" x14ac:dyDescent="0.15">
      <c r="B9490" s="68">
        <v>9478</v>
      </c>
      <c r="C9490" s="69">
        <f t="shared" si="299"/>
        <v>7.5038673056460254</v>
      </c>
      <c r="D9490" s="69">
        <f t="shared" si="300"/>
        <v>2.3724297712134375</v>
      </c>
    </row>
    <row r="9491" spans="2:4" ht="15" x14ac:dyDescent="0.15">
      <c r="B9491" s="68">
        <v>9479</v>
      </c>
      <c r="C9491" s="69">
        <f t="shared" si="299"/>
        <v>7.5051251276217323</v>
      </c>
      <c r="D9491" s="69">
        <f t="shared" si="300"/>
        <v>2.3727733526430121</v>
      </c>
    </row>
    <row r="9492" spans="2:4" ht="15" x14ac:dyDescent="0.15">
      <c r="B9492" s="68">
        <v>9480</v>
      </c>
      <c r="C9492" s="69">
        <f t="shared" si="299"/>
        <v>7.5063831317716714</v>
      </c>
      <c r="D9492" s="69">
        <f t="shared" si="300"/>
        <v>2.373117033603708</v>
      </c>
    </row>
    <row r="9493" spans="2:4" ht="15" x14ac:dyDescent="0.15">
      <c r="B9493" s="68">
        <v>9481</v>
      </c>
      <c r="C9493" s="69">
        <f t="shared" si="299"/>
        <v>7.5076413181486181</v>
      </c>
      <c r="D9493" s="69">
        <f t="shared" si="300"/>
        <v>2.3734608141387801</v>
      </c>
    </row>
    <row r="9494" spans="2:4" ht="15" x14ac:dyDescent="0.15">
      <c r="B9494" s="68">
        <v>9482</v>
      </c>
      <c r="C9494" s="69">
        <f t="shared" si="299"/>
        <v>7.5088996868053748</v>
      </c>
      <c r="D9494" s="69">
        <f t="shared" si="300"/>
        <v>2.3738046942915099</v>
      </c>
    </row>
    <row r="9495" spans="2:4" ht="15" x14ac:dyDescent="0.15">
      <c r="B9495" s="68">
        <v>9483</v>
      </c>
      <c r="C9495" s="69">
        <f t="shared" si="299"/>
        <v>7.5101582377947622</v>
      </c>
      <c r="D9495" s="69">
        <f t="shared" si="300"/>
        <v>2.3741486741052023</v>
      </c>
    </row>
    <row r="9496" spans="2:4" ht="15" x14ac:dyDescent="0.15">
      <c r="B9496" s="68">
        <v>9484</v>
      </c>
      <c r="C9496" s="69">
        <f t="shared" si="299"/>
        <v>7.5114169711696279</v>
      </c>
      <c r="D9496" s="69">
        <f t="shared" si="300"/>
        <v>2.3744927536231883</v>
      </c>
    </row>
    <row r="9497" spans="2:4" ht="15" x14ac:dyDescent="0.15">
      <c r="B9497" s="68">
        <v>9485</v>
      </c>
      <c r="C9497" s="69">
        <f t="shared" si="299"/>
        <v>7.5126758869828425</v>
      </c>
      <c r="D9497" s="69">
        <f t="shared" si="300"/>
        <v>2.3748369328888246</v>
      </c>
    </row>
    <row r="9498" spans="2:4" ht="15" x14ac:dyDescent="0.15">
      <c r="B9498" s="68">
        <v>9486</v>
      </c>
      <c r="C9498" s="69">
        <f t="shared" si="299"/>
        <v>7.5139349852872961</v>
      </c>
      <c r="D9498" s="69">
        <f t="shared" si="300"/>
        <v>2.3751812119454914</v>
      </c>
    </row>
    <row r="9499" spans="2:4" ht="15" x14ac:dyDescent="0.15">
      <c r="B9499" s="68">
        <v>9487</v>
      </c>
      <c r="C9499" s="69">
        <f t="shared" si="299"/>
        <v>7.5151942661359055</v>
      </c>
      <c r="D9499" s="69">
        <f t="shared" si="300"/>
        <v>2.3755255908365958</v>
      </c>
    </row>
    <row r="9500" spans="2:4" ht="15" x14ac:dyDescent="0.15">
      <c r="B9500" s="68">
        <v>9488</v>
      </c>
      <c r="C9500" s="69">
        <f t="shared" si="299"/>
        <v>7.516453729581607</v>
      </c>
      <c r="D9500" s="69">
        <f t="shared" si="300"/>
        <v>2.3758700696055683</v>
      </c>
    </row>
    <row r="9501" spans="2:4" ht="15" x14ac:dyDescent="0.15">
      <c r="B9501" s="68">
        <v>9489</v>
      </c>
      <c r="C9501" s="69">
        <f t="shared" si="299"/>
        <v>7.5177133756773626</v>
      </c>
      <c r="D9501" s="69">
        <f t="shared" si="300"/>
        <v>2.3762146482958664</v>
      </c>
    </row>
    <row r="9502" spans="2:4" ht="15" x14ac:dyDescent="0.15">
      <c r="B9502" s="68">
        <v>9490</v>
      </c>
      <c r="C9502" s="69">
        <f t="shared" si="299"/>
        <v>7.5189732044761595</v>
      </c>
      <c r="D9502" s="69">
        <f t="shared" si="300"/>
        <v>2.3765593269509719</v>
      </c>
    </row>
    <row r="9503" spans="2:4" ht="15" x14ac:dyDescent="0.15">
      <c r="B9503" s="68">
        <v>9491</v>
      </c>
      <c r="C9503" s="69">
        <f t="shared" si="299"/>
        <v>7.5202332160310004</v>
      </c>
      <c r="D9503" s="69">
        <f t="shared" si="300"/>
        <v>2.3769041056143916</v>
      </c>
    </row>
    <row r="9504" spans="2:4" ht="15" x14ac:dyDescent="0.15">
      <c r="B9504" s="68">
        <v>9492</v>
      </c>
      <c r="C9504" s="69">
        <f t="shared" si="299"/>
        <v>7.5214934103949176</v>
      </c>
      <c r="D9504" s="69">
        <f t="shared" si="300"/>
        <v>2.3772489843296576</v>
      </c>
    </row>
    <row r="9505" spans="2:4" ht="15" x14ac:dyDescent="0.15">
      <c r="B9505" s="68">
        <v>9493</v>
      </c>
      <c r="C9505" s="69">
        <f t="shared" si="299"/>
        <v>7.5227537876209647</v>
      </c>
      <c r="D9505" s="69">
        <f t="shared" si="300"/>
        <v>2.377593963140328</v>
      </c>
    </row>
    <row r="9506" spans="2:4" ht="15" x14ac:dyDescent="0.15">
      <c r="B9506" s="68">
        <v>9494</v>
      </c>
      <c r="C9506" s="69">
        <f t="shared" si="299"/>
        <v>7.5240143477622183</v>
      </c>
      <c r="D9506" s="69">
        <f t="shared" si="300"/>
        <v>2.3779390420899853</v>
      </c>
    </row>
    <row r="9507" spans="2:4" ht="15" x14ac:dyDescent="0.15">
      <c r="B9507" s="68">
        <v>9495</v>
      </c>
      <c r="C9507" s="69">
        <f t="shared" si="299"/>
        <v>7.5252750908717783</v>
      </c>
      <c r="D9507" s="69">
        <f t="shared" si="300"/>
        <v>2.3782842212222381</v>
      </c>
    </row>
    <row r="9508" spans="2:4" ht="15" x14ac:dyDescent="0.15">
      <c r="B9508" s="68">
        <v>9496</v>
      </c>
      <c r="C9508" s="69">
        <f t="shared" si="299"/>
        <v>7.5265360170027673</v>
      </c>
      <c r="D9508" s="69">
        <f t="shared" si="300"/>
        <v>2.3786295005807201</v>
      </c>
    </row>
    <row r="9509" spans="2:4" ht="15" x14ac:dyDescent="0.15">
      <c r="B9509" s="68">
        <v>9497</v>
      </c>
      <c r="C9509" s="69">
        <f t="shared" si="299"/>
        <v>7.5277971262083323</v>
      </c>
      <c r="D9509" s="69">
        <f t="shared" si="300"/>
        <v>2.3789748802090895</v>
      </c>
    </row>
    <row r="9510" spans="2:4" ht="15" x14ac:dyDescent="0.15">
      <c r="B9510" s="68">
        <v>9498</v>
      </c>
      <c r="C9510" s="69">
        <f t="shared" si="299"/>
        <v>7.5290584185416396</v>
      </c>
      <c r="D9510" s="69">
        <f t="shared" si="300"/>
        <v>2.3793203601510311</v>
      </c>
    </row>
    <row r="9511" spans="2:4" ht="15" x14ac:dyDescent="0.15">
      <c r="B9511" s="68">
        <v>9499</v>
      </c>
      <c r="C9511" s="69">
        <f t="shared" si="299"/>
        <v>7.5303198940558858</v>
      </c>
      <c r="D9511" s="69">
        <f t="shared" si="300"/>
        <v>2.3796659404502543</v>
      </c>
    </row>
    <row r="9512" spans="2:4" ht="15" x14ac:dyDescent="0.15">
      <c r="B9512" s="68">
        <v>9500</v>
      </c>
      <c r="C9512" s="69">
        <f t="shared" si="299"/>
        <v>7.5315815528042815</v>
      </c>
      <c r="D9512" s="69">
        <f t="shared" si="300"/>
        <v>2.3800116211504938</v>
      </c>
    </row>
    <row r="9513" spans="2:4" ht="15" x14ac:dyDescent="0.15">
      <c r="B9513" s="68">
        <v>9501</v>
      </c>
      <c r="C9513" s="69">
        <f t="shared" si="299"/>
        <v>7.5328433948400688</v>
      </c>
      <c r="D9513" s="69">
        <f t="shared" si="300"/>
        <v>2.3803574022955107</v>
      </c>
    </row>
    <row r="9514" spans="2:4" ht="15" x14ac:dyDescent="0.15">
      <c r="B9514" s="68">
        <v>9502</v>
      </c>
      <c r="C9514" s="69">
        <f t="shared" si="299"/>
        <v>7.534105420216509</v>
      </c>
      <c r="D9514" s="69">
        <f t="shared" si="300"/>
        <v>2.3807032839290905</v>
      </c>
    </row>
    <row r="9515" spans="2:4" ht="15" x14ac:dyDescent="0.15">
      <c r="B9515" s="68">
        <v>9503</v>
      </c>
      <c r="C9515" s="69">
        <f t="shared" si="299"/>
        <v>7.5353676289868856</v>
      </c>
      <c r="D9515" s="69">
        <f t="shared" si="300"/>
        <v>2.3810492660950442</v>
      </c>
    </row>
    <row r="9516" spans="2:4" ht="15" x14ac:dyDescent="0.15">
      <c r="B9516" s="68">
        <v>9504</v>
      </c>
      <c r="C9516" s="69">
        <f t="shared" si="299"/>
        <v>7.5366300212045081</v>
      </c>
      <c r="D9516" s="69">
        <f t="shared" si="300"/>
        <v>2.3813953488372093</v>
      </c>
    </row>
    <row r="9517" spans="2:4" ht="15" x14ac:dyDescent="0.15">
      <c r="B9517" s="68">
        <v>9505</v>
      </c>
      <c r="C9517" s="69">
        <f t="shared" si="299"/>
        <v>7.537892596922708</v>
      </c>
      <c r="D9517" s="69">
        <f t="shared" si="300"/>
        <v>2.3817415321994475</v>
      </c>
    </row>
    <row r="9518" spans="2:4" ht="15" x14ac:dyDescent="0.15">
      <c r="B9518" s="68">
        <v>9506</v>
      </c>
      <c r="C9518" s="69">
        <f t="shared" si="299"/>
        <v>7.5391553561948408</v>
      </c>
      <c r="D9518" s="69">
        <f t="shared" si="300"/>
        <v>2.3820878162256469</v>
      </c>
    </row>
    <row r="9519" spans="2:4" ht="15" x14ac:dyDescent="0.15">
      <c r="B9519" s="68">
        <v>9507</v>
      </c>
      <c r="C9519" s="69">
        <f t="shared" si="299"/>
        <v>7.5404182990742843</v>
      </c>
      <c r="D9519" s="69">
        <f t="shared" si="300"/>
        <v>2.3824342009597208</v>
      </c>
    </row>
    <row r="9520" spans="2:4" ht="15" x14ac:dyDescent="0.15">
      <c r="B9520" s="68">
        <v>9508</v>
      </c>
      <c r="C9520" s="69">
        <f t="shared" si="299"/>
        <v>7.5416814256144384</v>
      </c>
      <c r="D9520" s="69">
        <f t="shared" si="300"/>
        <v>2.3827806864456078</v>
      </c>
    </row>
    <row r="9521" spans="2:4" ht="15" x14ac:dyDescent="0.15">
      <c r="B9521" s="68">
        <v>9509</v>
      </c>
      <c r="C9521" s="69">
        <f t="shared" si="299"/>
        <v>7.5429447358687298</v>
      </c>
      <c r="D9521" s="69">
        <f t="shared" si="300"/>
        <v>2.3831272727272728</v>
      </c>
    </row>
    <row r="9522" spans="2:4" ht="15" x14ac:dyDescent="0.15">
      <c r="B9522" s="68">
        <v>9510</v>
      </c>
      <c r="C9522" s="69">
        <f t="shared" si="299"/>
        <v>7.5442082298906055</v>
      </c>
      <c r="D9522" s="69">
        <f t="shared" si="300"/>
        <v>2.3834739598487054</v>
      </c>
    </row>
    <row r="9523" spans="2:4" ht="15" x14ac:dyDescent="0.15">
      <c r="B9523" s="68">
        <v>9511</v>
      </c>
      <c r="C9523" s="69">
        <f t="shared" si="299"/>
        <v>7.5454719077335355</v>
      </c>
      <c r="D9523" s="69">
        <f t="shared" si="300"/>
        <v>2.3838207478539211</v>
      </c>
    </row>
    <row r="9524" spans="2:4" ht="15" x14ac:dyDescent="0.15">
      <c r="B9524" s="68">
        <v>9512</v>
      </c>
      <c r="C9524" s="69">
        <f t="shared" si="299"/>
        <v>7.5467357694510167</v>
      </c>
      <c r="D9524" s="69">
        <f t="shared" si="300"/>
        <v>2.3841676367869615</v>
      </c>
    </row>
    <row r="9525" spans="2:4" ht="15" x14ac:dyDescent="0.15">
      <c r="B9525" s="68">
        <v>9513</v>
      </c>
      <c r="C9525" s="69">
        <f t="shared" si="299"/>
        <v>7.5479998150965653</v>
      </c>
      <c r="D9525" s="69">
        <f t="shared" si="300"/>
        <v>2.3845146266918933</v>
      </c>
    </row>
    <row r="9526" spans="2:4" ht="15" x14ac:dyDescent="0.15">
      <c r="B9526" s="68">
        <v>9514</v>
      </c>
      <c r="C9526" s="69">
        <f t="shared" si="299"/>
        <v>7.5492640447237269</v>
      </c>
      <c r="D9526" s="69">
        <f t="shared" si="300"/>
        <v>2.3848617176128095</v>
      </c>
    </row>
    <row r="9527" spans="2:4" ht="15" x14ac:dyDescent="0.15">
      <c r="B9527" s="68">
        <v>9515</v>
      </c>
      <c r="C9527" s="69">
        <f t="shared" si="299"/>
        <v>7.5505284583860597</v>
      </c>
      <c r="D9527" s="69">
        <f t="shared" si="300"/>
        <v>2.3852089095938274</v>
      </c>
    </row>
    <row r="9528" spans="2:4" ht="15" x14ac:dyDescent="0.15">
      <c r="B9528" s="68">
        <v>9516</v>
      </c>
      <c r="C9528" s="69">
        <f t="shared" si="299"/>
        <v>7.5517930561371571</v>
      </c>
      <c r="D9528" s="69">
        <f t="shared" si="300"/>
        <v>2.3855562026790915</v>
      </c>
    </row>
    <row r="9529" spans="2:4" ht="15" x14ac:dyDescent="0.15">
      <c r="B9529" s="68">
        <v>9517</v>
      </c>
      <c r="C9529" s="69">
        <f t="shared" si="299"/>
        <v>7.5530578380306279</v>
      </c>
      <c r="D9529" s="69">
        <f t="shared" si="300"/>
        <v>2.3859035969127711</v>
      </c>
    </row>
    <row r="9530" spans="2:4" ht="15" x14ac:dyDescent="0.15">
      <c r="B9530" s="68">
        <v>9518</v>
      </c>
      <c r="C9530" s="69">
        <f t="shared" si="299"/>
        <v>7.5543228041201074</v>
      </c>
      <c r="D9530" s="69">
        <f t="shared" si="300"/>
        <v>2.3862510923390619</v>
      </c>
    </row>
    <row r="9531" spans="2:4" ht="15" x14ac:dyDescent="0.15">
      <c r="B9531" s="68">
        <v>9519</v>
      </c>
      <c r="C9531" s="69">
        <f t="shared" si="299"/>
        <v>7.5555879544592566</v>
      </c>
      <c r="D9531" s="69">
        <f t="shared" si="300"/>
        <v>2.3865986890021849</v>
      </c>
    </row>
    <row r="9532" spans="2:4" ht="15" x14ac:dyDescent="0.15">
      <c r="B9532" s="68">
        <v>9520</v>
      </c>
      <c r="C9532" s="69">
        <f t="shared" si="299"/>
        <v>7.5568532891017535</v>
      </c>
      <c r="D9532" s="69">
        <f t="shared" si="300"/>
        <v>2.3869463869463869</v>
      </c>
    </row>
    <row r="9533" spans="2:4" ht="15" x14ac:dyDescent="0.15">
      <c r="B9533" s="68">
        <v>9521</v>
      </c>
      <c r="C9533" s="69">
        <f t="shared" si="299"/>
        <v>7.5581188081013071</v>
      </c>
      <c r="D9533" s="69">
        <f t="shared" si="300"/>
        <v>2.3872941862159407</v>
      </c>
    </row>
    <row r="9534" spans="2:4" ht="15" x14ac:dyDescent="0.15">
      <c r="B9534" s="68">
        <v>9522</v>
      </c>
      <c r="C9534" s="69">
        <f t="shared" si="299"/>
        <v>7.5593845115116443</v>
      </c>
      <c r="D9534" s="69">
        <f t="shared" si="300"/>
        <v>2.3876420868551445</v>
      </c>
    </row>
    <row r="9535" spans="2:4" ht="15" x14ac:dyDescent="0.15">
      <c r="B9535" s="68">
        <v>9523</v>
      </c>
      <c r="C9535" s="69">
        <f t="shared" si="299"/>
        <v>7.5606503993865157</v>
      </c>
      <c r="D9535" s="69">
        <f t="shared" si="300"/>
        <v>2.3879900889083223</v>
      </c>
    </row>
    <row r="9536" spans="2:4" ht="15" x14ac:dyDescent="0.15">
      <c r="B9536" s="68">
        <v>9524</v>
      </c>
      <c r="C9536" s="69">
        <f t="shared" si="299"/>
        <v>7.5619164717797007</v>
      </c>
      <c r="D9536" s="69">
        <f t="shared" si="300"/>
        <v>2.388338192419825</v>
      </c>
    </row>
    <row r="9537" spans="2:4" ht="15" x14ac:dyDescent="0.15">
      <c r="B9537" s="68">
        <v>9525</v>
      </c>
      <c r="C9537" s="69">
        <f t="shared" si="299"/>
        <v>7.5631827287449971</v>
      </c>
      <c r="D9537" s="69">
        <f t="shared" si="300"/>
        <v>2.3886863974340282</v>
      </c>
    </row>
    <row r="9538" spans="2:4" ht="15" x14ac:dyDescent="0.15">
      <c r="B9538" s="68">
        <v>9526</v>
      </c>
      <c r="C9538" s="69">
        <f t="shared" si="299"/>
        <v>7.5644491703362284</v>
      </c>
      <c r="D9538" s="69">
        <f t="shared" si="300"/>
        <v>2.3890347039953341</v>
      </c>
    </row>
    <row r="9539" spans="2:4" ht="15" x14ac:dyDescent="0.15">
      <c r="B9539" s="68">
        <v>9527</v>
      </c>
      <c r="C9539" s="69">
        <f t="shared" si="299"/>
        <v>7.5657157966072388</v>
      </c>
      <c r="D9539" s="69">
        <f t="shared" si="300"/>
        <v>2.3893831121481699</v>
      </c>
    </row>
    <row r="9540" spans="2:4" ht="15" x14ac:dyDescent="0.15">
      <c r="B9540" s="68">
        <v>9528</v>
      </c>
      <c r="C9540" s="69">
        <f t="shared" si="299"/>
        <v>7.566982607611898</v>
      </c>
      <c r="D9540" s="69">
        <f t="shared" si="300"/>
        <v>2.3897316219369893</v>
      </c>
    </row>
    <row r="9541" spans="2:4" ht="15" x14ac:dyDescent="0.15">
      <c r="B9541" s="68">
        <v>9529</v>
      </c>
      <c r="C9541" s="69">
        <f t="shared" si="299"/>
        <v>7.5682496034041051</v>
      </c>
      <c r="D9541" s="69">
        <f t="shared" si="300"/>
        <v>2.3900802334062727</v>
      </c>
    </row>
    <row r="9542" spans="2:4" ht="15" x14ac:dyDescent="0.15">
      <c r="B9542" s="68">
        <v>9530</v>
      </c>
      <c r="C9542" s="69">
        <f t="shared" si="299"/>
        <v>7.5695167840377717</v>
      </c>
      <c r="D9542" s="69">
        <f t="shared" si="300"/>
        <v>2.3904289466005251</v>
      </c>
    </row>
    <row r="9543" spans="2:4" ht="15" x14ac:dyDescent="0.15">
      <c r="B9543" s="68">
        <v>9531</v>
      </c>
      <c r="C9543" s="69">
        <f t="shared" si="299"/>
        <v>7.5707841495668404</v>
      </c>
      <c r="D9543" s="69">
        <f t="shared" si="300"/>
        <v>2.3907777615642782</v>
      </c>
    </row>
    <row r="9544" spans="2:4" ht="15" x14ac:dyDescent="0.15">
      <c r="B9544" s="68">
        <v>9532</v>
      </c>
      <c r="C9544" s="69">
        <f t="shared" si="299"/>
        <v>7.5720517000452769</v>
      </c>
      <c r="D9544" s="69">
        <f t="shared" si="300"/>
        <v>2.3911266783420899</v>
      </c>
    </row>
    <row r="9545" spans="2:4" ht="15" x14ac:dyDescent="0.15">
      <c r="B9545" s="68">
        <v>9533</v>
      </c>
      <c r="C9545" s="69">
        <f t="shared" si="299"/>
        <v>7.5733194355270665</v>
      </c>
      <c r="D9545" s="69">
        <f t="shared" si="300"/>
        <v>2.3914756969785431</v>
      </c>
    </row>
    <row r="9546" spans="2:4" ht="15" x14ac:dyDescent="0.15">
      <c r="B9546" s="68">
        <v>9534</v>
      </c>
      <c r="C9546" s="69">
        <f t="shared" si="299"/>
        <v>7.5745873560662238</v>
      </c>
      <c r="D9546" s="69">
        <f t="shared" si="300"/>
        <v>2.3918248175182484</v>
      </c>
    </row>
    <row r="9547" spans="2:4" ht="15" x14ac:dyDescent="0.15">
      <c r="B9547" s="68">
        <v>9535</v>
      </c>
      <c r="C9547" s="69">
        <f t="shared" si="299"/>
        <v>7.575855461716781</v>
      </c>
      <c r="D9547" s="69">
        <f t="shared" si="300"/>
        <v>2.3921740400058402</v>
      </c>
    </row>
    <row r="9548" spans="2:4" ht="15" x14ac:dyDescent="0.15">
      <c r="B9548" s="68">
        <v>9536</v>
      </c>
      <c r="C9548" s="69">
        <f t="shared" si="299"/>
        <v>7.5771237525327972</v>
      </c>
      <c r="D9548" s="69">
        <f t="shared" si="300"/>
        <v>2.3925233644859811</v>
      </c>
    </row>
    <row r="9549" spans="2:4" ht="15" x14ac:dyDescent="0.15">
      <c r="B9549" s="68">
        <v>9537</v>
      </c>
      <c r="C9549" s="69">
        <f t="shared" si="299"/>
        <v>7.578392228568358</v>
      </c>
      <c r="D9549" s="69">
        <f t="shared" si="300"/>
        <v>2.3928727910033589</v>
      </c>
    </row>
    <row r="9550" spans="2:4" ht="15" x14ac:dyDescent="0.15">
      <c r="B9550" s="68">
        <v>9538</v>
      </c>
      <c r="C9550" s="69">
        <f t="shared" si="299"/>
        <v>7.5796608898775686</v>
      </c>
      <c r="D9550" s="69">
        <f t="shared" si="300"/>
        <v>2.3932223196026876</v>
      </c>
    </row>
    <row r="9551" spans="2:4" ht="15" x14ac:dyDescent="0.15">
      <c r="B9551" s="68">
        <v>9539</v>
      </c>
      <c r="C9551" s="69">
        <f t="shared" si="299"/>
        <v>7.580929736514558</v>
      </c>
      <c r="D9551" s="69">
        <f t="shared" si="300"/>
        <v>2.393571950328707</v>
      </c>
    </row>
    <row r="9552" spans="2:4" ht="15" x14ac:dyDescent="0.15">
      <c r="B9552" s="68">
        <v>9540</v>
      </c>
      <c r="C9552" s="69">
        <f t="shared" si="299"/>
        <v>7.5821987685334813</v>
      </c>
      <c r="D9552" s="69">
        <f t="shared" si="300"/>
        <v>2.3939216832261834</v>
      </c>
    </row>
    <row r="9553" spans="2:4" ht="15" x14ac:dyDescent="0.15">
      <c r="B9553" s="68">
        <v>9541</v>
      </c>
      <c r="C9553" s="69">
        <f t="shared" ref="C9553:C9616" si="301">20*LOG(D9553)</f>
        <v>7.5834679859885146</v>
      </c>
      <c r="D9553" s="69">
        <f t="shared" ref="D9553:D9616" si="302">16384/(16384-B9553)</f>
        <v>2.3942715183399095</v>
      </c>
    </row>
    <row r="9554" spans="2:4" ht="15" x14ac:dyDescent="0.15">
      <c r="B9554" s="68">
        <v>9542</v>
      </c>
      <c r="C9554" s="69">
        <f t="shared" si="301"/>
        <v>7.5847373889338598</v>
      </c>
      <c r="D9554" s="69">
        <f t="shared" si="302"/>
        <v>2.3946214557147032</v>
      </c>
    </row>
    <row r="9555" spans="2:4" ht="15" x14ac:dyDescent="0.15">
      <c r="B9555" s="68">
        <v>9543</v>
      </c>
      <c r="C9555" s="69">
        <f t="shared" si="301"/>
        <v>7.5860069774237413</v>
      </c>
      <c r="D9555" s="69">
        <f t="shared" si="302"/>
        <v>2.39497149539541</v>
      </c>
    </row>
    <row r="9556" spans="2:4" ht="15" x14ac:dyDescent="0.15">
      <c r="B9556" s="68">
        <v>9544</v>
      </c>
      <c r="C9556" s="69">
        <f t="shared" si="301"/>
        <v>7.5872767515124107</v>
      </c>
      <c r="D9556" s="69">
        <f t="shared" si="302"/>
        <v>2.3953216374269006</v>
      </c>
    </row>
    <row r="9557" spans="2:4" ht="15" x14ac:dyDescent="0.15">
      <c r="B9557" s="68">
        <v>9545</v>
      </c>
      <c r="C9557" s="69">
        <f t="shared" si="301"/>
        <v>7.5885467112541356</v>
      </c>
      <c r="D9557" s="69">
        <f t="shared" si="302"/>
        <v>2.3956718818540721</v>
      </c>
    </row>
    <row r="9558" spans="2:4" ht="15" x14ac:dyDescent="0.15">
      <c r="B9558" s="68">
        <v>9546</v>
      </c>
      <c r="C9558" s="69">
        <f t="shared" si="301"/>
        <v>7.5898168567032176</v>
      </c>
      <c r="D9558" s="69">
        <f t="shared" si="302"/>
        <v>2.3960222287218484</v>
      </c>
    </row>
    <row r="9559" spans="2:4" ht="15" x14ac:dyDescent="0.15">
      <c r="B9559" s="68">
        <v>9547</v>
      </c>
      <c r="C9559" s="69">
        <f t="shared" si="301"/>
        <v>7.5910871879139741</v>
      </c>
      <c r="D9559" s="69">
        <f t="shared" si="302"/>
        <v>2.3963726780751791</v>
      </c>
    </row>
    <row r="9560" spans="2:4" ht="15" x14ac:dyDescent="0.15">
      <c r="B9560" s="68">
        <v>9548</v>
      </c>
      <c r="C9560" s="69">
        <f t="shared" si="301"/>
        <v>7.59235770494075</v>
      </c>
      <c r="D9560" s="69">
        <f t="shared" si="302"/>
        <v>2.3967232299590404</v>
      </c>
    </row>
    <row r="9561" spans="2:4" ht="15" x14ac:dyDescent="0.15">
      <c r="B9561" s="68">
        <v>9549</v>
      </c>
      <c r="C9561" s="69">
        <f t="shared" si="301"/>
        <v>7.5936284078379135</v>
      </c>
      <c r="D9561" s="69">
        <f t="shared" si="302"/>
        <v>2.3970738844184347</v>
      </c>
    </row>
    <row r="9562" spans="2:4" ht="15" x14ac:dyDescent="0.15">
      <c r="B9562" s="68">
        <v>9550</v>
      </c>
      <c r="C9562" s="69">
        <f t="shared" si="301"/>
        <v>7.5948992966598547</v>
      </c>
      <c r="D9562" s="69">
        <f t="shared" si="302"/>
        <v>2.3974246414983904</v>
      </c>
    </row>
    <row r="9563" spans="2:4" ht="15" x14ac:dyDescent="0.15">
      <c r="B9563" s="68">
        <v>9551</v>
      </c>
      <c r="C9563" s="69">
        <f t="shared" si="301"/>
        <v>7.5961703714609907</v>
      </c>
      <c r="D9563" s="69">
        <f t="shared" si="302"/>
        <v>2.397775501243963</v>
      </c>
    </row>
    <row r="9564" spans="2:4" ht="15" x14ac:dyDescent="0.15">
      <c r="B9564" s="68">
        <v>9552</v>
      </c>
      <c r="C9564" s="69">
        <f t="shared" si="301"/>
        <v>7.5974416322957614</v>
      </c>
      <c r="D9564" s="69">
        <f t="shared" si="302"/>
        <v>2.3981264637002342</v>
      </c>
    </row>
    <row r="9565" spans="2:4" ht="15" x14ac:dyDescent="0.15">
      <c r="B9565" s="68">
        <v>9553</v>
      </c>
      <c r="C9565" s="69">
        <f t="shared" si="301"/>
        <v>7.5987130792186299</v>
      </c>
      <c r="D9565" s="69">
        <f t="shared" si="302"/>
        <v>2.3984775289123115</v>
      </c>
    </row>
    <row r="9566" spans="2:4" ht="15" x14ac:dyDescent="0.15">
      <c r="B9566" s="68">
        <v>9554</v>
      </c>
      <c r="C9566" s="69">
        <f t="shared" si="301"/>
        <v>7.5999847122840833</v>
      </c>
      <c r="D9566" s="69">
        <f t="shared" si="302"/>
        <v>2.3988286969253294</v>
      </c>
    </row>
    <row r="9567" spans="2:4" ht="15" x14ac:dyDescent="0.15">
      <c r="B9567" s="68">
        <v>9555</v>
      </c>
      <c r="C9567" s="69">
        <f t="shared" si="301"/>
        <v>7.6012565315466327</v>
      </c>
      <c r="D9567" s="69">
        <f t="shared" si="302"/>
        <v>2.3991799677844488</v>
      </c>
    </row>
    <row r="9568" spans="2:4" ht="15" x14ac:dyDescent="0.15">
      <c r="B9568" s="68">
        <v>9556</v>
      </c>
      <c r="C9568" s="69">
        <f t="shared" si="301"/>
        <v>7.602528537060814</v>
      </c>
      <c r="D9568" s="69">
        <f t="shared" si="302"/>
        <v>2.3995313415348565</v>
      </c>
    </row>
    <row r="9569" spans="2:4" ht="15" x14ac:dyDescent="0.15">
      <c r="B9569" s="68">
        <v>9557</v>
      </c>
      <c r="C9569" s="69">
        <f t="shared" si="301"/>
        <v>7.6038007288811871</v>
      </c>
      <c r="D9569" s="69">
        <f t="shared" si="302"/>
        <v>2.3998828182217666</v>
      </c>
    </row>
    <row r="9570" spans="2:4" ht="15" x14ac:dyDescent="0.15">
      <c r="B9570" s="68">
        <v>9558</v>
      </c>
      <c r="C9570" s="69">
        <f t="shared" si="301"/>
        <v>7.6050731070623332</v>
      </c>
      <c r="D9570" s="69">
        <f t="shared" si="302"/>
        <v>2.400234397890419</v>
      </c>
    </row>
    <row r="9571" spans="2:4" ht="15" x14ac:dyDescent="0.15">
      <c r="B9571" s="68">
        <v>9559</v>
      </c>
      <c r="C9571" s="69">
        <f t="shared" si="301"/>
        <v>7.606345671658862</v>
      </c>
      <c r="D9571" s="69">
        <f t="shared" si="302"/>
        <v>2.4005860805860806</v>
      </c>
    </row>
    <row r="9572" spans="2:4" ht="15" x14ac:dyDescent="0.15">
      <c r="B9572" s="68">
        <v>9560</v>
      </c>
      <c r="C9572" s="69">
        <f t="shared" si="301"/>
        <v>7.6076184227254018</v>
      </c>
      <c r="D9572" s="69">
        <f t="shared" si="302"/>
        <v>2.4009378663540444</v>
      </c>
    </row>
    <row r="9573" spans="2:4" ht="15" x14ac:dyDescent="0.15">
      <c r="B9573" s="68">
        <v>9561</v>
      </c>
      <c r="C9573" s="69">
        <f t="shared" si="301"/>
        <v>7.6088913603166111</v>
      </c>
      <c r="D9573" s="69">
        <f t="shared" si="302"/>
        <v>2.4012897552396306</v>
      </c>
    </row>
    <row r="9574" spans="2:4" ht="15" x14ac:dyDescent="0.15">
      <c r="B9574" s="68">
        <v>9562</v>
      </c>
      <c r="C9574" s="69">
        <f t="shared" si="301"/>
        <v>7.6101644844871661</v>
      </c>
      <c r="D9574" s="69">
        <f t="shared" si="302"/>
        <v>2.4016417472881852</v>
      </c>
    </row>
    <row r="9575" spans="2:4" ht="15" x14ac:dyDescent="0.15">
      <c r="B9575" s="68">
        <v>9563</v>
      </c>
      <c r="C9575" s="69">
        <f t="shared" si="301"/>
        <v>7.6114377952917724</v>
      </c>
      <c r="D9575" s="69">
        <f t="shared" si="302"/>
        <v>2.4019938425450813</v>
      </c>
    </row>
    <row r="9576" spans="2:4" ht="15" x14ac:dyDescent="0.15">
      <c r="B9576" s="68">
        <v>9564</v>
      </c>
      <c r="C9576" s="69">
        <f t="shared" si="301"/>
        <v>7.6127112927851561</v>
      </c>
      <c r="D9576" s="69">
        <f t="shared" si="302"/>
        <v>2.4023460410557185</v>
      </c>
    </row>
    <row r="9577" spans="2:4" ht="15" x14ac:dyDescent="0.15">
      <c r="B9577" s="68">
        <v>9565</v>
      </c>
      <c r="C9577" s="69">
        <f t="shared" si="301"/>
        <v>7.6139849770220689</v>
      </c>
      <c r="D9577" s="69">
        <f t="shared" si="302"/>
        <v>2.4026983428655226</v>
      </c>
    </row>
    <row r="9578" spans="2:4" ht="15" x14ac:dyDescent="0.15">
      <c r="B9578" s="68">
        <v>9566</v>
      </c>
      <c r="C9578" s="69">
        <f t="shared" si="301"/>
        <v>7.6152588480572883</v>
      </c>
      <c r="D9578" s="69">
        <f t="shared" si="302"/>
        <v>2.4030507480199472</v>
      </c>
    </row>
    <row r="9579" spans="2:4" ht="15" x14ac:dyDescent="0.15">
      <c r="B9579" s="68">
        <v>9567</v>
      </c>
      <c r="C9579" s="69">
        <f t="shared" si="301"/>
        <v>7.6165329059456086</v>
      </c>
      <c r="D9579" s="69">
        <f t="shared" si="302"/>
        <v>2.403403256564471</v>
      </c>
    </row>
    <row r="9580" spans="2:4" ht="15" x14ac:dyDescent="0.15">
      <c r="B9580" s="68">
        <v>9568</v>
      </c>
      <c r="C9580" s="69">
        <f t="shared" si="301"/>
        <v>7.6178071507418608</v>
      </c>
      <c r="D9580" s="69">
        <f t="shared" si="302"/>
        <v>2.403755868544601</v>
      </c>
    </row>
    <row r="9581" spans="2:4" ht="15" x14ac:dyDescent="0.15">
      <c r="B9581" s="68">
        <v>9569</v>
      </c>
      <c r="C9581" s="69">
        <f t="shared" si="301"/>
        <v>7.6190815825008871</v>
      </c>
      <c r="D9581" s="69">
        <f t="shared" si="302"/>
        <v>2.4041085840058694</v>
      </c>
    </row>
    <row r="9582" spans="2:4" ht="15" x14ac:dyDescent="0.15">
      <c r="B9582" s="68">
        <v>9570</v>
      </c>
      <c r="C9582" s="69">
        <f t="shared" si="301"/>
        <v>7.6203562012775619</v>
      </c>
      <c r="D9582" s="69">
        <f t="shared" si="302"/>
        <v>2.404461402993836</v>
      </c>
    </row>
    <row r="9583" spans="2:4" ht="15" x14ac:dyDescent="0.15">
      <c r="B9583" s="68">
        <v>9571</v>
      </c>
      <c r="C9583" s="69">
        <f t="shared" si="301"/>
        <v>7.6216310071267817</v>
      </c>
      <c r="D9583" s="69">
        <f t="shared" si="302"/>
        <v>2.4048143255540877</v>
      </c>
    </row>
    <row r="9584" spans="2:4" ht="15" x14ac:dyDescent="0.15">
      <c r="B9584" s="68">
        <v>9572</v>
      </c>
      <c r="C9584" s="69">
        <f t="shared" si="301"/>
        <v>7.6229060001034661</v>
      </c>
      <c r="D9584" s="69">
        <f t="shared" si="302"/>
        <v>2.4051673517322372</v>
      </c>
    </row>
    <row r="9585" spans="2:4" ht="15" x14ac:dyDescent="0.15">
      <c r="B9585" s="68">
        <v>9573</v>
      </c>
      <c r="C9585" s="69">
        <f t="shared" si="301"/>
        <v>7.6241811802625588</v>
      </c>
      <c r="D9585" s="69">
        <f t="shared" si="302"/>
        <v>2.4055204815739244</v>
      </c>
    </row>
    <row r="9586" spans="2:4" ht="15" x14ac:dyDescent="0.15">
      <c r="B9586" s="68">
        <v>9574</v>
      </c>
      <c r="C9586" s="69">
        <f t="shared" si="301"/>
        <v>7.6254565476590308</v>
      </c>
      <c r="D9586" s="69">
        <f t="shared" si="302"/>
        <v>2.4058737151248164</v>
      </c>
    </row>
    <row r="9587" spans="2:4" ht="15" x14ac:dyDescent="0.15">
      <c r="B9587" s="68">
        <v>9575</v>
      </c>
      <c r="C9587" s="69">
        <f t="shared" si="301"/>
        <v>7.6267321023478738</v>
      </c>
      <c r="D9587" s="69">
        <f t="shared" si="302"/>
        <v>2.4062270524306064</v>
      </c>
    </row>
    <row r="9588" spans="2:4" ht="15" x14ac:dyDescent="0.15">
      <c r="B9588" s="68">
        <v>9576</v>
      </c>
      <c r="C9588" s="69">
        <f t="shared" si="301"/>
        <v>7.6280078443841051</v>
      </c>
      <c r="D9588" s="69">
        <f t="shared" si="302"/>
        <v>2.4065804935370152</v>
      </c>
    </row>
    <row r="9589" spans="2:4" ht="15" x14ac:dyDescent="0.15">
      <c r="B9589" s="68">
        <v>9577</v>
      </c>
      <c r="C9589" s="69">
        <f t="shared" si="301"/>
        <v>7.6292837738227659</v>
      </c>
      <c r="D9589" s="69">
        <f t="shared" si="302"/>
        <v>2.4069340384897897</v>
      </c>
    </row>
    <row r="9590" spans="2:4" ht="15" x14ac:dyDescent="0.15">
      <c r="B9590" s="68">
        <v>9578</v>
      </c>
      <c r="C9590" s="69">
        <f t="shared" si="301"/>
        <v>7.6305598907189234</v>
      </c>
      <c r="D9590" s="69">
        <f t="shared" si="302"/>
        <v>2.4072876873347049</v>
      </c>
    </row>
    <row r="9591" spans="2:4" ht="15" x14ac:dyDescent="0.15">
      <c r="B9591" s="68">
        <v>9579</v>
      </c>
      <c r="C9591" s="69">
        <f t="shared" si="301"/>
        <v>7.631836195127665</v>
      </c>
      <c r="D9591" s="69">
        <f t="shared" si="302"/>
        <v>2.4076414401175605</v>
      </c>
    </row>
    <row r="9592" spans="2:4" ht="15" x14ac:dyDescent="0.15">
      <c r="B9592" s="68">
        <v>9580</v>
      </c>
      <c r="C9592" s="69">
        <f t="shared" si="301"/>
        <v>7.6331126871041066</v>
      </c>
      <c r="D9592" s="69">
        <f t="shared" si="302"/>
        <v>2.4079952968841858</v>
      </c>
    </row>
    <row r="9593" spans="2:4" ht="15" x14ac:dyDescent="0.15">
      <c r="B9593" s="68">
        <v>9581</v>
      </c>
      <c r="C9593" s="69">
        <f t="shared" si="301"/>
        <v>7.6343893667033864</v>
      </c>
      <c r="D9593" s="69">
        <f t="shared" si="302"/>
        <v>2.4083492576804351</v>
      </c>
    </row>
    <row r="9594" spans="2:4" ht="15" x14ac:dyDescent="0.15">
      <c r="B9594" s="68">
        <v>9582</v>
      </c>
      <c r="C9594" s="69">
        <f t="shared" si="301"/>
        <v>7.6356662339806665</v>
      </c>
      <c r="D9594" s="69">
        <f t="shared" si="302"/>
        <v>2.4087033225521903</v>
      </c>
    </row>
    <row r="9595" spans="2:4" ht="15" x14ac:dyDescent="0.15">
      <c r="B9595" s="68">
        <v>9583</v>
      </c>
      <c r="C9595" s="69">
        <f t="shared" si="301"/>
        <v>7.6369432889911382</v>
      </c>
      <c r="D9595" s="69">
        <f t="shared" si="302"/>
        <v>2.4090574915453611</v>
      </c>
    </row>
    <row r="9596" spans="2:4" ht="15" x14ac:dyDescent="0.15">
      <c r="B9596" s="68">
        <v>9584</v>
      </c>
      <c r="C9596" s="69">
        <f t="shared" si="301"/>
        <v>7.638220531790008</v>
      </c>
      <c r="D9596" s="69">
        <f t="shared" si="302"/>
        <v>2.4094117647058821</v>
      </c>
    </row>
    <row r="9597" spans="2:4" ht="15" x14ac:dyDescent="0.15">
      <c r="B9597" s="68">
        <v>9585</v>
      </c>
      <c r="C9597" s="69">
        <f t="shared" si="301"/>
        <v>7.6394979624325146</v>
      </c>
      <c r="D9597" s="69">
        <f t="shared" si="302"/>
        <v>2.4097661420797176</v>
      </c>
    </row>
    <row r="9598" spans="2:4" ht="15" x14ac:dyDescent="0.15">
      <c r="B9598" s="68">
        <v>9586</v>
      </c>
      <c r="C9598" s="69">
        <f t="shared" si="301"/>
        <v>7.6407755809739166</v>
      </c>
      <c r="D9598" s="69">
        <f t="shared" si="302"/>
        <v>2.4101206237128565</v>
      </c>
    </row>
    <row r="9599" spans="2:4" ht="15" x14ac:dyDescent="0.15">
      <c r="B9599" s="68">
        <v>9587</v>
      </c>
      <c r="C9599" s="69">
        <f t="shared" si="301"/>
        <v>7.6420533874695007</v>
      </c>
      <c r="D9599" s="69">
        <f t="shared" si="302"/>
        <v>2.4104752096513167</v>
      </c>
    </row>
    <row r="9600" spans="2:4" ht="15" x14ac:dyDescent="0.15">
      <c r="B9600" s="68">
        <v>9588</v>
      </c>
      <c r="C9600" s="69">
        <f t="shared" si="301"/>
        <v>7.6433313819745745</v>
      </c>
      <c r="D9600" s="69">
        <f t="shared" si="302"/>
        <v>2.4108298999411417</v>
      </c>
    </row>
    <row r="9601" spans="2:4" ht="15" x14ac:dyDescent="0.15">
      <c r="B9601" s="68">
        <v>9589</v>
      </c>
      <c r="C9601" s="69">
        <f t="shared" si="301"/>
        <v>7.6446095645444725</v>
      </c>
      <c r="D9601" s="69">
        <f t="shared" si="302"/>
        <v>2.4111846946284032</v>
      </c>
    </row>
    <row r="9602" spans="2:4" ht="15" x14ac:dyDescent="0.15">
      <c r="B9602" s="68">
        <v>9590</v>
      </c>
      <c r="C9602" s="69">
        <f t="shared" si="301"/>
        <v>7.6458879352345521</v>
      </c>
      <c r="D9602" s="69">
        <f t="shared" si="302"/>
        <v>2.4115395937591995</v>
      </c>
    </row>
    <row r="9603" spans="2:4" ht="15" x14ac:dyDescent="0.15">
      <c r="B9603" s="68">
        <v>9591</v>
      </c>
      <c r="C9603" s="69">
        <f t="shared" si="301"/>
        <v>7.6471664941001958</v>
      </c>
      <c r="D9603" s="69">
        <f t="shared" si="302"/>
        <v>2.4118945973796557</v>
      </c>
    </row>
    <row r="9604" spans="2:4" ht="15" x14ac:dyDescent="0.15">
      <c r="B9604" s="68">
        <v>9592</v>
      </c>
      <c r="C9604" s="69">
        <f t="shared" si="301"/>
        <v>7.6484452411968089</v>
      </c>
      <c r="D9604" s="69">
        <f t="shared" si="302"/>
        <v>2.4122497055359244</v>
      </c>
    </row>
    <row r="9605" spans="2:4" ht="15" x14ac:dyDescent="0.15">
      <c r="B9605" s="68">
        <v>9593</v>
      </c>
      <c r="C9605" s="69">
        <f t="shared" si="301"/>
        <v>7.6497241765798263</v>
      </c>
      <c r="D9605" s="69">
        <f t="shared" si="302"/>
        <v>2.4126049182741864</v>
      </c>
    </row>
    <row r="9606" spans="2:4" ht="15" x14ac:dyDescent="0.15">
      <c r="B9606" s="68">
        <v>9594</v>
      </c>
      <c r="C9606" s="69">
        <f t="shared" si="301"/>
        <v>7.6510033003047004</v>
      </c>
      <c r="D9606" s="69">
        <f t="shared" si="302"/>
        <v>2.4129602356406479</v>
      </c>
    </row>
    <row r="9607" spans="2:4" ht="15" x14ac:dyDescent="0.15">
      <c r="B9607" s="68">
        <v>9595</v>
      </c>
      <c r="C9607" s="69">
        <f t="shared" si="301"/>
        <v>7.652282612426915</v>
      </c>
      <c r="D9607" s="69">
        <f t="shared" si="302"/>
        <v>2.4133156576815438</v>
      </c>
    </row>
    <row r="9608" spans="2:4" ht="15" x14ac:dyDescent="0.15">
      <c r="B9608" s="68">
        <v>9596</v>
      </c>
      <c r="C9608" s="69">
        <f t="shared" si="301"/>
        <v>7.6535621130019704</v>
      </c>
      <c r="D9608" s="69">
        <f t="shared" si="302"/>
        <v>2.4136711844431349</v>
      </c>
    </row>
    <row r="9609" spans="2:4" ht="15" x14ac:dyDescent="0.15">
      <c r="B9609" s="68">
        <v>9597</v>
      </c>
      <c r="C9609" s="69">
        <f t="shared" si="301"/>
        <v>7.6548418020853992</v>
      </c>
      <c r="D9609" s="69">
        <f t="shared" si="302"/>
        <v>2.4140268159717104</v>
      </c>
    </row>
    <row r="9610" spans="2:4" ht="15" x14ac:dyDescent="0.15">
      <c r="B9610" s="68">
        <v>9598</v>
      </c>
      <c r="C9610" s="69">
        <f t="shared" si="301"/>
        <v>7.656121679732756</v>
      </c>
      <c r="D9610" s="69">
        <f t="shared" si="302"/>
        <v>2.4143825523135867</v>
      </c>
    </row>
    <row r="9611" spans="2:4" ht="15" x14ac:dyDescent="0.15">
      <c r="B9611" s="68">
        <v>9599</v>
      </c>
      <c r="C9611" s="69">
        <f t="shared" si="301"/>
        <v>7.6574017459996178</v>
      </c>
      <c r="D9611" s="69">
        <f t="shared" si="302"/>
        <v>2.414738393515107</v>
      </c>
    </row>
    <row r="9612" spans="2:4" ht="15" x14ac:dyDescent="0.15">
      <c r="B9612" s="68">
        <v>9600</v>
      </c>
      <c r="C9612" s="69">
        <f t="shared" si="301"/>
        <v>7.6586820009415852</v>
      </c>
      <c r="D9612" s="69">
        <f t="shared" si="302"/>
        <v>2.4150943396226414</v>
      </c>
    </row>
    <row r="9613" spans="2:4" ht="15" x14ac:dyDescent="0.15">
      <c r="B9613" s="68">
        <v>9601</v>
      </c>
      <c r="C9613" s="69">
        <f t="shared" si="301"/>
        <v>7.6599624446142913</v>
      </c>
      <c r="D9613" s="69">
        <f t="shared" si="302"/>
        <v>2.4154503906825888</v>
      </c>
    </row>
    <row r="9614" spans="2:4" ht="15" x14ac:dyDescent="0.15">
      <c r="B9614" s="68">
        <v>9602</v>
      </c>
      <c r="C9614" s="69">
        <f t="shared" si="301"/>
        <v>7.6612430770733848</v>
      </c>
      <c r="D9614" s="69">
        <f t="shared" si="302"/>
        <v>2.4158065467413743</v>
      </c>
    </row>
    <row r="9615" spans="2:4" ht="15" x14ac:dyDescent="0.15">
      <c r="B9615" s="68">
        <v>9603</v>
      </c>
      <c r="C9615" s="69">
        <f t="shared" si="301"/>
        <v>7.662523898374543</v>
      </c>
      <c r="D9615" s="69">
        <f t="shared" si="302"/>
        <v>2.4161628078454505</v>
      </c>
    </row>
    <row r="9616" spans="2:4" ht="15" x14ac:dyDescent="0.15">
      <c r="B9616" s="68">
        <v>9604</v>
      </c>
      <c r="C9616" s="69">
        <f t="shared" si="301"/>
        <v>7.663804908573467</v>
      </c>
      <c r="D9616" s="69">
        <f t="shared" si="302"/>
        <v>2.4165191740412979</v>
      </c>
    </row>
    <row r="9617" spans="2:4" ht="15" x14ac:dyDescent="0.15">
      <c r="B9617" s="68">
        <v>9605</v>
      </c>
      <c r="C9617" s="69">
        <f t="shared" ref="C9617:C9680" si="303">20*LOG(D9617)</f>
        <v>7.6650861077258856</v>
      </c>
      <c r="D9617" s="69">
        <f t="shared" ref="D9617:D9680" si="304">16384/(16384-B9617)</f>
        <v>2.4168756453754243</v>
      </c>
    </row>
    <row r="9618" spans="2:4" ht="15" x14ac:dyDescent="0.15">
      <c r="B9618" s="68">
        <v>9606</v>
      </c>
      <c r="C9618" s="69">
        <f t="shared" si="303"/>
        <v>7.6663674958875454</v>
      </c>
      <c r="D9618" s="69">
        <f t="shared" si="304"/>
        <v>2.417232221894364</v>
      </c>
    </row>
    <row r="9619" spans="2:4" ht="15" x14ac:dyDescent="0.15">
      <c r="B9619" s="68">
        <v>9607</v>
      </c>
      <c r="C9619" s="69">
        <f t="shared" si="303"/>
        <v>7.6676490731142266</v>
      </c>
      <c r="D9619" s="69">
        <f t="shared" si="304"/>
        <v>2.4175889036446807</v>
      </c>
    </row>
    <row r="9620" spans="2:4" ht="15" x14ac:dyDescent="0.15">
      <c r="B9620" s="68">
        <v>9608</v>
      </c>
      <c r="C9620" s="69">
        <f t="shared" si="303"/>
        <v>7.6689308394617237</v>
      </c>
      <c r="D9620" s="69">
        <f t="shared" si="304"/>
        <v>2.4179456906729633</v>
      </c>
    </row>
    <row r="9621" spans="2:4" ht="15" x14ac:dyDescent="0.15">
      <c r="B9621" s="68">
        <v>9609</v>
      </c>
      <c r="C9621" s="69">
        <f t="shared" si="303"/>
        <v>7.6702127949858685</v>
      </c>
      <c r="D9621" s="69">
        <f t="shared" si="304"/>
        <v>2.4183025830258305</v>
      </c>
    </row>
    <row r="9622" spans="2:4" ht="15" x14ac:dyDescent="0.15">
      <c r="B9622" s="68">
        <v>9610</v>
      </c>
      <c r="C9622" s="69">
        <f t="shared" si="303"/>
        <v>7.6714949397425052</v>
      </c>
      <c r="D9622" s="69">
        <f t="shared" si="304"/>
        <v>2.4186595807499263</v>
      </c>
    </row>
    <row r="9623" spans="2:4" ht="15" x14ac:dyDescent="0.15">
      <c r="B9623" s="68">
        <v>9611</v>
      </c>
      <c r="C9623" s="69">
        <f t="shared" si="303"/>
        <v>7.6727772737875108</v>
      </c>
      <c r="D9623" s="69">
        <f t="shared" si="304"/>
        <v>2.419016683891924</v>
      </c>
    </row>
    <row r="9624" spans="2:4" ht="15" x14ac:dyDescent="0.15">
      <c r="B9624" s="68">
        <v>9612</v>
      </c>
      <c r="C9624" s="69">
        <f t="shared" si="303"/>
        <v>7.6740597971767821</v>
      </c>
      <c r="D9624" s="69">
        <f t="shared" si="304"/>
        <v>2.4193738924985233</v>
      </c>
    </row>
    <row r="9625" spans="2:4" ht="15" x14ac:dyDescent="0.15">
      <c r="B9625" s="68">
        <v>9613</v>
      </c>
      <c r="C9625" s="69">
        <f t="shared" si="303"/>
        <v>7.6753425099662458</v>
      </c>
      <c r="D9625" s="69">
        <f t="shared" si="304"/>
        <v>2.4197312066164525</v>
      </c>
    </row>
    <row r="9626" spans="2:4" ht="15" x14ac:dyDescent="0.15">
      <c r="B9626" s="68">
        <v>9614</v>
      </c>
      <c r="C9626" s="69">
        <f t="shared" si="303"/>
        <v>7.6766254122118474</v>
      </c>
      <c r="D9626" s="69">
        <f t="shared" si="304"/>
        <v>2.4200886262924666</v>
      </c>
    </row>
    <row r="9627" spans="2:4" ht="15" x14ac:dyDescent="0.15">
      <c r="B9627" s="68">
        <v>9615</v>
      </c>
      <c r="C9627" s="69">
        <f t="shared" si="303"/>
        <v>7.6779085039695651</v>
      </c>
      <c r="D9627" s="69">
        <f t="shared" si="304"/>
        <v>2.4204461515733491</v>
      </c>
    </row>
    <row r="9628" spans="2:4" ht="15" x14ac:dyDescent="0.15">
      <c r="B9628" s="68">
        <v>9616</v>
      </c>
      <c r="C9628" s="69">
        <f t="shared" si="303"/>
        <v>7.6791917852953917</v>
      </c>
      <c r="D9628" s="69">
        <f t="shared" si="304"/>
        <v>2.4208037825059101</v>
      </c>
    </row>
    <row r="9629" spans="2:4" ht="15" x14ac:dyDescent="0.15">
      <c r="B9629" s="68">
        <v>9617</v>
      </c>
      <c r="C9629" s="69">
        <f t="shared" si="303"/>
        <v>7.6804752562453533</v>
      </c>
      <c r="D9629" s="69">
        <f t="shared" si="304"/>
        <v>2.4211615191369882</v>
      </c>
    </row>
    <row r="9630" spans="2:4" ht="15" x14ac:dyDescent="0.15">
      <c r="B9630" s="68">
        <v>9618</v>
      </c>
      <c r="C9630" s="69">
        <f t="shared" si="303"/>
        <v>7.6817589168754994</v>
      </c>
      <c r="D9630" s="69">
        <f t="shared" si="304"/>
        <v>2.4215193615134498</v>
      </c>
    </row>
    <row r="9631" spans="2:4" ht="15" x14ac:dyDescent="0.15">
      <c r="B9631" s="68">
        <v>9619</v>
      </c>
      <c r="C9631" s="69">
        <f t="shared" si="303"/>
        <v>7.6830427672418988</v>
      </c>
      <c r="D9631" s="69">
        <f t="shared" si="304"/>
        <v>2.4218773096821877</v>
      </c>
    </row>
    <row r="9632" spans="2:4" ht="15" x14ac:dyDescent="0.15">
      <c r="B9632" s="68">
        <v>9620</v>
      </c>
      <c r="C9632" s="69">
        <f t="shared" si="303"/>
        <v>7.6843268074006517</v>
      </c>
      <c r="D9632" s="69">
        <f t="shared" si="304"/>
        <v>2.4222353636901244</v>
      </c>
    </row>
    <row r="9633" spans="2:4" ht="15" x14ac:dyDescent="0.15">
      <c r="B9633" s="68">
        <v>9621</v>
      </c>
      <c r="C9633" s="69">
        <f t="shared" si="303"/>
        <v>7.6856110374078792</v>
      </c>
      <c r="D9633" s="69">
        <f t="shared" si="304"/>
        <v>2.422593523584208</v>
      </c>
    </row>
    <row r="9634" spans="2:4" ht="15" x14ac:dyDescent="0.15">
      <c r="B9634" s="68">
        <v>9622</v>
      </c>
      <c r="C9634" s="69">
        <f t="shared" si="303"/>
        <v>7.6868954573197303</v>
      </c>
      <c r="D9634" s="69">
        <f t="shared" si="304"/>
        <v>2.4229517894114165</v>
      </c>
    </row>
    <row r="9635" spans="2:4" ht="15" x14ac:dyDescent="0.15">
      <c r="B9635" s="68">
        <v>9623</v>
      </c>
      <c r="C9635" s="69">
        <f t="shared" si="303"/>
        <v>7.688180067192377</v>
      </c>
      <c r="D9635" s="69">
        <f t="shared" si="304"/>
        <v>2.4233101612187546</v>
      </c>
    </row>
    <row r="9636" spans="2:4" ht="15" x14ac:dyDescent="0.15">
      <c r="B9636" s="68">
        <v>9624</v>
      </c>
      <c r="C9636" s="69">
        <f t="shared" si="303"/>
        <v>7.689464867082016</v>
      </c>
      <c r="D9636" s="69">
        <f t="shared" si="304"/>
        <v>2.4236686390532545</v>
      </c>
    </row>
    <row r="9637" spans="2:4" ht="15" x14ac:dyDescent="0.15">
      <c r="B9637" s="68">
        <v>9625</v>
      </c>
      <c r="C9637" s="69">
        <f t="shared" si="303"/>
        <v>7.6907498570448691</v>
      </c>
      <c r="D9637" s="69">
        <f t="shared" si="304"/>
        <v>2.4240272229619766</v>
      </c>
    </row>
    <row r="9638" spans="2:4" ht="15" x14ac:dyDescent="0.15">
      <c r="B9638" s="68">
        <v>9626</v>
      </c>
      <c r="C9638" s="69">
        <f t="shared" si="303"/>
        <v>7.6920350371371846</v>
      </c>
      <c r="D9638" s="69">
        <f t="shared" si="304"/>
        <v>2.4243859129920096</v>
      </c>
    </row>
    <row r="9639" spans="2:4" ht="15" x14ac:dyDescent="0.15">
      <c r="B9639" s="68">
        <v>9627</v>
      </c>
      <c r="C9639" s="69">
        <f t="shared" si="303"/>
        <v>7.693320407415233</v>
      </c>
      <c r="D9639" s="69">
        <f t="shared" si="304"/>
        <v>2.424744709190469</v>
      </c>
    </row>
    <row r="9640" spans="2:4" ht="15" x14ac:dyDescent="0.15">
      <c r="B9640" s="68">
        <v>9628</v>
      </c>
      <c r="C9640" s="69">
        <f t="shared" si="303"/>
        <v>7.6946059679353134</v>
      </c>
      <c r="D9640" s="69">
        <f t="shared" si="304"/>
        <v>2.4251036116044995</v>
      </c>
    </row>
    <row r="9641" spans="2:4" ht="15" x14ac:dyDescent="0.15">
      <c r="B9641" s="68">
        <v>9629</v>
      </c>
      <c r="C9641" s="69">
        <f t="shared" si="303"/>
        <v>7.6958917187537468</v>
      </c>
      <c r="D9641" s="69">
        <f t="shared" si="304"/>
        <v>2.425462620281273</v>
      </c>
    </row>
    <row r="9642" spans="2:4" ht="15" x14ac:dyDescent="0.15">
      <c r="B9642" s="68">
        <v>9630</v>
      </c>
      <c r="C9642" s="69">
        <f t="shared" si="303"/>
        <v>7.6971776599268793</v>
      </c>
      <c r="D9642" s="69">
        <f t="shared" si="304"/>
        <v>2.4258217352679892</v>
      </c>
    </row>
    <row r="9643" spans="2:4" ht="15" x14ac:dyDescent="0.15">
      <c r="B9643" s="68">
        <v>9631</v>
      </c>
      <c r="C9643" s="69">
        <f t="shared" si="303"/>
        <v>7.6984637915110863</v>
      </c>
      <c r="D9643" s="69">
        <f t="shared" si="304"/>
        <v>2.4261809566118764</v>
      </c>
    </row>
    <row r="9644" spans="2:4" ht="15" x14ac:dyDescent="0.15">
      <c r="B9644" s="68">
        <v>9632</v>
      </c>
      <c r="C9644" s="69">
        <f t="shared" si="303"/>
        <v>7.6997501135627626</v>
      </c>
      <c r="D9644" s="69">
        <f t="shared" si="304"/>
        <v>2.4265402843601898</v>
      </c>
    </row>
    <row r="9645" spans="2:4" ht="15" x14ac:dyDescent="0.15">
      <c r="B9645" s="68">
        <v>9633</v>
      </c>
      <c r="C9645" s="69">
        <f t="shared" si="303"/>
        <v>7.701036626138329</v>
      </c>
      <c r="D9645" s="69">
        <f t="shared" si="304"/>
        <v>2.4268997185602132</v>
      </c>
    </row>
    <row r="9646" spans="2:4" ht="15" x14ac:dyDescent="0.15">
      <c r="B9646" s="68">
        <v>9634</v>
      </c>
      <c r="C9646" s="69">
        <f t="shared" si="303"/>
        <v>7.7023233292942361</v>
      </c>
      <c r="D9646" s="69">
        <f t="shared" si="304"/>
        <v>2.4272592592592592</v>
      </c>
    </row>
    <row r="9647" spans="2:4" ht="15" x14ac:dyDescent="0.15">
      <c r="B9647" s="68">
        <v>9635</v>
      </c>
      <c r="C9647" s="69">
        <f t="shared" si="303"/>
        <v>7.7036102230869545</v>
      </c>
      <c r="D9647" s="69">
        <f t="shared" si="304"/>
        <v>2.4276189065046672</v>
      </c>
    </row>
    <row r="9648" spans="2:4" ht="15" x14ac:dyDescent="0.15">
      <c r="B9648" s="68">
        <v>9636</v>
      </c>
      <c r="C9648" s="69">
        <f t="shared" si="303"/>
        <v>7.7048973075729821</v>
      </c>
      <c r="D9648" s="69">
        <f t="shared" si="304"/>
        <v>2.4279786603438054</v>
      </c>
    </row>
    <row r="9649" spans="2:4" ht="15" x14ac:dyDescent="0.15">
      <c r="B9649" s="68">
        <v>9637</v>
      </c>
      <c r="C9649" s="69">
        <f t="shared" si="303"/>
        <v>7.7061845828088416</v>
      </c>
      <c r="D9649" s="69">
        <f t="shared" si="304"/>
        <v>2.4283385208240698</v>
      </c>
    </row>
    <row r="9650" spans="2:4" ht="15" x14ac:dyDescent="0.15">
      <c r="B9650" s="68">
        <v>9638</v>
      </c>
      <c r="C9650" s="69">
        <f t="shared" si="303"/>
        <v>7.7074720488510815</v>
      </c>
      <c r="D9650" s="69">
        <f t="shared" si="304"/>
        <v>2.4286984879928846</v>
      </c>
    </row>
    <row r="9651" spans="2:4" ht="15" x14ac:dyDescent="0.15">
      <c r="B9651" s="68">
        <v>9639</v>
      </c>
      <c r="C9651" s="69">
        <f t="shared" si="303"/>
        <v>7.7087597057562736</v>
      </c>
      <c r="D9651" s="69">
        <f t="shared" si="304"/>
        <v>2.4290585618977021</v>
      </c>
    </row>
    <row r="9652" spans="2:4" ht="15" x14ac:dyDescent="0.15">
      <c r="B9652" s="68">
        <v>9640</v>
      </c>
      <c r="C9652" s="69">
        <f t="shared" si="303"/>
        <v>7.7100475535810169</v>
      </c>
      <c r="D9652" s="69">
        <f t="shared" si="304"/>
        <v>2.4294187425860025</v>
      </c>
    </row>
    <row r="9653" spans="2:4" ht="15" x14ac:dyDescent="0.15">
      <c r="B9653" s="68">
        <v>9641</v>
      </c>
      <c r="C9653" s="69">
        <f t="shared" si="303"/>
        <v>7.7113355923819329</v>
      </c>
      <c r="D9653" s="69">
        <f t="shared" si="304"/>
        <v>2.4297790301052942</v>
      </c>
    </row>
    <row r="9654" spans="2:4" ht="15" x14ac:dyDescent="0.15">
      <c r="B9654" s="68">
        <v>9642</v>
      </c>
      <c r="C9654" s="69">
        <f t="shared" si="303"/>
        <v>7.7126238222156731</v>
      </c>
      <c r="D9654" s="69">
        <f t="shared" si="304"/>
        <v>2.4301394245031149</v>
      </c>
    </row>
    <row r="9655" spans="2:4" ht="15" x14ac:dyDescent="0.15">
      <c r="B9655" s="68">
        <v>9643</v>
      </c>
      <c r="C9655" s="69">
        <f t="shared" si="303"/>
        <v>7.7139122431389069</v>
      </c>
      <c r="D9655" s="69">
        <f t="shared" si="304"/>
        <v>2.4304999258270286</v>
      </c>
    </row>
    <row r="9656" spans="2:4" ht="15" x14ac:dyDescent="0.15">
      <c r="B9656" s="68">
        <v>9644</v>
      </c>
      <c r="C9656" s="69">
        <f t="shared" si="303"/>
        <v>7.7152008552083382</v>
      </c>
      <c r="D9656" s="69">
        <f t="shared" si="304"/>
        <v>2.430860534124629</v>
      </c>
    </row>
    <row r="9657" spans="2:4" ht="15" x14ac:dyDescent="0.15">
      <c r="B9657" s="68">
        <v>9645</v>
      </c>
      <c r="C9657" s="69">
        <f t="shared" si="303"/>
        <v>7.7164896584806888</v>
      </c>
      <c r="D9657" s="69">
        <f t="shared" si="304"/>
        <v>2.4312212494435377</v>
      </c>
    </row>
    <row r="9658" spans="2:4" ht="15" x14ac:dyDescent="0.15">
      <c r="B9658" s="68">
        <v>9646</v>
      </c>
      <c r="C9658" s="69">
        <f t="shared" si="303"/>
        <v>7.717778653012707</v>
      </c>
      <c r="D9658" s="69">
        <f t="shared" si="304"/>
        <v>2.4315820718314041</v>
      </c>
    </row>
    <row r="9659" spans="2:4" ht="15" x14ac:dyDescent="0.15">
      <c r="B9659" s="68">
        <v>9647</v>
      </c>
      <c r="C9659" s="69">
        <f t="shared" si="303"/>
        <v>7.719067838861168</v>
      </c>
      <c r="D9659" s="69">
        <f t="shared" si="304"/>
        <v>2.431943001335906</v>
      </c>
    </row>
    <row r="9660" spans="2:4" ht="15" x14ac:dyDescent="0.15">
      <c r="B9660" s="68">
        <v>9648</v>
      </c>
      <c r="C9660" s="69">
        <f t="shared" si="303"/>
        <v>7.7203572160828742</v>
      </c>
      <c r="D9660" s="69">
        <f t="shared" si="304"/>
        <v>2.4323040380047507</v>
      </c>
    </row>
    <row r="9661" spans="2:4" ht="15" x14ac:dyDescent="0.15">
      <c r="B9661" s="68">
        <v>9649</v>
      </c>
      <c r="C9661" s="69">
        <f t="shared" si="303"/>
        <v>7.7216467847346468</v>
      </c>
      <c r="D9661" s="69">
        <f t="shared" si="304"/>
        <v>2.4326651818856719</v>
      </c>
    </row>
    <row r="9662" spans="2:4" ht="15" x14ac:dyDescent="0.15">
      <c r="B9662" s="68">
        <v>9650</v>
      </c>
      <c r="C9662" s="69">
        <f t="shared" si="303"/>
        <v>7.7229365448733382</v>
      </c>
      <c r="D9662" s="69">
        <f t="shared" si="304"/>
        <v>2.4330264330264328</v>
      </c>
    </row>
    <row r="9663" spans="2:4" ht="15" x14ac:dyDescent="0.15">
      <c r="B9663" s="68">
        <v>9651</v>
      </c>
      <c r="C9663" s="69">
        <f t="shared" si="303"/>
        <v>7.7242264965558256</v>
      </c>
      <c r="D9663" s="69">
        <f t="shared" si="304"/>
        <v>2.4333877914748254</v>
      </c>
    </row>
    <row r="9664" spans="2:4" ht="15" x14ac:dyDescent="0.15">
      <c r="B9664" s="68">
        <v>9652</v>
      </c>
      <c r="C9664" s="69">
        <f t="shared" si="303"/>
        <v>7.7255166398390109</v>
      </c>
      <c r="D9664" s="69">
        <f t="shared" si="304"/>
        <v>2.4337492572786692</v>
      </c>
    </row>
    <row r="9665" spans="2:4" ht="15" x14ac:dyDescent="0.15">
      <c r="B9665" s="68">
        <v>9653</v>
      </c>
      <c r="C9665" s="69">
        <f t="shared" si="303"/>
        <v>7.7268069747798176</v>
      </c>
      <c r="D9665" s="69">
        <f t="shared" si="304"/>
        <v>2.4341108304858121</v>
      </c>
    </row>
    <row r="9666" spans="2:4" ht="15" x14ac:dyDescent="0.15">
      <c r="B9666" s="68">
        <v>9654</v>
      </c>
      <c r="C9666" s="69">
        <f t="shared" si="303"/>
        <v>7.7280975014351974</v>
      </c>
      <c r="D9666" s="69">
        <f t="shared" si="304"/>
        <v>2.4344725111441305</v>
      </c>
    </row>
    <row r="9667" spans="2:4" ht="15" x14ac:dyDescent="0.15">
      <c r="B9667" s="68">
        <v>9655</v>
      </c>
      <c r="C9667" s="69">
        <f t="shared" si="303"/>
        <v>7.7293882198621313</v>
      </c>
      <c r="D9667" s="69">
        <f t="shared" si="304"/>
        <v>2.4348342993015306</v>
      </c>
    </row>
    <row r="9668" spans="2:4" ht="15" x14ac:dyDescent="0.15">
      <c r="B9668" s="68">
        <v>9656</v>
      </c>
      <c r="C9668" s="69">
        <f t="shared" si="303"/>
        <v>7.7306791301176192</v>
      </c>
      <c r="D9668" s="69">
        <f t="shared" si="304"/>
        <v>2.4351961950059451</v>
      </c>
    </row>
    <row r="9669" spans="2:4" ht="15" x14ac:dyDescent="0.15">
      <c r="B9669" s="68">
        <v>9657</v>
      </c>
      <c r="C9669" s="69">
        <f t="shared" si="303"/>
        <v>7.7319702322586901</v>
      </c>
      <c r="D9669" s="69">
        <f t="shared" si="304"/>
        <v>2.4355581983053365</v>
      </c>
    </row>
    <row r="9670" spans="2:4" ht="15" x14ac:dyDescent="0.15">
      <c r="B9670" s="68">
        <v>9658</v>
      </c>
      <c r="C9670" s="69">
        <f t="shared" si="303"/>
        <v>7.7332615263423987</v>
      </c>
      <c r="D9670" s="69">
        <f t="shared" si="304"/>
        <v>2.4359203092476953</v>
      </c>
    </row>
    <row r="9671" spans="2:4" ht="15" x14ac:dyDescent="0.15">
      <c r="B9671" s="68">
        <v>9659</v>
      </c>
      <c r="C9671" s="69">
        <f t="shared" si="303"/>
        <v>7.734553012425823</v>
      </c>
      <c r="D9671" s="69">
        <f t="shared" si="304"/>
        <v>2.4362825278810409</v>
      </c>
    </row>
    <row r="9672" spans="2:4" ht="15" x14ac:dyDescent="0.15">
      <c r="B9672" s="68">
        <v>9660</v>
      </c>
      <c r="C9672" s="69">
        <f t="shared" si="303"/>
        <v>7.7358446905660667</v>
      </c>
      <c r="D9672" s="69">
        <f t="shared" si="304"/>
        <v>2.4366448542534207</v>
      </c>
    </row>
    <row r="9673" spans="2:4" ht="15" x14ac:dyDescent="0.15">
      <c r="B9673" s="68">
        <v>9661</v>
      </c>
      <c r="C9673" s="69">
        <f t="shared" si="303"/>
        <v>7.7371365608202609</v>
      </c>
      <c r="D9673" s="69">
        <f t="shared" si="304"/>
        <v>2.4370072884129108</v>
      </c>
    </row>
    <row r="9674" spans="2:4" ht="15" x14ac:dyDescent="0.15">
      <c r="B9674" s="68">
        <v>9662</v>
      </c>
      <c r="C9674" s="69">
        <f t="shared" si="303"/>
        <v>7.7384286232455626</v>
      </c>
      <c r="D9674" s="69">
        <f t="shared" si="304"/>
        <v>2.4373698304076168</v>
      </c>
    </row>
    <row r="9675" spans="2:4" ht="15" x14ac:dyDescent="0.15">
      <c r="B9675" s="68">
        <v>9663</v>
      </c>
      <c r="C9675" s="69">
        <f t="shared" si="303"/>
        <v>7.7397208778991491</v>
      </c>
      <c r="D9675" s="69">
        <f t="shared" si="304"/>
        <v>2.4377324802856717</v>
      </c>
    </row>
    <row r="9676" spans="2:4" ht="15" x14ac:dyDescent="0.15">
      <c r="B9676" s="68">
        <v>9664</v>
      </c>
      <c r="C9676" s="69">
        <f t="shared" si="303"/>
        <v>7.7410133248382307</v>
      </c>
      <c r="D9676" s="69">
        <f t="shared" si="304"/>
        <v>2.4380952380952383</v>
      </c>
    </row>
    <row r="9677" spans="2:4" ht="15" x14ac:dyDescent="0.15">
      <c r="B9677" s="68">
        <v>9665</v>
      </c>
      <c r="C9677" s="69">
        <f t="shared" si="303"/>
        <v>7.7423059641200354</v>
      </c>
      <c r="D9677" s="69">
        <f t="shared" si="304"/>
        <v>2.4384581038845066</v>
      </c>
    </row>
    <row r="9678" spans="2:4" ht="15" x14ac:dyDescent="0.15">
      <c r="B9678" s="68">
        <v>9666</v>
      </c>
      <c r="C9678" s="69">
        <f t="shared" si="303"/>
        <v>7.7435987958018249</v>
      </c>
      <c r="D9678" s="69">
        <f t="shared" si="304"/>
        <v>2.438821077701697</v>
      </c>
    </row>
    <row r="9679" spans="2:4" ht="15" x14ac:dyDescent="0.15">
      <c r="B9679" s="68">
        <v>9667</v>
      </c>
      <c r="C9679" s="69">
        <f t="shared" si="303"/>
        <v>7.7448918199408805</v>
      </c>
      <c r="D9679" s="69">
        <f t="shared" si="304"/>
        <v>2.4391841595950572</v>
      </c>
    </row>
    <row r="9680" spans="2:4" ht="15" x14ac:dyDescent="0.15">
      <c r="B9680" s="68">
        <v>9668</v>
      </c>
      <c r="C9680" s="69">
        <f t="shared" si="303"/>
        <v>7.746185036594512</v>
      </c>
      <c r="D9680" s="69">
        <f t="shared" si="304"/>
        <v>2.439547349612865</v>
      </c>
    </row>
    <row r="9681" spans="2:4" ht="15" x14ac:dyDescent="0.15">
      <c r="B9681" s="68">
        <v>9669</v>
      </c>
      <c r="C9681" s="69">
        <f t="shared" ref="C9681:C9744" si="305">20*LOG(D9681)</f>
        <v>7.7474784458200521</v>
      </c>
      <c r="D9681" s="69">
        <f t="shared" ref="D9681:D9744" si="306">16384/(16384-B9681)</f>
        <v>2.4399106478034254</v>
      </c>
    </row>
    <row r="9682" spans="2:4" ht="15" x14ac:dyDescent="0.15">
      <c r="B9682" s="68">
        <v>9670</v>
      </c>
      <c r="C9682" s="69">
        <f t="shared" si="305"/>
        <v>7.7487720476748612</v>
      </c>
      <c r="D9682" s="69">
        <f t="shared" si="306"/>
        <v>2.4402740542150729</v>
      </c>
    </row>
    <row r="9683" spans="2:4" ht="15" x14ac:dyDescent="0.15">
      <c r="B9683" s="68">
        <v>9671</v>
      </c>
      <c r="C9683" s="69">
        <f t="shared" si="305"/>
        <v>7.7500658422163262</v>
      </c>
      <c r="D9683" s="69">
        <f t="shared" si="306"/>
        <v>2.4406375688961717</v>
      </c>
    </row>
    <row r="9684" spans="2:4" ht="15" x14ac:dyDescent="0.15">
      <c r="B9684" s="68">
        <v>9672</v>
      </c>
      <c r="C9684" s="69">
        <f t="shared" si="305"/>
        <v>7.7513598295018573</v>
      </c>
      <c r="D9684" s="69">
        <f t="shared" si="306"/>
        <v>2.4410011918951131</v>
      </c>
    </row>
    <row r="9685" spans="2:4" ht="15" x14ac:dyDescent="0.15">
      <c r="B9685" s="68">
        <v>9673</v>
      </c>
      <c r="C9685" s="69">
        <f t="shared" si="305"/>
        <v>7.7526540095888929</v>
      </c>
      <c r="D9685" s="69">
        <f t="shared" si="306"/>
        <v>2.441364923260319</v>
      </c>
    </row>
    <row r="9686" spans="2:4" ht="15" x14ac:dyDescent="0.15">
      <c r="B9686" s="68">
        <v>9674</v>
      </c>
      <c r="C9686" s="69">
        <f t="shared" si="305"/>
        <v>7.7539483825348929</v>
      </c>
      <c r="D9686" s="69">
        <f t="shared" si="306"/>
        <v>2.4417287630402384</v>
      </c>
    </row>
    <row r="9687" spans="2:4" ht="15" x14ac:dyDescent="0.15">
      <c r="B9687" s="68">
        <v>9675</v>
      </c>
      <c r="C9687" s="69">
        <f t="shared" si="305"/>
        <v>7.7552429483973482</v>
      </c>
      <c r="D9687" s="69">
        <f t="shared" si="306"/>
        <v>2.4420927112833506</v>
      </c>
    </row>
    <row r="9688" spans="2:4" ht="15" x14ac:dyDescent="0.15">
      <c r="B9688" s="68">
        <v>9676</v>
      </c>
      <c r="C9688" s="69">
        <f t="shared" si="305"/>
        <v>7.7565377072337718</v>
      </c>
      <c r="D9688" s="69">
        <f t="shared" si="306"/>
        <v>2.4424567680381633</v>
      </c>
    </row>
    <row r="9689" spans="2:4" ht="15" x14ac:dyDescent="0.15">
      <c r="B9689" s="68">
        <v>9677</v>
      </c>
      <c r="C9689" s="69">
        <f t="shared" si="305"/>
        <v>7.7578326591017044</v>
      </c>
      <c r="D9689" s="69">
        <f t="shared" si="306"/>
        <v>2.4428209333532132</v>
      </c>
    </row>
    <row r="9690" spans="2:4" ht="15" x14ac:dyDescent="0.15">
      <c r="B9690" s="68">
        <v>9678</v>
      </c>
      <c r="C9690" s="69">
        <f t="shared" si="305"/>
        <v>7.7591278040587097</v>
      </c>
      <c r="D9690" s="69">
        <f t="shared" si="306"/>
        <v>2.4431852072770655</v>
      </c>
    </row>
    <row r="9691" spans="2:4" ht="15" x14ac:dyDescent="0.15">
      <c r="B9691" s="68">
        <v>9679</v>
      </c>
      <c r="C9691" s="69">
        <f t="shared" si="305"/>
        <v>7.7604231421623808</v>
      </c>
      <c r="D9691" s="69">
        <f t="shared" si="306"/>
        <v>2.4435495898583146</v>
      </c>
    </row>
    <row r="9692" spans="2:4" ht="15" x14ac:dyDescent="0.15">
      <c r="B9692" s="68">
        <v>9680</v>
      </c>
      <c r="C9692" s="69">
        <f t="shared" si="305"/>
        <v>7.7617186734703338</v>
      </c>
      <c r="D9692" s="69">
        <f t="shared" si="306"/>
        <v>2.4439140811455848</v>
      </c>
    </row>
    <row r="9693" spans="2:4" ht="15" x14ac:dyDescent="0.15">
      <c r="B9693" s="68">
        <v>9681</v>
      </c>
      <c r="C9693" s="69">
        <f t="shared" si="305"/>
        <v>7.7630143980402098</v>
      </c>
      <c r="D9693" s="69">
        <f t="shared" si="306"/>
        <v>2.4442786811875279</v>
      </c>
    </row>
    <row r="9694" spans="2:4" ht="15" x14ac:dyDescent="0.15">
      <c r="B9694" s="68">
        <v>9682</v>
      </c>
      <c r="C9694" s="69">
        <f t="shared" si="305"/>
        <v>7.7643103159296807</v>
      </c>
      <c r="D9694" s="69">
        <f t="shared" si="306"/>
        <v>2.4446433900328262</v>
      </c>
    </row>
    <row r="9695" spans="2:4" ht="15" x14ac:dyDescent="0.15">
      <c r="B9695" s="68">
        <v>9683</v>
      </c>
      <c r="C9695" s="69">
        <f t="shared" si="305"/>
        <v>7.76560642719644</v>
      </c>
      <c r="D9695" s="69">
        <f t="shared" si="306"/>
        <v>2.4450082077301896</v>
      </c>
    </row>
    <row r="9696" spans="2:4" ht="15" x14ac:dyDescent="0.15">
      <c r="B9696" s="68">
        <v>9684</v>
      </c>
      <c r="C9696" s="69">
        <f t="shared" si="305"/>
        <v>7.766902731898206</v>
      </c>
      <c r="D9696" s="69">
        <f t="shared" si="306"/>
        <v>2.4453731343283582</v>
      </c>
    </row>
    <row r="9697" spans="2:4" ht="15" x14ac:dyDescent="0.15">
      <c r="B9697" s="68">
        <v>9685</v>
      </c>
      <c r="C9697" s="69">
        <f t="shared" si="305"/>
        <v>7.7681992300927263</v>
      </c>
      <c r="D9697" s="69">
        <f t="shared" si="306"/>
        <v>2.4457381698761007</v>
      </c>
    </row>
    <row r="9698" spans="2:4" ht="15" x14ac:dyDescent="0.15">
      <c r="B9698" s="68">
        <v>9686</v>
      </c>
      <c r="C9698" s="69">
        <f t="shared" si="305"/>
        <v>7.769495921837775</v>
      </c>
      <c r="D9698" s="69">
        <f t="shared" si="306"/>
        <v>2.4461033144222157</v>
      </c>
    </row>
    <row r="9699" spans="2:4" ht="15" x14ac:dyDescent="0.15">
      <c r="B9699" s="68">
        <v>9687</v>
      </c>
      <c r="C9699" s="69">
        <f t="shared" si="305"/>
        <v>7.7707928071911434</v>
      </c>
      <c r="D9699" s="69">
        <f t="shared" si="306"/>
        <v>2.4464685680155291</v>
      </c>
    </row>
    <row r="9700" spans="2:4" ht="15" x14ac:dyDescent="0.15">
      <c r="B9700" s="68">
        <v>9688</v>
      </c>
      <c r="C9700" s="69">
        <f t="shared" si="305"/>
        <v>7.7720898862106624</v>
      </c>
      <c r="D9700" s="69">
        <f t="shared" si="306"/>
        <v>2.4468339307048983</v>
      </c>
    </row>
    <row r="9701" spans="2:4" ht="15" x14ac:dyDescent="0.15">
      <c r="B9701" s="68">
        <v>9689</v>
      </c>
      <c r="C9701" s="69">
        <f t="shared" si="305"/>
        <v>7.7733871589541792</v>
      </c>
      <c r="D9701" s="69">
        <f t="shared" si="306"/>
        <v>2.4471994025392085</v>
      </c>
    </row>
    <row r="9702" spans="2:4" ht="15" x14ac:dyDescent="0.15">
      <c r="B9702" s="68">
        <v>9690</v>
      </c>
      <c r="C9702" s="69">
        <f t="shared" si="305"/>
        <v>7.7746846254795674</v>
      </c>
      <c r="D9702" s="69">
        <f t="shared" si="306"/>
        <v>2.4475649835673736</v>
      </c>
    </row>
    <row r="9703" spans="2:4" ht="15" x14ac:dyDescent="0.15">
      <c r="B9703" s="68">
        <v>9691</v>
      </c>
      <c r="C9703" s="69">
        <f t="shared" si="305"/>
        <v>7.7759822858447301</v>
      </c>
      <c r="D9703" s="69">
        <f t="shared" si="306"/>
        <v>2.4479306738383384</v>
      </c>
    </row>
    <row r="9704" spans="2:4" ht="15" x14ac:dyDescent="0.15">
      <c r="B9704" s="68">
        <v>9692</v>
      </c>
      <c r="C9704" s="69">
        <f t="shared" si="305"/>
        <v>7.7772801401075951</v>
      </c>
      <c r="D9704" s="69">
        <f t="shared" si="306"/>
        <v>2.4482964734010757</v>
      </c>
    </row>
    <row r="9705" spans="2:4" ht="15" x14ac:dyDescent="0.15">
      <c r="B9705" s="68">
        <v>9693</v>
      </c>
      <c r="C9705" s="69">
        <f t="shared" si="305"/>
        <v>7.778578188326116</v>
      </c>
      <c r="D9705" s="69">
        <f t="shared" si="306"/>
        <v>2.4486623823045881</v>
      </c>
    </row>
    <row r="9706" spans="2:4" ht="15" x14ac:dyDescent="0.15">
      <c r="B9706" s="68">
        <v>9694</v>
      </c>
      <c r="C9706" s="69">
        <f t="shared" si="305"/>
        <v>7.7798764305582733</v>
      </c>
      <c r="D9706" s="69">
        <f t="shared" si="306"/>
        <v>2.4490284005979075</v>
      </c>
    </row>
    <row r="9707" spans="2:4" ht="15" x14ac:dyDescent="0.15">
      <c r="B9707" s="68">
        <v>9695</v>
      </c>
      <c r="C9707" s="69">
        <f t="shared" si="305"/>
        <v>7.7811748668620684</v>
      </c>
      <c r="D9707" s="69">
        <f t="shared" si="306"/>
        <v>2.4493945283300942</v>
      </c>
    </row>
    <row r="9708" spans="2:4" ht="15" x14ac:dyDescent="0.15">
      <c r="B9708" s="68">
        <v>9696</v>
      </c>
      <c r="C9708" s="69">
        <f t="shared" si="305"/>
        <v>7.7824734972955341</v>
      </c>
      <c r="D9708" s="69">
        <f t="shared" si="306"/>
        <v>2.4497607655502391</v>
      </c>
    </row>
    <row r="9709" spans="2:4" ht="15" x14ac:dyDescent="0.15">
      <c r="B9709" s="68">
        <v>9697</v>
      </c>
      <c r="C9709" s="69">
        <f t="shared" si="305"/>
        <v>7.7837723219167305</v>
      </c>
      <c r="D9709" s="69">
        <f t="shared" si="306"/>
        <v>2.4501271123074622</v>
      </c>
    </row>
    <row r="9710" spans="2:4" ht="15" x14ac:dyDescent="0.15">
      <c r="B9710" s="68">
        <v>9698</v>
      </c>
      <c r="C9710" s="69">
        <f t="shared" si="305"/>
        <v>7.7850713407837402</v>
      </c>
      <c r="D9710" s="69">
        <f t="shared" si="306"/>
        <v>2.4504935686509124</v>
      </c>
    </row>
    <row r="9711" spans="2:4" ht="15" x14ac:dyDescent="0.15">
      <c r="B9711" s="68">
        <v>9699</v>
      </c>
      <c r="C9711" s="69">
        <f t="shared" si="305"/>
        <v>7.7863705539546713</v>
      </c>
      <c r="D9711" s="69">
        <f t="shared" si="306"/>
        <v>2.4508601346297683</v>
      </c>
    </row>
    <row r="9712" spans="2:4" ht="15" x14ac:dyDescent="0.15">
      <c r="B9712" s="68">
        <v>9700</v>
      </c>
      <c r="C9712" s="69">
        <f t="shared" si="305"/>
        <v>7.7876699614876603</v>
      </c>
      <c r="D9712" s="69">
        <f t="shared" si="306"/>
        <v>2.4512268102932375</v>
      </c>
    </row>
    <row r="9713" spans="2:4" ht="15" x14ac:dyDescent="0.15">
      <c r="B9713" s="68">
        <v>9701</v>
      </c>
      <c r="C9713" s="69">
        <f t="shared" si="305"/>
        <v>7.7889695634408689</v>
      </c>
      <c r="D9713" s="69">
        <f t="shared" si="306"/>
        <v>2.4515935956905581</v>
      </c>
    </row>
    <row r="9714" spans="2:4" ht="15" x14ac:dyDescent="0.15">
      <c r="B9714" s="68">
        <v>9702</v>
      </c>
      <c r="C9714" s="69">
        <f t="shared" si="305"/>
        <v>7.790269359872485</v>
      </c>
      <c r="D9714" s="69">
        <f t="shared" si="306"/>
        <v>2.4519604908709969</v>
      </c>
    </row>
    <row r="9715" spans="2:4" ht="15" x14ac:dyDescent="0.15">
      <c r="B9715" s="68">
        <v>9703</v>
      </c>
      <c r="C9715" s="69">
        <f t="shared" si="305"/>
        <v>7.7915693508407227</v>
      </c>
      <c r="D9715" s="69">
        <f t="shared" si="306"/>
        <v>2.4523274958838499</v>
      </c>
    </row>
    <row r="9716" spans="2:4" ht="15" x14ac:dyDescent="0.15">
      <c r="B9716" s="68">
        <v>9704</v>
      </c>
      <c r="C9716" s="69">
        <f t="shared" si="305"/>
        <v>7.7928695364038214</v>
      </c>
      <c r="D9716" s="69">
        <f t="shared" si="306"/>
        <v>2.4526946107784431</v>
      </c>
    </row>
    <row r="9717" spans="2:4" ht="15" x14ac:dyDescent="0.15">
      <c r="B9717" s="68">
        <v>9705</v>
      </c>
      <c r="C9717" s="69">
        <f t="shared" si="305"/>
        <v>7.7941699166200484</v>
      </c>
      <c r="D9717" s="69">
        <f t="shared" si="306"/>
        <v>2.4530618356041325</v>
      </c>
    </row>
    <row r="9718" spans="2:4" ht="15" x14ac:dyDescent="0.15">
      <c r="B9718" s="68">
        <v>9706</v>
      </c>
      <c r="C9718" s="69">
        <f t="shared" si="305"/>
        <v>7.7954704915476958</v>
      </c>
      <c r="D9718" s="69">
        <f t="shared" si="306"/>
        <v>2.4534291704103026</v>
      </c>
    </row>
    <row r="9719" spans="2:4" ht="15" x14ac:dyDescent="0.15">
      <c r="B9719" s="68">
        <v>9707</v>
      </c>
      <c r="C9719" s="69">
        <f t="shared" si="305"/>
        <v>7.7967712612450821</v>
      </c>
      <c r="D9719" s="69">
        <f t="shared" si="306"/>
        <v>2.4537966152463682</v>
      </c>
    </row>
    <row r="9720" spans="2:4" ht="15" x14ac:dyDescent="0.15">
      <c r="B9720" s="68">
        <v>9708</v>
      </c>
      <c r="C9720" s="69">
        <f t="shared" si="305"/>
        <v>7.7980722257705528</v>
      </c>
      <c r="D9720" s="69">
        <f t="shared" si="306"/>
        <v>2.4541641701617736</v>
      </c>
    </row>
    <row r="9721" spans="2:4" ht="15" x14ac:dyDescent="0.15">
      <c r="B9721" s="68">
        <v>9709</v>
      </c>
      <c r="C9721" s="69">
        <f t="shared" si="305"/>
        <v>7.7993733851824789</v>
      </c>
      <c r="D9721" s="69">
        <f t="shared" si="306"/>
        <v>2.4545318352059926</v>
      </c>
    </row>
    <row r="9722" spans="2:4" ht="15" x14ac:dyDescent="0.15">
      <c r="B9722" s="68">
        <v>9710</v>
      </c>
      <c r="C9722" s="69">
        <f t="shared" si="305"/>
        <v>7.8006747395392564</v>
      </c>
      <c r="D9722" s="69">
        <f t="shared" si="306"/>
        <v>2.4548996104285288</v>
      </c>
    </row>
    <row r="9723" spans="2:4" ht="15" x14ac:dyDescent="0.15">
      <c r="B9723" s="68">
        <v>9711</v>
      </c>
      <c r="C9723" s="69">
        <f t="shared" si="305"/>
        <v>7.8019762888993096</v>
      </c>
      <c r="D9723" s="69">
        <f t="shared" si="306"/>
        <v>2.4552674958789149</v>
      </c>
    </row>
    <row r="9724" spans="2:4" ht="15" x14ac:dyDescent="0.15">
      <c r="B9724" s="68">
        <v>9712</v>
      </c>
      <c r="C9724" s="69">
        <f t="shared" si="305"/>
        <v>7.8032780333210887</v>
      </c>
      <c r="D9724" s="69">
        <f t="shared" si="306"/>
        <v>2.4556354916067145</v>
      </c>
    </row>
    <row r="9725" spans="2:4" ht="15" x14ac:dyDescent="0.15">
      <c r="B9725" s="68">
        <v>9713</v>
      </c>
      <c r="C9725" s="69">
        <f t="shared" si="305"/>
        <v>7.8045799728630705</v>
      </c>
      <c r="D9725" s="69">
        <f t="shared" si="306"/>
        <v>2.4560035976615202</v>
      </c>
    </row>
    <row r="9726" spans="2:4" ht="15" x14ac:dyDescent="0.15">
      <c r="B9726" s="68">
        <v>9714</v>
      </c>
      <c r="C9726" s="69">
        <f t="shared" si="305"/>
        <v>7.8058821075837548</v>
      </c>
      <c r="D9726" s="69">
        <f t="shared" si="306"/>
        <v>2.4563718140929534</v>
      </c>
    </row>
    <row r="9727" spans="2:4" ht="15" x14ac:dyDescent="0.15">
      <c r="B9727" s="68">
        <v>9715</v>
      </c>
      <c r="C9727" s="69">
        <f t="shared" si="305"/>
        <v>7.8071844375416735</v>
      </c>
      <c r="D9727" s="69">
        <f t="shared" si="306"/>
        <v>2.4567401409506671</v>
      </c>
    </row>
    <row r="9728" spans="2:4" ht="15" x14ac:dyDescent="0.15">
      <c r="B9728" s="68">
        <v>9716</v>
      </c>
      <c r="C9728" s="69">
        <f t="shared" si="305"/>
        <v>7.8084869627953797</v>
      </c>
      <c r="D9728" s="69">
        <f t="shared" si="306"/>
        <v>2.4571085782843429</v>
      </c>
    </row>
    <row r="9729" spans="2:4" ht="15" x14ac:dyDescent="0.15">
      <c r="B9729" s="68">
        <v>9717</v>
      </c>
      <c r="C9729" s="69">
        <f t="shared" si="305"/>
        <v>7.8097896834034568</v>
      </c>
      <c r="D9729" s="69">
        <f t="shared" si="306"/>
        <v>2.4574771261436927</v>
      </c>
    </row>
    <row r="9730" spans="2:4" ht="15" x14ac:dyDescent="0.15">
      <c r="B9730" s="68">
        <v>9718</v>
      </c>
      <c r="C9730" s="69">
        <f t="shared" si="305"/>
        <v>7.8110925994245104</v>
      </c>
      <c r="D9730" s="69">
        <f t="shared" si="306"/>
        <v>2.457845784578458</v>
      </c>
    </row>
    <row r="9731" spans="2:4" ht="15" x14ac:dyDescent="0.15">
      <c r="B9731" s="68">
        <v>9719</v>
      </c>
      <c r="C9731" s="69">
        <f t="shared" si="305"/>
        <v>7.8123957109171744</v>
      </c>
      <c r="D9731" s="69">
        <f t="shared" si="306"/>
        <v>2.4582145536384097</v>
      </c>
    </row>
    <row r="9732" spans="2:4" ht="15" x14ac:dyDescent="0.15">
      <c r="B9732" s="68">
        <v>9720</v>
      </c>
      <c r="C9732" s="69">
        <f t="shared" si="305"/>
        <v>7.8136990179401096</v>
      </c>
      <c r="D9732" s="69">
        <f t="shared" si="306"/>
        <v>2.4585834333733492</v>
      </c>
    </row>
    <row r="9733" spans="2:4" ht="15" x14ac:dyDescent="0.15">
      <c r="B9733" s="68">
        <v>9721</v>
      </c>
      <c r="C9733" s="69">
        <f t="shared" si="305"/>
        <v>7.8150025205520066</v>
      </c>
      <c r="D9733" s="69">
        <f t="shared" si="306"/>
        <v>2.4589524238331082</v>
      </c>
    </row>
    <row r="9734" spans="2:4" ht="15" x14ac:dyDescent="0.15">
      <c r="B9734" s="68">
        <v>9722</v>
      </c>
      <c r="C9734" s="69">
        <f t="shared" si="305"/>
        <v>7.8163062188115751</v>
      </c>
      <c r="D9734" s="69">
        <f t="shared" si="306"/>
        <v>2.4593215250675473</v>
      </c>
    </row>
    <row r="9735" spans="2:4" ht="15" x14ac:dyDescent="0.15">
      <c r="B9735" s="68">
        <v>9723</v>
      </c>
      <c r="C9735" s="69">
        <f t="shared" si="305"/>
        <v>7.8176101127775555</v>
      </c>
      <c r="D9735" s="69">
        <f t="shared" si="306"/>
        <v>2.4596907371265577</v>
      </c>
    </row>
    <row r="9736" spans="2:4" ht="15" x14ac:dyDescent="0.15">
      <c r="B9736" s="68">
        <v>9724</v>
      </c>
      <c r="C9736" s="69">
        <f t="shared" si="305"/>
        <v>7.8189142025087133</v>
      </c>
      <c r="D9736" s="69">
        <f t="shared" si="306"/>
        <v>2.4600600600600599</v>
      </c>
    </row>
    <row r="9737" spans="2:4" ht="15" x14ac:dyDescent="0.15">
      <c r="B9737" s="68">
        <v>9725</v>
      </c>
      <c r="C9737" s="69">
        <f t="shared" si="305"/>
        <v>7.8202184880638423</v>
      </c>
      <c r="D9737" s="69">
        <f t="shared" si="306"/>
        <v>2.4604294939180056</v>
      </c>
    </row>
    <row r="9738" spans="2:4" ht="15" x14ac:dyDescent="0.15">
      <c r="B9738" s="68">
        <v>9726</v>
      </c>
      <c r="C9738" s="69">
        <f t="shared" si="305"/>
        <v>7.8215229695017632</v>
      </c>
      <c r="D9738" s="69">
        <f t="shared" si="306"/>
        <v>2.4607990387503755</v>
      </c>
    </row>
    <row r="9739" spans="2:4" ht="15" x14ac:dyDescent="0.15">
      <c r="B9739" s="68">
        <v>9727</v>
      </c>
      <c r="C9739" s="69">
        <f t="shared" si="305"/>
        <v>7.8228276468813194</v>
      </c>
      <c r="D9739" s="69">
        <f t="shared" si="306"/>
        <v>2.4611686946071805</v>
      </c>
    </row>
    <row r="9740" spans="2:4" ht="15" x14ac:dyDescent="0.15">
      <c r="B9740" s="68">
        <v>9728</v>
      </c>
      <c r="C9740" s="69">
        <f t="shared" si="305"/>
        <v>7.8241325202613847</v>
      </c>
      <c r="D9740" s="69">
        <f t="shared" si="306"/>
        <v>2.4615384615384617</v>
      </c>
    </row>
    <row r="9741" spans="2:4" ht="15" x14ac:dyDescent="0.15">
      <c r="B9741" s="68">
        <v>9729</v>
      </c>
      <c r="C9741" s="69">
        <f t="shared" si="305"/>
        <v>7.8254375897008561</v>
      </c>
      <c r="D9741" s="69">
        <f t="shared" si="306"/>
        <v>2.4619083395942902</v>
      </c>
    </row>
    <row r="9742" spans="2:4" ht="15" x14ac:dyDescent="0.15">
      <c r="B9742" s="68">
        <v>9730</v>
      </c>
      <c r="C9742" s="69">
        <f t="shared" si="305"/>
        <v>7.8267428552586606</v>
      </c>
      <c r="D9742" s="69">
        <f t="shared" si="306"/>
        <v>2.4622783288247669</v>
      </c>
    </row>
    <row r="9743" spans="2:4" ht="15" x14ac:dyDescent="0.15">
      <c r="B9743" s="68">
        <v>9731</v>
      </c>
      <c r="C9743" s="69">
        <f t="shared" si="305"/>
        <v>7.8280483169937494</v>
      </c>
      <c r="D9743" s="69">
        <f t="shared" si="306"/>
        <v>2.4626484292800241</v>
      </c>
    </row>
    <row r="9744" spans="2:4" ht="15" x14ac:dyDescent="0.15">
      <c r="B9744" s="68">
        <v>9732</v>
      </c>
      <c r="C9744" s="69">
        <f t="shared" si="305"/>
        <v>7.8293539749651018</v>
      </c>
      <c r="D9744" s="69">
        <f t="shared" si="306"/>
        <v>2.4630186410102226</v>
      </c>
    </row>
    <row r="9745" spans="2:4" ht="15" x14ac:dyDescent="0.15">
      <c r="B9745" s="68">
        <v>9733</v>
      </c>
      <c r="C9745" s="69">
        <f t="shared" ref="C9745:C9808" si="307">20*LOG(D9745)</f>
        <v>7.8306598292317231</v>
      </c>
      <c r="D9745" s="69">
        <f t="shared" ref="D9745:D9808" si="308">16384/(16384-B9745)</f>
        <v>2.4633889640655542</v>
      </c>
    </row>
    <row r="9746" spans="2:4" ht="15" x14ac:dyDescent="0.15">
      <c r="B9746" s="68">
        <v>9734</v>
      </c>
      <c r="C9746" s="69">
        <f t="shared" si="307"/>
        <v>7.8319658798526426</v>
      </c>
      <c r="D9746" s="69">
        <f t="shared" si="308"/>
        <v>2.4637593984962405</v>
      </c>
    </row>
    <row r="9747" spans="2:4" ht="15" x14ac:dyDescent="0.15">
      <c r="B9747" s="68">
        <v>9735</v>
      </c>
      <c r="C9747" s="69">
        <f t="shared" si="307"/>
        <v>7.8332721268869214</v>
      </c>
      <c r="D9747" s="69">
        <f t="shared" si="308"/>
        <v>2.4641299443525342</v>
      </c>
    </row>
    <row r="9748" spans="2:4" ht="15" x14ac:dyDescent="0.15">
      <c r="B9748" s="68">
        <v>9736</v>
      </c>
      <c r="C9748" s="69">
        <f t="shared" si="307"/>
        <v>7.834578570393643</v>
      </c>
      <c r="D9748" s="69">
        <f t="shared" si="308"/>
        <v>2.4645006016847173</v>
      </c>
    </row>
    <row r="9749" spans="2:4" ht="15" x14ac:dyDescent="0.15">
      <c r="B9749" s="68">
        <v>9737</v>
      </c>
      <c r="C9749" s="69">
        <f t="shared" si="307"/>
        <v>7.8358852104319201</v>
      </c>
      <c r="D9749" s="69">
        <f t="shared" si="308"/>
        <v>2.464871370543102</v>
      </c>
    </row>
    <row r="9750" spans="2:4" ht="15" x14ac:dyDescent="0.15">
      <c r="B9750" s="68">
        <v>9738</v>
      </c>
      <c r="C9750" s="69">
        <f t="shared" si="307"/>
        <v>7.8371920470608902</v>
      </c>
      <c r="D9750" s="69">
        <f t="shared" si="308"/>
        <v>2.4652422509780321</v>
      </c>
    </row>
    <row r="9751" spans="2:4" ht="15" x14ac:dyDescent="0.15">
      <c r="B9751" s="68">
        <v>9739</v>
      </c>
      <c r="C9751" s="69">
        <f t="shared" si="307"/>
        <v>7.8384990803397177</v>
      </c>
      <c r="D9751" s="69">
        <f t="shared" si="308"/>
        <v>2.4656132430398796</v>
      </c>
    </row>
    <row r="9752" spans="2:4" ht="15" x14ac:dyDescent="0.15">
      <c r="B9752" s="68">
        <v>9740</v>
      </c>
      <c r="C9752" s="69">
        <f t="shared" si="307"/>
        <v>7.8398063103275977</v>
      </c>
      <c r="D9752" s="69">
        <f t="shared" si="308"/>
        <v>2.4659843467790488</v>
      </c>
    </row>
    <row r="9753" spans="2:4" ht="15" x14ac:dyDescent="0.15">
      <c r="B9753" s="68">
        <v>9741</v>
      </c>
      <c r="C9753" s="69">
        <f t="shared" si="307"/>
        <v>7.841113737083746</v>
      </c>
      <c r="D9753" s="69">
        <f t="shared" si="308"/>
        <v>2.4663555622459734</v>
      </c>
    </row>
    <row r="9754" spans="2:4" ht="15" x14ac:dyDescent="0.15">
      <c r="B9754" s="68">
        <v>9742</v>
      </c>
      <c r="C9754" s="69">
        <f t="shared" si="307"/>
        <v>7.8424213606674069</v>
      </c>
      <c r="D9754" s="69">
        <f t="shared" si="308"/>
        <v>2.4667268894911172</v>
      </c>
    </row>
    <row r="9755" spans="2:4" ht="15" x14ac:dyDescent="0.15">
      <c r="B9755" s="68">
        <v>9743</v>
      </c>
      <c r="C9755" s="69">
        <f t="shared" si="307"/>
        <v>7.8437291811378529</v>
      </c>
      <c r="D9755" s="69">
        <f t="shared" si="308"/>
        <v>2.4670983285649752</v>
      </c>
    </row>
    <row r="9756" spans="2:4" ht="15" x14ac:dyDescent="0.15">
      <c r="B9756" s="68">
        <v>9744</v>
      </c>
      <c r="C9756" s="69">
        <f t="shared" si="307"/>
        <v>7.845037198554385</v>
      </c>
      <c r="D9756" s="69">
        <f t="shared" si="308"/>
        <v>2.4674698795180725</v>
      </c>
    </row>
    <row r="9757" spans="2:4" ht="15" x14ac:dyDescent="0.15">
      <c r="B9757" s="68">
        <v>9745</v>
      </c>
      <c r="C9757" s="69">
        <f t="shared" si="307"/>
        <v>7.8463454129763281</v>
      </c>
      <c r="D9757" s="69">
        <f t="shared" si="308"/>
        <v>2.4678415424009641</v>
      </c>
    </row>
    <row r="9758" spans="2:4" ht="15" x14ac:dyDescent="0.15">
      <c r="B9758" s="68">
        <v>9746</v>
      </c>
      <c r="C9758" s="69">
        <f t="shared" si="307"/>
        <v>7.8476538244630314</v>
      </c>
      <c r="D9758" s="69">
        <f t="shared" si="308"/>
        <v>2.4682133172642362</v>
      </c>
    </row>
    <row r="9759" spans="2:4" ht="15" x14ac:dyDescent="0.15">
      <c r="B9759" s="68">
        <v>9747</v>
      </c>
      <c r="C9759" s="69">
        <f t="shared" si="307"/>
        <v>7.8489624330738783</v>
      </c>
      <c r="D9759" s="69">
        <f t="shared" si="308"/>
        <v>2.4685852041585052</v>
      </c>
    </row>
    <row r="9760" spans="2:4" ht="15" x14ac:dyDescent="0.15">
      <c r="B9760" s="68">
        <v>9748</v>
      </c>
      <c r="C9760" s="69">
        <f t="shared" si="307"/>
        <v>7.8502712388682729</v>
      </c>
      <c r="D9760" s="69">
        <f t="shared" si="308"/>
        <v>2.4689572031344182</v>
      </c>
    </row>
    <row r="9761" spans="2:4" ht="15" x14ac:dyDescent="0.15">
      <c r="B9761" s="68">
        <v>9749</v>
      </c>
      <c r="C9761" s="69">
        <f t="shared" si="307"/>
        <v>7.8515802419056477</v>
      </c>
      <c r="D9761" s="69">
        <f t="shared" si="308"/>
        <v>2.4693293142426525</v>
      </c>
    </row>
    <row r="9762" spans="2:4" ht="15" x14ac:dyDescent="0.15">
      <c r="B9762" s="68">
        <v>9750</v>
      </c>
      <c r="C9762" s="69">
        <f t="shared" si="307"/>
        <v>7.8528894422454645</v>
      </c>
      <c r="D9762" s="69">
        <f t="shared" si="308"/>
        <v>2.4697015375339162</v>
      </c>
    </row>
    <row r="9763" spans="2:4" ht="15" x14ac:dyDescent="0.15">
      <c r="B9763" s="68">
        <v>9751</v>
      </c>
      <c r="C9763" s="69">
        <f t="shared" si="307"/>
        <v>7.8541988399472071</v>
      </c>
      <c r="D9763" s="69">
        <f t="shared" si="308"/>
        <v>2.4700738730589475</v>
      </c>
    </row>
    <row r="9764" spans="2:4" ht="15" x14ac:dyDescent="0.15">
      <c r="B9764" s="68">
        <v>9752</v>
      </c>
      <c r="C9764" s="69">
        <f t="shared" si="307"/>
        <v>7.8555084350703908</v>
      </c>
      <c r="D9764" s="69">
        <f t="shared" si="308"/>
        <v>2.4704463208685161</v>
      </c>
    </row>
    <row r="9765" spans="2:4" ht="15" x14ac:dyDescent="0.15">
      <c r="B9765" s="68">
        <v>9753</v>
      </c>
      <c r="C9765" s="69">
        <f t="shared" si="307"/>
        <v>7.8568182276745571</v>
      </c>
      <c r="D9765" s="69">
        <f t="shared" si="308"/>
        <v>2.4708188810134217</v>
      </c>
    </row>
    <row r="9766" spans="2:4" ht="15" x14ac:dyDescent="0.15">
      <c r="B9766" s="68">
        <v>9754</v>
      </c>
      <c r="C9766" s="69">
        <f t="shared" si="307"/>
        <v>7.8581282178192726</v>
      </c>
      <c r="D9766" s="69">
        <f t="shared" si="308"/>
        <v>2.4711915535444948</v>
      </c>
    </row>
    <row r="9767" spans="2:4" ht="15" x14ac:dyDescent="0.15">
      <c r="B9767" s="68">
        <v>9755</v>
      </c>
      <c r="C9767" s="69">
        <f t="shared" si="307"/>
        <v>7.8594384055641298</v>
      </c>
      <c r="D9767" s="69">
        <f t="shared" si="308"/>
        <v>2.471564338512596</v>
      </c>
    </row>
    <row r="9768" spans="2:4" ht="15" x14ac:dyDescent="0.15">
      <c r="B9768" s="68">
        <v>9756</v>
      </c>
      <c r="C9768" s="69">
        <f t="shared" si="307"/>
        <v>7.8607487909687528</v>
      </c>
      <c r="D9768" s="69">
        <f t="shared" si="308"/>
        <v>2.471937235968618</v>
      </c>
    </row>
    <row r="9769" spans="2:4" ht="15" x14ac:dyDescent="0.15">
      <c r="B9769" s="68">
        <v>9757</v>
      </c>
      <c r="C9769" s="69">
        <f t="shared" si="307"/>
        <v>7.8620593740927873</v>
      </c>
      <c r="D9769" s="69">
        <f t="shared" si="308"/>
        <v>2.4723102459634827</v>
      </c>
    </row>
    <row r="9770" spans="2:4" ht="15" x14ac:dyDescent="0.15">
      <c r="B9770" s="68">
        <v>9758</v>
      </c>
      <c r="C9770" s="69">
        <f t="shared" si="307"/>
        <v>7.8633701549959101</v>
      </c>
      <c r="D9770" s="69">
        <f t="shared" si="308"/>
        <v>2.4726833685481435</v>
      </c>
    </row>
    <row r="9771" spans="2:4" ht="15" x14ac:dyDescent="0.15">
      <c r="B9771" s="68">
        <v>9759</v>
      </c>
      <c r="C9771" s="69">
        <f t="shared" si="307"/>
        <v>7.8646811337378262</v>
      </c>
      <c r="D9771" s="69">
        <f t="shared" si="308"/>
        <v>2.473056603773585</v>
      </c>
    </row>
    <row r="9772" spans="2:4" ht="15" x14ac:dyDescent="0.15">
      <c r="B9772" s="68">
        <v>9760</v>
      </c>
      <c r="C9772" s="69">
        <f t="shared" si="307"/>
        <v>7.8659923103782594</v>
      </c>
      <c r="D9772" s="69">
        <f t="shared" si="308"/>
        <v>2.4734299516908211</v>
      </c>
    </row>
    <row r="9773" spans="2:4" ht="15" x14ac:dyDescent="0.15">
      <c r="B9773" s="68">
        <v>9761</v>
      </c>
      <c r="C9773" s="69">
        <f t="shared" si="307"/>
        <v>7.8673036849769717</v>
      </c>
      <c r="D9773" s="69">
        <f t="shared" si="308"/>
        <v>2.4738034123508985</v>
      </c>
    </row>
    <row r="9774" spans="2:4" ht="15" x14ac:dyDescent="0.15">
      <c r="B9774" s="68">
        <v>9762</v>
      </c>
      <c r="C9774" s="69">
        <f t="shared" si="307"/>
        <v>7.8686152575937429</v>
      </c>
      <c r="D9774" s="69">
        <f t="shared" si="308"/>
        <v>2.4741769858048928</v>
      </c>
    </row>
    <row r="9775" spans="2:4" ht="15" x14ac:dyDescent="0.15">
      <c r="B9775" s="68">
        <v>9763</v>
      </c>
      <c r="C9775" s="69">
        <f t="shared" si="307"/>
        <v>7.8699270282883855</v>
      </c>
      <c r="D9775" s="69">
        <f t="shared" si="308"/>
        <v>2.4745506721039119</v>
      </c>
    </row>
    <row r="9776" spans="2:4" ht="15" x14ac:dyDescent="0.15">
      <c r="B9776" s="68">
        <v>9764</v>
      </c>
      <c r="C9776" s="69">
        <f t="shared" si="307"/>
        <v>7.8712389971207362</v>
      </c>
      <c r="D9776" s="69">
        <f t="shared" si="308"/>
        <v>2.4749244712990937</v>
      </c>
    </row>
    <row r="9777" spans="2:4" ht="15" x14ac:dyDescent="0.15">
      <c r="B9777" s="68">
        <v>9765</v>
      </c>
      <c r="C9777" s="69">
        <f t="shared" si="307"/>
        <v>7.8725511641506598</v>
      </c>
      <c r="D9777" s="69">
        <f t="shared" si="308"/>
        <v>2.4752983834416074</v>
      </c>
    </row>
    <row r="9778" spans="2:4" ht="15" x14ac:dyDescent="0.15">
      <c r="B9778" s="68">
        <v>9766</v>
      </c>
      <c r="C9778" s="69">
        <f t="shared" si="307"/>
        <v>7.8738635294380499</v>
      </c>
      <c r="D9778" s="69">
        <f t="shared" si="308"/>
        <v>2.4756724085826534</v>
      </c>
    </row>
    <row r="9779" spans="2:4" ht="15" x14ac:dyDescent="0.15">
      <c r="B9779" s="68">
        <v>9767</v>
      </c>
      <c r="C9779" s="69">
        <f t="shared" si="307"/>
        <v>7.8751760930428238</v>
      </c>
      <c r="D9779" s="69">
        <f t="shared" si="308"/>
        <v>2.4760465467734623</v>
      </c>
    </row>
    <row r="9780" spans="2:4" ht="15" x14ac:dyDescent="0.15">
      <c r="B9780" s="68">
        <v>9768</v>
      </c>
      <c r="C9780" s="69">
        <f t="shared" si="307"/>
        <v>7.8764888550249292</v>
      </c>
      <c r="D9780" s="69">
        <f t="shared" si="308"/>
        <v>2.4764207980652961</v>
      </c>
    </row>
    <row r="9781" spans="2:4" ht="15" x14ac:dyDescent="0.15">
      <c r="B9781" s="68">
        <v>9769</v>
      </c>
      <c r="C9781" s="69">
        <f t="shared" si="307"/>
        <v>7.8778018154443386</v>
      </c>
      <c r="D9781" s="69">
        <f t="shared" si="308"/>
        <v>2.4767951625094482</v>
      </c>
    </row>
    <row r="9782" spans="2:4" ht="15" x14ac:dyDescent="0.15">
      <c r="B9782" s="68">
        <v>9770</v>
      </c>
      <c r="C9782" s="69">
        <f t="shared" si="307"/>
        <v>7.8791149743610545</v>
      </c>
      <c r="D9782" s="69">
        <f t="shared" si="308"/>
        <v>2.4771696401572423</v>
      </c>
    </row>
    <row r="9783" spans="2:4" ht="15" x14ac:dyDescent="0.15">
      <c r="B9783" s="68">
        <v>9771</v>
      </c>
      <c r="C9783" s="69">
        <f t="shared" si="307"/>
        <v>7.8804283318351009</v>
      </c>
      <c r="D9783" s="69">
        <f t="shared" si="308"/>
        <v>2.4775442310600333</v>
      </c>
    </row>
    <row r="9784" spans="2:4" ht="15" x14ac:dyDescent="0.15">
      <c r="B9784" s="68">
        <v>9772</v>
      </c>
      <c r="C9784" s="69">
        <f t="shared" si="307"/>
        <v>7.8817418879265375</v>
      </c>
      <c r="D9784" s="69">
        <f t="shared" si="308"/>
        <v>2.4779189352692077</v>
      </c>
    </row>
    <row r="9785" spans="2:4" ht="15" x14ac:dyDescent="0.15">
      <c r="B9785" s="68">
        <v>9773</v>
      </c>
      <c r="C9785" s="69">
        <f t="shared" si="307"/>
        <v>7.8830556426954432</v>
      </c>
      <c r="D9785" s="69">
        <f t="shared" si="308"/>
        <v>2.4782937528361821</v>
      </c>
    </row>
    <row r="9786" spans="2:4" ht="15" x14ac:dyDescent="0.15">
      <c r="B9786" s="68">
        <v>9774</v>
      </c>
      <c r="C9786" s="69">
        <f t="shared" si="307"/>
        <v>7.8843695962019291</v>
      </c>
      <c r="D9786" s="69">
        <f t="shared" si="308"/>
        <v>2.4786686838124052</v>
      </c>
    </row>
    <row r="9787" spans="2:4" ht="15" x14ac:dyDescent="0.15">
      <c r="B9787" s="68">
        <v>9775</v>
      </c>
      <c r="C9787" s="69">
        <f t="shared" si="307"/>
        <v>7.8856837485061346</v>
      </c>
      <c r="D9787" s="69">
        <f t="shared" si="308"/>
        <v>2.4790437282493571</v>
      </c>
    </row>
    <row r="9788" spans="2:4" ht="15" x14ac:dyDescent="0.15">
      <c r="B9788" s="68">
        <v>9776</v>
      </c>
      <c r="C9788" s="69">
        <f t="shared" si="307"/>
        <v>7.8869980996682187</v>
      </c>
      <c r="D9788" s="69">
        <f t="shared" si="308"/>
        <v>2.4794188861985473</v>
      </c>
    </row>
    <row r="9789" spans="2:4" ht="15" x14ac:dyDescent="0.15">
      <c r="B9789" s="68">
        <v>9777</v>
      </c>
      <c r="C9789" s="69">
        <f t="shared" si="307"/>
        <v>7.8883126497483769</v>
      </c>
      <c r="D9789" s="69">
        <f t="shared" si="308"/>
        <v>2.4797941577115181</v>
      </c>
    </row>
    <row r="9790" spans="2:4" ht="15" x14ac:dyDescent="0.15">
      <c r="B9790" s="68">
        <v>9778</v>
      </c>
      <c r="C9790" s="69">
        <f t="shared" si="307"/>
        <v>7.8896273988068266</v>
      </c>
      <c r="D9790" s="69">
        <f t="shared" si="308"/>
        <v>2.4801695428398425</v>
      </c>
    </row>
    <row r="9791" spans="2:4" ht="15" x14ac:dyDescent="0.15">
      <c r="B9791" s="68">
        <v>9779</v>
      </c>
      <c r="C9791" s="69">
        <f t="shared" si="307"/>
        <v>7.890942346903814</v>
      </c>
      <c r="D9791" s="69">
        <f t="shared" si="308"/>
        <v>2.4805450416351249</v>
      </c>
    </row>
    <row r="9792" spans="2:4" ht="15" x14ac:dyDescent="0.15">
      <c r="B9792" s="68">
        <v>9780</v>
      </c>
      <c r="C9792" s="69">
        <f t="shared" si="307"/>
        <v>7.8922574940996135</v>
      </c>
      <c r="D9792" s="69">
        <f t="shared" si="308"/>
        <v>2.4809206541490005</v>
      </c>
    </row>
    <row r="9793" spans="2:4" ht="15" x14ac:dyDescent="0.15">
      <c r="B9793" s="68">
        <v>9781</v>
      </c>
      <c r="C9793" s="69">
        <f t="shared" si="307"/>
        <v>7.8935728404545271</v>
      </c>
      <c r="D9793" s="69">
        <f t="shared" si="308"/>
        <v>2.4812963804331365</v>
      </c>
    </row>
    <row r="9794" spans="2:4" ht="15" x14ac:dyDescent="0.15">
      <c r="B9794" s="68">
        <v>9782</v>
      </c>
      <c r="C9794" s="69">
        <f t="shared" si="307"/>
        <v>7.8948883860288799</v>
      </c>
      <c r="D9794" s="69">
        <f t="shared" si="308"/>
        <v>2.4816722205392305</v>
      </c>
    </row>
    <row r="9795" spans="2:4" ht="15" x14ac:dyDescent="0.15">
      <c r="B9795" s="68">
        <v>9783</v>
      </c>
      <c r="C9795" s="69">
        <f t="shared" si="307"/>
        <v>7.8962041308830315</v>
      </c>
      <c r="D9795" s="69">
        <f t="shared" si="308"/>
        <v>2.4820481745190124</v>
      </c>
    </row>
    <row r="9796" spans="2:4" ht="15" x14ac:dyDescent="0.15">
      <c r="B9796" s="68">
        <v>9784</v>
      </c>
      <c r="C9796" s="69">
        <f t="shared" si="307"/>
        <v>7.8975200750773613</v>
      </c>
      <c r="D9796" s="69">
        <f t="shared" si="308"/>
        <v>2.4824242424242424</v>
      </c>
    </row>
    <row r="9797" spans="2:4" ht="15" x14ac:dyDescent="0.15">
      <c r="B9797" s="68">
        <v>9785</v>
      </c>
      <c r="C9797" s="69">
        <f t="shared" si="307"/>
        <v>7.8988362186722831</v>
      </c>
      <c r="D9797" s="69">
        <f t="shared" si="308"/>
        <v>2.482800424306713</v>
      </c>
    </row>
    <row r="9798" spans="2:4" ht="15" x14ac:dyDescent="0.15">
      <c r="B9798" s="68">
        <v>9786</v>
      </c>
      <c r="C9798" s="69">
        <f t="shared" si="307"/>
        <v>7.9001525617282331</v>
      </c>
      <c r="D9798" s="69">
        <f t="shared" si="308"/>
        <v>2.483176720218248</v>
      </c>
    </row>
    <row r="9799" spans="2:4" ht="15" x14ac:dyDescent="0.15">
      <c r="B9799" s="68">
        <v>9787</v>
      </c>
      <c r="C9799" s="69">
        <f t="shared" si="307"/>
        <v>7.9014691043056784</v>
      </c>
      <c r="D9799" s="69">
        <f t="shared" si="308"/>
        <v>2.4835531302107019</v>
      </c>
    </row>
    <row r="9800" spans="2:4" ht="15" x14ac:dyDescent="0.15">
      <c r="B9800" s="68">
        <v>9788</v>
      </c>
      <c r="C9800" s="69">
        <f t="shared" si="307"/>
        <v>7.9027858464651111</v>
      </c>
      <c r="D9800" s="69">
        <f t="shared" si="308"/>
        <v>2.4839296543359612</v>
      </c>
    </row>
    <row r="9801" spans="2:4" ht="15" x14ac:dyDescent="0.15">
      <c r="B9801" s="68">
        <v>9789</v>
      </c>
      <c r="C9801" s="69">
        <f t="shared" si="307"/>
        <v>7.9041027882670534</v>
      </c>
      <c r="D9801" s="69">
        <f t="shared" si="308"/>
        <v>2.484306292645944</v>
      </c>
    </row>
    <row r="9802" spans="2:4" ht="15" x14ac:dyDescent="0.15">
      <c r="B9802" s="68">
        <v>9790</v>
      </c>
      <c r="C9802" s="69">
        <f t="shared" si="307"/>
        <v>7.9054199297720507</v>
      </c>
      <c r="D9802" s="69">
        <f t="shared" si="308"/>
        <v>2.4846830451925994</v>
      </c>
    </row>
    <row r="9803" spans="2:4" ht="15" x14ac:dyDescent="0.15">
      <c r="B9803" s="68">
        <v>9791</v>
      </c>
      <c r="C9803" s="69">
        <f t="shared" si="307"/>
        <v>7.9067372710406811</v>
      </c>
      <c r="D9803" s="69">
        <f t="shared" si="308"/>
        <v>2.4850599120279084</v>
      </c>
    </row>
    <row r="9804" spans="2:4" ht="15" x14ac:dyDescent="0.15">
      <c r="B9804" s="68">
        <v>9792</v>
      </c>
      <c r="C9804" s="69">
        <f t="shared" si="307"/>
        <v>7.9080548121335461</v>
      </c>
      <c r="D9804" s="69">
        <f t="shared" si="308"/>
        <v>2.4854368932038833</v>
      </c>
    </row>
    <row r="9805" spans="2:4" ht="15" x14ac:dyDescent="0.15">
      <c r="B9805" s="68">
        <v>9793</v>
      </c>
      <c r="C9805" s="69">
        <f t="shared" si="307"/>
        <v>7.9093725531112788</v>
      </c>
      <c r="D9805" s="69">
        <f t="shared" si="308"/>
        <v>2.4858139887725685</v>
      </c>
    </row>
    <row r="9806" spans="2:4" ht="15" x14ac:dyDescent="0.15">
      <c r="B9806" s="68">
        <v>9794</v>
      </c>
      <c r="C9806" s="69">
        <f t="shared" si="307"/>
        <v>7.9106904940345384</v>
      </c>
      <c r="D9806" s="69">
        <f t="shared" si="308"/>
        <v>2.4861911987860394</v>
      </c>
    </row>
    <row r="9807" spans="2:4" ht="15" x14ac:dyDescent="0.15">
      <c r="B9807" s="68">
        <v>9795</v>
      </c>
      <c r="C9807" s="69">
        <f t="shared" si="307"/>
        <v>7.912008634964006</v>
      </c>
      <c r="D9807" s="69">
        <f t="shared" si="308"/>
        <v>2.4865685232964032</v>
      </c>
    </row>
    <row r="9808" spans="2:4" ht="15" x14ac:dyDescent="0.15">
      <c r="B9808" s="68">
        <v>9796</v>
      </c>
      <c r="C9808" s="69">
        <f t="shared" si="307"/>
        <v>7.913326975960401</v>
      </c>
      <c r="D9808" s="69">
        <f t="shared" si="308"/>
        <v>2.4869459623557986</v>
      </c>
    </row>
    <row r="9809" spans="2:4" ht="15" x14ac:dyDescent="0.15">
      <c r="B9809" s="68">
        <v>9797</v>
      </c>
      <c r="C9809" s="69">
        <f t="shared" ref="C9809:C9872" si="309">20*LOG(D9809)</f>
        <v>7.9146455170844598</v>
      </c>
      <c r="D9809" s="69">
        <f t="shared" ref="D9809:D9872" si="310">16384/(16384-B9809)</f>
        <v>2.4873235160163958</v>
      </c>
    </row>
    <row r="9810" spans="2:4" ht="15" x14ac:dyDescent="0.15">
      <c r="B9810" s="68">
        <v>9798</v>
      </c>
      <c r="C9810" s="69">
        <f t="shared" si="309"/>
        <v>7.9159642583969561</v>
      </c>
      <c r="D9810" s="69">
        <f t="shared" si="310"/>
        <v>2.487701184330398</v>
      </c>
    </row>
    <row r="9811" spans="2:4" ht="15" x14ac:dyDescent="0.15">
      <c r="B9811" s="68">
        <v>9799</v>
      </c>
      <c r="C9811" s="69">
        <f t="shared" si="309"/>
        <v>7.9172831999586819</v>
      </c>
      <c r="D9811" s="69">
        <f t="shared" si="310"/>
        <v>2.4880789673500381</v>
      </c>
    </row>
    <row r="9812" spans="2:4" ht="15" x14ac:dyDescent="0.15">
      <c r="B9812" s="68">
        <v>9800</v>
      </c>
      <c r="C9812" s="69">
        <f t="shared" si="309"/>
        <v>7.9186023418304652</v>
      </c>
      <c r="D9812" s="69">
        <f t="shared" si="310"/>
        <v>2.4884568651275818</v>
      </c>
    </row>
    <row r="9813" spans="2:4" ht="15" x14ac:dyDescent="0.15">
      <c r="B9813" s="68">
        <v>9801</v>
      </c>
      <c r="C9813" s="69">
        <f t="shared" si="309"/>
        <v>7.9199216840731577</v>
      </c>
      <c r="D9813" s="69">
        <f t="shared" si="310"/>
        <v>2.4888348777153273</v>
      </c>
    </row>
    <row r="9814" spans="2:4" ht="15" x14ac:dyDescent="0.15">
      <c r="B9814" s="68">
        <v>9802</v>
      </c>
      <c r="C9814" s="69">
        <f t="shared" si="309"/>
        <v>7.9212412267476386</v>
      </c>
      <c r="D9814" s="69">
        <f t="shared" si="310"/>
        <v>2.489213005165603</v>
      </c>
    </row>
    <row r="9815" spans="2:4" ht="15" x14ac:dyDescent="0.15">
      <c r="B9815" s="68">
        <v>9803</v>
      </c>
      <c r="C9815" s="69">
        <f t="shared" si="309"/>
        <v>7.9225609699148167</v>
      </c>
      <c r="D9815" s="69">
        <f t="shared" si="310"/>
        <v>2.4895912475307704</v>
      </c>
    </row>
    <row r="9816" spans="2:4" ht="15" x14ac:dyDescent="0.15">
      <c r="B9816" s="68">
        <v>9804</v>
      </c>
      <c r="C9816" s="69">
        <f t="shared" si="309"/>
        <v>7.9238809136356263</v>
      </c>
      <c r="D9816" s="69">
        <f t="shared" si="310"/>
        <v>2.4899696048632221</v>
      </c>
    </row>
    <row r="9817" spans="2:4" ht="15" x14ac:dyDescent="0.15">
      <c r="B9817" s="68">
        <v>9805</v>
      </c>
      <c r="C9817" s="69">
        <f t="shared" si="309"/>
        <v>7.9252010579710275</v>
      </c>
      <c r="D9817" s="69">
        <f t="shared" si="310"/>
        <v>2.4903480772153821</v>
      </c>
    </row>
    <row r="9818" spans="2:4" ht="15" x14ac:dyDescent="0.15">
      <c r="B9818" s="68">
        <v>9806</v>
      </c>
      <c r="C9818" s="69">
        <f t="shared" si="309"/>
        <v>7.9265214029820177</v>
      </c>
      <c r="D9818" s="69">
        <f t="shared" si="310"/>
        <v>2.4907266646397082</v>
      </c>
    </row>
    <row r="9819" spans="2:4" ht="15" x14ac:dyDescent="0.15">
      <c r="B9819" s="68">
        <v>9807</v>
      </c>
      <c r="C9819" s="69">
        <f t="shared" si="309"/>
        <v>7.9278419487296112</v>
      </c>
      <c r="D9819" s="69">
        <f t="shared" si="310"/>
        <v>2.491105367188688</v>
      </c>
    </row>
    <row r="9820" spans="2:4" ht="15" x14ac:dyDescent="0.15">
      <c r="B9820" s="68">
        <v>9808</v>
      </c>
      <c r="C9820" s="69">
        <f t="shared" si="309"/>
        <v>7.9291626952748553</v>
      </c>
      <c r="D9820" s="69">
        <f t="shared" si="310"/>
        <v>2.4914841849148419</v>
      </c>
    </row>
    <row r="9821" spans="2:4" ht="15" x14ac:dyDescent="0.15">
      <c r="B9821" s="68">
        <v>9809</v>
      </c>
      <c r="C9821" s="69">
        <f t="shared" si="309"/>
        <v>7.9304836426788246</v>
      </c>
      <c r="D9821" s="69">
        <f t="shared" si="310"/>
        <v>2.4918631178707225</v>
      </c>
    </row>
    <row r="9822" spans="2:4" ht="15" x14ac:dyDescent="0.15">
      <c r="B9822" s="68">
        <v>9810</v>
      </c>
      <c r="C9822" s="69">
        <f t="shared" si="309"/>
        <v>7.9318047910026221</v>
      </c>
      <c r="D9822" s="69">
        <f t="shared" si="310"/>
        <v>2.4922421661089138</v>
      </c>
    </row>
    <row r="9823" spans="2:4" ht="15" x14ac:dyDescent="0.15">
      <c r="B9823" s="68">
        <v>9811</v>
      </c>
      <c r="C9823" s="69">
        <f t="shared" si="309"/>
        <v>7.9331261403073796</v>
      </c>
      <c r="D9823" s="69">
        <f t="shared" si="310"/>
        <v>2.4926213296820325</v>
      </c>
    </row>
    <row r="9824" spans="2:4" ht="15" x14ac:dyDescent="0.15">
      <c r="B9824" s="68">
        <v>9812</v>
      </c>
      <c r="C9824" s="69">
        <f t="shared" si="309"/>
        <v>7.9344476906542525</v>
      </c>
      <c r="D9824" s="69">
        <f t="shared" si="310"/>
        <v>2.4930006086427268</v>
      </c>
    </row>
    <row r="9825" spans="2:4" ht="15" x14ac:dyDescent="0.15">
      <c r="B9825" s="68">
        <v>9813</v>
      </c>
      <c r="C9825" s="69">
        <f t="shared" si="309"/>
        <v>7.9357694421044265</v>
      </c>
      <c r="D9825" s="69">
        <f t="shared" si="310"/>
        <v>2.4933800030436766</v>
      </c>
    </row>
    <row r="9826" spans="2:4" ht="15" x14ac:dyDescent="0.15">
      <c r="B9826" s="68">
        <v>9814</v>
      </c>
      <c r="C9826" s="69">
        <f t="shared" si="309"/>
        <v>7.9370913947191202</v>
      </c>
      <c r="D9826" s="69">
        <f t="shared" si="310"/>
        <v>2.4937595129375953</v>
      </c>
    </row>
    <row r="9827" spans="2:4" ht="15" x14ac:dyDescent="0.15">
      <c r="B9827" s="68">
        <v>9815</v>
      </c>
      <c r="C9827" s="69">
        <f t="shared" si="309"/>
        <v>7.9384135485595682</v>
      </c>
      <c r="D9827" s="69">
        <f t="shared" si="310"/>
        <v>2.4941391383772262</v>
      </c>
    </row>
    <row r="9828" spans="2:4" ht="15" x14ac:dyDescent="0.15">
      <c r="B9828" s="68">
        <v>9816</v>
      </c>
      <c r="C9828" s="69">
        <f t="shared" si="309"/>
        <v>7.9397359036870476</v>
      </c>
      <c r="D9828" s="69">
        <f t="shared" si="310"/>
        <v>2.494518879415347</v>
      </c>
    </row>
    <row r="9829" spans="2:4" ht="15" x14ac:dyDescent="0.15">
      <c r="B9829" s="68">
        <v>9817</v>
      </c>
      <c r="C9829" s="69">
        <f t="shared" si="309"/>
        <v>7.9410584601628518</v>
      </c>
      <c r="D9829" s="69">
        <f t="shared" si="310"/>
        <v>2.4948987361047661</v>
      </c>
    </row>
    <row r="9830" spans="2:4" ht="15" x14ac:dyDescent="0.15">
      <c r="B9830" s="68">
        <v>9818</v>
      </c>
      <c r="C9830" s="69">
        <f t="shared" si="309"/>
        <v>7.9423812180483093</v>
      </c>
      <c r="D9830" s="69">
        <f t="shared" si="310"/>
        <v>2.4952787084983248</v>
      </c>
    </row>
    <row r="9831" spans="2:4" ht="15" x14ac:dyDescent="0.15">
      <c r="B9831" s="68">
        <v>9819</v>
      </c>
      <c r="C9831" s="69">
        <f t="shared" si="309"/>
        <v>7.9437041774047712</v>
      </c>
      <c r="D9831" s="69">
        <f t="shared" si="310"/>
        <v>2.4956587966488954</v>
      </c>
    </row>
    <row r="9832" spans="2:4" ht="15" x14ac:dyDescent="0.15">
      <c r="B9832" s="68">
        <v>9820</v>
      </c>
      <c r="C9832" s="69">
        <f t="shared" si="309"/>
        <v>7.945027338293623</v>
      </c>
      <c r="D9832" s="69">
        <f t="shared" si="310"/>
        <v>2.4960390006093847</v>
      </c>
    </row>
    <row r="9833" spans="2:4" ht="15" x14ac:dyDescent="0.15">
      <c r="B9833" s="68">
        <v>9821</v>
      </c>
      <c r="C9833" s="69">
        <f t="shared" si="309"/>
        <v>7.9463507007762715</v>
      </c>
      <c r="D9833" s="69">
        <f t="shared" si="310"/>
        <v>2.4964193204327287</v>
      </c>
    </row>
    <row r="9834" spans="2:4" ht="15" x14ac:dyDescent="0.15">
      <c r="B9834" s="68">
        <v>9822</v>
      </c>
      <c r="C9834" s="69">
        <f t="shared" si="309"/>
        <v>7.9476742649141565</v>
      </c>
      <c r="D9834" s="69">
        <f t="shared" si="310"/>
        <v>2.4967997561718986</v>
      </c>
    </row>
    <row r="9835" spans="2:4" ht="15" x14ac:dyDescent="0.15">
      <c r="B9835" s="68">
        <v>9823</v>
      </c>
      <c r="C9835" s="69">
        <f t="shared" si="309"/>
        <v>7.9489980307687444</v>
      </c>
      <c r="D9835" s="69">
        <f t="shared" si="310"/>
        <v>2.4971803078798964</v>
      </c>
    </row>
    <row r="9836" spans="2:4" ht="15" x14ac:dyDescent="0.15">
      <c r="B9836" s="68">
        <v>9824</v>
      </c>
      <c r="C9836" s="69">
        <f t="shared" si="309"/>
        <v>7.9503219984015292</v>
      </c>
      <c r="D9836" s="69">
        <f t="shared" si="310"/>
        <v>2.4975609756097561</v>
      </c>
    </row>
    <row r="9837" spans="2:4" ht="15" x14ac:dyDescent="0.15">
      <c r="B9837" s="68">
        <v>9825</v>
      </c>
      <c r="C9837" s="69">
        <f t="shared" si="309"/>
        <v>7.9516461678740331</v>
      </c>
      <c r="D9837" s="69">
        <f t="shared" si="310"/>
        <v>2.497941759414545</v>
      </c>
    </row>
    <row r="9838" spans="2:4" ht="15" x14ac:dyDescent="0.15">
      <c r="B9838" s="68">
        <v>9826</v>
      </c>
      <c r="C9838" s="69">
        <f t="shared" si="309"/>
        <v>7.9529705392478061</v>
      </c>
      <c r="D9838" s="69">
        <f t="shared" si="310"/>
        <v>2.498322659347362</v>
      </c>
    </row>
    <row r="9839" spans="2:4" ht="15" x14ac:dyDescent="0.15">
      <c r="B9839" s="68">
        <v>9827</v>
      </c>
      <c r="C9839" s="69">
        <f t="shared" si="309"/>
        <v>7.954295112584429</v>
      </c>
      <c r="D9839" s="69">
        <f t="shared" si="310"/>
        <v>2.4987036754613392</v>
      </c>
    </row>
    <row r="9840" spans="2:4" ht="15" x14ac:dyDescent="0.15">
      <c r="B9840" s="68">
        <v>9828</v>
      </c>
      <c r="C9840" s="69">
        <f t="shared" si="309"/>
        <v>7.9556198879455051</v>
      </c>
      <c r="D9840" s="69">
        <f t="shared" si="310"/>
        <v>2.4990848078096399</v>
      </c>
    </row>
    <row r="9841" spans="2:4" ht="15" x14ac:dyDescent="0.15">
      <c r="B9841" s="68">
        <v>9829</v>
      </c>
      <c r="C9841" s="69">
        <f t="shared" si="309"/>
        <v>7.9569448653926731</v>
      </c>
      <c r="D9841" s="69">
        <f t="shared" si="310"/>
        <v>2.4994660564454616</v>
      </c>
    </row>
    <row r="9842" spans="2:4" ht="15" x14ac:dyDescent="0.15">
      <c r="B9842" s="68">
        <v>9830</v>
      </c>
      <c r="C9842" s="69">
        <f t="shared" si="309"/>
        <v>7.9582700449875947</v>
      </c>
      <c r="D9842" s="69">
        <f t="shared" si="310"/>
        <v>2.4998474214220323</v>
      </c>
    </row>
    <row r="9843" spans="2:4" ht="15" x14ac:dyDescent="0.15">
      <c r="B9843" s="68">
        <v>9831</v>
      </c>
      <c r="C9843" s="69">
        <f t="shared" si="309"/>
        <v>7.9595954267919611</v>
      </c>
      <c r="D9843" s="69">
        <f t="shared" si="310"/>
        <v>2.5002289027926139</v>
      </c>
    </row>
    <row r="9844" spans="2:4" ht="15" x14ac:dyDescent="0.15">
      <c r="B9844" s="68">
        <v>9832</v>
      </c>
      <c r="C9844" s="69">
        <f t="shared" si="309"/>
        <v>7.9609210108674935</v>
      </c>
      <c r="D9844" s="69">
        <f t="shared" si="310"/>
        <v>2.5006105006105006</v>
      </c>
    </row>
    <row r="9845" spans="2:4" ht="15" x14ac:dyDescent="0.15">
      <c r="B9845" s="68">
        <v>9833</v>
      </c>
      <c r="C9845" s="69">
        <f t="shared" si="309"/>
        <v>7.962246797275939</v>
      </c>
      <c r="D9845" s="69">
        <f t="shared" si="310"/>
        <v>2.5009922149290187</v>
      </c>
    </row>
    <row r="9846" spans="2:4" ht="15" x14ac:dyDescent="0.15">
      <c r="B9846" s="68">
        <v>9834</v>
      </c>
      <c r="C9846" s="69">
        <f t="shared" si="309"/>
        <v>7.9635727860790739</v>
      </c>
      <c r="D9846" s="69">
        <f t="shared" si="310"/>
        <v>2.5013740458015268</v>
      </c>
    </row>
    <row r="9847" spans="2:4" ht="15" x14ac:dyDescent="0.15">
      <c r="B9847" s="68">
        <v>9835</v>
      </c>
      <c r="C9847" s="69">
        <f t="shared" si="309"/>
        <v>7.9648989773387013</v>
      </c>
      <c r="D9847" s="69">
        <f t="shared" si="310"/>
        <v>2.5017559932814168</v>
      </c>
    </row>
    <row r="9848" spans="2:4" ht="15" x14ac:dyDescent="0.15">
      <c r="B9848" s="68">
        <v>9836</v>
      </c>
      <c r="C9848" s="69">
        <f t="shared" si="309"/>
        <v>7.9662253711166588</v>
      </c>
      <c r="D9848" s="69">
        <f t="shared" si="310"/>
        <v>2.5021380574221137</v>
      </c>
    </row>
    <row r="9849" spans="2:4" ht="15" x14ac:dyDescent="0.15">
      <c r="B9849" s="68">
        <v>9837</v>
      </c>
      <c r="C9849" s="69">
        <f t="shared" si="309"/>
        <v>7.9675519674748019</v>
      </c>
      <c r="D9849" s="69">
        <f t="shared" si="310"/>
        <v>2.5025202382770733</v>
      </c>
    </row>
    <row r="9850" spans="2:4" ht="15" x14ac:dyDescent="0.15">
      <c r="B9850" s="68">
        <v>9838</v>
      </c>
      <c r="C9850" s="69">
        <f t="shared" si="309"/>
        <v>7.968878766475024</v>
      </c>
      <c r="D9850" s="69">
        <f t="shared" si="310"/>
        <v>2.5029025358997861</v>
      </c>
    </row>
    <row r="9851" spans="2:4" ht="15" x14ac:dyDescent="0.15">
      <c r="B9851" s="68">
        <v>9839</v>
      </c>
      <c r="C9851" s="69">
        <f t="shared" si="309"/>
        <v>7.9702057681792429</v>
      </c>
      <c r="D9851" s="69">
        <f t="shared" si="310"/>
        <v>2.5032849503437737</v>
      </c>
    </row>
    <row r="9852" spans="2:4" ht="15" x14ac:dyDescent="0.15">
      <c r="B9852" s="68">
        <v>9840</v>
      </c>
      <c r="C9852" s="69">
        <f t="shared" si="309"/>
        <v>7.9715329726494035</v>
      </c>
      <c r="D9852" s="69">
        <f t="shared" si="310"/>
        <v>2.5036674816625917</v>
      </c>
    </row>
    <row r="9853" spans="2:4" ht="15" x14ac:dyDescent="0.15">
      <c r="B9853" s="68">
        <v>9841</v>
      </c>
      <c r="C9853" s="69">
        <f t="shared" si="309"/>
        <v>7.9728603799474804</v>
      </c>
      <c r="D9853" s="69">
        <f t="shared" si="310"/>
        <v>2.5040501299098272</v>
      </c>
    </row>
    <row r="9854" spans="2:4" ht="15" x14ac:dyDescent="0.15">
      <c r="B9854" s="68">
        <v>9842</v>
      </c>
      <c r="C9854" s="69">
        <f t="shared" si="309"/>
        <v>7.9741879901354773</v>
      </c>
      <c r="D9854" s="69">
        <f t="shared" si="310"/>
        <v>2.5044328951391011</v>
      </c>
    </row>
    <row r="9855" spans="2:4" ht="15" x14ac:dyDescent="0.15">
      <c r="B9855" s="68">
        <v>9843</v>
      </c>
      <c r="C9855" s="69">
        <f t="shared" si="309"/>
        <v>7.9755158032754281</v>
      </c>
      <c r="D9855" s="69">
        <f t="shared" si="310"/>
        <v>2.5048157774040667</v>
      </c>
    </row>
    <row r="9856" spans="2:4" ht="15" x14ac:dyDescent="0.15">
      <c r="B9856" s="68">
        <v>9844</v>
      </c>
      <c r="C9856" s="69">
        <f t="shared" si="309"/>
        <v>7.9768438194293889</v>
      </c>
      <c r="D9856" s="69">
        <f t="shared" si="310"/>
        <v>2.5051987767584096</v>
      </c>
    </row>
    <row r="9857" spans="2:4" ht="15" x14ac:dyDescent="0.15">
      <c r="B9857" s="68">
        <v>9845</v>
      </c>
      <c r="C9857" s="69">
        <f t="shared" si="309"/>
        <v>7.9781720386594515</v>
      </c>
      <c r="D9857" s="69">
        <f t="shared" si="310"/>
        <v>2.5055818932558496</v>
      </c>
    </row>
    <row r="9858" spans="2:4" ht="15" x14ac:dyDescent="0.15">
      <c r="B9858" s="68">
        <v>9846</v>
      </c>
      <c r="C9858" s="69">
        <f t="shared" si="309"/>
        <v>7.9795004610277314</v>
      </c>
      <c r="D9858" s="69">
        <f t="shared" si="310"/>
        <v>2.5059651269501377</v>
      </c>
    </row>
    <row r="9859" spans="2:4" ht="15" x14ac:dyDescent="0.15">
      <c r="B9859" s="68">
        <v>9847</v>
      </c>
      <c r="C9859" s="69">
        <f t="shared" si="309"/>
        <v>7.9808290865963736</v>
      </c>
      <c r="D9859" s="69">
        <f t="shared" si="310"/>
        <v>2.5063484778950591</v>
      </c>
    </row>
    <row r="9860" spans="2:4" ht="15" x14ac:dyDescent="0.15">
      <c r="B9860" s="68">
        <v>9848</v>
      </c>
      <c r="C9860" s="69">
        <f t="shared" si="309"/>
        <v>7.9821579154275524</v>
      </c>
      <c r="D9860" s="69">
        <f t="shared" si="310"/>
        <v>2.5067319461444306</v>
      </c>
    </row>
    <row r="9861" spans="2:4" ht="15" x14ac:dyDescent="0.15">
      <c r="B9861" s="68">
        <v>9849</v>
      </c>
      <c r="C9861" s="69">
        <f t="shared" si="309"/>
        <v>7.9834869475834722</v>
      </c>
      <c r="D9861" s="69">
        <f t="shared" si="310"/>
        <v>2.5071155317521039</v>
      </c>
    </row>
    <row r="9862" spans="2:4" ht="15" x14ac:dyDescent="0.15">
      <c r="B9862" s="68">
        <v>9850</v>
      </c>
      <c r="C9862" s="69">
        <f t="shared" si="309"/>
        <v>7.9848161831263633</v>
      </c>
      <c r="D9862" s="69">
        <f t="shared" si="310"/>
        <v>2.507499234771962</v>
      </c>
    </row>
    <row r="9863" spans="2:4" ht="15" x14ac:dyDescent="0.15">
      <c r="B9863" s="68">
        <v>9851</v>
      </c>
      <c r="C9863" s="69">
        <f t="shared" si="309"/>
        <v>7.9861456221184843</v>
      </c>
      <c r="D9863" s="69">
        <f t="shared" si="310"/>
        <v>2.5078830552579214</v>
      </c>
    </row>
    <row r="9864" spans="2:4" ht="15" x14ac:dyDescent="0.15">
      <c r="B9864" s="68">
        <v>9852</v>
      </c>
      <c r="C9864" s="69">
        <f t="shared" si="309"/>
        <v>7.9874752646221232</v>
      </c>
      <c r="D9864" s="69">
        <f t="shared" si="310"/>
        <v>2.5082669932639314</v>
      </c>
    </row>
    <row r="9865" spans="2:4" ht="15" x14ac:dyDescent="0.15">
      <c r="B9865" s="68">
        <v>9853</v>
      </c>
      <c r="C9865" s="69">
        <f t="shared" si="309"/>
        <v>7.9888051106995999</v>
      </c>
      <c r="D9865" s="69">
        <f t="shared" si="310"/>
        <v>2.5086510488439751</v>
      </c>
    </row>
    <row r="9866" spans="2:4" ht="15" x14ac:dyDescent="0.15">
      <c r="B9866" s="68">
        <v>9854</v>
      </c>
      <c r="C9866" s="69">
        <f t="shared" si="309"/>
        <v>7.9901351604132564</v>
      </c>
      <c r="D9866" s="69">
        <f t="shared" si="310"/>
        <v>2.5090352220520673</v>
      </c>
    </row>
    <row r="9867" spans="2:4" ht="15" x14ac:dyDescent="0.15">
      <c r="B9867" s="68">
        <v>9855</v>
      </c>
      <c r="C9867" s="69">
        <f t="shared" si="309"/>
        <v>7.9914654138254679</v>
      </c>
      <c r="D9867" s="69">
        <f t="shared" si="310"/>
        <v>2.5094195129422574</v>
      </c>
    </row>
    <row r="9868" spans="2:4" ht="15" x14ac:dyDescent="0.15">
      <c r="B9868" s="68">
        <v>9856</v>
      </c>
      <c r="C9868" s="69">
        <f t="shared" si="309"/>
        <v>7.9927958709986404</v>
      </c>
      <c r="D9868" s="69">
        <f t="shared" si="310"/>
        <v>2.5098039215686274</v>
      </c>
    </row>
    <row r="9869" spans="2:4" ht="15" x14ac:dyDescent="0.15">
      <c r="B9869" s="68">
        <v>9857</v>
      </c>
      <c r="C9869" s="69">
        <f t="shared" si="309"/>
        <v>7.9941265319952013</v>
      </c>
      <c r="D9869" s="69">
        <f t="shared" si="310"/>
        <v>2.5101884479852918</v>
      </c>
    </row>
    <row r="9870" spans="2:4" ht="15" x14ac:dyDescent="0.15">
      <c r="B9870" s="68">
        <v>9858</v>
      </c>
      <c r="C9870" s="69">
        <f t="shared" si="309"/>
        <v>7.9954573968776117</v>
      </c>
      <c r="D9870" s="69">
        <f t="shared" si="310"/>
        <v>2.5105730922463989</v>
      </c>
    </row>
    <row r="9871" spans="2:4" ht="15" x14ac:dyDescent="0.15">
      <c r="B9871" s="68">
        <v>9859</v>
      </c>
      <c r="C9871" s="69">
        <f t="shared" si="309"/>
        <v>7.996788465708363</v>
      </c>
      <c r="D9871" s="69">
        <f t="shared" si="310"/>
        <v>2.5109578544061302</v>
      </c>
    </row>
    <row r="9872" spans="2:4" ht="15" x14ac:dyDescent="0.15">
      <c r="B9872" s="68">
        <v>9860</v>
      </c>
      <c r="C9872" s="69">
        <f t="shared" si="309"/>
        <v>7.9981197385499705</v>
      </c>
      <c r="D9872" s="69">
        <f t="shared" si="310"/>
        <v>2.5113427345187</v>
      </c>
    </row>
    <row r="9873" spans="2:4" ht="15" x14ac:dyDescent="0.15">
      <c r="B9873" s="68">
        <v>9861</v>
      </c>
      <c r="C9873" s="69">
        <f t="shared" ref="C9873:C9936" si="311">20*LOG(D9873)</f>
        <v>7.9994512154649824</v>
      </c>
      <c r="D9873" s="69">
        <f t="shared" ref="D9873:D9936" si="312">16384/(16384-B9873)</f>
        <v>2.5117277326383567</v>
      </c>
    </row>
    <row r="9874" spans="2:4" ht="15" x14ac:dyDescent="0.15">
      <c r="B9874" s="68">
        <v>9862</v>
      </c>
      <c r="C9874" s="69">
        <f t="shared" si="311"/>
        <v>8.0007828965159717</v>
      </c>
      <c r="D9874" s="69">
        <f t="shared" si="312"/>
        <v>2.5121128488193807</v>
      </c>
    </row>
    <row r="9875" spans="2:4" ht="15" x14ac:dyDescent="0.15">
      <c r="B9875" s="68">
        <v>9863</v>
      </c>
      <c r="C9875" s="69">
        <f t="shared" si="311"/>
        <v>8.0021147817655418</v>
      </c>
      <c r="D9875" s="69">
        <f t="shared" si="312"/>
        <v>2.5124980831160864</v>
      </c>
    </row>
    <row r="9876" spans="2:4" ht="15" x14ac:dyDescent="0.15">
      <c r="B9876" s="68">
        <v>9864</v>
      </c>
      <c r="C9876" s="69">
        <f t="shared" si="311"/>
        <v>8.0034468712763314</v>
      </c>
      <c r="D9876" s="69">
        <f t="shared" si="312"/>
        <v>2.5128834355828222</v>
      </c>
    </row>
    <row r="9877" spans="2:4" ht="15" x14ac:dyDescent="0.15">
      <c r="B9877" s="68">
        <v>9865</v>
      </c>
      <c r="C9877" s="69">
        <f t="shared" si="311"/>
        <v>8.0047791651109943</v>
      </c>
      <c r="D9877" s="69">
        <f t="shared" si="312"/>
        <v>2.5132689062739684</v>
      </c>
    </row>
    <row r="9878" spans="2:4" ht="15" x14ac:dyDescent="0.15">
      <c r="B9878" s="68">
        <v>9866</v>
      </c>
      <c r="C9878" s="69">
        <f t="shared" si="311"/>
        <v>8.0061116633322271</v>
      </c>
      <c r="D9878" s="69">
        <f t="shared" si="312"/>
        <v>2.5136544952439399</v>
      </c>
    </row>
    <row r="9879" spans="2:4" ht="15" x14ac:dyDescent="0.15">
      <c r="B9879" s="68">
        <v>9867</v>
      </c>
      <c r="C9879" s="69">
        <f t="shared" si="311"/>
        <v>8.0074443660027459</v>
      </c>
      <c r="D9879" s="69">
        <f t="shared" si="312"/>
        <v>2.5140402025471844</v>
      </c>
    </row>
    <row r="9880" spans="2:4" ht="15" x14ac:dyDescent="0.15">
      <c r="B9880" s="68">
        <v>9868</v>
      </c>
      <c r="C9880" s="69">
        <f t="shared" si="311"/>
        <v>8.0087772731852986</v>
      </c>
      <c r="D9880" s="69">
        <f t="shared" si="312"/>
        <v>2.5144260282381827</v>
      </c>
    </row>
    <row r="9881" spans="2:4" ht="15" x14ac:dyDescent="0.15">
      <c r="B9881" s="68">
        <v>9869</v>
      </c>
      <c r="C9881" s="69">
        <f t="shared" si="311"/>
        <v>8.0101103849426654</v>
      </c>
      <c r="D9881" s="69">
        <f t="shared" si="312"/>
        <v>2.5148119723714504</v>
      </c>
    </row>
    <row r="9882" spans="2:4" ht="15" x14ac:dyDescent="0.15">
      <c r="B9882" s="68">
        <v>9870</v>
      </c>
      <c r="C9882" s="69">
        <f t="shared" si="311"/>
        <v>8.0114437013376474</v>
      </c>
      <c r="D9882" s="69">
        <f t="shared" si="312"/>
        <v>2.5151980350015353</v>
      </c>
    </row>
    <row r="9883" spans="2:4" ht="15" x14ac:dyDescent="0.15">
      <c r="B9883" s="68">
        <v>9871</v>
      </c>
      <c r="C9883" s="69">
        <f t="shared" si="311"/>
        <v>8.0127772224330851</v>
      </c>
      <c r="D9883" s="69">
        <f t="shared" si="312"/>
        <v>2.5155842161830186</v>
      </c>
    </row>
    <row r="9884" spans="2:4" ht="15" x14ac:dyDescent="0.15">
      <c r="B9884" s="68">
        <v>9872</v>
      </c>
      <c r="C9884" s="69">
        <f t="shared" si="311"/>
        <v>8.0141109482918385</v>
      </c>
      <c r="D9884" s="69">
        <f t="shared" si="312"/>
        <v>2.5159705159705159</v>
      </c>
    </row>
    <row r="9885" spans="2:4" ht="15" x14ac:dyDescent="0.15">
      <c r="B9885" s="68">
        <v>9873</v>
      </c>
      <c r="C9885" s="69">
        <f t="shared" si="311"/>
        <v>8.0154448789768011</v>
      </c>
      <c r="D9885" s="69">
        <f t="shared" si="312"/>
        <v>2.5163569344186762</v>
      </c>
    </row>
    <row r="9886" spans="2:4" ht="15" x14ac:dyDescent="0.15">
      <c r="B9886" s="68">
        <v>9874</v>
      </c>
      <c r="C9886" s="69">
        <f t="shared" si="311"/>
        <v>8.0167790145508953</v>
      </c>
      <c r="D9886" s="69">
        <f t="shared" si="312"/>
        <v>2.5167434715821813</v>
      </c>
    </row>
    <row r="9887" spans="2:4" ht="15" x14ac:dyDescent="0.15">
      <c r="B9887" s="68">
        <v>9875</v>
      </c>
      <c r="C9887" s="69">
        <f t="shared" si="311"/>
        <v>8.0181133550770731</v>
      </c>
      <c r="D9887" s="69">
        <f t="shared" si="312"/>
        <v>2.5171301275157476</v>
      </c>
    </row>
    <row r="9888" spans="2:4" ht="15" x14ac:dyDescent="0.15">
      <c r="B9888" s="68">
        <v>9876</v>
      </c>
      <c r="C9888" s="69">
        <f t="shared" si="311"/>
        <v>8.0194479006183101</v>
      </c>
      <c r="D9888" s="69">
        <f t="shared" si="312"/>
        <v>2.5175169022741239</v>
      </c>
    </row>
    <row r="9889" spans="2:4" ht="15" x14ac:dyDescent="0.15">
      <c r="B9889" s="68">
        <v>9877</v>
      </c>
      <c r="C9889" s="69">
        <f t="shared" si="311"/>
        <v>8.0207826512376208</v>
      </c>
      <c r="D9889" s="69">
        <f t="shared" si="312"/>
        <v>2.5179037959120945</v>
      </c>
    </row>
    <row r="9890" spans="2:4" ht="15" x14ac:dyDescent="0.15">
      <c r="B9890" s="68">
        <v>9878</v>
      </c>
      <c r="C9890" s="69">
        <f t="shared" si="311"/>
        <v>8.0221176069980373</v>
      </c>
      <c r="D9890" s="69">
        <f t="shared" si="312"/>
        <v>2.5182908084844757</v>
      </c>
    </row>
    <row r="9891" spans="2:4" ht="15" x14ac:dyDescent="0.15">
      <c r="B9891" s="68">
        <v>9879</v>
      </c>
      <c r="C9891" s="69">
        <f t="shared" si="311"/>
        <v>8.0234527679626346</v>
      </c>
      <c r="D9891" s="69">
        <f t="shared" si="312"/>
        <v>2.5186779400461186</v>
      </c>
    </row>
    <row r="9892" spans="2:4" ht="15" x14ac:dyDescent="0.15">
      <c r="B9892" s="68">
        <v>9880</v>
      </c>
      <c r="C9892" s="69">
        <f t="shared" si="311"/>
        <v>8.0247881341945</v>
      </c>
      <c r="D9892" s="69">
        <f t="shared" si="312"/>
        <v>2.5190651906519066</v>
      </c>
    </row>
    <row r="9893" spans="2:4" ht="15" x14ac:dyDescent="0.15">
      <c r="B9893" s="68">
        <v>9881</v>
      </c>
      <c r="C9893" s="69">
        <f t="shared" si="311"/>
        <v>8.0261237057567634</v>
      </c>
      <c r="D9893" s="69">
        <f t="shared" si="312"/>
        <v>2.5194525603567586</v>
      </c>
    </row>
    <row r="9894" spans="2:4" ht="15" x14ac:dyDescent="0.15">
      <c r="B9894" s="68">
        <v>9882</v>
      </c>
      <c r="C9894" s="69">
        <f t="shared" si="311"/>
        <v>8.0274594827125778</v>
      </c>
      <c r="D9894" s="69">
        <f t="shared" si="312"/>
        <v>2.5198400492156261</v>
      </c>
    </row>
    <row r="9895" spans="2:4" ht="15" x14ac:dyDescent="0.15">
      <c r="B9895" s="68">
        <v>9883</v>
      </c>
      <c r="C9895" s="69">
        <f t="shared" si="311"/>
        <v>8.0287954651251265</v>
      </c>
      <c r="D9895" s="69">
        <f t="shared" si="312"/>
        <v>2.520227657283495</v>
      </c>
    </row>
    <row r="9896" spans="2:4" ht="15" x14ac:dyDescent="0.15">
      <c r="B9896" s="68">
        <v>9884</v>
      </c>
      <c r="C9896" s="69">
        <f t="shared" si="311"/>
        <v>8.030131653057623</v>
      </c>
      <c r="D9896" s="69">
        <f t="shared" si="312"/>
        <v>2.5206153846153847</v>
      </c>
    </row>
    <row r="9897" spans="2:4" ht="15" x14ac:dyDescent="0.15">
      <c r="B9897" s="68">
        <v>9885</v>
      </c>
      <c r="C9897" s="69">
        <f t="shared" si="311"/>
        <v>8.031468046573309</v>
      </c>
      <c r="D9897" s="69">
        <f t="shared" si="312"/>
        <v>2.5210032312663486</v>
      </c>
    </row>
    <row r="9898" spans="2:4" ht="15" x14ac:dyDescent="0.15">
      <c r="B9898" s="68">
        <v>9886</v>
      </c>
      <c r="C9898" s="69">
        <f t="shared" si="311"/>
        <v>8.0328046457354532</v>
      </c>
      <c r="D9898" s="69">
        <f t="shared" si="312"/>
        <v>2.5213911972914742</v>
      </c>
    </row>
    <row r="9899" spans="2:4" ht="15" x14ac:dyDescent="0.15">
      <c r="B9899" s="68">
        <v>9887</v>
      </c>
      <c r="C9899" s="69">
        <f t="shared" si="311"/>
        <v>8.0341414506073612</v>
      </c>
      <c r="D9899" s="69">
        <f t="shared" si="312"/>
        <v>2.5217792827458827</v>
      </c>
    </row>
    <row r="9900" spans="2:4" ht="15" x14ac:dyDescent="0.15">
      <c r="B9900" s="68">
        <v>9888</v>
      </c>
      <c r="C9900" s="69">
        <f t="shared" si="311"/>
        <v>8.0354784612523567</v>
      </c>
      <c r="D9900" s="69">
        <f t="shared" si="312"/>
        <v>2.5221674876847291</v>
      </c>
    </row>
    <row r="9901" spans="2:4" ht="15" x14ac:dyDescent="0.15">
      <c r="B9901" s="68">
        <v>9889</v>
      </c>
      <c r="C9901" s="69">
        <f t="shared" si="311"/>
        <v>8.0368156777338022</v>
      </c>
      <c r="D9901" s="69">
        <f t="shared" si="312"/>
        <v>2.5225558121632026</v>
      </c>
    </row>
    <row r="9902" spans="2:4" ht="15" x14ac:dyDescent="0.15">
      <c r="B9902" s="68">
        <v>9890</v>
      </c>
      <c r="C9902" s="69">
        <f t="shared" si="311"/>
        <v>8.0381531001150819</v>
      </c>
      <c r="D9902" s="69">
        <f t="shared" si="312"/>
        <v>2.5229442562365261</v>
      </c>
    </row>
    <row r="9903" spans="2:4" ht="15" x14ac:dyDescent="0.15">
      <c r="B9903" s="68">
        <v>9891</v>
      </c>
      <c r="C9903" s="69">
        <f t="shared" si="311"/>
        <v>8.0394907284596151</v>
      </c>
      <c r="D9903" s="69">
        <f t="shared" si="312"/>
        <v>2.5233328199599567</v>
      </c>
    </row>
    <row r="9904" spans="2:4" ht="15" x14ac:dyDescent="0.15">
      <c r="B9904" s="68">
        <v>9892</v>
      </c>
      <c r="C9904" s="69">
        <f t="shared" si="311"/>
        <v>8.0408285628308498</v>
      </c>
      <c r="D9904" s="69">
        <f t="shared" si="312"/>
        <v>2.5237215033887863</v>
      </c>
    </row>
    <row r="9905" spans="2:4" ht="15" x14ac:dyDescent="0.15">
      <c r="B9905" s="68">
        <v>9893</v>
      </c>
      <c r="C9905" s="69">
        <f t="shared" si="311"/>
        <v>8.0421666032922605</v>
      </c>
      <c r="D9905" s="69">
        <f t="shared" si="312"/>
        <v>2.5241103065783395</v>
      </c>
    </row>
    <row r="9906" spans="2:4" ht="15" x14ac:dyDescent="0.15">
      <c r="B9906" s="68">
        <v>9894</v>
      </c>
      <c r="C9906" s="69">
        <f t="shared" si="311"/>
        <v>8.0435048499073503</v>
      </c>
      <c r="D9906" s="69">
        <f t="shared" si="312"/>
        <v>2.5244992295839754</v>
      </c>
    </row>
    <row r="9907" spans="2:4" ht="15" x14ac:dyDescent="0.15">
      <c r="B9907" s="68">
        <v>9895</v>
      </c>
      <c r="C9907" s="69">
        <f t="shared" si="311"/>
        <v>8.0448433027396575</v>
      </c>
      <c r="D9907" s="69">
        <f t="shared" si="312"/>
        <v>2.5248882724610882</v>
      </c>
    </row>
    <row r="9908" spans="2:4" ht="15" x14ac:dyDescent="0.15">
      <c r="B9908" s="68">
        <v>9896</v>
      </c>
      <c r="C9908" s="69">
        <f t="shared" si="311"/>
        <v>8.0461819618527421</v>
      </c>
      <c r="D9908" s="69">
        <f t="shared" si="312"/>
        <v>2.5252774352651048</v>
      </c>
    </row>
    <row r="9909" spans="2:4" ht="15" x14ac:dyDescent="0.15">
      <c r="B9909" s="68">
        <v>9897</v>
      </c>
      <c r="C9909" s="69">
        <f t="shared" si="311"/>
        <v>8.0475208273102012</v>
      </c>
      <c r="D9909" s="69">
        <f t="shared" si="312"/>
        <v>2.5256667180514878</v>
      </c>
    </row>
    <row r="9910" spans="2:4" ht="15" x14ac:dyDescent="0.15">
      <c r="B9910" s="68">
        <v>9898</v>
      </c>
      <c r="C9910" s="69">
        <f t="shared" si="311"/>
        <v>8.048859899175655</v>
      </c>
      <c r="D9910" s="69">
        <f t="shared" si="312"/>
        <v>2.5260561208757322</v>
      </c>
    </row>
    <row r="9911" spans="2:4" ht="15" x14ac:dyDescent="0.15">
      <c r="B9911" s="68">
        <v>9899</v>
      </c>
      <c r="C9911" s="69">
        <f t="shared" si="311"/>
        <v>8.0501991775127557</v>
      </c>
      <c r="D9911" s="69">
        <f t="shared" si="312"/>
        <v>2.5264456437933691</v>
      </c>
    </row>
    <row r="9912" spans="2:4" ht="15" x14ac:dyDescent="0.15">
      <c r="B9912" s="68">
        <v>9900</v>
      </c>
      <c r="C9912" s="69">
        <f t="shared" si="311"/>
        <v>8.0515386623851875</v>
      </c>
      <c r="D9912" s="69">
        <f t="shared" si="312"/>
        <v>2.5268352868599631</v>
      </c>
    </row>
    <row r="9913" spans="2:4" ht="15" x14ac:dyDescent="0.15">
      <c r="B9913" s="68">
        <v>9901</v>
      </c>
      <c r="C9913" s="69">
        <f t="shared" si="311"/>
        <v>8.0528783538566593</v>
      </c>
      <c r="D9913" s="69">
        <f t="shared" si="312"/>
        <v>2.5272250501311122</v>
      </c>
    </row>
    <row r="9914" spans="2:4" ht="15" x14ac:dyDescent="0.15">
      <c r="B9914" s="68">
        <v>9902</v>
      </c>
      <c r="C9914" s="69">
        <f t="shared" si="311"/>
        <v>8.0542182519909105</v>
      </c>
      <c r="D9914" s="69">
        <f t="shared" si="312"/>
        <v>2.5276149336624498</v>
      </c>
    </row>
    <row r="9915" spans="2:4" ht="15" x14ac:dyDescent="0.15">
      <c r="B9915" s="68">
        <v>9903</v>
      </c>
      <c r="C9915" s="69">
        <f t="shared" si="311"/>
        <v>8.055558356851714</v>
      </c>
      <c r="D9915" s="69">
        <f t="shared" si="312"/>
        <v>2.5280049375096434</v>
      </c>
    </row>
    <row r="9916" spans="2:4" ht="15" x14ac:dyDescent="0.15">
      <c r="B9916" s="68">
        <v>9904</v>
      </c>
      <c r="C9916" s="69">
        <f t="shared" si="311"/>
        <v>8.0568986685028676</v>
      </c>
      <c r="D9916" s="69">
        <f t="shared" si="312"/>
        <v>2.528395061728395</v>
      </c>
    </row>
    <row r="9917" spans="2:4" ht="15" x14ac:dyDescent="0.15">
      <c r="B9917" s="68">
        <v>9905</v>
      </c>
      <c r="C9917" s="69">
        <f t="shared" si="311"/>
        <v>8.0582391870082013</v>
      </c>
      <c r="D9917" s="69">
        <f t="shared" si="312"/>
        <v>2.5287853063744405</v>
      </c>
    </row>
    <row r="9918" spans="2:4" ht="15" x14ac:dyDescent="0.15">
      <c r="B9918" s="68">
        <v>9906</v>
      </c>
      <c r="C9918" s="69">
        <f t="shared" si="311"/>
        <v>8.0595799124315732</v>
      </c>
      <c r="D9918" s="69">
        <f t="shared" si="312"/>
        <v>2.5291756715035505</v>
      </c>
    </row>
    <row r="9919" spans="2:4" ht="15" x14ac:dyDescent="0.15">
      <c r="B9919" s="68">
        <v>9907</v>
      </c>
      <c r="C9919" s="69">
        <f t="shared" si="311"/>
        <v>8.0609208448368701</v>
      </c>
      <c r="D9919" s="69">
        <f t="shared" si="312"/>
        <v>2.52956615717153</v>
      </c>
    </row>
    <row r="9920" spans="2:4" ht="15" x14ac:dyDescent="0.15">
      <c r="B9920" s="68">
        <v>9908</v>
      </c>
      <c r="C9920" s="69">
        <f t="shared" si="311"/>
        <v>8.0622619842880123</v>
      </c>
      <c r="D9920" s="69">
        <f t="shared" si="312"/>
        <v>2.5299567634342188</v>
      </c>
    </row>
    <row r="9921" spans="2:4" ht="15" x14ac:dyDescent="0.15">
      <c r="B9921" s="68">
        <v>9909</v>
      </c>
      <c r="C9921" s="69">
        <f t="shared" si="311"/>
        <v>8.063603330848947</v>
      </c>
      <c r="D9921" s="69">
        <f t="shared" si="312"/>
        <v>2.5303474903474905</v>
      </c>
    </row>
    <row r="9922" spans="2:4" ht="15" x14ac:dyDescent="0.15">
      <c r="B9922" s="68">
        <v>9910</v>
      </c>
      <c r="C9922" s="69">
        <f t="shared" si="311"/>
        <v>8.0649448845836496</v>
      </c>
      <c r="D9922" s="69">
        <f t="shared" si="312"/>
        <v>2.5307383379672537</v>
      </c>
    </row>
    <row r="9923" spans="2:4" ht="15" x14ac:dyDescent="0.15">
      <c r="B9923" s="68">
        <v>9911</v>
      </c>
      <c r="C9923" s="69">
        <f t="shared" si="311"/>
        <v>8.0662866455561257</v>
      </c>
      <c r="D9923" s="69">
        <f t="shared" si="312"/>
        <v>2.5311293063494515</v>
      </c>
    </row>
    <row r="9924" spans="2:4" ht="15" x14ac:dyDescent="0.15">
      <c r="B9924" s="68">
        <v>9912</v>
      </c>
      <c r="C9924" s="69">
        <f t="shared" si="311"/>
        <v>8.0676286138304167</v>
      </c>
      <c r="D9924" s="69">
        <f t="shared" si="312"/>
        <v>2.5315203955500616</v>
      </c>
    </row>
    <row r="9925" spans="2:4" ht="15" x14ac:dyDescent="0.15">
      <c r="B9925" s="68">
        <v>9913</v>
      </c>
      <c r="C9925" s="69">
        <f t="shared" si="311"/>
        <v>8.0689707894705851</v>
      </c>
      <c r="D9925" s="69">
        <f t="shared" si="312"/>
        <v>2.5319116056250968</v>
      </c>
    </row>
    <row r="9926" spans="2:4" ht="15" x14ac:dyDescent="0.15">
      <c r="B9926" s="68">
        <v>9914</v>
      </c>
      <c r="C9926" s="69">
        <f t="shared" si="311"/>
        <v>8.0703131725407271</v>
      </c>
      <c r="D9926" s="69">
        <f t="shared" si="312"/>
        <v>2.5323029366306029</v>
      </c>
    </row>
    <row r="9927" spans="2:4" ht="15" x14ac:dyDescent="0.15">
      <c r="B9927" s="68">
        <v>9915</v>
      </c>
      <c r="C9927" s="69">
        <f t="shared" si="311"/>
        <v>8.0716557631049675</v>
      </c>
      <c r="D9927" s="69">
        <f t="shared" si="312"/>
        <v>2.5326943886226618</v>
      </c>
    </row>
    <row r="9928" spans="2:4" ht="15" x14ac:dyDescent="0.15">
      <c r="B9928" s="68">
        <v>9916</v>
      </c>
      <c r="C9928" s="69">
        <f t="shared" si="311"/>
        <v>8.0729985612274646</v>
      </c>
      <c r="D9928" s="69">
        <f t="shared" si="312"/>
        <v>2.5330859616573904</v>
      </c>
    </row>
    <row r="9929" spans="2:4" ht="15" x14ac:dyDescent="0.15">
      <c r="B9929" s="68">
        <v>9917</v>
      </c>
      <c r="C9929" s="69">
        <f t="shared" si="311"/>
        <v>8.0743415669723984</v>
      </c>
      <c r="D9929" s="69">
        <f t="shared" si="312"/>
        <v>2.5334776557909384</v>
      </c>
    </row>
    <row r="9930" spans="2:4" ht="15" x14ac:dyDescent="0.15">
      <c r="B9930" s="68">
        <v>9918</v>
      </c>
      <c r="C9930" s="69">
        <f t="shared" si="311"/>
        <v>8.0756847804039893</v>
      </c>
      <c r="D9930" s="69">
        <f t="shared" si="312"/>
        <v>2.5338694710794929</v>
      </c>
    </row>
    <row r="9931" spans="2:4" ht="15" x14ac:dyDescent="0.15">
      <c r="B9931" s="68">
        <v>9919</v>
      </c>
      <c r="C9931" s="69">
        <f t="shared" si="311"/>
        <v>8.0770282015864776</v>
      </c>
      <c r="D9931" s="69">
        <f t="shared" si="312"/>
        <v>2.5342614075792729</v>
      </c>
    </row>
    <row r="9932" spans="2:4" ht="15" x14ac:dyDescent="0.15">
      <c r="B9932" s="68">
        <v>9920</v>
      </c>
      <c r="C9932" s="69">
        <f t="shared" si="311"/>
        <v>8.0783718305841408</v>
      </c>
      <c r="D9932" s="69">
        <f t="shared" si="312"/>
        <v>2.5346534653465347</v>
      </c>
    </row>
    <row r="9933" spans="2:4" ht="15" x14ac:dyDescent="0.15">
      <c r="B9933" s="68">
        <v>9921</v>
      </c>
      <c r="C9933" s="69">
        <f t="shared" si="311"/>
        <v>8.0797156674612793</v>
      </c>
      <c r="D9933" s="69">
        <f t="shared" si="312"/>
        <v>2.5350456444375675</v>
      </c>
    </row>
    <row r="9934" spans="2:4" ht="15" x14ac:dyDescent="0.15">
      <c r="B9934" s="68">
        <v>9922</v>
      </c>
      <c r="C9934" s="69">
        <f t="shared" si="311"/>
        <v>8.0810597122822294</v>
      </c>
      <c r="D9934" s="69">
        <f t="shared" si="312"/>
        <v>2.535437944908697</v>
      </c>
    </row>
    <row r="9935" spans="2:4" ht="15" x14ac:dyDescent="0.15">
      <c r="B9935" s="68">
        <v>9923</v>
      </c>
      <c r="C9935" s="69">
        <f t="shared" si="311"/>
        <v>8.0824039651113573</v>
      </c>
      <c r="D9935" s="69">
        <f t="shared" si="312"/>
        <v>2.5358303668162825</v>
      </c>
    </row>
    <row r="9936" spans="2:4" ht="15" x14ac:dyDescent="0.15">
      <c r="B9936" s="68">
        <v>9924</v>
      </c>
      <c r="C9936" s="69">
        <f t="shared" si="311"/>
        <v>8.0837484260130523</v>
      </c>
      <c r="D9936" s="69">
        <f t="shared" si="312"/>
        <v>2.5362229102167184</v>
      </c>
    </row>
    <row r="9937" spans="2:4" ht="15" x14ac:dyDescent="0.15">
      <c r="B9937" s="68">
        <v>9925</v>
      </c>
      <c r="C9937" s="69">
        <f t="shared" ref="C9937:C10000" si="313">20*LOG(D9937)</f>
        <v>8.0850930950517412</v>
      </c>
      <c r="D9937" s="69">
        <f t="shared" ref="D9937:D10000" si="314">16384/(16384-B9937)</f>
        <v>2.5366155751664343</v>
      </c>
    </row>
    <row r="9938" spans="2:4" ht="15" x14ac:dyDescent="0.15">
      <c r="B9938" s="68">
        <v>9926</v>
      </c>
      <c r="C9938" s="69">
        <f t="shared" si="313"/>
        <v>8.0864379722918773</v>
      </c>
      <c r="D9938" s="69">
        <f t="shared" si="314"/>
        <v>2.5370083617218953</v>
      </c>
    </row>
    <row r="9939" spans="2:4" ht="15" x14ac:dyDescent="0.15">
      <c r="B9939" s="68">
        <v>9927</v>
      </c>
      <c r="C9939" s="69">
        <f t="shared" si="313"/>
        <v>8.0877830577979442</v>
      </c>
      <c r="D9939" s="69">
        <f t="shared" si="314"/>
        <v>2.5374012699396005</v>
      </c>
    </row>
    <row r="9940" spans="2:4" ht="15" x14ac:dyDescent="0.15">
      <c r="B9940" s="68">
        <v>9928</v>
      </c>
      <c r="C9940" s="69">
        <f t="shared" si="313"/>
        <v>8.0891283516344554</v>
      </c>
      <c r="D9940" s="69">
        <f t="shared" si="314"/>
        <v>2.5377942998760843</v>
      </c>
    </row>
    <row r="9941" spans="2:4" ht="15" x14ac:dyDescent="0.15">
      <c r="B9941" s="68">
        <v>9929</v>
      </c>
      <c r="C9941" s="69">
        <f t="shared" si="313"/>
        <v>8.0904738538659515</v>
      </c>
      <c r="D9941" s="69">
        <f t="shared" si="314"/>
        <v>2.5381874515879161</v>
      </c>
    </row>
    <row r="9942" spans="2:4" ht="15" x14ac:dyDescent="0.15">
      <c r="B9942" s="68">
        <v>9930</v>
      </c>
      <c r="C9942" s="69">
        <f t="shared" si="313"/>
        <v>8.0918195645570119</v>
      </c>
      <c r="D9942" s="69">
        <f t="shared" si="314"/>
        <v>2.5385807251317014</v>
      </c>
    </row>
    <row r="9943" spans="2:4" ht="15" x14ac:dyDescent="0.15">
      <c r="B9943" s="68">
        <v>9931</v>
      </c>
      <c r="C9943" s="69">
        <f t="shared" si="313"/>
        <v>8.0931654837722338</v>
      </c>
      <c r="D9943" s="69">
        <f t="shared" si="314"/>
        <v>2.5389741205640788</v>
      </c>
    </row>
    <row r="9944" spans="2:4" ht="15" x14ac:dyDescent="0.15">
      <c r="B9944" s="68">
        <v>9932</v>
      </c>
      <c r="C9944" s="69">
        <f t="shared" si="313"/>
        <v>8.0945116115762552</v>
      </c>
      <c r="D9944" s="69">
        <f t="shared" si="314"/>
        <v>2.5393676379417234</v>
      </c>
    </row>
    <row r="9945" spans="2:4" ht="15" x14ac:dyDescent="0.15">
      <c r="B9945" s="68">
        <v>9933</v>
      </c>
      <c r="C9945" s="69">
        <f t="shared" si="313"/>
        <v>8.0958579480337391</v>
      </c>
      <c r="D9945" s="69">
        <f t="shared" si="314"/>
        <v>2.5397612773213454</v>
      </c>
    </row>
    <row r="9946" spans="2:4" ht="15" x14ac:dyDescent="0.15">
      <c r="B9946" s="68">
        <v>9934</v>
      </c>
      <c r="C9946" s="69">
        <f t="shared" si="313"/>
        <v>8.0972044932093805</v>
      </c>
      <c r="D9946" s="69">
        <f t="shared" si="314"/>
        <v>2.5401550387596901</v>
      </c>
    </row>
    <row r="9947" spans="2:4" ht="15" x14ac:dyDescent="0.15">
      <c r="B9947" s="68">
        <v>9935</v>
      </c>
      <c r="C9947" s="69">
        <f t="shared" si="313"/>
        <v>8.0985512471678973</v>
      </c>
      <c r="D9947" s="69">
        <f t="shared" si="314"/>
        <v>2.5405489223135369</v>
      </c>
    </row>
    <row r="9948" spans="2:4" ht="15" x14ac:dyDescent="0.15">
      <c r="B9948" s="68">
        <v>9936</v>
      </c>
      <c r="C9948" s="69">
        <f t="shared" si="313"/>
        <v>8.0998982099740502</v>
      </c>
      <c r="D9948" s="69">
        <f t="shared" si="314"/>
        <v>2.5409429280397022</v>
      </c>
    </row>
    <row r="9949" spans="2:4" ht="15" x14ac:dyDescent="0.15">
      <c r="B9949" s="68">
        <v>9937</v>
      </c>
      <c r="C9949" s="69">
        <f t="shared" si="313"/>
        <v>8.1012453816926193</v>
      </c>
      <c r="D9949" s="69">
        <f t="shared" si="314"/>
        <v>2.5413370559950366</v>
      </c>
    </row>
    <row r="9950" spans="2:4" ht="15" x14ac:dyDescent="0.15">
      <c r="B9950" s="68">
        <v>9938</v>
      </c>
      <c r="C9950" s="69">
        <f t="shared" si="313"/>
        <v>8.1025927623884204</v>
      </c>
      <c r="D9950" s="69">
        <f t="shared" si="314"/>
        <v>2.5417313062364255</v>
      </c>
    </row>
    <row r="9951" spans="2:4" ht="15" x14ac:dyDescent="0.15">
      <c r="B9951" s="68">
        <v>9939</v>
      </c>
      <c r="C9951" s="69">
        <f t="shared" si="313"/>
        <v>8.1039403521262976</v>
      </c>
      <c r="D9951" s="69">
        <f t="shared" si="314"/>
        <v>2.5421256788207911</v>
      </c>
    </row>
    <row r="9952" spans="2:4" ht="15" x14ac:dyDescent="0.15">
      <c r="B9952" s="68">
        <v>9940</v>
      </c>
      <c r="C9952" s="69">
        <f t="shared" si="313"/>
        <v>8.105288150971127</v>
      </c>
      <c r="D9952" s="69">
        <f t="shared" si="314"/>
        <v>2.54252017380509</v>
      </c>
    </row>
    <row r="9953" spans="2:4" ht="15" x14ac:dyDescent="0.15">
      <c r="B9953" s="68">
        <v>9941</v>
      </c>
      <c r="C9953" s="69">
        <f t="shared" si="313"/>
        <v>8.1066361589878095</v>
      </c>
      <c r="D9953" s="69">
        <f t="shared" si="314"/>
        <v>2.5429147912463139</v>
      </c>
    </row>
    <row r="9954" spans="2:4" ht="15" x14ac:dyDescent="0.15">
      <c r="B9954" s="68">
        <v>9942</v>
      </c>
      <c r="C9954" s="69">
        <f t="shared" si="313"/>
        <v>8.1079843762412835</v>
      </c>
      <c r="D9954" s="69">
        <f t="shared" si="314"/>
        <v>2.5433095312014902</v>
      </c>
    </row>
    <row r="9955" spans="2:4" ht="15" x14ac:dyDescent="0.15">
      <c r="B9955" s="68">
        <v>9943</v>
      </c>
      <c r="C9955" s="69">
        <f t="shared" si="313"/>
        <v>8.1093328027965121</v>
      </c>
      <c r="D9955" s="69">
        <f t="shared" si="314"/>
        <v>2.543704393727682</v>
      </c>
    </row>
    <row r="9956" spans="2:4" ht="15" x14ac:dyDescent="0.15">
      <c r="B9956" s="68">
        <v>9944</v>
      </c>
      <c r="C9956" s="69">
        <f t="shared" si="313"/>
        <v>8.110681438718494</v>
      </c>
      <c r="D9956" s="69">
        <f t="shared" si="314"/>
        <v>2.5440993788819877</v>
      </c>
    </row>
    <row r="9957" spans="2:4" ht="15" x14ac:dyDescent="0.15">
      <c r="B9957" s="68">
        <v>9945</v>
      </c>
      <c r="C9957" s="69">
        <f t="shared" si="313"/>
        <v>8.1120302840722509</v>
      </c>
      <c r="D9957" s="69">
        <f t="shared" si="314"/>
        <v>2.5444944867215407</v>
      </c>
    </row>
    <row r="9958" spans="2:4" ht="15" x14ac:dyDescent="0.15">
      <c r="B9958" s="68">
        <v>9946</v>
      </c>
      <c r="C9958" s="69">
        <f t="shared" si="313"/>
        <v>8.1133793389228401</v>
      </c>
      <c r="D9958" s="69">
        <f t="shared" si="314"/>
        <v>2.5448897173035103</v>
      </c>
    </row>
    <row r="9959" spans="2:4" ht="15" x14ac:dyDescent="0.15">
      <c r="B9959" s="68">
        <v>9947</v>
      </c>
      <c r="C9959" s="69">
        <f t="shared" si="313"/>
        <v>8.1147286033353492</v>
      </c>
      <c r="D9959" s="69">
        <f t="shared" si="314"/>
        <v>2.5452850706851016</v>
      </c>
    </row>
    <row r="9960" spans="2:4" ht="15" x14ac:dyDescent="0.15">
      <c r="B9960" s="68">
        <v>9948</v>
      </c>
      <c r="C9960" s="69">
        <f t="shared" si="313"/>
        <v>8.1160780773748957</v>
      </c>
      <c r="D9960" s="69">
        <f t="shared" si="314"/>
        <v>2.5456805469235548</v>
      </c>
    </row>
    <row r="9961" spans="2:4" ht="15" x14ac:dyDescent="0.15">
      <c r="B9961" s="68">
        <v>9949</v>
      </c>
      <c r="C9961" s="69">
        <f t="shared" si="313"/>
        <v>8.1174277611066241</v>
      </c>
      <c r="D9961" s="69">
        <f t="shared" si="314"/>
        <v>2.5460761460761461</v>
      </c>
    </row>
    <row r="9962" spans="2:4" ht="15" x14ac:dyDescent="0.15">
      <c r="B9962" s="68">
        <v>9950</v>
      </c>
      <c r="C9962" s="69">
        <f t="shared" si="313"/>
        <v>8.1187776545957142</v>
      </c>
      <c r="D9962" s="69">
        <f t="shared" si="314"/>
        <v>2.5464718682001863</v>
      </c>
    </row>
    <row r="9963" spans="2:4" ht="15" x14ac:dyDescent="0.15">
      <c r="B9963" s="68">
        <v>9951</v>
      </c>
      <c r="C9963" s="69">
        <f t="shared" si="313"/>
        <v>8.1201277579073725</v>
      </c>
      <c r="D9963" s="69">
        <f t="shared" si="314"/>
        <v>2.5468677133530235</v>
      </c>
    </row>
    <row r="9964" spans="2:4" ht="15" x14ac:dyDescent="0.15">
      <c r="B9964" s="68">
        <v>9952</v>
      </c>
      <c r="C9964" s="69">
        <f t="shared" si="313"/>
        <v>8.1214780711068375</v>
      </c>
      <c r="D9964" s="69">
        <f t="shared" si="314"/>
        <v>2.5472636815920398</v>
      </c>
    </row>
    <row r="9965" spans="2:4" ht="15" x14ac:dyDescent="0.15">
      <c r="B9965" s="68">
        <v>9953</v>
      </c>
      <c r="C9965" s="69">
        <f t="shared" si="313"/>
        <v>8.1228285942593779</v>
      </c>
      <c r="D9965" s="69">
        <f t="shared" si="314"/>
        <v>2.547659772974654</v>
      </c>
    </row>
    <row r="9966" spans="2:4" ht="15" x14ac:dyDescent="0.15">
      <c r="B9966" s="68">
        <v>9954</v>
      </c>
      <c r="C9966" s="69">
        <f t="shared" si="313"/>
        <v>8.1241793274302925</v>
      </c>
      <c r="D9966" s="69">
        <f t="shared" si="314"/>
        <v>2.5480559875583202</v>
      </c>
    </row>
    <row r="9967" spans="2:4" ht="15" x14ac:dyDescent="0.15">
      <c r="B9967" s="68">
        <v>9955</v>
      </c>
      <c r="C9967" s="69">
        <f t="shared" si="313"/>
        <v>8.1255302706849122</v>
      </c>
      <c r="D9967" s="69">
        <f t="shared" si="314"/>
        <v>2.5484523254005289</v>
      </c>
    </row>
    <row r="9968" spans="2:4" ht="15" x14ac:dyDescent="0.15">
      <c r="B9968" s="68">
        <v>9956</v>
      </c>
      <c r="C9968" s="69">
        <f t="shared" si="313"/>
        <v>8.1268814240885963</v>
      </c>
      <c r="D9968" s="69">
        <f t="shared" si="314"/>
        <v>2.5488487865588052</v>
      </c>
    </row>
    <row r="9969" spans="2:4" ht="15" x14ac:dyDescent="0.15">
      <c r="B9969" s="68">
        <v>9957</v>
      </c>
      <c r="C9969" s="69">
        <f t="shared" si="313"/>
        <v>8.128232787706736</v>
      </c>
      <c r="D9969" s="69">
        <f t="shared" si="314"/>
        <v>2.549245371090711</v>
      </c>
    </row>
    <row r="9970" spans="2:4" ht="15" x14ac:dyDescent="0.15">
      <c r="B9970" s="68">
        <v>9958</v>
      </c>
      <c r="C9970" s="69">
        <f t="shared" si="313"/>
        <v>8.129584361604751</v>
      </c>
      <c r="D9970" s="69">
        <f t="shared" si="314"/>
        <v>2.5496420790538439</v>
      </c>
    </row>
    <row r="9971" spans="2:4" ht="15" x14ac:dyDescent="0.15">
      <c r="B9971" s="68">
        <v>9959</v>
      </c>
      <c r="C9971" s="69">
        <f t="shared" si="313"/>
        <v>8.1309361458480929</v>
      </c>
      <c r="D9971" s="69">
        <f t="shared" si="314"/>
        <v>2.5500389105058368</v>
      </c>
    </row>
    <row r="9972" spans="2:4" ht="15" x14ac:dyDescent="0.15">
      <c r="B9972" s="68">
        <v>9960</v>
      </c>
      <c r="C9972" s="69">
        <f t="shared" si="313"/>
        <v>8.1322881405022436</v>
      </c>
      <c r="D9972" s="69">
        <f t="shared" si="314"/>
        <v>2.5504358655043586</v>
      </c>
    </row>
    <row r="9973" spans="2:4" ht="15" x14ac:dyDescent="0.15">
      <c r="B9973" s="68">
        <v>9961</v>
      </c>
      <c r="C9973" s="69">
        <f t="shared" si="313"/>
        <v>8.1336403456327186</v>
      </c>
      <c r="D9973" s="69">
        <f t="shared" si="314"/>
        <v>2.5508329441071149</v>
      </c>
    </row>
    <row r="9974" spans="2:4" ht="15" x14ac:dyDescent="0.15">
      <c r="B9974" s="68">
        <v>9962</v>
      </c>
      <c r="C9974" s="69">
        <f t="shared" si="313"/>
        <v>8.1349927613050603</v>
      </c>
      <c r="D9974" s="69">
        <f t="shared" si="314"/>
        <v>2.551230146371847</v>
      </c>
    </row>
    <row r="9975" spans="2:4" ht="15" x14ac:dyDescent="0.15">
      <c r="B9975" s="68">
        <v>9963</v>
      </c>
      <c r="C9975" s="69">
        <f t="shared" si="313"/>
        <v>8.1363453875848428</v>
      </c>
      <c r="D9975" s="69">
        <f t="shared" si="314"/>
        <v>2.5516274723563308</v>
      </c>
    </row>
    <row r="9976" spans="2:4" ht="15" x14ac:dyDescent="0.15">
      <c r="B9976" s="68">
        <v>9964</v>
      </c>
      <c r="C9976" s="69">
        <f t="shared" si="313"/>
        <v>8.1376982245376688</v>
      </c>
      <c r="D9976" s="69">
        <f t="shared" si="314"/>
        <v>2.5520249221183802</v>
      </c>
    </row>
    <row r="9977" spans="2:4" ht="15" x14ac:dyDescent="0.15">
      <c r="B9977" s="68">
        <v>9965</v>
      </c>
      <c r="C9977" s="69">
        <f t="shared" si="313"/>
        <v>8.1390512722291746</v>
      </c>
      <c r="D9977" s="69">
        <f t="shared" si="314"/>
        <v>2.5524224957158435</v>
      </c>
    </row>
    <row r="9978" spans="2:4" ht="15" x14ac:dyDescent="0.15">
      <c r="B9978" s="68">
        <v>9966</v>
      </c>
      <c r="C9978" s="69">
        <f t="shared" si="313"/>
        <v>8.1404045307250286</v>
      </c>
      <c r="D9978" s="69">
        <f t="shared" si="314"/>
        <v>2.5528201932066064</v>
      </c>
    </row>
    <row r="9979" spans="2:4" ht="15" x14ac:dyDescent="0.15">
      <c r="B9979" s="68">
        <v>9967</v>
      </c>
      <c r="C9979" s="69">
        <f t="shared" si="313"/>
        <v>8.1417580000909258</v>
      </c>
      <c r="D9979" s="69">
        <f t="shared" si="314"/>
        <v>2.5532180146485897</v>
      </c>
    </row>
    <row r="9980" spans="2:4" ht="15" x14ac:dyDescent="0.15">
      <c r="B9980" s="68">
        <v>9968</v>
      </c>
      <c r="C9980" s="69">
        <f t="shared" si="313"/>
        <v>8.1431116803925931</v>
      </c>
      <c r="D9980" s="69">
        <f t="shared" si="314"/>
        <v>2.5536159600997506</v>
      </c>
    </row>
    <row r="9981" spans="2:4" ht="15" x14ac:dyDescent="0.15">
      <c r="B9981" s="68">
        <v>9969</v>
      </c>
      <c r="C9981" s="69">
        <f t="shared" si="313"/>
        <v>8.1444655716957879</v>
      </c>
      <c r="D9981" s="69">
        <f t="shared" si="314"/>
        <v>2.5540140296180827</v>
      </c>
    </row>
    <row r="9982" spans="2:4" ht="15" x14ac:dyDescent="0.15">
      <c r="B9982" s="68">
        <v>9970</v>
      </c>
      <c r="C9982" s="69">
        <f t="shared" si="313"/>
        <v>8.1458196740663009</v>
      </c>
      <c r="D9982" s="69">
        <f t="shared" si="314"/>
        <v>2.5544122232616151</v>
      </c>
    </row>
    <row r="9983" spans="2:4" ht="15" x14ac:dyDescent="0.15">
      <c r="B9983" s="68">
        <v>9971</v>
      </c>
      <c r="C9983" s="69">
        <f t="shared" si="313"/>
        <v>8.1471739875699516</v>
      </c>
      <c r="D9983" s="69">
        <f t="shared" si="314"/>
        <v>2.5548105410884143</v>
      </c>
    </row>
    <row r="9984" spans="2:4" ht="15" x14ac:dyDescent="0.15">
      <c r="B9984" s="68">
        <v>9972</v>
      </c>
      <c r="C9984" s="69">
        <f t="shared" si="313"/>
        <v>8.1485285122725912</v>
      </c>
      <c r="D9984" s="69">
        <f t="shared" si="314"/>
        <v>2.5552089831565814</v>
      </c>
    </row>
    <row r="9985" spans="2:4" ht="15" x14ac:dyDescent="0.15">
      <c r="B9985" s="68">
        <v>9973</v>
      </c>
      <c r="C9985" s="69">
        <f t="shared" si="313"/>
        <v>8.1498832482400978</v>
      </c>
      <c r="D9985" s="69">
        <f t="shared" si="314"/>
        <v>2.5556075495242552</v>
      </c>
    </row>
    <row r="9986" spans="2:4" ht="15" x14ac:dyDescent="0.15">
      <c r="B9986" s="68">
        <v>9974</v>
      </c>
      <c r="C9986" s="69">
        <f t="shared" si="313"/>
        <v>8.1512381955383866</v>
      </c>
      <c r="D9986" s="69">
        <f t="shared" si="314"/>
        <v>2.55600624024961</v>
      </c>
    </row>
    <row r="9987" spans="2:4" ht="15" x14ac:dyDescent="0.15">
      <c r="B9987" s="68">
        <v>9975</v>
      </c>
      <c r="C9987" s="69">
        <f t="shared" si="313"/>
        <v>8.1525933542333995</v>
      </c>
      <c r="D9987" s="69">
        <f t="shared" si="314"/>
        <v>2.5564050553908566</v>
      </c>
    </row>
    <row r="9988" spans="2:4" ht="15" x14ac:dyDescent="0.15">
      <c r="B9988" s="68">
        <v>9976</v>
      </c>
      <c r="C9988" s="69">
        <f t="shared" si="313"/>
        <v>8.1539487243911104</v>
      </c>
      <c r="D9988" s="69">
        <f t="shared" si="314"/>
        <v>2.5568039950062422</v>
      </c>
    </row>
    <row r="9989" spans="2:4" ht="15" x14ac:dyDescent="0.15">
      <c r="B9989" s="68">
        <v>9977</v>
      </c>
      <c r="C9989" s="69">
        <f t="shared" si="313"/>
        <v>8.1553043060775252</v>
      </c>
      <c r="D9989" s="69">
        <f t="shared" si="314"/>
        <v>2.5572030591540504</v>
      </c>
    </row>
    <row r="9990" spans="2:4" ht="15" x14ac:dyDescent="0.15">
      <c r="B9990" s="68">
        <v>9978</v>
      </c>
      <c r="C9990" s="69">
        <f t="shared" si="313"/>
        <v>8.1566600993586764</v>
      </c>
      <c r="D9990" s="69">
        <f t="shared" si="314"/>
        <v>2.5576022478926008</v>
      </c>
    </row>
    <row r="9991" spans="2:4" ht="15" x14ac:dyDescent="0.15">
      <c r="B9991" s="68">
        <v>9979</v>
      </c>
      <c r="C9991" s="69">
        <f t="shared" si="313"/>
        <v>8.1580161043006321</v>
      </c>
      <c r="D9991" s="69">
        <f t="shared" si="314"/>
        <v>2.5580015612802498</v>
      </c>
    </row>
    <row r="9992" spans="2:4" ht="15" x14ac:dyDescent="0.15">
      <c r="B9992" s="68">
        <v>9980</v>
      </c>
      <c r="C9992" s="69">
        <f t="shared" si="313"/>
        <v>8.1593723209694922</v>
      </c>
      <c r="D9992" s="69">
        <f t="shared" si="314"/>
        <v>2.5584009993753902</v>
      </c>
    </row>
    <row r="9993" spans="2:4" ht="15" x14ac:dyDescent="0.15">
      <c r="B9993" s="68">
        <v>9981</v>
      </c>
      <c r="C9993" s="69">
        <f t="shared" si="313"/>
        <v>8.1607287494313834</v>
      </c>
      <c r="D9993" s="69">
        <f t="shared" si="314"/>
        <v>2.5588005622364518</v>
      </c>
    </row>
    <row r="9994" spans="2:4" ht="15" x14ac:dyDescent="0.15">
      <c r="B9994" s="68">
        <v>9982</v>
      </c>
      <c r="C9994" s="69">
        <f t="shared" si="313"/>
        <v>8.1620853897524643</v>
      </c>
      <c r="D9994" s="69">
        <f t="shared" si="314"/>
        <v>2.5592002499218993</v>
      </c>
    </row>
    <row r="9995" spans="2:4" ht="15" x14ac:dyDescent="0.15">
      <c r="B9995" s="68">
        <v>9983</v>
      </c>
      <c r="C9995" s="69">
        <f t="shared" si="313"/>
        <v>8.1634422419989257</v>
      </c>
      <c r="D9995" s="69">
        <f t="shared" si="314"/>
        <v>2.5596000624902358</v>
      </c>
    </row>
    <row r="9996" spans="2:4" ht="15" x14ac:dyDescent="0.15">
      <c r="B9996" s="68">
        <v>9984</v>
      </c>
      <c r="C9996" s="69">
        <f t="shared" si="313"/>
        <v>8.1647993062369917</v>
      </c>
      <c r="D9996" s="69">
        <f t="shared" si="314"/>
        <v>2.56</v>
      </c>
    </row>
    <row r="9997" spans="2:4" ht="15" x14ac:dyDescent="0.15">
      <c r="B9997" s="68">
        <v>9985</v>
      </c>
      <c r="C9997" s="69">
        <f t="shared" si="313"/>
        <v>8.1661565825329099</v>
      </c>
      <c r="D9997" s="69">
        <f t="shared" si="314"/>
        <v>2.5604000625097671</v>
      </c>
    </row>
    <row r="9998" spans="2:4" ht="15" x14ac:dyDescent="0.15">
      <c r="B9998" s="68">
        <v>9986</v>
      </c>
      <c r="C9998" s="69">
        <f t="shared" si="313"/>
        <v>8.1675140709529686</v>
      </c>
      <c r="D9998" s="69">
        <f t="shared" si="314"/>
        <v>2.5608002500781493</v>
      </c>
    </row>
    <row r="9999" spans="2:4" ht="15" x14ac:dyDescent="0.15">
      <c r="B9999" s="68">
        <v>9987</v>
      </c>
      <c r="C9999" s="69">
        <f t="shared" si="313"/>
        <v>8.1688717715634809</v>
      </c>
      <c r="D9999" s="69">
        <f t="shared" si="314"/>
        <v>2.5612005627637955</v>
      </c>
    </row>
    <row r="10000" spans="2:4" ht="15" x14ac:dyDescent="0.15">
      <c r="B10000" s="68">
        <v>9988</v>
      </c>
      <c r="C10000" s="69">
        <f t="shared" si="313"/>
        <v>8.1702296844307938</v>
      </c>
      <c r="D10000" s="69">
        <f t="shared" si="314"/>
        <v>2.5616010006253909</v>
      </c>
    </row>
    <row r="10001" spans="2:4" ht="15" x14ac:dyDescent="0.15">
      <c r="B10001" s="68">
        <v>9989</v>
      </c>
      <c r="C10001" s="69">
        <f t="shared" ref="C10001:C10064" si="315">20*LOG(D10001)</f>
        <v>8.1715878096212791</v>
      </c>
      <c r="D10001" s="69">
        <f t="shared" ref="D10001:D10064" si="316">16384/(16384-B10001)</f>
        <v>2.5620015637216573</v>
      </c>
    </row>
    <row r="10002" spans="2:4" ht="15" x14ac:dyDescent="0.15">
      <c r="B10002" s="68">
        <v>9990</v>
      </c>
      <c r="C10002" s="69">
        <f t="shared" si="315"/>
        <v>8.1729461472013512</v>
      </c>
      <c r="D10002" s="69">
        <f t="shared" si="316"/>
        <v>2.5624022521113545</v>
      </c>
    </row>
    <row r="10003" spans="2:4" ht="15" x14ac:dyDescent="0.15">
      <c r="B10003" s="68">
        <v>9991</v>
      </c>
      <c r="C10003" s="69">
        <f t="shared" si="315"/>
        <v>8.1743046972374458</v>
      </c>
      <c r="D10003" s="69">
        <f t="shared" si="316"/>
        <v>2.5628030658532772</v>
      </c>
    </row>
    <row r="10004" spans="2:4" ht="15" x14ac:dyDescent="0.15">
      <c r="B10004" s="68">
        <v>9992</v>
      </c>
      <c r="C10004" s="69">
        <f t="shared" si="315"/>
        <v>8.175663459796036</v>
      </c>
      <c r="D10004" s="69">
        <f t="shared" si="316"/>
        <v>2.5632040050062579</v>
      </c>
    </row>
    <row r="10005" spans="2:4" ht="15" x14ac:dyDescent="0.15">
      <c r="B10005" s="68">
        <v>9993</v>
      </c>
      <c r="C10005" s="69">
        <f t="shared" si="315"/>
        <v>8.177022434943618</v>
      </c>
      <c r="D10005" s="69">
        <f t="shared" si="316"/>
        <v>2.5636050696291659</v>
      </c>
    </row>
    <row r="10006" spans="2:4" ht="15" x14ac:dyDescent="0.15">
      <c r="B10006" s="68">
        <v>9994</v>
      </c>
      <c r="C10006" s="69">
        <f t="shared" si="315"/>
        <v>8.1783816227467305</v>
      </c>
      <c r="D10006" s="69">
        <f t="shared" si="316"/>
        <v>2.5640062597809075</v>
      </c>
    </row>
    <row r="10007" spans="2:4" ht="15" x14ac:dyDescent="0.15">
      <c r="B10007" s="68">
        <v>9995</v>
      </c>
      <c r="C10007" s="69">
        <f t="shared" si="315"/>
        <v>8.1797410232719354</v>
      </c>
      <c r="D10007" s="69">
        <f t="shared" si="316"/>
        <v>2.5644075755204256</v>
      </c>
    </row>
    <row r="10008" spans="2:4" ht="15" x14ac:dyDescent="0.15">
      <c r="B10008" s="68">
        <v>9996</v>
      </c>
      <c r="C10008" s="69">
        <f t="shared" si="315"/>
        <v>8.1811006365858283</v>
      </c>
      <c r="D10008" s="69">
        <f t="shared" si="316"/>
        <v>2.5648090169066999</v>
      </c>
    </row>
    <row r="10009" spans="2:4" ht="15" x14ac:dyDescent="0.15">
      <c r="B10009" s="68">
        <v>9997</v>
      </c>
      <c r="C10009" s="69">
        <f t="shared" si="315"/>
        <v>8.182460462755035</v>
      </c>
      <c r="D10009" s="69">
        <f t="shared" si="316"/>
        <v>2.5652105839987476</v>
      </c>
    </row>
    <row r="10010" spans="2:4" ht="15" x14ac:dyDescent="0.15">
      <c r="B10010" s="68">
        <v>9998</v>
      </c>
      <c r="C10010" s="69">
        <f t="shared" si="315"/>
        <v>8.1838205018462133</v>
      </c>
      <c r="D10010" s="69">
        <f t="shared" si="316"/>
        <v>2.5656122768556218</v>
      </c>
    </row>
    <row r="10011" spans="2:4" ht="15" x14ac:dyDescent="0.15">
      <c r="B10011" s="68">
        <v>9999</v>
      </c>
      <c r="C10011" s="69">
        <f t="shared" si="315"/>
        <v>8.185180753926053</v>
      </c>
      <c r="D10011" s="69">
        <f t="shared" si="316"/>
        <v>2.5660140955364135</v>
      </c>
    </row>
    <row r="10012" spans="2:4" ht="15" x14ac:dyDescent="0.15">
      <c r="B10012" s="68">
        <v>10000</v>
      </c>
      <c r="C10012" s="69">
        <f t="shared" si="315"/>
        <v>8.1865412190612741</v>
      </c>
      <c r="D10012" s="69">
        <f t="shared" si="316"/>
        <v>2.5664160401002505</v>
      </c>
    </row>
    <row r="10013" spans="2:4" ht="15" x14ac:dyDescent="0.15">
      <c r="B10013" s="68">
        <v>10001</v>
      </c>
      <c r="C10013" s="69">
        <f t="shared" si="315"/>
        <v>8.1879018973186302</v>
      </c>
      <c r="D10013" s="69">
        <f t="shared" si="316"/>
        <v>2.5668181106062979</v>
      </c>
    </row>
    <row r="10014" spans="2:4" ht="15" x14ac:dyDescent="0.15">
      <c r="B10014" s="68">
        <v>10002</v>
      </c>
      <c r="C10014" s="69">
        <f t="shared" si="315"/>
        <v>8.1892627887649017</v>
      </c>
      <c r="D10014" s="69">
        <f t="shared" si="316"/>
        <v>2.5672203071137574</v>
      </c>
    </row>
    <row r="10015" spans="2:4" ht="15" x14ac:dyDescent="0.15">
      <c r="B10015" s="68">
        <v>10003</v>
      </c>
      <c r="C10015" s="69">
        <f t="shared" si="315"/>
        <v>8.1906238934669062</v>
      </c>
      <c r="D10015" s="69">
        <f t="shared" si="316"/>
        <v>2.5676226296818681</v>
      </c>
    </row>
    <row r="10016" spans="2:4" ht="15" x14ac:dyDescent="0.15">
      <c r="B10016" s="68">
        <v>10004</v>
      </c>
      <c r="C10016" s="69">
        <f t="shared" si="315"/>
        <v>8.1919852114914899</v>
      </c>
      <c r="D10016" s="69">
        <f t="shared" si="316"/>
        <v>2.5680250783699061</v>
      </c>
    </row>
    <row r="10017" spans="2:4" ht="15" x14ac:dyDescent="0.15">
      <c r="B10017" s="68">
        <v>10005</v>
      </c>
      <c r="C10017" s="69">
        <f t="shared" si="315"/>
        <v>8.1933467429055256</v>
      </c>
      <c r="D10017" s="69">
        <f t="shared" si="316"/>
        <v>2.5684276532371846</v>
      </c>
    </row>
    <row r="10018" spans="2:4" ht="15" x14ac:dyDescent="0.15">
      <c r="B10018" s="68">
        <v>10006</v>
      </c>
      <c r="C10018" s="69">
        <f t="shared" si="315"/>
        <v>8.1947084877759266</v>
      </c>
      <c r="D10018" s="69">
        <f t="shared" si="316"/>
        <v>2.5688303543430542</v>
      </c>
    </row>
    <row r="10019" spans="2:4" ht="15" x14ac:dyDescent="0.15">
      <c r="B10019" s="68">
        <v>10007</v>
      </c>
      <c r="C10019" s="69">
        <f t="shared" si="315"/>
        <v>8.1960704461696334</v>
      </c>
      <c r="D10019" s="69">
        <f t="shared" si="316"/>
        <v>2.569233181746903</v>
      </c>
    </row>
    <row r="10020" spans="2:4" ht="15" x14ac:dyDescent="0.15">
      <c r="B10020" s="68">
        <v>10008</v>
      </c>
      <c r="C10020" s="69">
        <f t="shared" si="315"/>
        <v>8.1974326181536146</v>
      </c>
      <c r="D10020" s="69">
        <f t="shared" si="316"/>
        <v>2.5696361355081554</v>
      </c>
    </row>
    <row r="10021" spans="2:4" ht="15" x14ac:dyDescent="0.15">
      <c r="B10021" s="68">
        <v>10009</v>
      </c>
      <c r="C10021" s="69">
        <f t="shared" si="315"/>
        <v>8.1987950037948796</v>
      </c>
      <c r="D10021" s="69">
        <f t="shared" si="316"/>
        <v>2.5700392156862746</v>
      </c>
    </row>
    <row r="10022" spans="2:4" ht="15" x14ac:dyDescent="0.15">
      <c r="B10022" s="68">
        <v>10010</v>
      </c>
      <c r="C10022" s="69">
        <f t="shared" si="315"/>
        <v>8.2001576031604557</v>
      </c>
      <c r="D10022" s="69">
        <f t="shared" si="316"/>
        <v>2.5704424223407591</v>
      </c>
    </row>
    <row r="10023" spans="2:4" ht="15" x14ac:dyDescent="0.15">
      <c r="B10023" s="68">
        <v>10011</v>
      </c>
      <c r="C10023" s="69">
        <f t="shared" si="315"/>
        <v>8.2015204163174182</v>
      </c>
      <c r="D10023" s="69">
        <f t="shared" si="316"/>
        <v>2.5708457555311472</v>
      </c>
    </row>
    <row r="10024" spans="2:4" ht="15" x14ac:dyDescent="0.15">
      <c r="B10024" s="68">
        <v>10012</v>
      </c>
      <c r="C10024" s="69">
        <f t="shared" si="315"/>
        <v>8.2028834433328583</v>
      </c>
      <c r="D10024" s="69">
        <f t="shared" si="316"/>
        <v>2.5712492153170121</v>
      </c>
    </row>
    <row r="10025" spans="2:4" ht="15" x14ac:dyDescent="0.15">
      <c r="B10025" s="68">
        <v>10013</v>
      </c>
      <c r="C10025" s="69">
        <f t="shared" si="315"/>
        <v>8.2042466842739064</v>
      </c>
      <c r="D10025" s="69">
        <f t="shared" si="316"/>
        <v>2.5716528017579656</v>
      </c>
    </row>
    <row r="10026" spans="2:4" ht="15" x14ac:dyDescent="0.15">
      <c r="B10026" s="68">
        <v>10014</v>
      </c>
      <c r="C10026" s="69">
        <f t="shared" si="315"/>
        <v>8.2056101392077263</v>
      </c>
      <c r="D10026" s="69">
        <f t="shared" si="316"/>
        <v>2.5720565149136578</v>
      </c>
    </row>
    <row r="10027" spans="2:4" ht="15" x14ac:dyDescent="0.15">
      <c r="B10027" s="68">
        <v>10015</v>
      </c>
      <c r="C10027" s="69">
        <f t="shared" si="315"/>
        <v>8.2069738082015089</v>
      </c>
      <c r="D10027" s="69">
        <f t="shared" si="316"/>
        <v>2.5724603548437743</v>
      </c>
    </row>
    <row r="10028" spans="2:4" ht="15" x14ac:dyDescent="0.15">
      <c r="B10028" s="68">
        <v>10016</v>
      </c>
      <c r="C10028" s="69">
        <f t="shared" si="315"/>
        <v>8.2083376913224821</v>
      </c>
      <c r="D10028" s="69">
        <f t="shared" si="316"/>
        <v>2.5728643216080402</v>
      </c>
    </row>
    <row r="10029" spans="2:4" ht="15" x14ac:dyDescent="0.15">
      <c r="B10029" s="68">
        <v>10017</v>
      </c>
      <c r="C10029" s="69">
        <f t="shared" si="315"/>
        <v>8.2097017886379007</v>
      </c>
      <c r="D10029" s="69">
        <f t="shared" si="316"/>
        <v>2.5732684152662166</v>
      </c>
    </row>
    <row r="10030" spans="2:4" ht="15" x14ac:dyDescent="0.15">
      <c r="B10030" s="68">
        <v>10018</v>
      </c>
      <c r="C10030" s="69">
        <f t="shared" si="315"/>
        <v>8.2110661002150493</v>
      </c>
      <c r="D10030" s="69">
        <f t="shared" si="316"/>
        <v>2.5736726358781024</v>
      </c>
    </row>
    <row r="10031" spans="2:4" ht="15" x14ac:dyDescent="0.15">
      <c r="B10031" s="68">
        <v>10019</v>
      </c>
      <c r="C10031" s="69">
        <f t="shared" si="315"/>
        <v>8.2124306261212503</v>
      </c>
      <c r="D10031" s="69">
        <f t="shared" si="316"/>
        <v>2.5740769835035349</v>
      </c>
    </row>
    <row r="10032" spans="2:4" ht="15" x14ac:dyDescent="0.15">
      <c r="B10032" s="68">
        <v>10020</v>
      </c>
      <c r="C10032" s="69">
        <f t="shared" si="315"/>
        <v>8.2137953664238559</v>
      </c>
      <c r="D10032" s="69">
        <f t="shared" si="316"/>
        <v>2.5744814582023885</v>
      </c>
    </row>
    <row r="10033" spans="2:4" ht="15" x14ac:dyDescent="0.15">
      <c r="B10033" s="68">
        <v>10021</v>
      </c>
      <c r="C10033" s="69">
        <f t="shared" si="315"/>
        <v>8.2151603211902486</v>
      </c>
      <c r="D10033" s="69">
        <f t="shared" si="316"/>
        <v>2.5748860600345749</v>
      </c>
    </row>
    <row r="10034" spans="2:4" ht="15" x14ac:dyDescent="0.15">
      <c r="B10034" s="68">
        <v>10022</v>
      </c>
      <c r="C10034" s="69">
        <f t="shared" si="315"/>
        <v>8.2165254904878431</v>
      </c>
      <c r="D10034" s="69">
        <f t="shared" si="316"/>
        <v>2.5752907890600438</v>
      </c>
    </row>
    <row r="10035" spans="2:4" ht="15" x14ac:dyDescent="0.15">
      <c r="B10035" s="68">
        <v>10023</v>
      </c>
      <c r="C10035" s="69">
        <f t="shared" si="315"/>
        <v>8.2178908743840875</v>
      </c>
      <c r="D10035" s="69">
        <f t="shared" si="316"/>
        <v>2.5756956453387834</v>
      </c>
    </row>
    <row r="10036" spans="2:4" ht="15" x14ac:dyDescent="0.15">
      <c r="B10036" s="68">
        <v>10024</v>
      </c>
      <c r="C10036" s="69">
        <f t="shared" si="315"/>
        <v>8.2192564729464568</v>
      </c>
      <c r="D10036" s="69">
        <f t="shared" si="316"/>
        <v>2.5761006289308175</v>
      </c>
    </row>
    <row r="10037" spans="2:4" ht="15" x14ac:dyDescent="0.15">
      <c r="B10037" s="68">
        <v>10025</v>
      </c>
      <c r="C10037" s="69">
        <f t="shared" si="315"/>
        <v>8.2206222862424649</v>
      </c>
      <c r="D10037" s="69">
        <f t="shared" si="316"/>
        <v>2.5765057398962101</v>
      </c>
    </row>
    <row r="10038" spans="2:4" ht="15" x14ac:dyDescent="0.15">
      <c r="B10038" s="68">
        <v>10026</v>
      </c>
      <c r="C10038" s="69">
        <f t="shared" si="315"/>
        <v>8.2219883143396526</v>
      </c>
      <c r="D10038" s="69">
        <f t="shared" si="316"/>
        <v>2.5769109782950612</v>
      </c>
    </row>
    <row r="10039" spans="2:4" ht="15" x14ac:dyDescent="0.15">
      <c r="B10039" s="68">
        <v>10027</v>
      </c>
      <c r="C10039" s="69">
        <f t="shared" si="315"/>
        <v>8.2233545573055942</v>
      </c>
      <c r="D10039" s="69">
        <f t="shared" si="316"/>
        <v>2.5773163441875098</v>
      </c>
    </row>
    <row r="10040" spans="2:4" ht="15" x14ac:dyDescent="0.15">
      <c r="B10040" s="68">
        <v>10028</v>
      </c>
      <c r="C10040" s="69">
        <f t="shared" si="315"/>
        <v>8.224721015207896</v>
      </c>
      <c r="D10040" s="69">
        <f t="shared" si="316"/>
        <v>2.5777218376337321</v>
      </c>
    </row>
    <row r="10041" spans="2:4" ht="15" x14ac:dyDescent="0.15">
      <c r="B10041" s="68">
        <v>10029</v>
      </c>
      <c r="C10041" s="69">
        <f t="shared" si="315"/>
        <v>8.2260876881141947</v>
      </c>
      <c r="D10041" s="69">
        <f t="shared" si="316"/>
        <v>2.5781274586939418</v>
      </c>
    </row>
    <row r="10042" spans="2:4" ht="15" x14ac:dyDescent="0.15">
      <c r="B10042" s="68">
        <v>10030</v>
      </c>
      <c r="C10042" s="69">
        <f t="shared" si="315"/>
        <v>8.2274545760921605</v>
      </c>
      <c r="D10042" s="69">
        <f t="shared" si="316"/>
        <v>2.5785332074283915</v>
      </c>
    </row>
    <row r="10043" spans="2:4" ht="15" x14ac:dyDescent="0.15">
      <c r="B10043" s="68">
        <v>10031</v>
      </c>
      <c r="C10043" s="69">
        <f t="shared" si="315"/>
        <v>8.2288216792094975</v>
      </c>
      <c r="D10043" s="69">
        <f t="shared" si="316"/>
        <v>2.5789390838973714</v>
      </c>
    </row>
    <row r="10044" spans="2:4" ht="15" x14ac:dyDescent="0.15">
      <c r="B10044" s="68">
        <v>10032</v>
      </c>
      <c r="C10044" s="69">
        <f t="shared" si="315"/>
        <v>8.2301889975339364</v>
      </c>
      <c r="D10044" s="69">
        <f t="shared" si="316"/>
        <v>2.579345088161209</v>
      </c>
    </row>
    <row r="10045" spans="2:4" ht="15" x14ac:dyDescent="0.15">
      <c r="B10045" s="68">
        <v>10033</v>
      </c>
      <c r="C10045" s="69">
        <f t="shared" si="315"/>
        <v>8.231556531133247</v>
      </c>
      <c r="D10045" s="69">
        <f t="shared" si="316"/>
        <v>2.5797512202802708</v>
      </c>
    </row>
    <row r="10046" spans="2:4" ht="15" x14ac:dyDescent="0.15">
      <c r="B10046" s="68">
        <v>10034</v>
      </c>
      <c r="C10046" s="69">
        <f t="shared" si="315"/>
        <v>8.2329242800752205</v>
      </c>
      <c r="D10046" s="69">
        <f t="shared" si="316"/>
        <v>2.5801574803149605</v>
      </c>
    </row>
    <row r="10047" spans="2:4" ht="15" x14ac:dyDescent="0.15">
      <c r="B10047" s="68">
        <v>10035</v>
      </c>
      <c r="C10047" s="69">
        <f t="shared" si="315"/>
        <v>8.2342922444276923</v>
      </c>
      <c r="D10047" s="69">
        <f t="shared" si="316"/>
        <v>2.5805638683257204</v>
      </c>
    </row>
    <row r="10048" spans="2:4" ht="15" x14ac:dyDescent="0.15">
      <c r="B10048" s="68">
        <v>10036</v>
      </c>
      <c r="C10048" s="69">
        <f t="shared" si="315"/>
        <v>8.2356604242585227</v>
      </c>
      <c r="D10048" s="69">
        <f t="shared" si="316"/>
        <v>2.5809703843730309</v>
      </c>
    </row>
    <row r="10049" spans="2:4" ht="15" x14ac:dyDescent="0.15">
      <c r="B10049" s="68">
        <v>10037</v>
      </c>
      <c r="C10049" s="69">
        <f t="shared" si="315"/>
        <v>8.2370288196356061</v>
      </c>
      <c r="D10049" s="69">
        <f t="shared" si="316"/>
        <v>2.58137702851741</v>
      </c>
    </row>
    <row r="10050" spans="2:4" ht="15" x14ac:dyDescent="0.15">
      <c r="B10050" s="68">
        <v>10038</v>
      </c>
      <c r="C10050" s="69">
        <f t="shared" si="315"/>
        <v>8.2383974306268648</v>
      </c>
      <c r="D10050" s="69">
        <f t="shared" si="316"/>
        <v>2.5817838008194136</v>
      </c>
    </row>
    <row r="10051" spans="2:4" ht="15" x14ac:dyDescent="0.15">
      <c r="B10051" s="68">
        <v>10039</v>
      </c>
      <c r="C10051" s="69">
        <f t="shared" si="315"/>
        <v>8.2397662573002641</v>
      </c>
      <c r="D10051" s="69">
        <f t="shared" si="316"/>
        <v>2.5821907013396377</v>
      </c>
    </row>
    <row r="10052" spans="2:4" ht="15" x14ac:dyDescent="0.15">
      <c r="B10052" s="68">
        <v>10040</v>
      </c>
      <c r="C10052" s="69">
        <f t="shared" si="315"/>
        <v>8.241135299723787</v>
      </c>
      <c r="D10052" s="69">
        <f t="shared" si="316"/>
        <v>2.5825977301387137</v>
      </c>
    </row>
    <row r="10053" spans="2:4" ht="15" x14ac:dyDescent="0.15">
      <c r="B10053" s="68">
        <v>10041</v>
      </c>
      <c r="C10053" s="69">
        <f t="shared" si="315"/>
        <v>8.2425045579654608</v>
      </c>
      <c r="D10053" s="69">
        <f t="shared" si="316"/>
        <v>2.5830048872773137</v>
      </c>
    </row>
    <row r="10054" spans="2:4" ht="15" x14ac:dyDescent="0.15">
      <c r="B10054" s="68">
        <v>10042</v>
      </c>
      <c r="C10054" s="69">
        <f t="shared" si="315"/>
        <v>8.2438740320933377</v>
      </c>
      <c r="D10054" s="69">
        <f t="shared" si="316"/>
        <v>2.5834121728161463</v>
      </c>
    </row>
    <row r="10055" spans="2:4" ht="15" x14ac:dyDescent="0.15">
      <c r="B10055" s="68">
        <v>10043</v>
      </c>
      <c r="C10055" s="69">
        <f t="shared" si="315"/>
        <v>8.2452437221755037</v>
      </c>
      <c r="D10055" s="69">
        <f t="shared" si="316"/>
        <v>2.5838195868159595</v>
      </c>
    </row>
    <row r="10056" spans="2:4" ht="15" x14ac:dyDescent="0.15">
      <c r="B10056" s="68">
        <v>10044</v>
      </c>
      <c r="C10056" s="69">
        <f t="shared" si="315"/>
        <v>8.2466136282800822</v>
      </c>
      <c r="D10056" s="69">
        <f t="shared" si="316"/>
        <v>2.5842271293375396</v>
      </c>
    </row>
    <row r="10057" spans="2:4" ht="15" x14ac:dyDescent="0.15">
      <c r="B10057" s="68">
        <v>10045</v>
      </c>
      <c r="C10057" s="69">
        <f t="shared" si="315"/>
        <v>8.2479837504752176</v>
      </c>
      <c r="D10057" s="69">
        <f t="shared" si="316"/>
        <v>2.5846348004417101</v>
      </c>
    </row>
    <row r="10058" spans="2:4" ht="15" x14ac:dyDescent="0.15">
      <c r="B10058" s="68">
        <v>10046</v>
      </c>
      <c r="C10058" s="69">
        <f t="shared" si="315"/>
        <v>8.2493540888291008</v>
      </c>
      <c r="D10058" s="69">
        <f t="shared" si="316"/>
        <v>2.5850426001893343</v>
      </c>
    </row>
    <row r="10059" spans="2:4" ht="15" x14ac:dyDescent="0.15">
      <c r="B10059" s="68">
        <v>10047</v>
      </c>
      <c r="C10059" s="69">
        <f t="shared" si="315"/>
        <v>8.2507246434099422</v>
      </c>
      <c r="D10059" s="69">
        <f t="shared" si="316"/>
        <v>2.5854505286413128</v>
      </c>
    </row>
    <row r="10060" spans="2:4" ht="15" x14ac:dyDescent="0.15">
      <c r="B10060" s="68">
        <v>10048</v>
      </c>
      <c r="C10060" s="69">
        <f t="shared" si="315"/>
        <v>8.2520954142859928</v>
      </c>
      <c r="D10060" s="69">
        <f t="shared" si="316"/>
        <v>2.5858585858585861</v>
      </c>
    </row>
    <row r="10061" spans="2:4" ht="15" x14ac:dyDescent="0.15">
      <c r="B10061" s="68">
        <v>10049</v>
      </c>
      <c r="C10061" s="69">
        <f t="shared" si="315"/>
        <v>8.2534664015255306</v>
      </c>
      <c r="D10061" s="69">
        <f t="shared" si="316"/>
        <v>2.5862667719021308</v>
      </c>
    </row>
    <row r="10062" spans="2:4" ht="15" x14ac:dyDescent="0.15">
      <c r="B10062" s="68">
        <v>10050</v>
      </c>
      <c r="C10062" s="69">
        <f t="shared" si="315"/>
        <v>8.2548376051968724</v>
      </c>
      <c r="D10062" s="69">
        <f t="shared" si="316"/>
        <v>2.5866750868329649</v>
      </c>
    </row>
    <row r="10063" spans="2:4" ht="15" x14ac:dyDescent="0.15">
      <c r="B10063" s="68">
        <v>10051</v>
      </c>
      <c r="C10063" s="69">
        <f t="shared" si="315"/>
        <v>8.2562090253683582</v>
      </c>
      <c r="D10063" s="69">
        <f t="shared" si="316"/>
        <v>2.5870835307121429</v>
      </c>
    </row>
    <row r="10064" spans="2:4" ht="15" x14ac:dyDescent="0.15">
      <c r="B10064" s="68">
        <v>10052</v>
      </c>
      <c r="C10064" s="69">
        <f t="shared" si="315"/>
        <v>8.2575806621083672</v>
      </c>
      <c r="D10064" s="69">
        <f t="shared" si="316"/>
        <v>2.5874921036007579</v>
      </c>
    </row>
    <row r="10065" spans="2:4" ht="15" x14ac:dyDescent="0.15">
      <c r="B10065" s="68">
        <v>10053</v>
      </c>
      <c r="C10065" s="69">
        <f t="shared" ref="C10065:C10128" si="317">20*LOG(D10065)</f>
        <v>8.2589525154853121</v>
      </c>
      <c r="D10065" s="69">
        <f t="shared" ref="D10065:D10128" si="318">16384/(16384-B10065)</f>
        <v>2.5879008055599431</v>
      </c>
    </row>
    <row r="10066" spans="2:4" ht="15" x14ac:dyDescent="0.15">
      <c r="B10066" s="68">
        <v>10054</v>
      </c>
      <c r="C10066" s="69">
        <f t="shared" si="317"/>
        <v>8.2603245855676324</v>
      </c>
      <c r="D10066" s="69">
        <f t="shared" si="318"/>
        <v>2.5883096366508687</v>
      </c>
    </row>
    <row r="10067" spans="2:4" ht="15" x14ac:dyDescent="0.15">
      <c r="B10067" s="68">
        <v>10055</v>
      </c>
      <c r="C10067" s="69">
        <f t="shared" si="317"/>
        <v>8.2616968724238031</v>
      </c>
      <c r="D10067" s="69">
        <f t="shared" si="318"/>
        <v>2.5887185969347448</v>
      </c>
    </row>
    <row r="10068" spans="2:4" ht="15" x14ac:dyDescent="0.15">
      <c r="B10068" s="68">
        <v>10056</v>
      </c>
      <c r="C10068" s="69">
        <f t="shared" si="317"/>
        <v>8.2630693761223331</v>
      </c>
      <c r="D10068" s="69">
        <f t="shared" si="318"/>
        <v>2.5891276864728194</v>
      </c>
    </row>
    <row r="10069" spans="2:4" ht="15" x14ac:dyDescent="0.15">
      <c r="B10069" s="68">
        <v>10057</v>
      </c>
      <c r="C10069" s="69">
        <f t="shared" si="317"/>
        <v>8.2644420967317576</v>
      </c>
      <c r="D10069" s="69">
        <f t="shared" si="318"/>
        <v>2.589536905326379</v>
      </c>
    </row>
    <row r="10070" spans="2:4" ht="15" x14ac:dyDescent="0.15">
      <c r="B10070" s="68">
        <v>10058</v>
      </c>
      <c r="C10070" s="69">
        <f t="shared" si="317"/>
        <v>8.2658150343206547</v>
      </c>
      <c r="D10070" s="69">
        <f t="shared" si="318"/>
        <v>2.5899462535567501</v>
      </c>
    </row>
    <row r="10071" spans="2:4" ht="15" x14ac:dyDescent="0.15">
      <c r="B10071" s="68">
        <v>10059</v>
      </c>
      <c r="C10071" s="69">
        <f t="shared" si="317"/>
        <v>8.2671881889576238</v>
      </c>
      <c r="D10071" s="69">
        <f t="shared" si="318"/>
        <v>2.5903557312252965</v>
      </c>
    </row>
    <row r="10072" spans="2:4" ht="15" x14ac:dyDescent="0.15">
      <c r="B10072" s="68">
        <v>10060</v>
      </c>
      <c r="C10072" s="69">
        <f t="shared" si="317"/>
        <v>8.2685615607113068</v>
      </c>
      <c r="D10072" s="69">
        <f t="shared" si="318"/>
        <v>2.5907653383934219</v>
      </c>
    </row>
    <row r="10073" spans="2:4" ht="15" x14ac:dyDescent="0.15">
      <c r="B10073" s="68">
        <v>10061</v>
      </c>
      <c r="C10073" s="69">
        <f t="shared" si="317"/>
        <v>8.2699351496503688</v>
      </c>
      <c r="D10073" s="69">
        <f t="shared" si="318"/>
        <v>2.5911750751225684</v>
      </c>
    </row>
    <row r="10074" spans="2:4" ht="15" x14ac:dyDescent="0.15">
      <c r="B10074" s="68">
        <v>10062</v>
      </c>
      <c r="C10074" s="69">
        <f t="shared" si="317"/>
        <v>8.2713089558435158</v>
      </c>
      <c r="D10074" s="69">
        <f t="shared" si="318"/>
        <v>2.5915849414742169</v>
      </c>
    </row>
    <row r="10075" spans="2:4" ht="15" x14ac:dyDescent="0.15">
      <c r="B10075" s="68">
        <v>10063</v>
      </c>
      <c r="C10075" s="69">
        <f t="shared" si="317"/>
        <v>8.272682979359482</v>
      </c>
      <c r="D10075" s="69">
        <f t="shared" si="318"/>
        <v>2.5919949375098876</v>
      </c>
    </row>
    <row r="10076" spans="2:4" ht="15" x14ac:dyDescent="0.15">
      <c r="B10076" s="68">
        <v>10064</v>
      </c>
      <c r="C10076" s="69">
        <f t="shared" si="317"/>
        <v>8.2740572202670357</v>
      </c>
      <c r="D10076" s="69">
        <f t="shared" si="318"/>
        <v>2.5924050632911393</v>
      </c>
    </row>
    <row r="10077" spans="2:4" ht="15" x14ac:dyDescent="0.15">
      <c r="B10077" s="68">
        <v>10065</v>
      </c>
      <c r="C10077" s="69">
        <f t="shared" si="317"/>
        <v>8.2754316786349733</v>
      </c>
      <c r="D10077" s="69">
        <f t="shared" si="318"/>
        <v>2.5928153188795697</v>
      </c>
    </row>
    <row r="10078" spans="2:4" ht="15" x14ac:dyDescent="0.15">
      <c r="B10078" s="68">
        <v>10066</v>
      </c>
      <c r="C10078" s="69">
        <f t="shared" si="317"/>
        <v>8.2768063545321304</v>
      </c>
      <c r="D10078" s="69">
        <f t="shared" si="318"/>
        <v>2.5932257043368154</v>
      </c>
    </row>
    <row r="10079" spans="2:4" ht="15" x14ac:dyDescent="0.15">
      <c r="B10079" s="68">
        <v>10067</v>
      </c>
      <c r="C10079" s="69">
        <f t="shared" si="317"/>
        <v>8.2781812480273747</v>
      </c>
      <c r="D10079" s="69">
        <f t="shared" si="318"/>
        <v>2.5936362197245528</v>
      </c>
    </row>
    <row r="10080" spans="2:4" ht="15" x14ac:dyDescent="0.15">
      <c r="B10080" s="68">
        <v>10068</v>
      </c>
      <c r="C10080" s="69">
        <f t="shared" si="317"/>
        <v>8.279556359189602</v>
      </c>
      <c r="D10080" s="69">
        <f t="shared" si="318"/>
        <v>2.5940468651044966</v>
      </c>
    </row>
    <row r="10081" spans="2:4" ht="15" x14ac:dyDescent="0.15">
      <c r="B10081" s="68">
        <v>10069</v>
      </c>
      <c r="C10081" s="69">
        <f t="shared" si="317"/>
        <v>8.2809316880877439</v>
      </c>
      <c r="D10081" s="69">
        <f t="shared" si="318"/>
        <v>2.5944576405384008</v>
      </c>
    </row>
    <row r="10082" spans="2:4" ht="15" x14ac:dyDescent="0.15">
      <c r="B10082" s="68">
        <v>10070</v>
      </c>
      <c r="C10082" s="69">
        <f t="shared" si="317"/>
        <v>8.282307234790764</v>
      </c>
      <c r="D10082" s="69">
        <f t="shared" si="318"/>
        <v>2.5948685460880583</v>
      </c>
    </row>
    <row r="10083" spans="2:4" ht="15" x14ac:dyDescent="0.15">
      <c r="B10083" s="68">
        <v>10071</v>
      </c>
      <c r="C10083" s="69">
        <f t="shared" si="317"/>
        <v>8.2836829993676595</v>
      </c>
      <c r="D10083" s="69">
        <f t="shared" si="318"/>
        <v>2.5952795818153018</v>
      </c>
    </row>
    <row r="10084" spans="2:4" ht="15" x14ac:dyDescent="0.15">
      <c r="B10084" s="68">
        <v>10072</v>
      </c>
      <c r="C10084" s="69">
        <f t="shared" si="317"/>
        <v>8.285058981887456</v>
      </c>
      <c r="D10084" s="69">
        <f t="shared" si="318"/>
        <v>2.5956907477820024</v>
      </c>
    </row>
    <row r="10085" spans="2:4" ht="15" x14ac:dyDescent="0.15">
      <c r="B10085" s="68">
        <v>10073</v>
      </c>
      <c r="C10085" s="69">
        <f t="shared" si="317"/>
        <v>8.2864351824192219</v>
      </c>
      <c r="D10085" s="69">
        <f t="shared" si="318"/>
        <v>2.5961020440500713</v>
      </c>
    </row>
    <row r="10086" spans="2:4" ht="15" x14ac:dyDescent="0.15">
      <c r="B10086" s="68">
        <v>10074</v>
      </c>
      <c r="C10086" s="69">
        <f t="shared" si="317"/>
        <v>8.2878116010320486</v>
      </c>
      <c r="D10086" s="69">
        <f t="shared" si="318"/>
        <v>2.5965134706814581</v>
      </c>
    </row>
    <row r="10087" spans="2:4" ht="15" x14ac:dyDescent="0.15">
      <c r="B10087" s="68">
        <v>10075</v>
      </c>
      <c r="C10087" s="69">
        <f t="shared" si="317"/>
        <v>8.2891882377950648</v>
      </c>
      <c r="D10087" s="69">
        <f t="shared" si="318"/>
        <v>2.5969250277381519</v>
      </c>
    </row>
    <row r="10088" spans="2:4" ht="15" x14ac:dyDescent="0.15">
      <c r="B10088" s="68">
        <v>10076</v>
      </c>
      <c r="C10088" s="69">
        <f t="shared" si="317"/>
        <v>8.2905650927774293</v>
      </c>
      <c r="D10088" s="69">
        <f t="shared" si="318"/>
        <v>2.5973367152821814</v>
      </c>
    </row>
    <row r="10089" spans="2:4" ht="15" x14ac:dyDescent="0.15">
      <c r="B10089" s="68">
        <v>10077</v>
      </c>
      <c r="C10089" s="69">
        <f t="shared" si="317"/>
        <v>8.2919421660483401</v>
      </c>
      <c r="D10089" s="69">
        <f t="shared" si="318"/>
        <v>2.5977485333756145</v>
      </c>
    </row>
    <row r="10090" spans="2:4" ht="15" x14ac:dyDescent="0.15">
      <c r="B10090" s="68">
        <v>10078</v>
      </c>
      <c r="C10090" s="69">
        <f t="shared" si="317"/>
        <v>8.2933194576770184</v>
      </c>
      <c r="D10090" s="69">
        <f t="shared" si="318"/>
        <v>2.5981604820805582</v>
      </c>
    </row>
    <row r="10091" spans="2:4" ht="15" x14ac:dyDescent="0.15">
      <c r="B10091" s="68">
        <v>10079</v>
      </c>
      <c r="C10091" s="69">
        <f t="shared" si="317"/>
        <v>8.294696967732726</v>
      </c>
      <c r="D10091" s="69">
        <f t="shared" si="318"/>
        <v>2.5985725614591595</v>
      </c>
    </row>
    <row r="10092" spans="2:4" ht="15" x14ac:dyDescent="0.15">
      <c r="B10092" s="68">
        <v>10080</v>
      </c>
      <c r="C10092" s="69">
        <f t="shared" si="317"/>
        <v>8.2960746962847569</v>
      </c>
      <c r="D10092" s="69">
        <f t="shared" si="318"/>
        <v>2.5989847715736039</v>
      </c>
    </row>
    <row r="10093" spans="2:4" ht="15" x14ac:dyDescent="0.15">
      <c r="B10093" s="68">
        <v>10081</v>
      </c>
      <c r="C10093" s="69">
        <f t="shared" si="317"/>
        <v>8.2974526434024352</v>
      </c>
      <c r="D10093" s="69">
        <f t="shared" si="318"/>
        <v>2.5993971124861179</v>
      </c>
    </row>
    <row r="10094" spans="2:4" ht="15" x14ac:dyDescent="0.15">
      <c r="B10094" s="68">
        <v>10082</v>
      </c>
      <c r="C10094" s="69">
        <f t="shared" si="317"/>
        <v>8.2988308091551168</v>
      </c>
      <c r="D10094" s="69">
        <f t="shared" si="318"/>
        <v>2.5998095842589652</v>
      </c>
    </row>
    <row r="10095" spans="2:4" ht="15" x14ac:dyDescent="0.15">
      <c r="B10095" s="68">
        <v>10083</v>
      </c>
      <c r="C10095" s="69">
        <f t="shared" si="317"/>
        <v>8.3002091936121971</v>
      </c>
      <c r="D10095" s="69">
        <f t="shared" si="318"/>
        <v>2.6002221869544515</v>
      </c>
    </row>
    <row r="10096" spans="2:4" ht="15" x14ac:dyDescent="0.15">
      <c r="B10096" s="68">
        <v>10084</v>
      </c>
      <c r="C10096" s="69">
        <f t="shared" si="317"/>
        <v>8.3015877968431013</v>
      </c>
      <c r="D10096" s="69">
        <f t="shared" si="318"/>
        <v>2.6006349206349206</v>
      </c>
    </row>
    <row r="10097" spans="2:4" ht="15" x14ac:dyDescent="0.15">
      <c r="B10097" s="68">
        <v>10085</v>
      </c>
      <c r="C10097" s="69">
        <f t="shared" si="317"/>
        <v>8.3029666189172815</v>
      </c>
      <c r="D10097" s="69">
        <f t="shared" si="318"/>
        <v>2.601047785362756</v>
      </c>
    </row>
    <row r="10098" spans="2:4" ht="15" x14ac:dyDescent="0.15">
      <c r="B10098" s="68">
        <v>10086</v>
      </c>
      <c r="C10098" s="69">
        <f t="shared" si="317"/>
        <v>8.3043456599042322</v>
      </c>
      <c r="D10098" s="69">
        <f t="shared" si="318"/>
        <v>2.6014607812003812</v>
      </c>
    </row>
    <row r="10099" spans="2:4" ht="15" x14ac:dyDescent="0.15">
      <c r="B10099" s="68">
        <v>10087</v>
      </c>
      <c r="C10099" s="69">
        <f t="shared" si="317"/>
        <v>8.3057249198734766</v>
      </c>
      <c r="D10099" s="69">
        <f t="shared" si="318"/>
        <v>2.6018739082102589</v>
      </c>
    </row>
    <row r="10100" spans="2:4" ht="15" x14ac:dyDescent="0.15">
      <c r="B10100" s="68">
        <v>10088</v>
      </c>
      <c r="C10100" s="69">
        <f t="shared" si="317"/>
        <v>8.3071043988945732</v>
      </c>
      <c r="D10100" s="69">
        <f t="shared" si="318"/>
        <v>2.6022871664548921</v>
      </c>
    </row>
    <row r="10101" spans="2:4" ht="15" x14ac:dyDescent="0.15">
      <c r="B10101" s="68">
        <v>10089</v>
      </c>
      <c r="C10101" s="69">
        <f t="shared" si="317"/>
        <v>8.3084840970371072</v>
      </c>
      <c r="D10101" s="69">
        <f t="shared" si="318"/>
        <v>2.6027005559968228</v>
      </c>
    </row>
    <row r="10102" spans="2:4" ht="15" x14ac:dyDescent="0.15">
      <c r="B10102" s="68">
        <v>10090</v>
      </c>
      <c r="C10102" s="69">
        <f t="shared" si="317"/>
        <v>8.3098640143707065</v>
      </c>
      <c r="D10102" s="69">
        <f t="shared" si="318"/>
        <v>2.6031140768986338</v>
      </c>
    </row>
    <row r="10103" spans="2:4" ht="15" x14ac:dyDescent="0.15">
      <c r="B10103" s="68">
        <v>10091</v>
      </c>
      <c r="C10103" s="69">
        <f t="shared" si="317"/>
        <v>8.3112441509650221</v>
      </c>
      <c r="D10103" s="69">
        <f t="shared" si="318"/>
        <v>2.6035277292229462</v>
      </c>
    </row>
    <row r="10104" spans="2:4" ht="15" x14ac:dyDescent="0.15">
      <c r="B10104" s="68">
        <v>10092</v>
      </c>
      <c r="C10104" s="69">
        <f t="shared" si="317"/>
        <v>8.3126245068897493</v>
      </c>
      <c r="D10104" s="69">
        <f t="shared" si="318"/>
        <v>2.6039415130324222</v>
      </c>
    </row>
    <row r="10105" spans="2:4" ht="15" x14ac:dyDescent="0.15">
      <c r="B10105" s="68">
        <v>10093</v>
      </c>
      <c r="C10105" s="69">
        <f t="shared" si="317"/>
        <v>8.3140050822146101</v>
      </c>
      <c r="D10105" s="69">
        <f t="shared" si="318"/>
        <v>2.6043554283897632</v>
      </c>
    </row>
    <row r="10106" spans="2:4" ht="15" x14ac:dyDescent="0.15">
      <c r="B10106" s="68">
        <v>10094</v>
      </c>
      <c r="C10106" s="69">
        <f t="shared" si="317"/>
        <v>8.3153858770093549</v>
      </c>
      <c r="D10106" s="69">
        <f t="shared" si="318"/>
        <v>2.6047694753577106</v>
      </c>
    </row>
    <row r="10107" spans="2:4" ht="15" x14ac:dyDescent="0.15">
      <c r="B10107" s="68">
        <v>10095</v>
      </c>
      <c r="C10107" s="69">
        <f t="shared" si="317"/>
        <v>8.3167668913437804</v>
      </c>
      <c r="D10107" s="69">
        <f t="shared" si="318"/>
        <v>2.6051836539990458</v>
      </c>
    </row>
    <row r="10108" spans="2:4" ht="15" x14ac:dyDescent="0.15">
      <c r="B10108" s="68">
        <v>10096</v>
      </c>
      <c r="C10108" s="69">
        <f t="shared" si="317"/>
        <v>8.3181481252877063</v>
      </c>
      <c r="D10108" s="69">
        <f t="shared" si="318"/>
        <v>2.6055979643765905</v>
      </c>
    </row>
    <row r="10109" spans="2:4" ht="15" x14ac:dyDescent="0.15">
      <c r="B10109" s="68">
        <v>10097</v>
      </c>
      <c r="C10109" s="69">
        <f t="shared" si="317"/>
        <v>8.319529578910986</v>
      </c>
      <c r="D10109" s="69">
        <f t="shared" si="318"/>
        <v>2.6060124065532051</v>
      </c>
    </row>
    <row r="10110" spans="2:4" ht="15" x14ac:dyDescent="0.15">
      <c r="B10110" s="68">
        <v>10098</v>
      </c>
      <c r="C10110" s="69">
        <f t="shared" si="317"/>
        <v>8.3209112522835103</v>
      </c>
      <c r="D10110" s="69">
        <f t="shared" si="318"/>
        <v>2.6064269805917912</v>
      </c>
    </row>
    <row r="10111" spans="2:4" ht="15" x14ac:dyDescent="0.15">
      <c r="B10111" s="68">
        <v>10099</v>
      </c>
      <c r="C10111" s="69">
        <f t="shared" si="317"/>
        <v>8.3222931454752054</v>
      </c>
      <c r="D10111" s="69">
        <f t="shared" si="318"/>
        <v>2.6068416865552906</v>
      </c>
    </row>
    <row r="10112" spans="2:4" ht="15" x14ac:dyDescent="0.15">
      <c r="B10112" s="68">
        <v>10100</v>
      </c>
      <c r="C10112" s="69">
        <f t="shared" si="317"/>
        <v>8.323675258556019</v>
      </c>
      <c r="D10112" s="69">
        <f t="shared" si="318"/>
        <v>2.6072565245066834</v>
      </c>
    </row>
    <row r="10113" spans="2:4" ht="15" x14ac:dyDescent="0.15">
      <c r="B10113" s="68">
        <v>10101</v>
      </c>
      <c r="C10113" s="69">
        <f t="shared" si="317"/>
        <v>8.3250575915959502</v>
      </c>
      <c r="D10113" s="69">
        <f t="shared" si="318"/>
        <v>2.6076714945089927</v>
      </c>
    </row>
    <row r="10114" spans="2:4" ht="15" x14ac:dyDescent="0.15">
      <c r="B10114" s="68">
        <v>10102</v>
      </c>
      <c r="C10114" s="69">
        <f t="shared" si="317"/>
        <v>8.3264401446650158</v>
      </c>
      <c r="D10114" s="69">
        <f t="shared" si="318"/>
        <v>2.6080865966252786</v>
      </c>
    </row>
    <row r="10115" spans="2:4" ht="15" x14ac:dyDescent="0.15">
      <c r="B10115" s="68">
        <v>10103</v>
      </c>
      <c r="C10115" s="69">
        <f t="shared" si="317"/>
        <v>8.3278229178332737</v>
      </c>
      <c r="D10115" s="69">
        <f t="shared" si="318"/>
        <v>2.6085018309186436</v>
      </c>
    </row>
    <row r="10116" spans="2:4" ht="15" x14ac:dyDescent="0.15">
      <c r="B10116" s="68">
        <v>10104</v>
      </c>
      <c r="C10116" s="69">
        <f t="shared" si="317"/>
        <v>8.3292059111708117</v>
      </c>
      <c r="D10116" s="69">
        <f t="shared" si="318"/>
        <v>2.6089171974522292</v>
      </c>
    </row>
    <row r="10117" spans="2:4" ht="15" x14ac:dyDescent="0.15">
      <c r="B10117" s="68">
        <v>10105</v>
      </c>
      <c r="C10117" s="69">
        <f t="shared" si="317"/>
        <v>8.3305891247477568</v>
      </c>
      <c r="D10117" s="69">
        <f t="shared" si="318"/>
        <v>2.609332696289218</v>
      </c>
    </row>
    <row r="10118" spans="2:4" ht="15" x14ac:dyDescent="0.15">
      <c r="B10118" s="68">
        <v>10106</v>
      </c>
      <c r="C10118" s="69">
        <f t="shared" si="317"/>
        <v>8.3319725586342628</v>
      </c>
      <c r="D10118" s="69">
        <f t="shared" si="318"/>
        <v>2.6097483274928321</v>
      </c>
    </row>
    <row r="10119" spans="2:4" ht="15" x14ac:dyDescent="0.15">
      <c r="B10119" s="68">
        <v>10107</v>
      </c>
      <c r="C10119" s="69">
        <f t="shared" si="317"/>
        <v>8.3333562129005205</v>
      </c>
      <c r="D10119" s="69">
        <f t="shared" si="318"/>
        <v>2.6101640911263342</v>
      </c>
    </row>
    <row r="10120" spans="2:4" ht="15" x14ac:dyDescent="0.15">
      <c r="B10120" s="68">
        <v>10108</v>
      </c>
      <c r="C10120" s="69">
        <f t="shared" si="317"/>
        <v>8.334740087616753</v>
      </c>
      <c r="D10120" s="69">
        <f t="shared" si="318"/>
        <v>2.6105799872530273</v>
      </c>
    </row>
    <row r="10121" spans="2:4" ht="15" x14ac:dyDescent="0.15">
      <c r="B10121" s="68">
        <v>10109</v>
      </c>
      <c r="C10121" s="69">
        <f t="shared" si="317"/>
        <v>8.3361241828532187</v>
      </c>
      <c r="D10121" s="69">
        <f t="shared" si="318"/>
        <v>2.6109960159362551</v>
      </c>
    </row>
    <row r="10122" spans="2:4" ht="15" x14ac:dyDescent="0.15">
      <c r="B10122" s="68">
        <v>10110</v>
      </c>
      <c r="C10122" s="69">
        <f t="shared" si="317"/>
        <v>8.3375084986802097</v>
      </c>
      <c r="D10122" s="69">
        <f t="shared" si="318"/>
        <v>2.6114121772394006</v>
      </c>
    </row>
    <row r="10123" spans="2:4" ht="15" x14ac:dyDescent="0.15">
      <c r="B10123" s="68">
        <v>10111</v>
      </c>
      <c r="C10123" s="69">
        <f t="shared" si="317"/>
        <v>8.3388930351680486</v>
      </c>
      <c r="D10123" s="69">
        <f t="shared" si="318"/>
        <v>2.6118284712258886</v>
      </c>
    </row>
    <row r="10124" spans="2:4" ht="15" x14ac:dyDescent="0.15">
      <c r="B10124" s="68">
        <v>10112</v>
      </c>
      <c r="C10124" s="69">
        <f t="shared" si="317"/>
        <v>8.3402777923870932</v>
      </c>
      <c r="D10124" s="69">
        <f t="shared" si="318"/>
        <v>2.6122448979591835</v>
      </c>
    </row>
    <row r="10125" spans="2:4" ht="15" x14ac:dyDescent="0.15">
      <c r="B10125" s="68">
        <v>10113</v>
      </c>
      <c r="C10125" s="69">
        <f t="shared" si="317"/>
        <v>8.3416627704077371</v>
      </c>
      <c r="D10125" s="69">
        <f t="shared" si="318"/>
        <v>2.6126614575027904</v>
      </c>
    </row>
    <row r="10126" spans="2:4" ht="15" x14ac:dyDescent="0.15">
      <c r="B10126" s="68">
        <v>10114</v>
      </c>
      <c r="C10126" s="69">
        <f t="shared" si="317"/>
        <v>8.3430479693004056</v>
      </c>
      <c r="D10126" s="69">
        <f t="shared" si="318"/>
        <v>2.6130781499202551</v>
      </c>
    </row>
    <row r="10127" spans="2:4" ht="15" x14ac:dyDescent="0.15">
      <c r="B10127" s="68">
        <v>10115</v>
      </c>
      <c r="C10127" s="69">
        <f t="shared" si="317"/>
        <v>8.3444333891355562</v>
      </c>
      <c r="D10127" s="69">
        <f t="shared" si="318"/>
        <v>2.6134949752751635</v>
      </c>
    </row>
    <row r="10128" spans="2:4" ht="15" x14ac:dyDescent="0.15">
      <c r="B10128" s="68">
        <v>10116</v>
      </c>
      <c r="C10128" s="69">
        <f t="shared" si="317"/>
        <v>8.3458190299836836</v>
      </c>
      <c r="D10128" s="69">
        <f t="shared" si="318"/>
        <v>2.6139119336311425</v>
      </c>
    </row>
    <row r="10129" spans="2:4" ht="15" x14ac:dyDescent="0.15">
      <c r="B10129" s="68">
        <v>10117</v>
      </c>
      <c r="C10129" s="69">
        <f t="shared" ref="C10129:C10192" si="319">20*LOG(D10129)</f>
        <v>8.3472048919153146</v>
      </c>
      <c r="D10129" s="69">
        <f t="shared" ref="D10129:D10192" si="320">16384/(16384-B10129)</f>
        <v>2.6143290250518589</v>
      </c>
    </row>
    <row r="10130" spans="2:4" ht="15" x14ac:dyDescent="0.15">
      <c r="B10130" s="68">
        <v>10118</v>
      </c>
      <c r="C10130" s="69">
        <f t="shared" si="319"/>
        <v>8.3485909750010077</v>
      </c>
      <c r="D10130" s="69">
        <f t="shared" si="320"/>
        <v>2.6147462496010214</v>
      </c>
    </row>
    <row r="10131" spans="2:4" ht="15" x14ac:dyDescent="0.15">
      <c r="B10131" s="68">
        <v>10119</v>
      </c>
      <c r="C10131" s="69">
        <f t="shared" si="319"/>
        <v>8.3499772793113571</v>
      </c>
      <c r="D10131" s="69">
        <f t="shared" si="320"/>
        <v>2.6151636073423781</v>
      </c>
    </row>
    <row r="10132" spans="2:4" ht="15" x14ac:dyDescent="0.15">
      <c r="B10132" s="68">
        <v>10120</v>
      </c>
      <c r="C10132" s="69">
        <f t="shared" si="319"/>
        <v>8.3513638049169963</v>
      </c>
      <c r="D10132" s="69">
        <f t="shared" si="320"/>
        <v>2.6155810983397192</v>
      </c>
    </row>
    <row r="10133" spans="2:4" ht="15" x14ac:dyDescent="0.15">
      <c r="B10133" s="68">
        <v>10121</v>
      </c>
      <c r="C10133" s="69">
        <f t="shared" si="319"/>
        <v>8.3527505518885796</v>
      </c>
      <c r="D10133" s="69">
        <f t="shared" si="320"/>
        <v>2.6159987226568737</v>
      </c>
    </row>
    <row r="10134" spans="2:4" ht="15" x14ac:dyDescent="0.15">
      <c r="B10134" s="68">
        <v>10122</v>
      </c>
      <c r="C10134" s="69">
        <f t="shared" si="319"/>
        <v>8.3541375202968062</v>
      </c>
      <c r="D10134" s="69">
        <f t="shared" si="320"/>
        <v>2.6164164803577132</v>
      </c>
    </row>
    <row r="10135" spans="2:4" ht="15" x14ac:dyDescent="0.15">
      <c r="B10135" s="68">
        <v>10123</v>
      </c>
      <c r="C10135" s="69">
        <f t="shared" si="319"/>
        <v>8.3555247102124053</v>
      </c>
      <c r="D10135" s="69">
        <f t="shared" si="320"/>
        <v>2.6168343715061493</v>
      </c>
    </row>
    <row r="10136" spans="2:4" ht="15" x14ac:dyDescent="0.15">
      <c r="B10136" s="68">
        <v>10124</v>
      </c>
      <c r="C10136" s="69">
        <f t="shared" si="319"/>
        <v>8.3569121217061415</v>
      </c>
      <c r="D10136" s="69">
        <f t="shared" si="320"/>
        <v>2.6172523961661343</v>
      </c>
    </row>
    <row r="10137" spans="2:4" ht="15" x14ac:dyDescent="0.15">
      <c r="B10137" s="68">
        <v>10125</v>
      </c>
      <c r="C10137" s="69">
        <f t="shared" si="319"/>
        <v>8.3582997548488098</v>
      </c>
      <c r="D10137" s="69">
        <f t="shared" si="320"/>
        <v>2.6176705544016614</v>
      </c>
    </row>
    <row r="10138" spans="2:4" ht="15" x14ac:dyDescent="0.15">
      <c r="B10138" s="68">
        <v>10126</v>
      </c>
      <c r="C10138" s="69">
        <f t="shared" si="319"/>
        <v>8.3596876097112442</v>
      </c>
      <c r="D10138" s="69">
        <f t="shared" si="320"/>
        <v>2.6180888462767657</v>
      </c>
    </row>
    <row r="10139" spans="2:4" ht="15" x14ac:dyDescent="0.15">
      <c r="B10139" s="68">
        <v>10127</v>
      </c>
      <c r="C10139" s="69">
        <f t="shared" si="319"/>
        <v>8.361075686364309</v>
      </c>
      <c r="D10139" s="69">
        <f t="shared" si="320"/>
        <v>2.6185072718555218</v>
      </c>
    </row>
    <row r="10140" spans="2:4" ht="15" x14ac:dyDescent="0.15">
      <c r="B10140" s="68">
        <v>10128</v>
      </c>
      <c r="C10140" s="69">
        <f t="shared" si="319"/>
        <v>8.3624639848789037</v>
      </c>
      <c r="D10140" s="69">
        <f t="shared" si="320"/>
        <v>2.6189258312020463</v>
      </c>
    </row>
    <row r="10141" spans="2:4" ht="15" x14ac:dyDescent="0.15">
      <c r="B10141" s="68">
        <v>10129</v>
      </c>
      <c r="C10141" s="69">
        <f t="shared" si="319"/>
        <v>8.3638525053259603</v>
      </c>
      <c r="D10141" s="69">
        <f t="shared" si="320"/>
        <v>2.6193445243804958</v>
      </c>
    </row>
    <row r="10142" spans="2:4" ht="15" x14ac:dyDescent="0.15">
      <c r="B10142" s="68">
        <v>10130</v>
      </c>
      <c r="C10142" s="69">
        <f t="shared" si="319"/>
        <v>8.3652412477764457</v>
      </c>
      <c r="D10142" s="69">
        <f t="shared" si="320"/>
        <v>2.6197633514550689</v>
      </c>
    </row>
    <row r="10143" spans="2:4" ht="15" x14ac:dyDescent="0.15">
      <c r="B10143" s="68">
        <v>10131</v>
      </c>
      <c r="C10143" s="69">
        <f t="shared" si="319"/>
        <v>8.3666302123013629</v>
      </c>
      <c r="D10143" s="69">
        <f t="shared" si="320"/>
        <v>2.6201823124900048</v>
      </c>
    </row>
    <row r="10144" spans="2:4" ht="15" x14ac:dyDescent="0.15">
      <c r="B10144" s="68">
        <v>10132</v>
      </c>
      <c r="C10144" s="69">
        <f t="shared" si="319"/>
        <v>8.3680193989717484</v>
      </c>
      <c r="D10144" s="69">
        <f t="shared" si="320"/>
        <v>2.620601407549584</v>
      </c>
    </row>
    <row r="10145" spans="2:4" ht="15" x14ac:dyDescent="0.15">
      <c r="B10145" s="68">
        <v>10133</v>
      </c>
      <c r="C10145" s="69">
        <f t="shared" si="319"/>
        <v>8.3694088078586688</v>
      </c>
      <c r="D10145" s="69">
        <f t="shared" si="320"/>
        <v>2.6210206366981281</v>
      </c>
    </row>
    <row r="10146" spans="2:4" ht="15" x14ac:dyDescent="0.15">
      <c r="B10146" s="68">
        <v>10134</v>
      </c>
      <c r="C10146" s="69">
        <f t="shared" si="319"/>
        <v>8.3707984390332317</v>
      </c>
      <c r="D10146" s="69">
        <f t="shared" si="320"/>
        <v>2.6214400000000002</v>
      </c>
    </row>
    <row r="10147" spans="2:4" ht="15" x14ac:dyDescent="0.15">
      <c r="B10147" s="68">
        <v>10135</v>
      </c>
      <c r="C10147" s="69">
        <f t="shared" si="319"/>
        <v>8.3721882925665678</v>
      </c>
      <c r="D10147" s="69">
        <f t="shared" si="320"/>
        <v>2.621859497519603</v>
      </c>
    </row>
    <row r="10148" spans="2:4" ht="15" x14ac:dyDescent="0.15">
      <c r="B10148" s="68">
        <v>10136</v>
      </c>
      <c r="C10148" s="69">
        <f t="shared" si="319"/>
        <v>8.3735783685298557</v>
      </c>
      <c r="D10148" s="69">
        <f t="shared" si="320"/>
        <v>2.6222791293213827</v>
      </c>
    </row>
    <row r="10149" spans="2:4" ht="15" x14ac:dyDescent="0.15">
      <c r="B10149" s="68">
        <v>10137</v>
      </c>
      <c r="C10149" s="69">
        <f t="shared" si="319"/>
        <v>8.3749686669943006</v>
      </c>
      <c r="D10149" s="69">
        <f t="shared" si="320"/>
        <v>2.6226988954698256</v>
      </c>
    </row>
    <row r="10150" spans="2:4" ht="15" x14ac:dyDescent="0.15">
      <c r="B10150" s="68">
        <v>10138</v>
      </c>
      <c r="C10150" s="69">
        <f t="shared" si="319"/>
        <v>8.3763591880311381</v>
      </c>
      <c r="D10150" s="69">
        <f t="shared" si="320"/>
        <v>2.6231187960294586</v>
      </c>
    </row>
    <row r="10151" spans="2:4" ht="15" x14ac:dyDescent="0.15">
      <c r="B10151" s="68">
        <v>10139</v>
      </c>
      <c r="C10151" s="69">
        <f t="shared" si="319"/>
        <v>8.3777499317116479</v>
      </c>
      <c r="D10151" s="69">
        <f t="shared" si="320"/>
        <v>2.623538831064852</v>
      </c>
    </row>
    <row r="10152" spans="2:4" ht="15" x14ac:dyDescent="0.15">
      <c r="B10152" s="68">
        <v>10140</v>
      </c>
      <c r="C10152" s="69">
        <f t="shared" si="319"/>
        <v>8.3791408981071349</v>
      </c>
      <c r="D10152" s="69">
        <f t="shared" si="320"/>
        <v>2.6239590006406148</v>
      </c>
    </row>
    <row r="10153" spans="2:4" ht="15" x14ac:dyDescent="0.15">
      <c r="B10153" s="68">
        <v>10141</v>
      </c>
      <c r="C10153" s="69">
        <f t="shared" si="319"/>
        <v>8.3805320872889464</v>
      </c>
      <c r="D10153" s="69">
        <f t="shared" si="320"/>
        <v>2.6243793048213999</v>
      </c>
    </row>
    <row r="10154" spans="2:4" ht="15" x14ac:dyDescent="0.15">
      <c r="B10154" s="68">
        <v>10142</v>
      </c>
      <c r="C10154" s="69">
        <f t="shared" si="319"/>
        <v>8.3819234993284564</v>
      </c>
      <c r="D10154" s="69">
        <f t="shared" si="320"/>
        <v>2.6247997436718999</v>
      </c>
    </row>
    <row r="10155" spans="2:4" ht="15" x14ac:dyDescent="0.15">
      <c r="B10155" s="68">
        <v>10143</v>
      </c>
      <c r="C10155" s="69">
        <f t="shared" si="319"/>
        <v>8.3833151342970762</v>
      </c>
      <c r="D10155" s="69">
        <f t="shared" si="320"/>
        <v>2.6252203172568498</v>
      </c>
    </row>
    <row r="10156" spans="2:4" ht="15" x14ac:dyDescent="0.15">
      <c r="B10156" s="68">
        <v>10144</v>
      </c>
      <c r="C10156" s="69">
        <f t="shared" si="319"/>
        <v>8.3847069922662563</v>
      </c>
      <c r="D10156" s="69">
        <f t="shared" si="320"/>
        <v>2.6256410256410256</v>
      </c>
    </row>
    <row r="10157" spans="2:4" ht="15" x14ac:dyDescent="0.15">
      <c r="B10157" s="68">
        <v>10145</v>
      </c>
      <c r="C10157" s="69">
        <f t="shared" si="319"/>
        <v>8.3860990733074701</v>
      </c>
      <c r="D10157" s="69">
        <f t="shared" si="320"/>
        <v>2.626061868889245</v>
      </c>
    </row>
    <row r="10158" spans="2:4" ht="15" x14ac:dyDescent="0.15">
      <c r="B10158" s="68">
        <v>10146</v>
      </c>
      <c r="C10158" s="69">
        <f t="shared" si="319"/>
        <v>8.3874913774922355</v>
      </c>
      <c r="D10158" s="69">
        <f t="shared" si="320"/>
        <v>2.6264828470663675</v>
      </c>
    </row>
    <row r="10159" spans="2:4" ht="15" x14ac:dyDescent="0.15">
      <c r="B10159" s="68">
        <v>10147</v>
      </c>
      <c r="C10159" s="69">
        <f t="shared" si="319"/>
        <v>8.3888839048921024</v>
      </c>
      <c r="D10159" s="69">
        <f t="shared" si="320"/>
        <v>2.6269039602372937</v>
      </c>
    </row>
    <row r="10160" spans="2:4" ht="15" x14ac:dyDescent="0.15">
      <c r="B10160" s="68">
        <v>10148</v>
      </c>
      <c r="C10160" s="69">
        <f t="shared" si="319"/>
        <v>8.3902766555786528</v>
      </c>
      <c r="D10160" s="69">
        <f t="shared" si="320"/>
        <v>2.6273252084669658</v>
      </c>
    </row>
    <row r="10161" spans="2:4" ht="15" x14ac:dyDescent="0.15">
      <c r="B10161" s="68">
        <v>10149</v>
      </c>
      <c r="C10161" s="69">
        <f t="shared" si="319"/>
        <v>8.3916696296235056</v>
      </c>
      <c r="D10161" s="69">
        <f t="shared" si="320"/>
        <v>2.6277465918203688</v>
      </c>
    </row>
    <row r="10162" spans="2:4" ht="15" x14ac:dyDescent="0.15">
      <c r="B10162" s="68">
        <v>10150</v>
      </c>
      <c r="C10162" s="69">
        <f t="shared" si="319"/>
        <v>8.3930628270983139</v>
      </c>
      <c r="D10162" s="69">
        <f t="shared" si="320"/>
        <v>2.6281681103625281</v>
      </c>
    </row>
    <row r="10163" spans="2:4" ht="15" x14ac:dyDescent="0.15">
      <c r="B10163" s="68">
        <v>10151</v>
      </c>
      <c r="C10163" s="69">
        <f t="shared" si="319"/>
        <v>8.3944562480747624</v>
      </c>
      <c r="D10163" s="69">
        <f t="shared" si="320"/>
        <v>2.628589764158511</v>
      </c>
    </row>
    <row r="10164" spans="2:4" ht="15" x14ac:dyDescent="0.15">
      <c r="B10164" s="68">
        <v>10152</v>
      </c>
      <c r="C10164" s="69">
        <f t="shared" si="319"/>
        <v>8.3958498926245735</v>
      </c>
      <c r="D10164" s="69">
        <f t="shared" si="320"/>
        <v>2.6290115532734273</v>
      </c>
    </row>
    <row r="10165" spans="2:4" ht="15" x14ac:dyDescent="0.15">
      <c r="B10165" s="68">
        <v>10153</v>
      </c>
      <c r="C10165" s="69">
        <f t="shared" si="319"/>
        <v>8.397243760819503</v>
      </c>
      <c r="D10165" s="69">
        <f t="shared" si="320"/>
        <v>2.629433477772428</v>
      </c>
    </row>
    <row r="10166" spans="2:4" ht="15" x14ac:dyDescent="0.15">
      <c r="B10166" s="68">
        <v>10154</v>
      </c>
      <c r="C10166" s="69">
        <f t="shared" si="319"/>
        <v>8.3986378527313423</v>
      </c>
      <c r="D10166" s="69">
        <f t="shared" si="320"/>
        <v>2.6298555377207062</v>
      </c>
    </row>
    <row r="10167" spans="2:4" ht="15" x14ac:dyDescent="0.15">
      <c r="B10167" s="68">
        <v>10155</v>
      </c>
      <c r="C10167" s="69">
        <f t="shared" si="319"/>
        <v>8.400032168431915</v>
      </c>
      <c r="D10167" s="69">
        <f t="shared" si="320"/>
        <v>2.6302777331834966</v>
      </c>
    </row>
    <row r="10168" spans="2:4" ht="15" x14ac:dyDescent="0.15">
      <c r="B10168" s="68">
        <v>10156</v>
      </c>
      <c r="C10168" s="69">
        <f t="shared" si="319"/>
        <v>8.40142670799308</v>
      </c>
      <c r="D10168" s="69">
        <f t="shared" si="320"/>
        <v>2.6307000642260756</v>
      </c>
    </row>
    <row r="10169" spans="2:4" ht="15" x14ac:dyDescent="0.15">
      <c r="B10169" s="68">
        <v>10157</v>
      </c>
      <c r="C10169" s="69">
        <f t="shared" si="319"/>
        <v>8.4028214714867353</v>
      </c>
      <c r="D10169" s="69">
        <f t="shared" si="320"/>
        <v>2.6311225309137627</v>
      </c>
    </row>
    <row r="10170" spans="2:4" ht="15" x14ac:dyDescent="0.15">
      <c r="B10170" s="68">
        <v>10158</v>
      </c>
      <c r="C10170" s="69">
        <f t="shared" si="319"/>
        <v>8.4042164589848056</v>
      </c>
      <c r="D10170" s="69">
        <f t="shared" si="320"/>
        <v>2.631545133311918</v>
      </c>
    </row>
    <row r="10171" spans="2:4" ht="15" x14ac:dyDescent="0.15">
      <c r="B10171" s="68">
        <v>10159</v>
      </c>
      <c r="C10171" s="69">
        <f t="shared" si="319"/>
        <v>8.4056116705592547</v>
      </c>
      <c r="D10171" s="69">
        <f t="shared" si="320"/>
        <v>2.6319678714859438</v>
      </c>
    </row>
    <row r="10172" spans="2:4" ht="15" x14ac:dyDescent="0.15">
      <c r="B10172" s="68">
        <v>10160</v>
      </c>
      <c r="C10172" s="69">
        <f t="shared" si="319"/>
        <v>8.4070071062820837</v>
      </c>
      <c r="D10172" s="69">
        <f t="shared" si="320"/>
        <v>2.6323907455012852</v>
      </c>
    </row>
    <row r="10173" spans="2:4" ht="15" x14ac:dyDescent="0.15">
      <c r="B10173" s="68">
        <v>10161</v>
      </c>
      <c r="C10173" s="69">
        <f t="shared" si="319"/>
        <v>8.4084027662253256</v>
      </c>
      <c r="D10173" s="69">
        <f t="shared" si="320"/>
        <v>2.6328137554234292</v>
      </c>
    </row>
    <row r="10174" spans="2:4" ht="15" x14ac:dyDescent="0.15">
      <c r="B10174" s="68">
        <v>10162</v>
      </c>
      <c r="C10174" s="69">
        <f t="shared" si="319"/>
        <v>8.4097986504610418</v>
      </c>
      <c r="D10174" s="69">
        <f t="shared" si="320"/>
        <v>2.633236901317904</v>
      </c>
    </row>
    <row r="10175" spans="2:4" ht="15" x14ac:dyDescent="0.15">
      <c r="B10175" s="68">
        <v>10163</v>
      </c>
      <c r="C10175" s="69">
        <f t="shared" si="319"/>
        <v>8.4111947590613436</v>
      </c>
      <c r="D10175" s="69">
        <f t="shared" si="320"/>
        <v>2.6336601832502815</v>
      </c>
    </row>
    <row r="10176" spans="2:4" ht="15" x14ac:dyDescent="0.15">
      <c r="B10176" s="68">
        <v>10164</v>
      </c>
      <c r="C10176" s="69">
        <f t="shared" si="319"/>
        <v>8.41259109209836</v>
      </c>
      <c r="D10176" s="69">
        <f t="shared" si="320"/>
        <v>2.6340836012861737</v>
      </c>
    </row>
    <row r="10177" spans="2:4" ht="15" x14ac:dyDescent="0.15">
      <c r="B10177" s="68">
        <v>10165</v>
      </c>
      <c r="C10177" s="69">
        <f t="shared" si="319"/>
        <v>8.4139876496442696</v>
      </c>
      <c r="D10177" s="69">
        <f t="shared" si="320"/>
        <v>2.6345071554912365</v>
      </c>
    </row>
    <row r="10178" spans="2:4" ht="15" x14ac:dyDescent="0.15">
      <c r="B10178" s="68">
        <v>10166</v>
      </c>
      <c r="C10178" s="69">
        <f t="shared" si="319"/>
        <v>8.4153844317712743</v>
      </c>
      <c r="D10178" s="69">
        <f t="shared" si="320"/>
        <v>2.6349308459311676</v>
      </c>
    </row>
    <row r="10179" spans="2:4" ht="15" x14ac:dyDescent="0.15">
      <c r="B10179" s="68">
        <v>10167</v>
      </c>
      <c r="C10179" s="69">
        <f t="shared" si="319"/>
        <v>8.4167814385516202</v>
      </c>
      <c r="D10179" s="69">
        <f t="shared" si="320"/>
        <v>2.6353546726717068</v>
      </c>
    </row>
    <row r="10180" spans="2:4" ht="15" x14ac:dyDescent="0.15">
      <c r="B10180" s="68">
        <v>10168</v>
      </c>
      <c r="C10180" s="69">
        <f t="shared" si="319"/>
        <v>8.4181786700575785</v>
      </c>
      <c r="D10180" s="69">
        <f t="shared" si="320"/>
        <v>2.6357786357786357</v>
      </c>
    </row>
    <row r="10181" spans="2:4" ht="15" x14ac:dyDescent="0.15">
      <c r="B10181" s="68">
        <v>10169</v>
      </c>
      <c r="C10181" s="69">
        <f t="shared" si="319"/>
        <v>8.4195761263614628</v>
      </c>
      <c r="D10181" s="69">
        <f t="shared" si="320"/>
        <v>2.6362027353177795</v>
      </c>
    </row>
    <row r="10182" spans="2:4" ht="15" x14ac:dyDescent="0.15">
      <c r="B10182" s="68">
        <v>10170</v>
      </c>
      <c r="C10182" s="69">
        <f t="shared" si="319"/>
        <v>8.4209738075356224</v>
      </c>
      <c r="D10182" s="69">
        <f t="shared" si="320"/>
        <v>2.636626971355005</v>
      </c>
    </row>
    <row r="10183" spans="2:4" ht="15" x14ac:dyDescent="0.15">
      <c r="B10183" s="68">
        <v>10171</v>
      </c>
      <c r="C10183" s="69">
        <f t="shared" si="319"/>
        <v>8.422371713652435</v>
      </c>
      <c r="D10183" s="69">
        <f t="shared" si="320"/>
        <v>2.6370513439562209</v>
      </c>
    </row>
    <row r="10184" spans="2:4" ht="15" x14ac:dyDescent="0.15">
      <c r="B10184" s="68">
        <v>10172</v>
      </c>
      <c r="C10184" s="69">
        <f t="shared" si="319"/>
        <v>8.4237698447843155</v>
      </c>
      <c r="D10184" s="69">
        <f t="shared" si="320"/>
        <v>2.6374758531873792</v>
      </c>
    </row>
    <row r="10185" spans="2:4" ht="15" x14ac:dyDescent="0.15">
      <c r="B10185" s="68">
        <v>10173</v>
      </c>
      <c r="C10185" s="69">
        <f t="shared" si="319"/>
        <v>8.4251682010037197</v>
      </c>
      <c r="D10185" s="69">
        <f t="shared" si="320"/>
        <v>2.6379004991144743</v>
      </c>
    </row>
    <row r="10186" spans="2:4" ht="15" x14ac:dyDescent="0.15">
      <c r="B10186" s="68">
        <v>10174</v>
      </c>
      <c r="C10186" s="69">
        <f t="shared" si="319"/>
        <v>8.4265667823831318</v>
      </c>
      <c r="D10186" s="69">
        <f t="shared" si="320"/>
        <v>2.6383252818035428</v>
      </c>
    </row>
    <row r="10187" spans="2:4" ht="15" x14ac:dyDescent="0.15">
      <c r="B10187" s="68">
        <v>10175</v>
      </c>
      <c r="C10187" s="69">
        <f t="shared" si="319"/>
        <v>8.42796558899507</v>
      </c>
      <c r="D10187" s="69">
        <f t="shared" si="320"/>
        <v>2.6387502013206636</v>
      </c>
    </row>
    <row r="10188" spans="2:4" ht="15" x14ac:dyDescent="0.15">
      <c r="B10188" s="68">
        <v>10176</v>
      </c>
      <c r="C10188" s="69">
        <f t="shared" si="319"/>
        <v>8.4293646209120947</v>
      </c>
      <c r="D10188" s="69">
        <f t="shared" si="320"/>
        <v>2.6391752577319587</v>
      </c>
    </row>
    <row r="10189" spans="2:4" ht="15" x14ac:dyDescent="0.15">
      <c r="B10189" s="68">
        <v>10177</v>
      </c>
      <c r="C10189" s="69">
        <f t="shared" si="319"/>
        <v>8.4307638782067951</v>
      </c>
      <c r="D10189" s="69">
        <f t="shared" si="320"/>
        <v>2.6396004511035929</v>
      </c>
    </row>
    <row r="10190" spans="2:4" ht="15" x14ac:dyDescent="0.15">
      <c r="B10190" s="68">
        <v>10178</v>
      </c>
      <c r="C10190" s="69">
        <f t="shared" si="319"/>
        <v>8.4321633609517974</v>
      </c>
      <c r="D10190" s="69">
        <f t="shared" si="320"/>
        <v>2.6400257815017727</v>
      </c>
    </row>
    <row r="10191" spans="2:4" ht="15" x14ac:dyDescent="0.15">
      <c r="B10191" s="68">
        <v>10179</v>
      </c>
      <c r="C10191" s="69">
        <f t="shared" si="319"/>
        <v>8.4335630692197618</v>
      </c>
      <c r="D10191" s="69">
        <f t="shared" si="320"/>
        <v>2.6404512489927479</v>
      </c>
    </row>
    <row r="10192" spans="2:4" ht="15" x14ac:dyDescent="0.15">
      <c r="B10192" s="68">
        <v>10180</v>
      </c>
      <c r="C10192" s="69">
        <f t="shared" si="319"/>
        <v>8.4349630030833875</v>
      </c>
      <c r="D10192" s="69">
        <f t="shared" si="320"/>
        <v>2.6408768536428111</v>
      </c>
    </row>
    <row r="10193" spans="2:4" ht="15" x14ac:dyDescent="0.15">
      <c r="B10193" s="68">
        <v>10181</v>
      </c>
      <c r="C10193" s="69">
        <f t="shared" ref="C10193:C10256" si="321">20*LOG(D10193)</f>
        <v>8.4363631626154056</v>
      </c>
      <c r="D10193" s="69">
        <f t="shared" ref="D10193:D10256" si="322">16384/(16384-B10193)</f>
        <v>2.6413025955182974</v>
      </c>
    </row>
    <row r="10194" spans="2:4" ht="15" x14ac:dyDescent="0.15">
      <c r="B10194" s="68">
        <v>10182</v>
      </c>
      <c r="C10194" s="69">
        <f t="shared" si="321"/>
        <v>8.4377635478885828</v>
      </c>
      <c r="D10194" s="69">
        <f t="shared" si="322"/>
        <v>2.6417284746855851</v>
      </c>
    </row>
    <row r="10195" spans="2:4" ht="15" x14ac:dyDescent="0.15">
      <c r="B10195" s="68">
        <v>10183</v>
      </c>
      <c r="C10195" s="69">
        <f t="shared" si="321"/>
        <v>8.4391641589757214</v>
      </c>
      <c r="D10195" s="69">
        <f t="shared" si="322"/>
        <v>2.642154491211095</v>
      </c>
    </row>
    <row r="10196" spans="2:4" ht="15" x14ac:dyDescent="0.15">
      <c r="B10196" s="68">
        <v>10184</v>
      </c>
      <c r="C10196" s="69">
        <f t="shared" si="321"/>
        <v>8.4405649959496571</v>
      </c>
      <c r="D10196" s="69">
        <f t="shared" si="322"/>
        <v>2.6425806451612903</v>
      </c>
    </row>
    <row r="10197" spans="2:4" ht="15" x14ac:dyDescent="0.15">
      <c r="B10197" s="68">
        <v>10185</v>
      </c>
      <c r="C10197" s="69">
        <f t="shared" si="321"/>
        <v>8.4419660588832652</v>
      </c>
      <c r="D10197" s="69">
        <f t="shared" si="322"/>
        <v>2.6430069366026778</v>
      </c>
    </row>
    <row r="10198" spans="2:4" ht="15" x14ac:dyDescent="0.15">
      <c r="B10198" s="68">
        <v>10186</v>
      </c>
      <c r="C10198" s="69">
        <f t="shared" si="321"/>
        <v>8.4433673478494491</v>
      </c>
      <c r="D10198" s="69">
        <f t="shared" si="322"/>
        <v>2.643433365601807</v>
      </c>
    </row>
    <row r="10199" spans="2:4" ht="15" x14ac:dyDescent="0.15">
      <c r="B10199" s="68">
        <v>10187</v>
      </c>
      <c r="C10199" s="69">
        <f t="shared" si="321"/>
        <v>8.4447688629211584</v>
      </c>
      <c r="D10199" s="69">
        <f t="shared" si="322"/>
        <v>2.6438599322252703</v>
      </c>
    </row>
    <row r="10200" spans="2:4" ht="15" x14ac:dyDescent="0.15">
      <c r="B10200" s="68">
        <v>10188</v>
      </c>
      <c r="C10200" s="69">
        <f t="shared" si="321"/>
        <v>8.4461706041713658</v>
      </c>
      <c r="D10200" s="69">
        <f t="shared" si="322"/>
        <v>2.6442866365397029</v>
      </c>
    </row>
    <row r="10201" spans="2:4" ht="15" x14ac:dyDescent="0.15">
      <c r="B10201" s="68">
        <v>10189</v>
      </c>
      <c r="C10201" s="69">
        <f t="shared" si="321"/>
        <v>8.4475725716730903</v>
      </c>
      <c r="D10201" s="69">
        <f t="shared" si="322"/>
        <v>2.6447134786117839</v>
      </c>
    </row>
    <row r="10202" spans="2:4" ht="15" x14ac:dyDescent="0.15">
      <c r="B10202" s="68">
        <v>10190</v>
      </c>
      <c r="C10202" s="69">
        <f t="shared" si="321"/>
        <v>8.4489747654993756</v>
      </c>
      <c r="D10202" s="69">
        <f t="shared" si="322"/>
        <v>2.6451404585082336</v>
      </c>
    </row>
    <row r="10203" spans="2:4" ht="15" x14ac:dyDescent="0.15">
      <c r="B10203" s="68">
        <v>10191</v>
      </c>
      <c r="C10203" s="69">
        <f t="shared" si="321"/>
        <v>8.4503771857233101</v>
      </c>
      <c r="D10203" s="69">
        <f t="shared" si="322"/>
        <v>2.645567576295818</v>
      </c>
    </row>
    <row r="10204" spans="2:4" ht="15" x14ac:dyDescent="0.15">
      <c r="B10204" s="68">
        <v>10192</v>
      </c>
      <c r="C10204" s="69">
        <f t="shared" si="321"/>
        <v>8.451779832418012</v>
      </c>
      <c r="D10204" s="69">
        <f t="shared" si="322"/>
        <v>2.6459948320413438</v>
      </c>
    </row>
    <row r="10205" spans="2:4" ht="15" x14ac:dyDescent="0.15">
      <c r="B10205" s="68">
        <v>10193</v>
      </c>
      <c r="C10205" s="69">
        <f t="shared" si="321"/>
        <v>8.4531827056566353</v>
      </c>
      <c r="D10205" s="69">
        <f t="shared" si="322"/>
        <v>2.6464222258116621</v>
      </c>
    </row>
    <row r="10206" spans="2:4" ht="15" x14ac:dyDescent="0.15">
      <c r="B10206" s="68">
        <v>10194</v>
      </c>
      <c r="C10206" s="69">
        <f t="shared" si="321"/>
        <v>8.4545858055123766</v>
      </c>
      <c r="D10206" s="69">
        <f t="shared" si="322"/>
        <v>2.6468497576736674</v>
      </c>
    </row>
    <row r="10207" spans="2:4" ht="15" x14ac:dyDescent="0.15">
      <c r="B10207" s="68">
        <v>10195</v>
      </c>
      <c r="C10207" s="69">
        <f t="shared" si="321"/>
        <v>8.4559891320584555</v>
      </c>
      <c r="D10207" s="69">
        <f t="shared" si="322"/>
        <v>2.6472774276942963</v>
      </c>
    </row>
    <row r="10208" spans="2:4" ht="15" x14ac:dyDescent="0.15">
      <c r="B10208" s="68">
        <v>10196</v>
      </c>
      <c r="C10208" s="69">
        <f t="shared" si="321"/>
        <v>8.457392685368136</v>
      </c>
      <c r="D10208" s="69">
        <f t="shared" si="322"/>
        <v>2.64770523594053</v>
      </c>
    </row>
    <row r="10209" spans="2:4" ht="15" x14ac:dyDescent="0.15">
      <c r="B10209" s="68">
        <v>10197</v>
      </c>
      <c r="C10209" s="69">
        <f t="shared" si="321"/>
        <v>8.4587964655147179</v>
      </c>
      <c r="D10209" s="69">
        <f t="shared" si="322"/>
        <v>2.6481331824793921</v>
      </c>
    </row>
    <row r="10210" spans="2:4" ht="15" x14ac:dyDescent="0.15">
      <c r="B10210" s="68">
        <v>10198</v>
      </c>
      <c r="C10210" s="69">
        <f t="shared" si="321"/>
        <v>8.4602004725715325</v>
      </c>
      <c r="D10210" s="69">
        <f t="shared" si="322"/>
        <v>2.6485612673779504</v>
      </c>
    </row>
    <row r="10211" spans="2:4" ht="15" x14ac:dyDescent="0.15">
      <c r="B10211" s="68">
        <v>10199</v>
      </c>
      <c r="C10211" s="69">
        <f t="shared" si="321"/>
        <v>8.4616047066119453</v>
      </c>
      <c r="D10211" s="69">
        <f t="shared" si="322"/>
        <v>2.6489894907033147</v>
      </c>
    </row>
    <row r="10212" spans="2:4" ht="15" x14ac:dyDescent="0.15">
      <c r="B10212" s="68">
        <v>10200</v>
      </c>
      <c r="C10212" s="69">
        <f t="shared" si="321"/>
        <v>8.463009167709366</v>
      </c>
      <c r="D10212" s="69">
        <f t="shared" si="322"/>
        <v>2.6494178525226393</v>
      </c>
    </row>
    <row r="10213" spans="2:4" ht="15" x14ac:dyDescent="0.15">
      <c r="B10213" s="68">
        <v>10201</v>
      </c>
      <c r="C10213" s="69">
        <f t="shared" si="321"/>
        <v>8.4644138559372291</v>
      </c>
      <c r="D10213" s="69">
        <f t="shared" si="322"/>
        <v>2.6498463529031215</v>
      </c>
    </row>
    <row r="10214" spans="2:4" ht="15" x14ac:dyDescent="0.15">
      <c r="B10214" s="68">
        <v>10202</v>
      </c>
      <c r="C10214" s="69">
        <f t="shared" si="321"/>
        <v>8.4658187713690118</v>
      </c>
      <c r="D10214" s="69">
        <f t="shared" si="322"/>
        <v>2.6502749919120028</v>
      </c>
    </row>
    <row r="10215" spans="2:4" ht="15" x14ac:dyDescent="0.15">
      <c r="B10215" s="68">
        <v>10203</v>
      </c>
      <c r="C10215" s="69">
        <f t="shared" si="321"/>
        <v>8.4672239140782271</v>
      </c>
      <c r="D10215" s="69">
        <f t="shared" si="322"/>
        <v>2.650703769616567</v>
      </c>
    </row>
    <row r="10216" spans="2:4" ht="15" x14ac:dyDescent="0.15">
      <c r="B10216" s="68">
        <v>10204</v>
      </c>
      <c r="C10216" s="69">
        <f t="shared" si="321"/>
        <v>8.4686292841384176</v>
      </c>
      <c r="D10216" s="69">
        <f t="shared" si="322"/>
        <v>2.6511326860841424</v>
      </c>
    </row>
    <row r="10217" spans="2:4" ht="15" x14ac:dyDescent="0.15">
      <c r="B10217" s="68">
        <v>10205</v>
      </c>
      <c r="C10217" s="69">
        <f t="shared" si="321"/>
        <v>8.4700348816231692</v>
      </c>
      <c r="D10217" s="69">
        <f t="shared" si="322"/>
        <v>2.6515617413821007</v>
      </c>
    </row>
    <row r="10218" spans="2:4" ht="15" x14ac:dyDescent="0.15">
      <c r="B10218" s="68">
        <v>10206</v>
      </c>
      <c r="C10218" s="69">
        <f t="shared" si="321"/>
        <v>8.4714407066060975</v>
      </c>
      <c r="D10218" s="69">
        <f t="shared" si="322"/>
        <v>2.651990935577857</v>
      </c>
    </row>
    <row r="10219" spans="2:4" ht="15" x14ac:dyDescent="0.15">
      <c r="B10219" s="68">
        <v>10207</v>
      </c>
      <c r="C10219" s="69">
        <f t="shared" si="321"/>
        <v>8.4728467591608574</v>
      </c>
      <c r="D10219" s="69">
        <f t="shared" si="322"/>
        <v>2.65242026873887</v>
      </c>
    </row>
    <row r="10220" spans="2:4" ht="15" x14ac:dyDescent="0.15">
      <c r="B10220" s="68">
        <v>10208</v>
      </c>
      <c r="C10220" s="69">
        <f t="shared" si="321"/>
        <v>8.474253039361141</v>
      </c>
      <c r="D10220" s="69">
        <f t="shared" si="322"/>
        <v>2.6528497409326426</v>
      </c>
    </row>
    <row r="10221" spans="2:4" ht="15" x14ac:dyDescent="0.15">
      <c r="B10221" s="68">
        <v>10209</v>
      </c>
      <c r="C10221" s="69">
        <f t="shared" si="321"/>
        <v>8.4756595472806673</v>
      </c>
      <c r="D10221" s="69">
        <f t="shared" si="322"/>
        <v>2.6532793522267206</v>
      </c>
    </row>
    <row r="10222" spans="2:4" ht="15" x14ac:dyDescent="0.15">
      <c r="B10222" s="68">
        <v>10210</v>
      </c>
      <c r="C10222" s="69">
        <f t="shared" si="321"/>
        <v>8.4770662829932029</v>
      </c>
      <c r="D10222" s="69">
        <f t="shared" si="322"/>
        <v>2.6537091026886945</v>
      </c>
    </row>
    <row r="10223" spans="2:4" ht="15" x14ac:dyDescent="0.15">
      <c r="B10223" s="68">
        <v>10211</v>
      </c>
      <c r="C10223" s="69">
        <f t="shared" si="321"/>
        <v>8.478473246572543</v>
      </c>
      <c r="D10223" s="69">
        <f t="shared" si="322"/>
        <v>2.6541389923861978</v>
      </c>
    </row>
    <row r="10224" spans="2:4" ht="15" x14ac:dyDescent="0.15">
      <c r="B10224" s="68">
        <v>10212</v>
      </c>
      <c r="C10224" s="69">
        <f t="shared" si="321"/>
        <v>8.4798804380925219</v>
      </c>
      <c r="D10224" s="69">
        <f t="shared" si="322"/>
        <v>2.6545690213869086</v>
      </c>
    </row>
    <row r="10225" spans="2:4" ht="15" x14ac:dyDescent="0.15">
      <c r="B10225" s="68">
        <v>10213</v>
      </c>
      <c r="C10225" s="69">
        <f t="shared" si="321"/>
        <v>8.4812878576270059</v>
      </c>
      <c r="D10225" s="69">
        <f t="shared" si="322"/>
        <v>2.6549991897585481</v>
      </c>
    </row>
    <row r="10226" spans="2:4" ht="15" x14ac:dyDescent="0.15">
      <c r="B10226" s="68">
        <v>10214</v>
      </c>
      <c r="C10226" s="69">
        <f t="shared" si="321"/>
        <v>8.4826955052499002</v>
      </c>
      <c r="D10226" s="69">
        <f t="shared" si="322"/>
        <v>2.6554294975688815</v>
      </c>
    </row>
    <row r="10227" spans="2:4" ht="15" x14ac:dyDescent="0.15">
      <c r="B10227" s="68">
        <v>10215</v>
      </c>
      <c r="C10227" s="69">
        <f t="shared" si="321"/>
        <v>8.4841033810351476</v>
      </c>
      <c r="D10227" s="69">
        <f t="shared" si="322"/>
        <v>2.655859944885719</v>
      </c>
    </row>
    <row r="10228" spans="2:4" ht="15" x14ac:dyDescent="0.15">
      <c r="B10228" s="68">
        <v>10216</v>
      </c>
      <c r="C10228" s="69">
        <f t="shared" si="321"/>
        <v>8.4855114850567226</v>
      </c>
      <c r="D10228" s="69">
        <f t="shared" si="322"/>
        <v>2.656290531776913</v>
      </c>
    </row>
    <row r="10229" spans="2:4" ht="15" x14ac:dyDescent="0.15">
      <c r="B10229" s="68">
        <v>10217</v>
      </c>
      <c r="C10229" s="69">
        <f t="shared" si="321"/>
        <v>8.4869198173886389</v>
      </c>
      <c r="D10229" s="69">
        <f t="shared" si="322"/>
        <v>2.6567212583103617</v>
      </c>
    </row>
    <row r="10230" spans="2:4" ht="15" x14ac:dyDescent="0.15">
      <c r="B10230" s="68">
        <v>10218</v>
      </c>
      <c r="C10230" s="69">
        <f t="shared" si="321"/>
        <v>8.4883283781049457</v>
      </c>
      <c r="D10230" s="69">
        <f t="shared" si="322"/>
        <v>2.6571521245540057</v>
      </c>
    </row>
    <row r="10231" spans="2:4" ht="15" x14ac:dyDescent="0.15">
      <c r="B10231" s="68">
        <v>10219</v>
      </c>
      <c r="C10231" s="69">
        <f t="shared" si="321"/>
        <v>8.4897371672797259</v>
      </c>
      <c r="D10231" s="69">
        <f t="shared" si="322"/>
        <v>2.6575831305758313</v>
      </c>
    </row>
    <row r="10232" spans="2:4" ht="15" x14ac:dyDescent="0.15">
      <c r="B10232" s="68">
        <v>10220</v>
      </c>
      <c r="C10232" s="69">
        <f t="shared" si="321"/>
        <v>8.4911461849870999</v>
      </c>
      <c r="D10232" s="69">
        <f t="shared" si="322"/>
        <v>2.6580142764438675</v>
      </c>
    </row>
    <row r="10233" spans="2:4" ht="15" x14ac:dyDescent="0.15">
      <c r="B10233" s="68">
        <v>10221</v>
      </c>
      <c r="C10233" s="69">
        <f t="shared" si="321"/>
        <v>8.492555431301227</v>
      </c>
      <c r="D10233" s="69">
        <f t="shared" si="322"/>
        <v>2.6584455622261887</v>
      </c>
    </row>
    <row r="10234" spans="2:4" ht="15" x14ac:dyDescent="0.15">
      <c r="B10234" s="68">
        <v>10222</v>
      </c>
      <c r="C10234" s="69">
        <f t="shared" si="321"/>
        <v>8.4939649062962967</v>
      </c>
      <c r="D10234" s="69">
        <f t="shared" si="322"/>
        <v>2.658876987990912</v>
      </c>
    </row>
    <row r="10235" spans="2:4" ht="15" x14ac:dyDescent="0.15">
      <c r="B10235" s="68">
        <v>10223</v>
      </c>
      <c r="C10235" s="69">
        <f t="shared" si="321"/>
        <v>8.495374610046543</v>
      </c>
      <c r="D10235" s="69">
        <f t="shared" si="322"/>
        <v>2.6593085538062002</v>
      </c>
    </row>
    <row r="10236" spans="2:4" ht="15" x14ac:dyDescent="0.15">
      <c r="B10236" s="68">
        <v>10224</v>
      </c>
      <c r="C10236" s="69">
        <f t="shared" si="321"/>
        <v>8.4967845426262265</v>
      </c>
      <c r="D10236" s="69">
        <f t="shared" si="322"/>
        <v>2.6597402597402597</v>
      </c>
    </row>
    <row r="10237" spans="2:4" ht="15" x14ac:dyDescent="0.15">
      <c r="B10237" s="68">
        <v>10225</v>
      </c>
      <c r="C10237" s="69">
        <f t="shared" si="321"/>
        <v>8.4981947041096486</v>
      </c>
      <c r="D10237" s="69">
        <f t="shared" si="322"/>
        <v>2.6601721058613412</v>
      </c>
    </row>
    <row r="10238" spans="2:4" ht="15" x14ac:dyDescent="0.15">
      <c r="B10238" s="68">
        <v>10226</v>
      </c>
      <c r="C10238" s="69">
        <f t="shared" si="321"/>
        <v>8.4996050945711481</v>
      </c>
      <c r="D10238" s="69">
        <f t="shared" si="322"/>
        <v>2.6606040922377394</v>
      </c>
    </row>
    <row r="10239" spans="2:4" ht="15" x14ac:dyDescent="0.15">
      <c r="B10239" s="68">
        <v>10227</v>
      </c>
      <c r="C10239" s="69">
        <f t="shared" si="321"/>
        <v>8.5010157140850993</v>
      </c>
      <c r="D10239" s="69">
        <f t="shared" si="322"/>
        <v>2.6610362189377943</v>
      </c>
    </row>
    <row r="10240" spans="2:4" ht="15" x14ac:dyDescent="0.15">
      <c r="B10240" s="68">
        <v>10228</v>
      </c>
      <c r="C10240" s="69">
        <f t="shared" si="321"/>
        <v>8.5024265627259119</v>
      </c>
      <c r="D10240" s="69">
        <f t="shared" si="322"/>
        <v>2.6614684860298894</v>
      </c>
    </row>
    <row r="10241" spans="2:4" ht="15" x14ac:dyDescent="0.15">
      <c r="B10241" s="68">
        <v>10229</v>
      </c>
      <c r="C10241" s="69">
        <f t="shared" si="321"/>
        <v>8.5038376405680314</v>
      </c>
      <c r="D10241" s="69">
        <f t="shared" si="322"/>
        <v>2.6619008935824531</v>
      </c>
    </row>
    <row r="10242" spans="2:4" ht="15" x14ac:dyDescent="0.15">
      <c r="B10242" s="68">
        <v>10230</v>
      </c>
      <c r="C10242" s="69">
        <f t="shared" si="321"/>
        <v>8.5052489476859421</v>
      </c>
      <c r="D10242" s="69">
        <f t="shared" si="322"/>
        <v>2.6623334416639586</v>
      </c>
    </row>
    <row r="10243" spans="2:4" ht="15" x14ac:dyDescent="0.15">
      <c r="B10243" s="68">
        <v>10231</v>
      </c>
      <c r="C10243" s="69">
        <f t="shared" si="321"/>
        <v>8.5066604841541604</v>
      </c>
      <c r="D10243" s="69">
        <f t="shared" si="322"/>
        <v>2.6627661303429222</v>
      </c>
    </row>
    <row r="10244" spans="2:4" ht="15" x14ac:dyDescent="0.15">
      <c r="B10244" s="68">
        <v>10232</v>
      </c>
      <c r="C10244" s="69">
        <f t="shared" si="321"/>
        <v>8.5080722500472419</v>
      </c>
      <c r="D10244" s="69">
        <f t="shared" si="322"/>
        <v>2.6631989596879064</v>
      </c>
    </row>
    <row r="10245" spans="2:4" ht="15" x14ac:dyDescent="0.15">
      <c r="B10245" s="68">
        <v>10233</v>
      </c>
      <c r="C10245" s="69">
        <f t="shared" si="321"/>
        <v>8.5094842454397792</v>
      </c>
      <c r="D10245" s="69">
        <f t="shared" si="322"/>
        <v>2.6636319297675173</v>
      </c>
    </row>
    <row r="10246" spans="2:4" ht="15" x14ac:dyDescent="0.15">
      <c r="B10246" s="68">
        <v>10234</v>
      </c>
      <c r="C10246" s="69">
        <f t="shared" si="321"/>
        <v>8.510896470406399</v>
      </c>
      <c r="D10246" s="69">
        <f t="shared" si="322"/>
        <v>2.6640650406504065</v>
      </c>
    </row>
    <row r="10247" spans="2:4" ht="15" x14ac:dyDescent="0.15">
      <c r="B10247" s="68">
        <v>10235</v>
      </c>
      <c r="C10247" s="69">
        <f t="shared" si="321"/>
        <v>8.5123089250217685</v>
      </c>
      <c r="D10247" s="69">
        <f t="shared" si="322"/>
        <v>2.6644982924052694</v>
      </c>
    </row>
    <row r="10248" spans="2:4" ht="15" x14ac:dyDescent="0.15">
      <c r="B10248" s="68">
        <v>10236</v>
      </c>
      <c r="C10248" s="69">
        <f t="shared" si="321"/>
        <v>8.5137216093605854</v>
      </c>
      <c r="D10248" s="69">
        <f t="shared" si="322"/>
        <v>2.664931685100846</v>
      </c>
    </row>
    <row r="10249" spans="2:4" ht="15" x14ac:dyDescent="0.15">
      <c r="B10249" s="68">
        <v>10237</v>
      </c>
      <c r="C10249" s="69">
        <f t="shared" si="321"/>
        <v>8.5151345234975864</v>
      </c>
      <c r="D10249" s="69">
        <f t="shared" si="322"/>
        <v>2.6653652188059218</v>
      </c>
    </row>
    <row r="10250" spans="2:4" ht="15" x14ac:dyDescent="0.15">
      <c r="B10250" s="68">
        <v>10238</v>
      </c>
      <c r="C10250" s="69">
        <f t="shared" si="321"/>
        <v>8.5165476675075453</v>
      </c>
      <c r="D10250" s="69">
        <f t="shared" si="322"/>
        <v>2.6657988935893262</v>
      </c>
    </row>
    <row r="10251" spans="2:4" ht="15" x14ac:dyDescent="0.15">
      <c r="B10251" s="68">
        <v>10239</v>
      </c>
      <c r="C10251" s="69">
        <f t="shared" si="321"/>
        <v>8.5179610414652771</v>
      </c>
      <c r="D10251" s="69">
        <f t="shared" si="322"/>
        <v>2.6662327095199347</v>
      </c>
    </row>
    <row r="10252" spans="2:4" ht="15" x14ac:dyDescent="0.15">
      <c r="B10252" s="68">
        <v>10240</v>
      </c>
      <c r="C10252" s="69">
        <f t="shared" si="321"/>
        <v>8.5193746454456214</v>
      </c>
      <c r="D10252" s="69">
        <f t="shared" si="322"/>
        <v>2.6666666666666665</v>
      </c>
    </row>
    <row r="10253" spans="2:4" ht="15" x14ac:dyDescent="0.15">
      <c r="B10253" s="68">
        <v>10241</v>
      </c>
      <c r="C10253" s="69">
        <f t="shared" si="321"/>
        <v>8.5207884795234676</v>
      </c>
      <c r="D10253" s="69">
        <f t="shared" si="322"/>
        <v>2.6671007650984859</v>
      </c>
    </row>
    <row r="10254" spans="2:4" ht="15" x14ac:dyDescent="0.15">
      <c r="B10254" s="68">
        <v>10242</v>
      </c>
      <c r="C10254" s="69">
        <f t="shared" si="321"/>
        <v>8.5222025437737337</v>
      </c>
      <c r="D10254" s="69">
        <f t="shared" si="322"/>
        <v>2.6675350048844026</v>
      </c>
    </row>
    <row r="10255" spans="2:4" ht="15" x14ac:dyDescent="0.15">
      <c r="B10255" s="68">
        <v>10243</v>
      </c>
      <c r="C10255" s="69">
        <f t="shared" si="321"/>
        <v>8.5236168382713728</v>
      </c>
      <c r="D10255" s="69">
        <f t="shared" si="322"/>
        <v>2.6679693860934703</v>
      </c>
    </row>
    <row r="10256" spans="2:4" ht="15" x14ac:dyDescent="0.15">
      <c r="B10256" s="68">
        <v>10244</v>
      </c>
      <c r="C10256" s="69">
        <f t="shared" si="321"/>
        <v>8.5250313630913812</v>
      </c>
      <c r="D10256" s="69">
        <f t="shared" si="322"/>
        <v>2.6684039087947884</v>
      </c>
    </row>
    <row r="10257" spans="2:4" ht="15" x14ac:dyDescent="0.15">
      <c r="B10257" s="68">
        <v>10245</v>
      </c>
      <c r="C10257" s="69">
        <f t="shared" ref="C10257:C10320" si="323">20*LOG(D10257)</f>
        <v>8.5264461183087867</v>
      </c>
      <c r="D10257" s="69">
        <f t="shared" ref="D10257:D10320" si="324">16384/(16384-B10257)</f>
        <v>2.6688385730575011</v>
      </c>
    </row>
    <row r="10258" spans="2:4" ht="15" x14ac:dyDescent="0.15">
      <c r="B10258" s="68">
        <v>10246</v>
      </c>
      <c r="C10258" s="69">
        <f t="shared" si="323"/>
        <v>8.5278611039986583</v>
      </c>
      <c r="D10258" s="69">
        <f t="shared" si="324"/>
        <v>2.6692733789507983</v>
      </c>
    </row>
    <row r="10259" spans="2:4" ht="15" x14ac:dyDescent="0.15">
      <c r="B10259" s="68">
        <v>10247</v>
      </c>
      <c r="C10259" s="69">
        <f t="shared" si="323"/>
        <v>8.5292763202360984</v>
      </c>
      <c r="D10259" s="69">
        <f t="shared" si="324"/>
        <v>2.6697083265439141</v>
      </c>
    </row>
    <row r="10260" spans="2:4" ht="15" x14ac:dyDescent="0.15">
      <c r="B10260" s="68">
        <v>10248</v>
      </c>
      <c r="C10260" s="69">
        <f t="shared" si="323"/>
        <v>8.5306917670962434</v>
      </c>
      <c r="D10260" s="69">
        <f t="shared" si="324"/>
        <v>2.6701434159061277</v>
      </c>
    </row>
    <row r="10261" spans="2:4" ht="15" x14ac:dyDescent="0.15">
      <c r="B10261" s="68">
        <v>10249</v>
      </c>
      <c r="C10261" s="69">
        <f t="shared" si="323"/>
        <v>8.5321074446542742</v>
      </c>
      <c r="D10261" s="69">
        <f t="shared" si="324"/>
        <v>2.6705786471067645</v>
      </c>
    </row>
    <row r="10262" spans="2:4" ht="15" x14ac:dyDescent="0.15">
      <c r="B10262" s="68">
        <v>10250</v>
      </c>
      <c r="C10262" s="69">
        <f t="shared" si="323"/>
        <v>8.5335233529853998</v>
      </c>
      <c r="D10262" s="69">
        <f t="shared" si="324"/>
        <v>2.671014020215194</v>
      </c>
    </row>
    <row r="10263" spans="2:4" ht="15" x14ac:dyDescent="0.15">
      <c r="B10263" s="68">
        <v>10251</v>
      </c>
      <c r="C10263" s="69">
        <f t="shared" si="323"/>
        <v>8.5349394921648756</v>
      </c>
      <c r="D10263" s="69">
        <f t="shared" si="324"/>
        <v>2.6714495353008316</v>
      </c>
    </row>
    <row r="10264" spans="2:4" ht="15" x14ac:dyDescent="0.15">
      <c r="B10264" s="68">
        <v>10252</v>
      </c>
      <c r="C10264" s="69">
        <f t="shared" si="323"/>
        <v>8.5363558622679818</v>
      </c>
      <c r="D10264" s="69">
        <f t="shared" si="324"/>
        <v>2.6718851924331375</v>
      </c>
    </row>
    <row r="10265" spans="2:4" ht="15" x14ac:dyDescent="0.15">
      <c r="B10265" s="68">
        <v>10253</v>
      </c>
      <c r="C10265" s="69">
        <f t="shared" si="323"/>
        <v>8.5377724633700502</v>
      </c>
      <c r="D10265" s="69">
        <f t="shared" si="324"/>
        <v>2.6723209916816182</v>
      </c>
    </row>
    <row r="10266" spans="2:4" ht="15" x14ac:dyDescent="0.15">
      <c r="B10266" s="68">
        <v>10254</v>
      </c>
      <c r="C10266" s="69">
        <f t="shared" si="323"/>
        <v>8.5391892955464339</v>
      </c>
      <c r="D10266" s="69">
        <f t="shared" si="324"/>
        <v>2.6727569331158239</v>
      </c>
    </row>
    <row r="10267" spans="2:4" ht="15" x14ac:dyDescent="0.15">
      <c r="B10267" s="68">
        <v>10255</v>
      </c>
      <c r="C10267" s="69">
        <f t="shared" si="323"/>
        <v>8.5406063588725338</v>
      </c>
      <c r="D10267" s="69">
        <f t="shared" si="324"/>
        <v>2.6731930168053517</v>
      </c>
    </row>
    <row r="10268" spans="2:4" ht="15" x14ac:dyDescent="0.15">
      <c r="B10268" s="68">
        <v>10256</v>
      </c>
      <c r="C10268" s="69">
        <f t="shared" si="323"/>
        <v>8.5420236534237848</v>
      </c>
      <c r="D10268" s="69">
        <f t="shared" si="324"/>
        <v>2.6736292428198434</v>
      </c>
    </row>
    <row r="10269" spans="2:4" ht="15" x14ac:dyDescent="0.15">
      <c r="B10269" s="68">
        <v>10257</v>
      </c>
      <c r="C10269" s="69">
        <f t="shared" si="323"/>
        <v>8.543441179275657</v>
      </c>
      <c r="D10269" s="69">
        <f t="shared" si="324"/>
        <v>2.6740656112289867</v>
      </c>
    </row>
    <row r="10270" spans="2:4" ht="15" x14ac:dyDescent="0.15">
      <c r="B10270" s="68">
        <v>10258</v>
      </c>
      <c r="C10270" s="69">
        <f t="shared" si="323"/>
        <v>8.5448589365036565</v>
      </c>
      <c r="D10270" s="69">
        <f t="shared" si="324"/>
        <v>2.6745021221025138</v>
      </c>
    </row>
    <row r="10271" spans="2:4" ht="15" x14ac:dyDescent="0.15">
      <c r="B10271" s="68">
        <v>10259</v>
      </c>
      <c r="C10271" s="69">
        <f t="shared" si="323"/>
        <v>8.5462769251833333</v>
      </c>
      <c r="D10271" s="69">
        <f t="shared" si="324"/>
        <v>2.6749387755102041</v>
      </c>
    </row>
    <row r="10272" spans="2:4" ht="15" x14ac:dyDescent="0.15">
      <c r="B10272" s="68">
        <v>10260</v>
      </c>
      <c r="C10272" s="69">
        <f t="shared" si="323"/>
        <v>8.5476951453902661</v>
      </c>
      <c r="D10272" s="69">
        <f t="shared" si="324"/>
        <v>2.6753755715218812</v>
      </c>
    </row>
    <row r="10273" spans="2:4" ht="15" x14ac:dyDescent="0.15">
      <c r="B10273" s="68">
        <v>10261</v>
      </c>
      <c r="C10273" s="69">
        <f t="shared" si="323"/>
        <v>8.5491135972000762</v>
      </c>
      <c r="D10273" s="69">
        <f t="shared" si="324"/>
        <v>2.6758125102074146</v>
      </c>
    </row>
    <row r="10274" spans="2:4" ht="15" x14ac:dyDescent="0.15">
      <c r="B10274" s="68">
        <v>10262</v>
      </c>
      <c r="C10274" s="69">
        <f t="shared" si="323"/>
        <v>8.550532280688417</v>
      </c>
      <c r="D10274" s="69">
        <f t="shared" si="324"/>
        <v>2.6762495916367199</v>
      </c>
    </row>
    <row r="10275" spans="2:4" ht="15" x14ac:dyDescent="0.15">
      <c r="B10275" s="68">
        <v>10263</v>
      </c>
      <c r="C10275" s="69">
        <f t="shared" si="323"/>
        <v>8.551951195930986</v>
      </c>
      <c r="D10275" s="69">
        <f t="shared" si="324"/>
        <v>2.6766868158797581</v>
      </c>
    </row>
    <row r="10276" spans="2:4" ht="15" x14ac:dyDescent="0.15">
      <c r="B10276" s="68">
        <v>10264</v>
      </c>
      <c r="C10276" s="69">
        <f t="shared" si="323"/>
        <v>8.5533703430035111</v>
      </c>
      <c r="D10276" s="69">
        <f t="shared" si="324"/>
        <v>2.6771241830065358</v>
      </c>
    </row>
    <row r="10277" spans="2:4" ht="15" x14ac:dyDescent="0.15">
      <c r="B10277" s="68">
        <v>10265</v>
      </c>
      <c r="C10277" s="69">
        <f t="shared" si="323"/>
        <v>8.5547897219817592</v>
      </c>
      <c r="D10277" s="69">
        <f t="shared" si="324"/>
        <v>2.6775616930871058</v>
      </c>
    </row>
    <row r="10278" spans="2:4" ht="15" x14ac:dyDescent="0.15">
      <c r="B10278" s="68">
        <v>10266</v>
      </c>
      <c r="C10278" s="69">
        <f t="shared" si="323"/>
        <v>8.5562093329415383</v>
      </c>
      <c r="D10278" s="69">
        <f t="shared" si="324"/>
        <v>2.6779993461915659</v>
      </c>
    </row>
    <row r="10279" spans="2:4" ht="15" x14ac:dyDescent="0.15">
      <c r="B10279" s="68">
        <v>10267</v>
      </c>
      <c r="C10279" s="69">
        <f t="shared" si="323"/>
        <v>8.5576291759586844</v>
      </c>
      <c r="D10279" s="69">
        <f t="shared" si="324"/>
        <v>2.6784371423900604</v>
      </c>
    </row>
    <row r="10280" spans="2:4" ht="15" x14ac:dyDescent="0.15">
      <c r="B10280" s="68">
        <v>10268</v>
      </c>
      <c r="C10280" s="69">
        <f t="shared" si="323"/>
        <v>8.5590492511090854</v>
      </c>
      <c r="D10280" s="69">
        <f t="shared" si="324"/>
        <v>2.6788750817527798</v>
      </c>
    </row>
    <row r="10281" spans="2:4" ht="15" x14ac:dyDescent="0.15">
      <c r="B10281" s="68">
        <v>10269</v>
      </c>
      <c r="C10281" s="69">
        <f t="shared" si="323"/>
        <v>8.5604695584686485</v>
      </c>
      <c r="D10281" s="69">
        <f t="shared" si="324"/>
        <v>2.679313164349959</v>
      </c>
    </row>
    <row r="10282" spans="2:4" ht="15" x14ac:dyDescent="0.15">
      <c r="B10282" s="68">
        <v>10270</v>
      </c>
      <c r="C10282" s="69">
        <f t="shared" si="323"/>
        <v>8.5618900981133343</v>
      </c>
      <c r="D10282" s="69">
        <f t="shared" si="324"/>
        <v>2.679751390251881</v>
      </c>
    </row>
    <row r="10283" spans="2:4" ht="15" x14ac:dyDescent="0.15">
      <c r="B10283" s="68">
        <v>10271</v>
      </c>
      <c r="C10283" s="69">
        <f t="shared" si="323"/>
        <v>8.5633108701191301</v>
      </c>
      <c r="D10283" s="69">
        <f t="shared" si="324"/>
        <v>2.6801897595288731</v>
      </c>
    </row>
    <row r="10284" spans="2:4" ht="15" x14ac:dyDescent="0.15">
      <c r="B10284" s="68">
        <v>10272</v>
      </c>
      <c r="C10284" s="69">
        <f t="shared" si="323"/>
        <v>8.5647318745620655</v>
      </c>
      <c r="D10284" s="69">
        <f t="shared" si="324"/>
        <v>2.6806282722513091</v>
      </c>
    </row>
    <row r="10285" spans="2:4" ht="15" x14ac:dyDescent="0.15">
      <c r="B10285" s="68">
        <v>10273</v>
      </c>
      <c r="C10285" s="69">
        <f t="shared" si="323"/>
        <v>8.5661531115182026</v>
      </c>
      <c r="D10285" s="69">
        <f t="shared" si="324"/>
        <v>2.6810669284896087</v>
      </c>
    </row>
    <row r="10286" spans="2:4" ht="15" x14ac:dyDescent="0.15">
      <c r="B10286" s="68">
        <v>10274</v>
      </c>
      <c r="C10286" s="69">
        <f t="shared" si="323"/>
        <v>8.567574581063651</v>
      </c>
      <c r="D10286" s="69">
        <f t="shared" si="324"/>
        <v>2.6815057283142392</v>
      </c>
    </row>
    <row r="10287" spans="2:4" ht="15" x14ac:dyDescent="0.15">
      <c r="B10287" s="68">
        <v>10275</v>
      </c>
      <c r="C10287" s="69">
        <f t="shared" si="323"/>
        <v>8.5689962832745437</v>
      </c>
      <c r="D10287" s="69">
        <f t="shared" si="324"/>
        <v>2.6819446717957112</v>
      </c>
    </row>
    <row r="10288" spans="2:4" ht="15" x14ac:dyDescent="0.15">
      <c r="B10288" s="68">
        <v>10276</v>
      </c>
      <c r="C10288" s="69">
        <f t="shared" si="323"/>
        <v>8.5704182182270632</v>
      </c>
      <c r="D10288" s="69">
        <f t="shared" si="324"/>
        <v>2.6823837590045843</v>
      </c>
    </row>
    <row r="10289" spans="2:4" ht="15" x14ac:dyDescent="0.15">
      <c r="B10289" s="68">
        <v>10277</v>
      </c>
      <c r="C10289" s="69">
        <f t="shared" si="323"/>
        <v>8.5718403859974241</v>
      </c>
      <c r="D10289" s="69">
        <f t="shared" si="324"/>
        <v>2.6828229900114624</v>
      </c>
    </row>
    <row r="10290" spans="2:4" ht="15" x14ac:dyDescent="0.15">
      <c r="B10290" s="68">
        <v>10278</v>
      </c>
      <c r="C10290" s="69">
        <f t="shared" si="323"/>
        <v>8.5732627866618731</v>
      </c>
      <c r="D10290" s="69">
        <f t="shared" si="324"/>
        <v>2.6832623648869962</v>
      </c>
    </row>
    <row r="10291" spans="2:4" ht="15" x14ac:dyDescent="0.15">
      <c r="B10291" s="68">
        <v>10279</v>
      </c>
      <c r="C10291" s="69">
        <f t="shared" si="323"/>
        <v>8.57468542029671</v>
      </c>
      <c r="D10291" s="69">
        <f t="shared" si="324"/>
        <v>2.6837018837018838</v>
      </c>
    </row>
    <row r="10292" spans="2:4" ht="15" x14ac:dyDescent="0.15">
      <c r="B10292" s="68">
        <v>10280</v>
      </c>
      <c r="C10292" s="69">
        <f t="shared" si="323"/>
        <v>8.5761082869782541</v>
      </c>
      <c r="D10292" s="69">
        <f t="shared" si="324"/>
        <v>2.6841415465268676</v>
      </c>
    </row>
    <row r="10293" spans="2:4" ht="15" x14ac:dyDescent="0.15">
      <c r="B10293" s="68">
        <v>10281</v>
      </c>
      <c r="C10293" s="69">
        <f t="shared" si="323"/>
        <v>8.5775313867828729</v>
      </c>
      <c r="D10293" s="69">
        <f t="shared" si="324"/>
        <v>2.6845813534327378</v>
      </c>
    </row>
    <row r="10294" spans="2:4" ht="15" x14ac:dyDescent="0.15">
      <c r="B10294" s="68">
        <v>10282</v>
      </c>
      <c r="C10294" s="69">
        <f t="shared" si="323"/>
        <v>8.5789547197869691</v>
      </c>
      <c r="D10294" s="69">
        <f t="shared" si="324"/>
        <v>2.6850213044903311</v>
      </c>
    </row>
    <row r="10295" spans="2:4" ht="15" x14ac:dyDescent="0.15">
      <c r="B10295" s="68">
        <v>10283</v>
      </c>
      <c r="C10295" s="69">
        <f t="shared" si="323"/>
        <v>8.5803782860669848</v>
      </c>
      <c r="D10295" s="69">
        <f t="shared" si="324"/>
        <v>2.6854613997705292</v>
      </c>
    </row>
    <row r="10296" spans="2:4" ht="15" x14ac:dyDescent="0.15">
      <c r="B10296" s="68">
        <v>10284</v>
      </c>
      <c r="C10296" s="69">
        <f t="shared" si="323"/>
        <v>8.581802085699394</v>
      </c>
      <c r="D10296" s="69">
        <f t="shared" si="324"/>
        <v>2.6859016393442623</v>
      </c>
    </row>
    <row r="10297" spans="2:4" ht="15" x14ac:dyDescent="0.15">
      <c r="B10297" s="68">
        <v>10285</v>
      </c>
      <c r="C10297" s="69">
        <f t="shared" si="323"/>
        <v>8.5832261187607131</v>
      </c>
      <c r="D10297" s="69">
        <f t="shared" si="324"/>
        <v>2.6863420232825055</v>
      </c>
    </row>
    <row r="10298" spans="2:4" ht="15" x14ac:dyDescent="0.15">
      <c r="B10298" s="68">
        <v>10286</v>
      </c>
      <c r="C10298" s="69">
        <f t="shared" si="323"/>
        <v>8.584650385327496</v>
      </c>
      <c r="D10298" s="69">
        <f t="shared" si="324"/>
        <v>2.6867825516562807</v>
      </c>
    </row>
    <row r="10299" spans="2:4" ht="15" x14ac:dyDescent="0.15">
      <c r="B10299" s="68">
        <v>10287</v>
      </c>
      <c r="C10299" s="69">
        <f t="shared" si="323"/>
        <v>8.586074885476334</v>
      </c>
      <c r="D10299" s="69">
        <f t="shared" si="324"/>
        <v>2.6872232245366572</v>
      </c>
    </row>
    <row r="10300" spans="2:4" ht="15" x14ac:dyDescent="0.15">
      <c r="B10300" s="68">
        <v>10288</v>
      </c>
      <c r="C10300" s="69">
        <f t="shared" si="323"/>
        <v>8.587499619283852</v>
      </c>
      <c r="D10300" s="69">
        <f t="shared" si="324"/>
        <v>2.6876640419947506</v>
      </c>
    </row>
    <row r="10301" spans="2:4" ht="15" x14ac:dyDescent="0.15">
      <c r="B10301" s="68">
        <v>10289</v>
      </c>
      <c r="C10301" s="69">
        <f t="shared" si="323"/>
        <v>8.588924586826721</v>
      </c>
      <c r="D10301" s="69">
        <f t="shared" si="324"/>
        <v>2.6881050041017227</v>
      </c>
    </row>
    <row r="10302" spans="2:4" ht="15" x14ac:dyDescent="0.15">
      <c r="B10302" s="68">
        <v>10290</v>
      </c>
      <c r="C10302" s="69">
        <f t="shared" si="323"/>
        <v>8.5903497881816389</v>
      </c>
      <c r="D10302" s="69">
        <f t="shared" si="324"/>
        <v>2.6885461109287823</v>
      </c>
    </row>
    <row r="10303" spans="2:4" ht="15" x14ac:dyDescent="0.15">
      <c r="B10303" s="68">
        <v>10291</v>
      </c>
      <c r="C10303" s="69">
        <f t="shared" si="323"/>
        <v>8.5917752234253513</v>
      </c>
      <c r="D10303" s="69">
        <f t="shared" si="324"/>
        <v>2.6889873625471852</v>
      </c>
    </row>
    <row r="10304" spans="2:4" ht="15" x14ac:dyDescent="0.15">
      <c r="B10304" s="68">
        <v>10292</v>
      </c>
      <c r="C10304" s="69">
        <f t="shared" si="323"/>
        <v>8.5932008926346342</v>
      </c>
      <c r="D10304" s="69">
        <f t="shared" si="324"/>
        <v>2.6894287590282335</v>
      </c>
    </row>
    <row r="10305" spans="2:4" ht="15" x14ac:dyDescent="0.15">
      <c r="B10305" s="68">
        <v>10293</v>
      </c>
      <c r="C10305" s="69">
        <f t="shared" si="323"/>
        <v>8.5946267958863096</v>
      </c>
      <c r="D10305" s="69">
        <f t="shared" si="324"/>
        <v>2.6898703004432769</v>
      </c>
    </row>
    <row r="10306" spans="2:4" ht="15" x14ac:dyDescent="0.15">
      <c r="B10306" s="68">
        <v>10294</v>
      </c>
      <c r="C10306" s="69">
        <f t="shared" si="323"/>
        <v>8.5960529332572282</v>
      </c>
      <c r="D10306" s="69">
        <f t="shared" si="324"/>
        <v>2.6903119868637111</v>
      </c>
    </row>
    <row r="10307" spans="2:4" ht="15" x14ac:dyDescent="0.15">
      <c r="B10307" s="68">
        <v>10295</v>
      </c>
      <c r="C10307" s="69">
        <f t="shared" si="323"/>
        <v>8.597479304824283</v>
      </c>
      <c r="D10307" s="69">
        <f t="shared" si="324"/>
        <v>2.6907538183609789</v>
      </c>
    </row>
    <row r="10308" spans="2:4" ht="15" x14ac:dyDescent="0.15">
      <c r="B10308" s="68">
        <v>10296</v>
      </c>
      <c r="C10308" s="69">
        <f t="shared" si="323"/>
        <v>8.5989059106644063</v>
      </c>
      <c r="D10308" s="69">
        <f t="shared" si="324"/>
        <v>2.6911957950065704</v>
      </c>
    </row>
    <row r="10309" spans="2:4" ht="15" x14ac:dyDescent="0.15">
      <c r="B10309" s="68">
        <v>10297</v>
      </c>
      <c r="C10309" s="69">
        <f t="shared" si="323"/>
        <v>8.6003327508545659</v>
      </c>
      <c r="D10309" s="69">
        <f t="shared" si="324"/>
        <v>2.6916379168720224</v>
      </c>
    </row>
    <row r="10310" spans="2:4" ht="15" x14ac:dyDescent="0.15">
      <c r="B10310" s="68">
        <v>10298</v>
      </c>
      <c r="C10310" s="69">
        <f t="shared" si="323"/>
        <v>8.6017598254717704</v>
      </c>
      <c r="D10310" s="69">
        <f t="shared" si="324"/>
        <v>2.692080184028919</v>
      </c>
    </row>
    <row r="10311" spans="2:4" ht="15" x14ac:dyDescent="0.15">
      <c r="B10311" s="68">
        <v>10299</v>
      </c>
      <c r="C10311" s="69">
        <f t="shared" si="323"/>
        <v>8.6031871345930586</v>
      </c>
      <c r="D10311" s="69">
        <f t="shared" si="324"/>
        <v>2.6925225965488906</v>
      </c>
    </row>
    <row r="10312" spans="2:4" ht="15" x14ac:dyDescent="0.15">
      <c r="B10312" s="68">
        <v>10300</v>
      </c>
      <c r="C10312" s="69">
        <f t="shared" si="323"/>
        <v>8.6046146782955191</v>
      </c>
      <c r="D10312" s="69">
        <f t="shared" si="324"/>
        <v>2.6929651545036162</v>
      </c>
    </row>
    <row r="10313" spans="2:4" ht="15" x14ac:dyDescent="0.15">
      <c r="B10313" s="68">
        <v>10301</v>
      </c>
      <c r="C10313" s="69">
        <f t="shared" si="323"/>
        <v>8.6060424566562688</v>
      </c>
      <c r="D10313" s="69">
        <f t="shared" si="324"/>
        <v>2.6934078579648202</v>
      </c>
    </row>
    <row r="10314" spans="2:4" ht="15" x14ac:dyDescent="0.15">
      <c r="B10314" s="68">
        <v>10302</v>
      </c>
      <c r="C10314" s="69">
        <f t="shared" si="323"/>
        <v>8.6074704697524673</v>
      </c>
      <c r="D10314" s="69">
        <f t="shared" si="324"/>
        <v>2.693850707004275</v>
      </c>
    </row>
    <row r="10315" spans="2:4" ht="15" x14ac:dyDescent="0.15">
      <c r="B10315" s="68">
        <v>10303</v>
      </c>
      <c r="C10315" s="69">
        <f t="shared" si="323"/>
        <v>8.6088987176613117</v>
      </c>
      <c r="D10315" s="69">
        <f t="shared" si="324"/>
        <v>2.6942937016938004</v>
      </c>
    </row>
    <row r="10316" spans="2:4" ht="15" x14ac:dyDescent="0.15">
      <c r="B10316" s="68">
        <v>10304</v>
      </c>
      <c r="C10316" s="69">
        <f t="shared" si="323"/>
        <v>8.610327200460036</v>
      </c>
      <c r="D10316" s="69">
        <f t="shared" si="324"/>
        <v>2.6947368421052631</v>
      </c>
    </row>
    <row r="10317" spans="2:4" ht="15" x14ac:dyDescent="0.15">
      <c r="B10317" s="68">
        <v>10305</v>
      </c>
      <c r="C10317" s="69">
        <f t="shared" si="323"/>
        <v>8.6117559182259136</v>
      </c>
      <c r="D10317" s="69">
        <f t="shared" si="324"/>
        <v>2.6951801283105774</v>
      </c>
    </row>
    <row r="10318" spans="2:4" ht="15" x14ac:dyDescent="0.15">
      <c r="B10318" s="68">
        <v>10306</v>
      </c>
      <c r="C10318" s="69">
        <f t="shared" si="323"/>
        <v>8.6131848710362533</v>
      </c>
      <c r="D10318" s="69">
        <f t="shared" si="324"/>
        <v>2.6956235603817045</v>
      </c>
    </row>
    <row r="10319" spans="2:4" ht="15" x14ac:dyDescent="0.15">
      <c r="B10319" s="68">
        <v>10307</v>
      </c>
      <c r="C10319" s="69">
        <f t="shared" si="323"/>
        <v>8.6146140589684066</v>
      </c>
      <c r="D10319" s="69">
        <f t="shared" si="324"/>
        <v>2.6960671383906534</v>
      </c>
    </row>
    <row r="10320" spans="2:4" ht="15" x14ac:dyDescent="0.15">
      <c r="B10320" s="68">
        <v>10308</v>
      </c>
      <c r="C10320" s="69">
        <f t="shared" si="323"/>
        <v>8.6160434820997605</v>
      </c>
      <c r="D10320" s="69">
        <f t="shared" si="324"/>
        <v>2.6965108624094798</v>
      </c>
    </row>
    <row r="10321" spans="2:4" ht="15" x14ac:dyDescent="0.15">
      <c r="B10321" s="68">
        <v>10309</v>
      </c>
      <c r="C10321" s="69">
        <f t="shared" ref="C10321:C10384" si="325">20*LOG(D10321)</f>
        <v>8.6174731405077392</v>
      </c>
      <c r="D10321" s="69">
        <f t="shared" ref="D10321:D10384" si="326">16384/(16384-B10321)</f>
        <v>2.6969547325102883</v>
      </c>
    </row>
    <row r="10322" spans="2:4" ht="15" x14ac:dyDescent="0.15">
      <c r="B10322" s="68">
        <v>10310</v>
      </c>
      <c r="C10322" s="69">
        <f t="shared" si="325"/>
        <v>8.6189030342698061</v>
      </c>
      <c r="D10322" s="69">
        <f t="shared" si="326"/>
        <v>2.6973987487652287</v>
      </c>
    </row>
    <row r="10323" spans="2:4" ht="15" x14ac:dyDescent="0.15">
      <c r="B10323" s="68">
        <v>10311</v>
      </c>
      <c r="C10323" s="69">
        <f t="shared" si="325"/>
        <v>8.6203331634634655</v>
      </c>
      <c r="D10323" s="69">
        <f t="shared" si="326"/>
        <v>2.697842911246501</v>
      </c>
    </row>
    <row r="10324" spans="2:4" ht="15" x14ac:dyDescent="0.15">
      <c r="B10324" s="68">
        <v>10312</v>
      </c>
      <c r="C10324" s="69">
        <f t="shared" si="325"/>
        <v>8.621763528166257</v>
      </c>
      <c r="D10324" s="69">
        <f t="shared" si="326"/>
        <v>2.6982872200263506</v>
      </c>
    </row>
    <row r="10325" spans="2:4" ht="15" x14ac:dyDescent="0.15">
      <c r="B10325" s="68">
        <v>10313</v>
      </c>
      <c r="C10325" s="69">
        <f t="shared" si="325"/>
        <v>8.6231941284557561</v>
      </c>
      <c r="D10325" s="69">
        <f t="shared" si="326"/>
        <v>2.6987316751770711</v>
      </c>
    </row>
    <row r="10326" spans="2:4" ht="15" x14ac:dyDescent="0.15">
      <c r="B10326" s="68">
        <v>10314</v>
      </c>
      <c r="C10326" s="69">
        <f t="shared" si="325"/>
        <v>8.6246249644095823</v>
      </c>
      <c r="D10326" s="69">
        <f t="shared" si="326"/>
        <v>2.6991762767710048</v>
      </c>
    </row>
    <row r="10327" spans="2:4" ht="15" x14ac:dyDescent="0.15">
      <c r="B10327" s="68">
        <v>10315</v>
      </c>
      <c r="C10327" s="69">
        <f t="shared" si="325"/>
        <v>8.6260560361053926</v>
      </c>
      <c r="D10327" s="69">
        <f t="shared" si="326"/>
        <v>2.6996210248805403</v>
      </c>
    </row>
    <row r="10328" spans="2:4" ht="15" x14ac:dyDescent="0.15">
      <c r="B10328" s="68">
        <v>10316</v>
      </c>
      <c r="C10328" s="69">
        <f t="shared" si="325"/>
        <v>8.6274873436208761</v>
      </c>
      <c r="D10328" s="69">
        <f t="shared" si="326"/>
        <v>2.7000659195781145</v>
      </c>
    </row>
    <row r="10329" spans="2:4" ht="15" x14ac:dyDescent="0.15">
      <c r="B10329" s="68">
        <v>10317</v>
      </c>
      <c r="C10329" s="69">
        <f t="shared" si="325"/>
        <v>8.6289188870337696</v>
      </c>
      <c r="D10329" s="69">
        <f t="shared" si="326"/>
        <v>2.7005109609362123</v>
      </c>
    </row>
    <row r="10330" spans="2:4" ht="15" x14ac:dyDescent="0.15">
      <c r="B10330" s="68">
        <v>10318</v>
      </c>
      <c r="C10330" s="69">
        <f t="shared" si="325"/>
        <v>8.6303506664218403</v>
      </c>
      <c r="D10330" s="69">
        <f t="shared" si="326"/>
        <v>2.7009561490273657</v>
      </c>
    </row>
    <row r="10331" spans="2:4" ht="15" x14ac:dyDescent="0.15">
      <c r="B10331" s="68">
        <v>10319</v>
      </c>
      <c r="C10331" s="69">
        <f t="shared" si="325"/>
        <v>8.6317826818628998</v>
      </c>
      <c r="D10331" s="69">
        <f t="shared" si="326"/>
        <v>2.7014014839241551</v>
      </c>
    </row>
    <row r="10332" spans="2:4" ht="15" x14ac:dyDescent="0.15">
      <c r="B10332" s="68">
        <v>10320</v>
      </c>
      <c r="C10332" s="69">
        <f t="shared" si="325"/>
        <v>8.6332149334347914</v>
      </c>
      <c r="D10332" s="69">
        <f t="shared" si="326"/>
        <v>2.7018469656992083</v>
      </c>
    </row>
    <row r="10333" spans="2:4" ht="15" x14ac:dyDescent="0.15">
      <c r="B10333" s="68">
        <v>10321</v>
      </c>
      <c r="C10333" s="69">
        <f t="shared" si="325"/>
        <v>8.634647421215405</v>
      </c>
      <c r="D10333" s="69">
        <f t="shared" si="326"/>
        <v>2.7022925944252019</v>
      </c>
    </row>
    <row r="10334" spans="2:4" ht="15" x14ac:dyDescent="0.15">
      <c r="B10334" s="68">
        <v>10322</v>
      </c>
      <c r="C10334" s="69">
        <f t="shared" si="325"/>
        <v>8.6360801452826657</v>
      </c>
      <c r="D10334" s="69">
        <f t="shared" si="326"/>
        <v>2.7027383701748597</v>
      </c>
    </row>
    <row r="10335" spans="2:4" ht="15" x14ac:dyDescent="0.15">
      <c r="B10335" s="68">
        <v>10323</v>
      </c>
      <c r="C10335" s="69">
        <f t="shared" si="325"/>
        <v>8.6375131057145325</v>
      </c>
      <c r="D10335" s="69">
        <f t="shared" si="326"/>
        <v>2.7031842930209535</v>
      </c>
    </row>
    <row r="10336" spans="2:4" ht="15" x14ac:dyDescent="0.15">
      <c r="B10336" s="68">
        <v>10324</v>
      </c>
      <c r="C10336" s="69">
        <f t="shared" si="325"/>
        <v>8.6389463025890105</v>
      </c>
      <c r="D10336" s="69">
        <f t="shared" si="326"/>
        <v>2.7036303630363037</v>
      </c>
    </row>
    <row r="10337" spans="2:4" ht="15" x14ac:dyDescent="0.15">
      <c r="B10337" s="68">
        <v>10325</v>
      </c>
      <c r="C10337" s="69">
        <f t="shared" si="325"/>
        <v>8.6403797359841388</v>
      </c>
      <c r="D10337" s="69">
        <f t="shared" si="326"/>
        <v>2.7040765802937781</v>
      </c>
    </row>
    <row r="10338" spans="2:4" ht="15" x14ac:dyDescent="0.15">
      <c r="B10338" s="68">
        <v>10326</v>
      </c>
      <c r="C10338" s="69">
        <f t="shared" si="325"/>
        <v>8.6418134059779952</v>
      </c>
      <c r="D10338" s="69">
        <f t="shared" si="326"/>
        <v>2.7045229448662926</v>
      </c>
    </row>
    <row r="10339" spans="2:4" ht="15" x14ac:dyDescent="0.15">
      <c r="B10339" s="68">
        <v>10327</v>
      </c>
      <c r="C10339" s="69">
        <f t="shared" si="325"/>
        <v>8.6432473126487004</v>
      </c>
      <c r="D10339" s="69">
        <f t="shared" si="326"/>
        <v>2.7049694568268121</v>
      </c>
    </row>
    <row r="10340" spans="2:4" ht="15" x14ac:dyDescent="0.15">
      <c r="B10340" s="68">
        <v>10328</v>
      </c>
      <c r="C10340" s="69">
        <f t="shared" si="325"/>
        <v>8.6446814560744087</v>
      </c>
      <c r="D10340" s="69">
        <f t="shared" si="326"/>
        <v>2.7054161162483488</v>
      </c>
    </row>
    <row r="10341" spans="2:4" ht="15" x14ac:dyDescent="0.15">
      <c r="B10341" s="68">
        <v>10329</v>
      </c>
      <c r="C10341" s="69">
        <f t="shared" si="325"/>
        <v>8.6461158363333137</v>
      </c>
      <c r="D10341" s="69">
        <f t="shared" si="326"/>
        <v>2.7058629232039637</v>
      </c>
    </row>
    <row r="10342" spans="2:4" ht="15" x14ac:dyDescent="0.15">
      <c r="B10342" s="68">
        <v>10330</v>
      </c>
      <c r="C10342" s="69">
        <f t="shared" si="325"/>
        <v>8.6475504535036514</v>
      </c>
      <c r="D10342" s="69">
        <f t="shared" si="326"/>
        <v>2.7063098777667656</v>
      </c>
    </row>
    <row r="10343" spans="2:4" ht="15" x14ac:dyDescent="0.15">
      <c r="B10343" s="68">
        <v>10331</v>
      </c>
      <c r="C10343" s="69">
        <f t="shared" si="325"/>
        <v>8.6489853076636933</v>
      </c>
      <c r="D10343" s="69">
        <f t="shared" si="326"/>
        <v>2.7067569800099123</v>
      </c>
    </row>
    <row r="10344" spans="2:4" ht="15" x14ac:dyDescent="0.15">
      <c r="B10344" s="68">
        <v>10332</v>
      </c>
      <c r="C10344" s="69">
        <f t="shared" si="325"/>
        <v>8.6504203988917521</v>
      </c>
      <c r="D10344" s="69">
        <f t="shared" si="326"/>
        <v>2.7072042300066093</v>
      </c>
    </row>
    <row r="10345" spans="2:4" ht="15" x14ac:dyDescent="0.15">
      <c r="B10345" s="68">
        <v>10333</v>
      </c>
      <c r="C10345" s="69">
        <f t="shared" si="325"/>
        <v>8.6518557272661774</v>
      </c>
      <c r="D10345" s="69">
        <f t="shared" si="326"/>
        <v>2.7076516278301108</v>
      </c>
    </row>
    <row r="10346" spans="2:4" ht="15" x14ac:dyDescent="0.15">
      <c r="B10346" s="68">
        <v>10334</v>
      </c>
      <c r="C10346" s="69">
        <f t="shared" si="325"/>
        <v>8.653291292865358</v>
      </c>
      <c r="D10346" s="69">
        <f t="shared" si="326"/>
        <v>2.7080991735537192</v>
      </c>
    </row>
    <row r="10347" spans="2:4" ht="15" x14ac:dyDescent="0.15">
      <c r="B10347" s="68">
        <v>10335</v>
      </c>
      <c r="C10347" s="69">
        <f t="shared" si="325"/>
        <v>8.6547270957677185</v>
      </c>
      <c r="D10347" s="69">
        <f t="shared" si="326"/>
        <v>2.7085468672507851</v>
      </c>
    </row>
    <row r="10348" spans="2:4" ht="15" x14ac:dyDescent="0.15">
      <c r="B10348" s="68">
        <v>10336</v>
      </c>
      <c r="C10348" s="69">
        <f t="shared" si="325"/>
        <v>8.6561631360517328</v>
      </c>
      <c r="D10348" s="69">
        <f t="shared" si="326"/>
        <v>2.7089947089947088</v>
      </c>
    </row>
    <row r="10349" spans="2:4" ht="15" x14ac:dyDescent="0.15">
      <c r="B10349" s="68">
        <v>10337</v>
      </c>
      <c r="C10349" s="69">
        <f t="shared" si="325"/>
        <v>8.6575994137959018</v>
      </c>
      <c r="D10349" s="69">
        <f t="shared" si="326"/>
        <v>2.7094426988589384</v>
      </c>
    </row>
    <row r="10350" spans="2:4" ht="15" x14ac:dyDescent="0.15">
      <c r="B10350" s="68">
        <v>10338</v>
      </c>
      <c r="C10350" s="69">
        <f t="shared" si="325"/>
        <v>8.6590359290787688</v>
      </c>
      <c r="D10350" s="69">
        <f t="shared" si="326"/>
        <v>2.7098908369169701</v>
      </c>
    </row>
    <row r="10351" spans="2:4" ht="15" x14ac:dyDescent="0.15">
      <c r="B10351" s="68">
        <v>10339</v>
      </c>
      <c r="C10351" s="69">
        <f t="shared" si="325"/>
        <v>8.6604726819789217</v>
      </c>
      <c r="D10351" s="69">
        <f t="shared" si="326"/>
        <v>2.710339123242349</v>
      </c>
    </row>
    <row r="10352" spans="2:4" ht="15" x14ac:dyDescent="0.15">
      <c r="B10352" s="68">
        <v>10340</v>
      </c>
      <c r="C10352" s="69">
        <f t="shared" si="325"/>
        <v>8.6619096725749802</v>
      </c>
      <c r="D10352" s="69">
        <f t="shared" si="326"/>
        <v>2.7107875579086698</v>
      </c>
    </row>
    <row r="10353" spans="2:4" ht="15" x14ac:dyDescent="0.15">
      <c r="B10353" s="68">
        <v>10341</v>
      </c>
      <c r="C10353" s="69">
        <f t="shared" si="325"/>
        <v>8.6633469009456068</v>
      </c>
      <c r="D10353" s="69">
        <f t="shared" si="326"/>
        <v>2.7112361409895747</v>
      </c>
    </row>
    <row r="10354" spans="2:4" ht="15" x14ac:dyDescent="0.15">
      <c r="B10354" s="68">
        <v>10342</v>
      </c>
      <c r="C10354" s="69">
        <f t="shared" si="325"/>
        <v>8.6647843671695028</v>
      </c>
      <c r="D10354" s="69">
        <f t="shared" si="326"/>
        <v>2.7116848725587555</v>
      </c>
    </row>
    <row r="10355" spans="2:4" ht="15" x14ac:dyDescent="0.15">
      <c r="B10355" s="68">
        <v>10343</v>
      </c>
      <c r="C10355" s="69">
        <f t="shared" si="325"/>
        <v>8.6662220713254055</v>
      </c>
      <c r="D10355" s="69">
        <f t="shared" si="326"/>
        <v>2.7121337526899518</v>
      </c>
    </row>
    <row r="10356" spans="2:4" ht="15" x14ac:dyDescent="0.15">
      <c r="B10356" s="68">
        <v>10344</v>
      </c>
      <c r="C10356" s="69">
        <f t="shared" si="325"/>
        <v>8.6676600134920978</v>
      </c>
      <c r="D10356" s="69">
        <f t="shared" si="326"/>
        <v>2.7125827814569536</v>
      </c>
    </row>
    <row r="10357" spans="2:4" ht="15" x14ac:dyDescent="0.15">
      <c r="B10357" s="68">
        <v>10345</v>
      </c>
      <c r="C10357" s="69">
        <f t="shared" si="325"/>
        <v>8.6690981937483951</v>
      </c>
      <c r="D10357" s="69">
        <f t="shared" si="326"/>
        <v>2.7130319589335983</v>
      </c>
    </row>
    <row r="10358" spans="2:4" ht="15" x14ac:dyDescent="0.15">
      <c r="B10358" s="68">
        <v>10346</v>
      </c>
      <c r="C10358" s="69">
        <f t="shared" si="325"/>
        <v>8.6705366121731569</v>
      </c>
      <c r="D10358" s="69">
        <f t="shared" si="326"/>
        <v>2.7134812851937729</v>
      </c>
    </row>
    <row r="10359" spans="2:4" ht="15" x14ac:dyDescent="0.15">
      <c r="B10359" s="68">
        <v>10347</v>
      </c>
      <c r="C10359" s="69">
        <f t="shared" si="325"/>
        <v>8.6719752688452765</v>
      </c>
      <c r="D10359" s="69">
        <f t="shared" si="326"/>
        <v>2.7139307603114129</v>
      </c>
    </row>
    <row r="10360" spans="2:4" ht="15" x14ac:dyDescent="0.15">
      <c r="B10360" s="68">
        <v>10348</v>
      </c>
      <c r="C10360" s="69">
        <f t="shared" si="325"/>
        <v>8.6734141638436899</v>
      </c>
      <c r="D10360" s="69">
        <f t="shared" si="326"/>
        <v>2.7143803843605037</v>
      </c>
    </row>
    <row r="10361" spans="2:4" ht="15" x14ac:dyDescent="0.15">
      <c r="B10361" s="68">
        <v>10349</v>
      </c>
      <c r="C10361" s="69">
        <f t="shared" si="325"/>
        <v>8.674853297247374</v>
      </c>
      <c r="D10361" s="69">
        <f t="shared" si="326"/>
        <v>2.7148301574150788</v>
      </c>
    </row>
    <row r="10362" spans="2:4" ht="15" x14ac:dyDescent="0.15">
      <c r="B10362" s="68">
        <v>10350</v>
      </c>
      <c r="C10362" s="69">
        <f t="shared" si="325"/>
        <v>8.676292669135341</v>
      </c>
      <c r="D10362" s="69">
        <f t="shared" si="326"/>
        <v>2.7152800795492209</v>
      </c>
    </row>
    <row r="10363" spans="2:4" ht="15" x14ac:dyDescent="0.15">
      <c r="B10363" s="68">
        <v>10351</v>
      </c>
      <c r="C10363" s="69">
        <f t="shared" si="325"/>
        <v>8.6777322795866478</v>
      </c>
      <c r="D10363" s="69">
        <f t="shared" si="326"/>
        <v>2.715730150837063</v>
      </c>
    </row>
    <row r="10364" spans="2:4" ht="15" x14ac:dyDescent="0.15">
      <c r="B10364" s="68">
        <v>10352</v>
      </c>
      <c r="C10364" s="69">
        <f t="shared" si="325"/>
        <v>8.6791721286803813</v>
      </c>
      <c r="D10364" s="69">
        <f t="shared" si="326"/>
        <v>2.716180371352785</v>
      </c>
    </row>
    <row r="10365" spans="2:4" ht="15" x14ac:dyDescent="0.15">
      <c r="B10365" s="68">
        <v>10353</v>
      </c>
      <c r="C10365" s="69">
        <f t="shared" si="325"/>
        <v>8.6806122164956783</v>
      </c>
      <c r="D10365" s="69">
        <f t="shared" si="326"/>
        <v>2.7166307411706185</v>
      </c>
    </row>
    <row r="10366" spans="2:4" ht="15" x14ac:dyDescent="0.15">
      <c r="B10366" s="68">
        <v>10354</v>
      </c>
      <c r="C10366" s="69">
        <f t="shared" si="325"/>
        <v>8.6820525431117073</v>
      </c>
      <c r="D10366" s="69">
        <f t="shared" si="326"/>
        <v>2.7170812603648424</v>
      </c>
    </row>
    <row r="10367" spans="2:4" ht="15" x14ac:dyDescent="0.15">
      <c r="B10367" s="68">
        <v>10355</v>
      </c>
      <c r="C10367" s="69">
        <f t="shared" si="325"/>
        <v>8.6834931086076832</v>
      </c>
      <c r="D10367" s="69">
        <f t="shared" si="326"/>
        <v>2.7175319290097861</v>
      </c>
    </row>
    <row r="10368" spans="2:4" ht="15" x14ac:dyDescent="0.15">
      <c r="B10368" s="68">
        <v>10356</v>
      </c>
      <c r="C10368" s="69">
        <f t="shared" si="325"/>
        <v>8.6849339130628511</v>
      </c>
      <c r="D10368" s="69">
        <f t="shared" si="326"/>
        <v>2.7179827471798275</v>
      </c>
    </row>
    <row r="10369" spans="2:4" ht="15" x14ac:dyDescent="0.15">
      <c r="B10369" s="68">
        <v>10357</v>
      </c>
      <c r="C10369" s="69">
        <f t="shared" si="325"/>
        <v>8.6863749565565023</v>
      </c>
      <c r="D10369" s="69">
        <f t="shared" si="326"/>
        <v>2.7184337149493945</v>
      </c>
    </row>
    <row r="10370" spans="2:4" ht="15" x14ac:dyDescent="0.15">
      <c r="B10370" s="68">
        <v>10358</v>
      </c>
      <c r="C10370" s="69">
        <f t="shared" si="325"/>
        <v>8.6878162391679687</v>
      </c>
      <c r="D10370" s="69">
        <f t="shared" si="326"/>
        <v>2.718884832392964</v>
      </c>
    </row>
    <row r="10371" spans="2:4" ht="15" x14ac:dyDescent="0.15">
      <c r="B10371" s="68">
        <v>10359</v>
      </c>
      <c r="C10371" s="69">
        <f t="shared" si="325"/>
        <v>8.6892577609766146</v>
      </c>
      <c r="D10371" s="69">
        <f t="shared" si="326"/>
        <v>2.7193360995850622</v>
      </c>
    </row>
    <row r="10372" spans="2:4" ht="15" x14ac:dyDescent="0.15">
      <c r="B10372" s="68">
        <v>10360</v>
      </c>
      <c r="C10372" s="69">
        <f t="shared" si="325"/>
        <v>8.6906995220618519</v>
      </c>
      <c r="D10372" s="69">
        <f t="shared" si="326"/>
        <v>2.7197875166002654</v>
      </c>
    </row>
    <row r="10373" spans="2:4" ht="15" x14ac:dyDescent="0.15">
      <c r="B10373" s="68">
        <v>10361</v>
      </c>
      <c r="C10373" s="69">
        <f t="shared" si="325"/>
        <v>8.6921415225031247</v>
      </c>
      <c r="D10373" s="69">
        <f t="shared" si="326"/>
        <v>2.7202390835131993</v>
      </c>
    </row>
    <row r="10374" spans="2:4" ht="15" x14ac:dyDescent="0.15">
      <c r="B10374" s="68">
        <v>10362</v>
      </c>
      <c r="C10374" s="69">
        <f t="shared" si="325"/>
        <v>8.6935837623799248</v>
      </c>
      <c r="D10374" s="69">
        <f t="shared" si="326"/>
        <v>2.7206908003985388</v>
      </c>
    </row>
    <row r="10375" spans="2:4" ht="15" x14ac:dyDescent="0.15">
      <c r="B10375" s="68">
        <v>10363</v>
      </c>
      <c r="C10375" s="69">
        <f t="shared" si="325"/>
        <v>8.6950262417717745</v>
      </c>
      <c r="D10375" s="69">
        <f t="shared" si="326"/>
        <v>2.7211426673310082</v>
      </c>
    </row>
    <row r="10376" spans="2:4" ht="15" x14ac:dyDescent="0.15">
      <c r="B10376" s="68">
        <v>10364</v>
      </c>
      <c r="C10376" s="69">
        <f t="shared" si="325"/>
        <v>8.6964689607582439</v>
      </c>
      <c r="D10376" s="69">
        <f t="shared" si="326"/>
        <v>2.7215946843853822</v>
      </c>
    </row>
    <row r="10377" spans="2:4" ht="15" x14ac:dyDescent="0.15">
      <c r="B10377" s="68">
        <v>10365</v>
      </c>
      <c r="C10377" s="69">
        <f t="shared" si="325"/>
        <v>8.6979119194189369</v>
      </c>
      <c r="D10377" s="69">
        <f t="shared" si="326"/>
        <v>2.7220468516364846</v>
      </c>
    </row>
    <row r="10378" spans="2:4" ht="15" x14ac:dyDescent="0.15">
      <c r="B10378" s="68">
        <v>10366</v>
      </c>
      <c r="C10378" s="69">
        <f t="shared" si="325"/>
        <v>8.6993551178335</v>
      </c>
      <c r="D10378" s="69">
        <f t="shared" si="326"/>
        <v>2.7224991691591889</v>
      </c>
    </row>
    <row r="10379" spans="2:4" ht="15" x14ac:dyDescent="0.15">
      <c r="B10379" s="68">
        <v>10367</v>
      </c>
      <c r="C10379" s="69">
        <f t="shared" si="325"/>
        <v>8.7007985560816188</v>
      </c>
      <c r="D10379" s="69">
        <f t="shared" si="326"/>
        <v>2.7229516370284195</v>
      </c>
    </row>
    <row r="10380" spans="2:4" ht="15" x14ac:dyDescent="0.15">
      <c r="B10380" s="68">
        <v>10368</v>
      </c>
      <c r="C10380" s="69">
        <f t="shared" si="325"/>
        <v>8.7022422342430179</v>
      </c>
      <c r="D10380" s="69">
        <f t="shared" si="326"/>
        <v>2.7234042553191489</v>
      </c>
    </row>
    <row r="10381" spans="2:4" ht="15" x14ac:dyDescent="0.15">
      <c r="B10381" s="68">
        <v>10369</v>
      </c>
      <c r="C10381" s="69">
        <f t="shared" si="325"/>
        <v>8.7036861523974647</v>
      </c>
      <c r="D10381" s="69">
        <f t="shared" si="326"/>
        <v>2.7238570241064006</v>
      </c>
    </row>
    <row r="10382" spans="2:4" ht="15" x14ac:dyDescent="0.15">
      <c r="B10382" s="68">
        <v>10370</v>
      </c>
      <c r="C10382" s="69">
        <f t="shared" si="325"/>
        <v>8.7051303106247584</v>
      </c>
      <c r="D10382" s="69">
        <f t="shared" si="326"/>
        <v>2.7243099434652476</v>
      </c>
    </row>
    <row r="10383" spans="2:4" ht="15" x14ac:dyDescent="0.15">
      <c r="B10383" s="68">
        <v>10371</v>
      </c>
      <c r="C10383" s="69">
        <f t="shared" si="325"/>
        <v>8.7065747090047516</v>
      </c>
      <c r="D10383" s="69">
        <f t="shared" si="326"/>
        <v>2.7247630134708132</v>
      </c>
    </row>
    <row r="10384" spans="2:4" ht="15" x14ac:dyDescent="0.15">
      <c r="B10384" s="68">
        <v>10372</v>
      </c>
      <c r="C10384" s="69">
        <f t="shared" si="325"/>
        <v>8.7080193476173235</v>
      </c>
      <c r="D10384" s="69">
        <f t="shared" si="326"/>
        <v>2.7252162341982702</v>
      </c>
    </row>
    <row r="10385" spans="2:4" ht="15" x14ac:dyDescent="0.15">
      <c r="B10385" s="68">
        <v>10373</v>
      </c>
      <c r="C10385" s="69">
        <f t="shared" ref="C10385:C10448" si="327">20*LOG(D10385)</f>
        <v>8.7094642265424014</v>
      </c>
      <c r="D10385" s="69">
        <f t="shared" ref="D10385:D10448" si="328">16384/(16384-B10385)</f>
        <v>2.7256696057228416</v>
      </c>
    </row>
    <row r="10386" spans="2:4" ht="15" x14ac:dyDescent="0.15">
      <c r="B10386" s="68">
        <v>10374</v>
      </c>
      <c r="C10386" s="69">
        <f t="shared" si="327"/>
        <v>8.7109093458599443</v>
      </c>
      <c r="D10386" s="69">
        <f t="shared" si="328"/>
        <v>2.7261231281198004</v>
      </c>
    </row>
    <row r="10387" spans="2:4" ht="15" x14ac:dyDescent="0.15">
      <c r="B10387" s="68">
        <v>10375</v>
      </c>
      <c r="C10387" s="69">
        <f t="shared" si="327"/>
        <v>8.7123547056499611</v>
      </c>
      <c r="D10387" s="69">
        <f t="shared" si="328"/>
        <v>2.72657680146447</v>
      </c>
    </row>
    <row r="10388" spans="2:4" ht="15" x14ac:dyDescent="0.15">
      <c r="B10388" s="68">
        <v>10376</v>
      </c>
      <c r="C10388" s="69">
        <f t="shared" si="327"/>
        <v>8.7138003059924962</v>
      </c>
      <c r="D10388" s="69">
        <f t="shared" si="328"/>
        <v>2.7270306258322239</v>
      </c>
    </row>
    <row r="10389" spans="2:4" ht="15" x14ac:dyDescent="0.15">
      <c r="B10389" s="68">
        <v>10377</v>
      </c>
      <c r="C10389" s="69">
        <f t="shared" si="327"/>
        <v>8.7152461469676297</v>
      </c>
      <c r="D10389" s="69">
        <f t="shared" si="328"/>
        <v>2.7274846012984852</v>
      </c>
    </row>
    <row r="10390" spans="2:4" ht="15" x14ac:dyDescent="0.15">
      <c r="B10390" s="68">
        <v>10378</v>
      </c>
      <c r="C10390" s="69">
        <f t="shared" si="327"/>
        <v>8.7166922286554893</v>
      </c>
      <c r="D10390" s="69">
        <f t="shared" si="328"/>
        <v>2.7279387279387279</v>
      </c>
    </row>
    <row r="10391" spans="2:4" ht="15" x14ac:dyDescent="0.15">
      <c r="B10391" s="68">
        <v>10379</v>
      </c>
      <c r="C10391" s="69">
        <f t="shared" si="327"/>
        <v>8.7181385511362386</v>
      </c>
      <c r="D10391" s="69">
        <f t="shared" si="328"/>
        <v>2.7283930058284764</v>
      </c>
    </row>
    <row r="10392" spans="2:4" ht="15" x14ac:dyDescent="0.15">
      <c r="B10392" s="68">
        <v>10380</v>
      </c>
      <c r="C10392" s="69">
        <f t="shared" si="327"/>
        <v>8.71958511449008</v>
      </c>
      <c r="D10392" s="69">
        <f t="shared" si="328"/>
        <v>2.7288474350433045</v>
      </c>
    </row>
    <row r="10393" spans="2:4" ht="15" x14ac:dyDescent="0.15">
      <c r="B10393" s="68">
        <v>10381</v>
      </c>
      <c r="C10393" s="69">
        <f t="shared" si="327"/>
        <v>8.7210319187972587</v>
      </c>
      <c r="D10393" s="69">
        <f t="shared" si="328"/>
        <v>2.7293020156588375</v>
      </c>
    </row>
    <row r="10394" spans="2:4" ht="15" x14ac:dyDescent="0.15">
      <c r="B10394" s="68">
        <v>10382</v>
      </c>
      <c r="C10394" s="69">
        <f t="shared" si="327"/>
        <v>8.7224789641380589</v>
      </c>
      <c r="D10394" s="69">
        <f t="shared" si="328"/>
        <v>2.7297567477507498</v>
      </c>
    </row>
    <row r="10395" spans="2:4" ht="15" x14ac:dyDescent="0.15">
      <c r="B10395" s="68">
        <v>10383</v>
      </c>
      <c r="C10395" s="69">
        <f t="shared" si="327"/>
        <v>8.7239262505928057</v>
      </c>
      <c r="D10395" s="69">
        <f t="shared" si="328"/>
        <v>2.7302116313947677</v>
      </c>
    </row>
    <row r="10396" spans="2:4" ht="15" x14ac:dyDescent="0.15">
      <c r="B10396" s="68">
        <v>10384</v>
      </c>
      <c r="C10396" s="69">
        <f t="shared" si="327"/>
        <v>8.7253737782418614</v>
      </c>
      <c r="D10396" s="69">
        <f t="shared" si="328"/>
        <v>2.7306666666666666</v>
      </c>
    </row>
    <row r="10397" spans="2:4" ht="15" x14ac:dyDescent="0.15">
      <c r="B10397" s="68">
        <v>10385</v>
      </c>
      <c r="C10397" s="69">
        <f t="shared" si="327"/>
        <v>8.7268215471656347</v>
      </c>
      <c r="D10397" s="69">
        <f t="shared" si="328"/>
        <v>2.7311218536422737</v>
      </c>
    </row>
    <row r="10398" spans="2:4" ht="15" x14ac:dyDescent="0.15">
      <c r="B10398" s="68">
        <v>10386</v>
      </c>
      <c r="C10398" s="69">
        <f t="shared" si="327"/>
        <v>8.7282695574445679</v>
      </c>
      <c r="D10398" s="69">
        <f t="shared" si="328"/>
        <v>2.7315771923974657</v>
      </c>
    </row>
    <row r="10399" spans="2:4" ht="15" x14ac:dyDescent="0.15">
      <c r="B10399" s="68">
        <v>10387</v>
      </c>
      <c r="C10399" s="69">
        <f t="shared" si="327"/>
        <v>8.7297178091591459</v>
      </c>
      <c r="D10399" s="69">
        <f t="shared" si="328"/>
        <v>2.7320326830081707</v>
      </c>
    </row>
    <row r="10400" spans="2:4" ht="15" x14ac:dyDescent="0.15">
      <c r="B10400" s="68">
        <v>10388</v>
      </c>
      <c r="C10400" s="69">
        <f t="shared" si="327"/>
        <v>8.7311663023898962</v>
      </c>
      <c r="D10400" s="69">
        <f t="shared" si="328"/>
        <v>2.7324883255503667</v>
      </c>
    </row>
    <row r="10401" spans="2:4" ht="15" x14ac:dyDescent="0.15">
      <c r="B10401" s="68">
        <v>10389</v>
      </c>
      <c r="C10401" s="69">
        <f t="shared" si="327"/>
        <v>8.7326150372173856</v>
      </c>
      <c r="D10401" s="69">
        <f t="shared" si="328"/>
        <v>2.7329441201000835</v>
      </c>
    </row>
    <row r="10402" spans="2:4" ht="15" x14ac:dyDescent="0.15">
      <c r="B10402" s="68">
        <v>10390</v>
      </c>
      <c r="C10402" s="69">
        <f t="shared" si="327"/>
        <v>8.7340640137222163</v>
      </c>
      <c r="D10402" s="69">
        <f t="shared" si="328"/>
        <v>2.7334000667334002</v>
      </c>
    </row>
    <row r="10403" spans="2:4" ht="15" x14ac:dyDescent="0.15">
      <c r="B10403" s="68">
        <v>10391</v>
      </c>
      <c r="C10403" s="69">
        <f t="shared" si="327"/>
        <v>8.7355132319850366</v>
      </c>
      <c r="D10403" s="69">
        <f t="shared" si="328"/>
        <v>2.7338561655264475</v>
      </c>
    </row>
    <row r="10404" spans="2:4" ht="15" x14ac:dyDescent="0.15">
      <c r="B10404" s="68">
        <v>10392</v>
      </c>
      <c r="C10404" s="69">
        <f t="shared" si="327"/>
        <v>8.7369626920865322</v>
      </c>
      <c r="D10404" s="69">
        <f t="shared" si="328"/>
        <v>2.7343124165554071</v>
      </c>
    </row>
    <row r="10405" spans="2:4" ht="15" x14ac:dyDescent="0.15">
      <c r="B10405" s="68">
        <v>10393</v>
      </c>
      <c r="C10405" s="69">
        <f t="shared" si="327"/>
        <v>8.738412394107435</v>
      </c>
      <c r="D10405" s="69">
        <f t="shared" si="328"/>
        <v>2.7347688198965114</v>
      </c>
    </row>
    <row r="10406" spans="2:4" ht="15" x14ac:dyDescent="0.15">
      <c r="B10406" s="68">
        <v>10394</v>
      </c>
      <c r="C10406" s="69">
        <f t="shared" si="327"/>
        <v>8.739862338128507</v>
      </c>
      <c r="D10406" s="69">
        <f t="shared" si="328"/>
        <v>2.7352253756260434</v>
      </c>
    </row>
    <row r="10407" spans="2:4" ht="15" x14ac:dyDescent="0.15">
      <c r="B10407" s="68">
        <v>10395</v>
      </c>
      <c r="C10407" s="69">
        <f t="shared" si="327"/>
        <v>8.74131252423056</v>
      </c>
      <c r="D10407" s="69">
        <f t="shared" si="328"/>
        <v>2.7356820838203375</v>
      </c>
    </row>
    <row r="10408" spans="2:4" ht="15" x14ac:dyDescent="0.15">
      <c r="B10408" s="68">
        <v>10396</v>
      </c>
      <c r="C10408" s="69">
        <f t="shared" si="327"/>
        <v>8.7427629524944415</v>
      </c>
      <c r="D10408" s="69">
        <f t="shared" si="328"/>
        <v>2.7361389445557784</v>
      </c>
    </row>
    <row r="10409" spans="2:4" ht="15" x14ac:dyDescent="0.15">
      <c r="B10409" s="68">
        <v>10397</v>
      </c>
      <c r="C10409" s="69">
        <f t="shared" si="327"/>
        <v>8.7442136230010377</v>
      </c>
      <c r="D10409" s="69">
        <f t="shared" si="328"/>
        <v>2.7365959579088024</v>
      </c>
    </row>
    <row r="10410" spans="2:4" ht="15" x14ac:dyDescent="0.15">
      <c r="B10410" s="68">
        <v>10398</v>
      </c>
      <c r="C10410" s="69">
        <f t="shared" si="327"/>
        <v>8.745664535831283</v>
      </c>
      <c r="D10410" s="69">
        <f t="shared" si="328"/>
        <v>2.7370531239558971</v>
      </c>
    </row>
    <row r="10411" spans="2:4" ht="15" x14ac:dyDescent="0.15">
      <c r="B10411" s="68">
        <v>10399</v>
      </c>
      <c r="C10411" s="69">
        <f t="shared" si="327"/>
        <v>8.7471156910661456</v>
      </c>
      <c r="D10411" s="69">
        <f t="shared" si="328"/>
        <v>2.7375104427736008</v>
      </c>
    </row>
    <row r="10412" spans="2:4" ht="15" x14ac:dyDescent="0.15">
      <c r="B10412" s="68">
        <v>10400</v>
      </c>
      <c r="C10412" s="69">
        <f t="shared" si="327"/>
        <v>8.7485670887866345</v>
      </c>
      <c r="D10412" s="69">
        <f t="shared" si="328"/>
        <v>2.7379679144385025</v>
      </c>
    </row>
    <row r="10413" spans="2:4" ht="15" x14ac:dyDescent="0.15">
      <c r="B10413" s="68">
        <v>10401</v>
      </c>
      <c r="C10413" s="69">
        <f t="shared" si="327"/>
        <v>8.7500187290738065</v>
      </c>
      <c r="D10413" s="69">
        <f t="shared" si="328"/>
        <v>2.7384255390272441</v>
      </c>
    </row>
    <row r="10414" spans="2:4" ht="15" x14ac:dyDescent="0.15">
      <c r="B10414" s="68">
        <v>10402</v>
      </c>
      <c r="C10414" s="69">
        <f t="shared" si="327"/>
        <v>8.7514706120087471</v>
      </c>
      <c r="D10414" s="69">
        <f t="shared" si="328"/>
        <v>2.7388833166165161</v>
      </c>
    </row>
    <row r="10415" spans="2:4" ht="15" x14ac:dyDescent="0.15">
      <c r="B10415" s="68">
        <v>10403</v>
      </c>
      <c r="C10415" s="69">
        <f t="shared" si="327"/>
        <v>8.7529227376725931</v>
      </c>
      <c r="D10415" s="69">
        <f t="shared" si="328"/>
        <v>2.7393412472830629</v>
      </c>
    </row>
    <row r="10416" spans="2:4" ht="15" x14ac:dyDescent="0.15">
      <c r="B10416" s="68">
        <v>10404</v>
      </c>
      <c r="C10416" s="69">
        <f t="shared" si="327"/>
        <v>8.7543751061465169</v>
      </c>
      <c r="D10416" s="69">
        <f t="shared" si="328"/>
        <v>2.7397993311036788</v>
      </c>
    </row>
    <row r="10417" spans="2:4" ht="15" x14ac:dyDescent="0.15">
      <c r="B10417" s="68">
        <v>10405</v>
      </c>
      <c r="C10417" s="69">
        <f t="shared" si="327"/>
        <v>8.7558277175117318</v>
      </c>
      <c r="D10417" s="69">
        <f t="shared" si="328"/>
        <v>2.7402575681552097</v>
      </c>
    </row>
    <row r="10418" spans="2:4" ht="15" x14ac:dyDescent="0.15">
      <c r="B10418" s="68">
        <v>10406</v>
      </c>
      <c r="C10418" s="69">
        <f t="shared" si="327"/>
        <v>8.7572805718494955</v>
      </c>
      <c r="D10418" s="69">
        <f t="shared" si="328"/>
        <v>2.7407159585145533</v>
      </c>
    </row>
    <row r="10419" spans="2:4" ht="15" x14ac:dyDescent="0.15">
      <c r="B10419" s="68">
        <v>10407</v>
      </c>
      <c r="C10419" s="69">
        <f t="shared" si="327"/>
        <v>8.7587336692411029</v>
      </c>
      <c r="D10419" s="69">
        <f t="shared" si="328"/>
        <v>2.7411745022586582</v>
      </c>
    </row>
    <row r="10420" spans="2:4" ht="15" x14ac:dyDescent="0.15">
      <c r="B10420" s="68">
        <v>10408</v>
      </c>
      <c r="C10420" s="69">
        <f t="shared" si="327"/>
        <v>8.7601870097678862</v>
      </c>
      <c r="D10420" s="69">
        <f t="shared" si="328"/>
        <v>2.7416331994645247</v>
      </c>
    </row>
    <row r="10421" spans="2:4" ht="15" x14ac:dyDescent="0.15">
      <c r="B10421" s="68">
        <v>10409</v>
      </c>
      <c r="C10421" s="69">
        <f t="shared" si="327"/>
        <v>8.7616405935112294</v>
      </c>
      <c r="D10421" s="69">
        <f t="shared" si="328"/>
        <v>2.7420920502092052</v>
      </c>
    </row>
    <row r="10422" spans="2:4" ht="15" x14ac:dyDescent="0.15">
      <c r="B10422" s="68">
        <v>10410</v>
      </c>
      <c r="C10422" s="69">
        <f t="shared" si="327"/>
        <v>8.7630944205525445</v>
      </c>
      <c r="D10422" s="69">
        <f t="shared" si="328"/>
        <v>2.7425510545698026</v>
      </c>
    </row>
    <row r="10423" spans="2:4" ht="15" x14ac:dyDescent="0.15">
      <c r="B10423" s="68">
        <v>10411</v>
      </c>
      <c r="C10423" s="69">
        <f t="shared" si="327"/>
        <v>8.7645484909732936</v>
      </c>
      <c r="D10423" s="69">
        <f t="shared" si="328"/>
        <v>2.7430102126234721</v>
      </c>
    </row>
    <row r="10424" spans="2:4" ht="15" x14ac:dyDescent="0.15">
      <c r="B10424" s="68">
        <v>10412</v>
      </c>
      <c r="C10424" s="69">
        <f t="shared" si="327"/>
        <v>8.7660028048549794</v>
      </c>
      <c r="D10424" s="69">
        <f t="shared" si="328"/>
        <v>2.7434695244474212</v>
      </c>
    </row>
    <row r="10425" spans="2:4" ht="15" x14ac:dyDescent="0.15">
      <c r="B10425" s="68">
        <v>10413</v>
      </c>
      <c r="C10425" s="69">
        <f t="shared" si="327"/>
        <v>8.7674573622791367</v>
      </c>
      <c r="D10425" s="69">
        <f t="shared" si="328"/>
        <v>2.7439289901189081</v>
      </c>
    </row>
    <row r="10426" spans="2:4" ht="15" x14ac:dyDescent="0.15">
      <c r="B10426" s="68">
        <v>10414</v>
      </c>
      <c r="C10426" s="69">
        <f t="shared" si="327"/>
        <v>8.7689121633273537</v>
      </c>
      <c r="D10426" s="69">
        <f t="shared" si="328"/>
        <v>2.744388609715243</v>
      </c>
    </row>
    <row r="10427" spans="2:4" ht="15" x14ac:dyDescent="0.15">
      <c r="B10427" s="68">
        <v>10415</v>
      </c>
      <c r="C10427" s="69">
        <f t="shared" si="327"/>
        <v>8.7703672080812485</v>
      </c>
      <c r="D10427" s="69">
        <f t="shared" si="328"/>
        <v>2.744848383313788</v>
      </c>
    </row>
    <row r="10428" spans="2:4" ht="15" x14ac:dyDescent="0.15">
      <c r="B10428" s="68">
        <v>10416</v>
      </c>
      <c r="C10428" s="69">
        <f t="shared" si="327"/>
        <v>8.7718224966224874</v>
      </c>
      <c r="D10428" s="69">
        <f t="shared" si="328"/>
        <v>2.7453083109919572</v>
      </c>
    </row>
    <row r="10429" spans="2:4" ht="15" x14ac:dyDescent="0.15">
      <c r="B10429" s="68">
        <v>10417</v>
      </c>
      <c r="C10429" s="69">
        <f t="shared" si="327"/>
        <v>8.7732780290327756</v>
      </c>
      <c r="D10429" s="69">
        <f t="shared" si="328"/>
        <v>2.7457683928272165</v>
      </c>
    </row>
    <row r="10430" spans="2:4" ht="15" x14ac:dyDescent="0.15">
      <c r="B10430" s="68">
        <v>10418</v>
      </c>
      <c r="C10430" s="69">
        <f t="shared" si="327"/>
        <v>8.7747338053938577</v>
      </c>
      <c r="D10430" s="69">
        <f t="shared" si="328"/>
        <v>2.7462286288970836</v>
      </c>
    </row>
    <row r="10431" spans="2:4" ht="15" x14ac:dyDescent="0.15">
      <c r="B10431" s="68">
        <v>10419</v>
      </c>
      <c r="C10431" s="69">
        <f t="shared" si="327"/>
        <v>8.7761898257875224</v>
      </c>
      <c r="D10431" s="69">
        <f t="shared" si="328"/>
        <v>2.7466890192791285</v>
      </c>
    </row>
    <row r="10432" spans="2:4" ht="15" x14ac:dyDescent="0.15">
      <c r="B10432" s="68">
        <v>10420</v>
      </c>
      <c r="C10432" s="69">
        <f t="shared" si="327"/>
        <v>8.7776460902955957</v>
      </c>
      <c r="D10432" s="69">
        <f t="shared" si="328"/>
        <v>2.7471495640509724</v>
      </c>
    </row>
    <row r="10433" spans="2:4" ht="15" x14ac:dyDescent="0.15">
      <c r="B10433" s="68">
        <v>10421</v>
      </c>
      <c r="C10433" s="69">
        <f t="shared" si="327"/>
        <v>8.77910259899995</v>
      </c>
      <c r="D10433" s="69">
        <f t="shared" si="328"/>
        <v>2.7476102632902903</v>
      </c>
    </row>
    <row r="10434" spans="2:4" ht="15" x14ac:dyDescent="0.15">
      <c r="B10434" s="68">
        <v>10422</v>
      </c>
      <c r="C10434" s="69">
        <f t="shared" si="327"/>
        <v>8.7805593519824949</v>
      </c>
      <c r="D10434" s="69">
        <f t="shared" si="328"/>
        <v>2.7480711170748071</v>
      </c>
    </row>
    <row r="10435" spans="2:4" ht="15" x14ac:dyDescent="0.15">
      <c r="B10435" s="68">
        <v>10423</v>
      </c>
      <c r="C10435" s="69">
        <f t="shared" si="327"/>
        <v>8.7820163493251826</v>
      </c>
      <c r="D10435" s="69">
        <f t="shared" si="328"/>
        <v>2.7485321254823014</v>
      </c>
    </row>
    <row r="10436" spans="2:4" ht="15" x14ac:dyDescent="0.15">
      <c r="B10436" s="68">
        <v>10424</v>
      </c>
      <c r="C10436" s="69">
        <f t="shared" si="327"/>
        <v>8.7834735911100061</v>
      </c>
      <c r="D10436" s="69">
        <f t="shared" si="328"/>
        <v>2.7489932885906039</v>
      </c>
    </row>
    <row r="10437" spans="2:4" ht="15" x14ac:dyDescent="0.15">
      <c r="B10437" s="68">
        <v>10425</v>
      </c>
      <c r="C10437" s="69">
        <f t="shared" si="327"/>
        <v>8.7849310774189995</v>
      </c>
      <c r="D10437" s="69">
        <f t="shared" si="328"/>
        <v>2.7494546064775971</v>
      </c>
    </row>
    <row r="10438" spans="2:4" ht="15" x14ac:dyDescent="0.15">
      <c r="B10438" s="68">
        <v>10426</v>
      </c>
      <c r="C10438" s="69">
        <f t="shared" si="327"/>
        <v>8.7863888083342392</v>
      </c>
      <c r="D10438" s="69">
        <f t="shared" si="328"/>
        <v>2.7499160792212152</v>
      </c>
    </row>
    <row r="10439" spans="2:4" ht="15" x14ac:dyDescent="0.15">
      <c r="B10439" s="68">
        <v>10427</v>
      </c>
      <c r="C10439" s="69">
        <f t="shared" si="327"/>
        <v>8.7878467839378409</v>
      </c>
      <c r="D10439" s="69">
        <f t="shared" si="328"/>
        <v>2.7503777068994459</v>
      </c>
    </row>
    <row r="10440" spans="2:4" ht="15" x14ac:dyDescent="0.15">
      <c r="B10440" s="68">
        <v>10428</v>
      </c>
      <c r="C10440" s="69">
        <f t="shared" si="327"/>
        <v>8.7893050043119647</v>
      </c>
      <c r="D10440" s="69">
        <f t="shared" si="328"/>
        <v>2.7508394895903292</v>
      </c>
    </row>
    <row r="10441" spans="2:4" ht="15" x14ac:dyDescent="0.15">
      <c r="B10441" s="68">
        <v>10429</v>
      </c>
      <c r="C10441" s="69">
        <f t="shared" si="327"/>
        <v>8.7907634695388079</v>
      </c>
      <c r="D10441" s="69">
        <f t="shared" si="328"/>
        <v>2.7513014273719563</v>
      </c>
    </row>
    <row r="10442" spans="2:4" ht="15" x14ac:dyDescent="0.15">
      <c r="B10442" s="68">
        <v>10430</v>
      </c>
      <c r="C10442" s="69">
        <f t="shared" si="327"/>
        <v>8.7922221797006159</v>
      </c>
      <c r="D10442" s="69">
        <f t="shared" si="328"/>
        <v>2.7517635203224722</v>
      </c>
    </row>
    <row r="10443" spans="2:4" ht="15" x14ac:dyDescent="0.15">
      <c r="B10443" s="68">
        <v>10431</v>
      </c>
      <c r="C10443" s="69">
        <f t="shared" si="327"/>
        <v>8.7936811348796677</v>
      </c>
      <c r="D10443" s="69">
        <f t="shared" si="328"/>
        <v>2.7522257685200739</v>
      </c>
    </row>
    <row r="10444" spans="2:4" ht="15" x14ac:dyDescent="0.15">
      <c r="B10444" s="68">
        <v>10432</v>
      </c>
      <c r="C10444" s="69">
        <f t="shared" si="327"/>
        <v>8.7951403351582886</v>
      </c>
      <c r="D10444" s="69">
        <f t="shared" si="328"/>
        <v>2.752688172043011</v>
      </c>
    </row>
    <row r="10445" spans="2:4" ht="15" x14ac:dyDescent="0.15">
      <c r="B10445" s="68">
        <v>10433</v>
      </c>
      <c r="C10445" s="69">
        <f t="shared" si="327"/>
        <v>8.7965997806188447</v>
      </c>
      <c r="D10445" s="69">
        <f t="shared" si="328"/>
        <v>2.7531507309695851</v>
      </c>
    </row>
    <row r="10446" spans="2:4" ht="15" x14ac:dyDescent="0.15">
      <c r="B10446" s="68">
        <v>10434</v>
      </c>
      <c r="C10446" s="69">
        <f t="shared" si="327"/>
        <v>8.798059471343743</v>
      </c>
      <c r="D10446" s="69">
        <f t="shared" si="328"/>
        <v>2.7536134453781513</v>
      </c>
    </row>
    <row r="10447" spans="2:4" ht="15" x14ac:dyDescent="0.15">
      <c r="B10447" s="68">
        <v>10435</v>
      </c>
      <c r="C10447" s="69">
        <f t="shared" si="327"/>
        <v>8.799519407415433</v>
      </c>
      <c r="D10447" s="69">
        <f t="shared" si="328"/>
        <v>2.7540763153471173</v>
      </c>
    </row>
    <row r="10448" spans="2:4" ht="15" x14ac:dyDescent="0.15">
      <c r="B10448" s="68">
        <v>10436</v>
      </c>
      <c r="C10448" s="69">
        <f t="shared" si="327"/>
        <v>8.8009795889164018</v>
      </c>
      <c r="D10448" s="69">
        <f t="shared" si="328"/>
        <v>2.7545393409549428</v>
      </c>
    </row>
    <row r="10449" spans="2:4" ht="15" x14ac:dyDescent="0.15">
      <c r="B10449" s="68">
        <v>10437</v>
      </c>
      <c r="C10449" s="69">
        <f t="shared" ref="C10449:C10512" si="329">20*LOG(D10449)</f>
        <v>8.8024400159291858</v>
      </c>
      <c r="D10449" s="69">
        <f t="shared" ref="D10449:D10512" si="330">16384/(16384-B10449)</f>
        <v>2.7550025222801411</v>
      </c>
    </row>
    <row r="10450" spans="2:4" ht="15" x14ac:dyDescent="0.15">
      <c r="B10450" s="68">
        <v>10438</v>
      </c>
      <c r="C10450" s="69">
        <f t="shared" si="329"/>
        <v>8.8039006885363555</v>
      </c>
      <c r="D10450" s="69">
        <f t="shared" si="330"/>
        <v>2.7554658594012782</v>
      </c>
    </row>
    <row r="10451" spans="2:4" ht="15" x14ac:dyDescent="0.15">
      <c r="B10451" s="68">
        <v>10439</v>
      </c>
      <c r="C10451" s="69">
        <f t="shared" si="329"/>
        <v>8.8053616068205258</v>
      </c>
      <c r="D10451" s="69">
        <f t="shared" si="330"/>
        <v>2.7559293523969721</v>
      </c>
    </row>
    <row r="10452" spans="2:4" ht="15" x14ac:dyDescent="0.15">
      <c r="B10452" s="68">
        <v>10440</v>
      </c>
      <c r="C10452" s="69">
        <f t="shared" si="329"/>
        <v>8.8068227708643576</v>
      </c>
      <c r="D10452" s="69">
        <f t="shared" si="330"/>
        <v>2.756393001345895</v>
      </c>
    </row>
    <row r="10453" spans="2:4" ht="15" x14ac:dyDescent="0.15">
      <c r="B10453" s="68">
        <v>10441</v>
      </c>
      <c r="C10453" s="69">
        <f t="shared" si="329"/>
        <v>8.8082841807505456</v>
      </c>
      <c r="D10453" s="69">
        <f t="shared" si="330"/>
        <v>2.7568568063267711</v>
      </c>
    </row>
    <row r="10454" spans="2:4" ht="15" x14ac:dyDescent="0.15">
      <c r="B10454" s="68">
        <v>10442</v>
      </c>
      <c r="C10454" s="69">
        <f t="shared" si="329"/>
        <v>8.8097458365618291</v>
      </c>
      <c r="D10454" s="69">
        <f t="shared" si="330"/>
        <v>2.7573207674183777</v>
      </c>
    </row>
    <row r="10455" spans="2:4" ht="15" x14ac:dyDescent="0.15">
      <c r="B10455" s="68">
        <v>10443</v>
      </c>
      <c r="C10455" s="69">
        <f t="shared" si="329"/>
        <v>8.811207738380995</v>
      </c>
      <c r="D10455" s="69">
        <f t="shared" si="330"/>
        <v>2.7577848846995456</v>
      </c>
    </row>
    <row r="10456" spans="2:4" ht="15" x14ac:dyDescent="0.15">
      <c r="B10456" s="68">
        <v>10444</v>
      </c>
      <c r="C10456" s="69">
        <f t="shared" si="329"/>
        <v>8.8126698862908643</v>
      </c>
      <c r="D10456" s="69">
        <f t="shared" si="330"/>
        <v>2.7582491582491584</v>
      </c>
    </row>
    <row r="10457" spans="2:4" ht="15" x14ac:dyDescent="0.15">
      <c r="B10457" s="68">
        <v>10445</v>
      </c>
      <c r="C10457" s="69">
        <f t="shared" si="329"/>
        <v>8.8141322803743023</v>
      </c>
      <c r="D10457" s="69">
        <f t="shared" si="330"/>
        <v>2.7587135881461524</v>
      </c>
    </row>
    <row r="10458" spans="2:4" ht="15" x14ac:dyDescent="0.15">
      <c r="B10458" s="68">
        <v>10446</v>
      </c>
      <c r="C10458" s="69">
        <f t="shared" si="329"/>
        <v>8.8155949207142186</v>
      </c>
      <c r="D10458" s="69">
        <f t="shared" si="330"/>
        <v>2.7591781744695183</v>
      </c>
    </row>
    <row r="10459" spans="2:4" ht="15" x14ac:dyDescent="0.15">
      <c r="B10459" s="68">
        <v>10447</v>
      </c>
      <c r="C10459" s="69">
        <f t="shared" si="329"/>
        <v>8.8170578073935619</v>
      </c>
      <c r="D10459" s="69">
        <f t="shared" si="330"/>
        <v>2.759642917298299</v>
      </c>
    </row>
    <row r="10460" spans="2:4" ht="15" x14ac:dyDescent="0.15">
      <c r="B10460" s="68">
        <v>10448</v>
      </c>
      <c r="C10460" s="69">
        <f t="shared" si="329"/>
        <v>8.818520940495322</v>
      </c>
      <c r="D10460" s="69">
        <f t="shared" si="330"/>
        <v>2.7601078167115904</v>
      </c>
    </row>
    <row r="10461" spans="2:4" ht="15" x14ac:dyDescent="0.15">
      <c r="B10461" s="68">
        <v>10449</v>
      </c>
      <c r="C10461" s="69">
        <f t="shared" si="329"/>
        <v>8.8199843201025345</v>
      </c>
      <c r="D10461" s="69">
        <f t="shared" si="330"/>
        <v>2.7605728727885426</v>
      </c>
    </row>
    <row r="10462" spans="2:4" ht="15" x14ac:dyDescent="0.15">
      <c r="B10462" s="68">
        <v>10450</v>
      </c>
      <c r="C10462" s="69">
        <f t="shared" si="329"/>
        <v>8.8214479462982744</v>
      </c>
      <c r="D10462" s="69">
        <f t="shared" si="330"/>
        <v>2.7610380856083587</v>
      </c>
    </row>
    <row r="10463" spans="2:4" ht="15" x14ac:dyDescent="0.15">
      <c r="B10463" s="68">
        <v>10451</v>
      </c>
      <c r="C10463" s="69">
        <f t="shared" si="329"/>
        <v>8.8229118191656593</v>
      </c>
      <c r="D10463" s="69">
        <f t="shared" si="330"/>
        <v>2.7615034552502951</v>
      </c>
    </row>
    <row r="10464" spans="2:4" ht="15" x14ac:dyDescent="0.15">
      <c r="B10464" s="68">
        <v>10452</v>
      </c>
      <c r="C10464" s="69">
        <f t="shared" si="329"/>
        <v>8.8243759387878455</v>
      </c>
      <c r="D10464" s="69">
        <f t="shared" si="330"/>
        <v>2.7619689817936615</v>
      </c>
    </row>
    <row r="10465" spans="2:4" ht="15" x14ac:dyDescent="0.15">
      <c r="B10465" s="68">
        <v>10453</v>
      </c>
      <c r="C10465" s="69">
        <f t="shared" si="329"/>
        <v>8.8258403052480396</v>
      </c>
      <c r="D10465" s="69">
        <f t="shared" si="330"/>
        <v>2.7624346653178216</v>
      </c>
    </row>
    <row r="10466" spans="2:4" ht="15" x14ac:dyDescent="0.15">
      <c r="B10466" s="68">
        <v>10454</v>
      </c>
      <c r="C10466" s="69">
        <f t="shared" si="329"/>
        <v>8.8273049186294834</v>
      </c>
      <c r="D10466" s="69">
        <f t="shared" si="330"/>
        <v>2.7629005059021923</v>
      </c>
    </row>
    <row r="10467" spans="2:4" ht="15" x14ac:dyDescent="0.15">
      <c r="B10467" s="68">
        <v>10455</v>
      </c>
      <c r="C10467" s="69">
        <f t="shared" si="329"/>
        <v>8.8287697790154596</v>
      </c>
      <c r="D10467" s="69">
        <f t="shared" si="330"/>
        <v>2.7633665036262438</v>
      </c>
    </row>
    <row r="10468" spans="2:4" ht="15" x14ac:dyDescent="0.15">
      <c r="B10468" s="68">
        <v>10456</v>
      </c>
      <c r="C10468" s="69">
        <f t="shared" si="329"/>
        <v>8.8302348864892988</v>
      </c>
      <c r="D10468" s="69">
        <f t="shared" si="330"/>
        <v>2.7638326585695006</v>
      </c>
    </row>
    <row r="10469" spans="2:4" ht="15" x14ac:dyDescent="0.15">
      <c r="B10469" s="68">
        <v>10457</v>
      </c>
      <c r="C10469" s="69">
        <f t="shared" si="329"/>
        <v>8.8317002411343708</v>
      </c>
      <c r="D10469" s="69">
        <f t="shared" si="330"/>
        <v>2.7642989708115402</v>
      </c>
    </row>
    <row r="10470" spans="2:4" ht="15" x14ac:dyDescent="0.15">
      <c r="B10470" s="68">
        <v>10458</v>
      </c>
      <c r="C10470" s="69">
        <f t="shared" si="329"/>
        <v>8.833165843034088</v>
      </c>
      <c r="D10470" s="69">
        <f t="shared" si="330"/>
        <v>2.7647654404319946</v>
      </c>
    </row>
    <row r="10471" spans="2:4" ht="15" x14ac:dyDescent="0.15">
      <c r="B10471" s="68">
        <v>10459</v>
      </c>
      <c r="C10471" s="69">
        <f t="shared" si="329"/>
        <v>8.8346316922719055</v>
      </c>
      <c r="D10471" s="69">
        <f t="shared" si="330"/>
        <v>2.7652320675105484</v>
      </c>
    </row>
    <row r="10472" spans="2:4" ht="15" x14ac:dyDescent="0.15">
      <c r="B10472" s="68">
        <v>10460</v>
      </c>
      <c r="C10472" s="69">
        <f t="shared" si="329"/>
        <v>8.8360977889313173</v>
      </c>
      <c r="D10472" s="69">
        <f t="shared" si="330"/>
        <v>2.7656988521269414</v>
      </c>
    </row>
    <row r="10473" spans="2:4" ht="15" x14ac:dyDescent="0.15">
      <c r="B10473" s="68">
        <v>10461</v>
      </c>
      <c r="C10473" s="69">
        <f t="shared" si="329"/>
        <v>8.8375641330958636</v>
      </c>
      <c r="D10473" s="69">
        <f t="shared" si="330"/>
        <v>2.7661657943609659</v>
      </c>
    </row>
    <row r="10474" spans="2:4" ht="15" x14ac:dyDescent="0.15">
      <c r="B10474" s="68">
        <v>10462</v>
      </c>
      <c r="C10474" s="69">
        <f t="shared" si="329"/>
        <v>8.8390307248491276</v>
      </c>
      <c r="D10474" s="69">
        <f t="shared" si="330"/>
        <v>2.7666328942924689</v>
      </c>
    </row>
    <row r="10475" spans="2:4" ht="15" x14ac:dyDescent="0.15">
      <c r="B10475" s="68">
        <v>10463</v>
      </c>
      <c r="C10475" s="69">
        <f t="shared" si="329"/>
        <v>8.840497564274731</v>
      </c>
      <c r="D10475" s="69">
        <f t="shared" si="330"/>
        <v>2.7671001520013512</v>
      </c>
    </row>
    <row r="10476" spans="2:4" ht="15" x14ac:dyDescent="0.15">
      <c r="B10476" s="68">
        <v>10464</v>
      </c>
      <c r="C10476" s="69">
        <f t="shared" si="329"/>
        <v>8.8419646514563404</v>
      </c>
      <c r="D10476" s="69">
        <f t="shared" si="330"/>
        <v>2.7675675675675677</v>
      </c>
    </row>
    <row r="10477" spans="2:4" ht="15" x14ac:dyDescent="0.15">
      <c r="B10477" s="68">
        <v>10465</v>
      </c>
      <c r="C10477" s="69">
        <f t="shared" si="329"/>
        <v>8.8434319864776629</v>
      </c>
      <c r="D10477" s="69">
        <f t="shared" si="330"/>
        <v>2.768035141071127</v>
      </c>
    </row>
    <row r="10478" spans="2:4" ht="15" x14ac:dyDescent="0.15">
      <c r="B10478" s="68">
        <v>10466</v>
      </c>
      <c r="C10478" s="69">
        <f t="shared" si="329"/>
        <v>8.8448995694224504</v>
      </c>
      <c r="D10478" s="69">
        <f t="shared" si="330"/>
        <v>2.7685028725920917</v>
      </c>
    </row>
    <row r="10479" spans="2:4" ht="15" x14ac:dyDescent="0.15">
      <c r="B10479" s="68">
        <v>10467</v>
      </c>
      <c r="C10479" s="69">
        <f t="shared" si="329"/>
        <v>8.846367400374497</v>
      </c>
      <c r="D10479" s="69">
        <f t="shared" si="330"/>
        <v>2.7689707622105795</v>
      </c>
    </row>
    <row r="10480" spans="2:4" ht="15" x14ac:dyDescent="0.15">
      <c r="B10480" s="68">
        <v>10468</v>
      </c>
      <c r="C10480" s="69">
        <f t="shared" si="329"/>
        <v>8.8478354794176379</v>
      </c>
      <c r="D10480" s="69">
        <f t="shared" si="330"/>
        <v>2.7694388100067613</v>
      </c>
    </row>
    <row r="10481" spans="2:4" ht="15" x14ac:dyDescent="0.15">
      <c r="B10481" s="68">
        <v>10469</v>
      </c>
      <c r="C10481" s="69">
        <f t="shared" si="329"/>
        <v>8.849303806635751</v>
      </c>
      <c r="D10481" s="69">
        <f t="shared" si="330"/>
        <v>2.7699070160608623</v>
      </c>
    </row>
    <row r="10482" spans="2:4" ht="15" x14ac:dyDescent="0.15">
      <c r="B10482" s="68">
        <v>10470</v>
      </c>
      <c r="C10482" s="69">
        <f t="shared" si="329"/>
        <v>8.8507723821127584</v>
      </c>
      <c r="D10482" s="69">
        <f t="shared" si="330"/>
        <v>2.7703753804531619</v>
      </c>
    </row>
    <row r="10483" spans="2:4" ht="15" x14ac:dyDescent="0.15">
      <c r="B10483" s="68">
        <v>10471</v>
      </c>
      <c r="C10483" s="69">
        <f t="shared" si="329"/>
        <v>8.8522412059326214</v>
      </c>
      <c r="D10483" s="69">
        <f t="shared" si="330"/>
        <v>2.7708439032639944</v>
      </c>
    </row>
    <row r="10484" spans="2:4" ht="15" x14ac:dyDescent="0.15">
      <c r="B10484" s="68">
        <v>10472</v>
      </c>
      <c r="C10484" s="69">
        <f t="shared" si="329"/>
        <v>8.8537102781793493</v>
      </c>
      <c r="D10484" s="69">
        <f t="shared" si="330"/>
        <v>2.7713125845737485</v>
      </c>
    </row>
    <row r="10485" spans="2:4" ht="15" x14ac:dyDescent="0.15">
      <c r="B10485" s="68">
        <v>10473</v>
      </c>
      <c r="C10485" s="69">
        <f t="shared" si="329"/>
        <v>8.8551795989369868</v>
      </c>
      <c r="D10485" s="69">
        <f t="shared" si="330"/>
        <v>2.771781424462866</v>
      </c>
    </row>
    <row r="10486" spans="2:4" ht="15" x14ac:dyDescent="0.15">
      <c r="B10486" s="68">
        <v>10474</v>
      </c>
      <c r="C10486" s="69">
        <f t="shared" si="329"/>
        <v>8.8566491682896284</v>
      </c>
      <c r="D10486" s="69">
        <f t="shared" si="330"/>
        <v>2.7722504230118443</v>
      </c>
    </row>
    <row r="10487" spans="2:4" ht="15" x14ac:dyDescent="0.15">
      <c r="B10487" s="68">
        <v>10475</v>
      </c>
      <c r="C10487" s="69">
        <f t="shared" si="329"/>
        <v>8.8581189863214043</v>
      </c>
      <c r="D10487" s="69">
        <f t="shared" si="330"/>
        <v>2.7727195803012354</v>
      </c>
    </row>
    <row r="10488" spans="2:4" ht="15" x14ac:dyDescent="0.15">
      <c r="B10488" s="68">
        <v>10476</v>
      </c>
      <c r="C10488" s="69">
        <f t="shared" si="329"/>
        <v>8.8595890531164976</v>
      </c>
      <c r="D10488" s="69">
        <f t="shared" si="330"/>
        <v>2.7731888964116451</v>
      </c>
    </row>
    <row r="10489" spans="2:4" ht="15" x14ac:dyDescent="0.15">
      <c r="B10489" s="68">
        <v>10477</v>
      </c>
      <c r="C10489" s="69">
        <f t="shared" si="329"/>
        <v>8.8610593687591219</v>
      </c>
      <c r="D10489" s="69">
        <f t="shared" si="330"/>
        <v>2.7736583714237346</v>
      </c>
    </row>
    <row r="10490" spans="2:4" ht="15" x14ac:dyDescent="0.15">
      <c r="B10490" s="68">
        <v>10478</v>
      </c>
      <c r="C10490" s="69">
        <f t="shared" si="329"/>
        <v>8.8625299333335423</v>
      </c>
      <c r="D10490" s="69">
        <f t="shared" si="330"/>
        <v>2.7741280054182189</v>
      </c>
    </row>
    <row r="10491" spans="2:4" ht="15" x14ac:dyDescent="0.15">
      <c r="B10491" s="68">
        <v>10479</v>
      </c>
      <c r="C10491" s="69">
        <f t="shared" si="329"/>
        <v>8.8640007469240629</v>
      </c>
      <c r="D10491" s="69">
        <f t="shared" si="330"/>
        <v>2.7745977984758681</v>
      </c>
    </row>
    <row r="10492" spans="2:4" ht="15" x14ac:dyDescent="0.15">
      <c r="B10492" s="68">
        <v>10480</v>
      </c>
      <c r="C10492" s="69">
        <f t="shared" si="329"/>
        <v>8.8654718096150322</v>
      </c>
      <c r="D10492" s="69">
        <f t="shared" si="330"/>
        <v>2.7750677506775068</v>
      </c>
    </row>
    <row r="10493" spans="2:4" ht="15" x14ac:dyDescent="0.15">
      <c r="B10493" s="68">
        <v>10481</v>
      </c>
      <c r="C10493" s="69">
        <f t="shared" si="329"/>
        <v>8.8669431214908396</v>
      </c>
      <c r="D10493" s="69">
        <f t="shared" si="330"/>
        <v>2.7755378621040148</v>
      </c>
    </row>
    <row r="10494" spans="2:4" ht="15" x14ac:dyDescent="0.15">
      <c r="B10494" s="68">
        <v>10482</v>
      </c>
      <c r="C10494" s="69">
        <f t="shared" si="329"/>
        <v>8.8684146826359207</v>
      </c>
      <c r="D10494" s="69">
        <f t="shared" si="330"/>
        <v>2.7760081328363269</v>
      </c>
    </row>
    <row r="10495" spans="2:4" ht="15" x14ac:dyDescent="0.15">
      <c r="B10495" s="68">
        <v>10483</v>
      </c>
      <c r="C10495" s="69">
        <f t="shared" si="329"/>
        <v>8.8698864931347501</v>
      </c>
      <c r="D10495" s="69">
        <f t="shared" si="330"/>
        <v>2.7764785629554312</v>
      </c>
    </row>
    <row r="10496" spans="2:4" ht="15" x14ac:dyDescent="0.15">
      <c r="B10496" s="68">
        <v>10484</v>
      </c>
      <c r="C10496" s="69">
        <f t="shared" si="329"/>
        <v>8.8713585530718522</v>
      </c>
      <c r="D10496" s="69">
        <f t="shared" si="330"/>
        <v>2.7769491525423731</v>
      </c>
    </row>
    <row r="10497" spans="2:4" ht="15" x14ac:dyDescent="0.15">
      <c r="B10497" s="68">
        <v>10485</v>
      </c>
      <c r="C10497" s="69">
        <f t="shared" si="329"/>
        <v>8.8728308625317815</v>
      </c>
      <c r="D10497" s="69">
        <f t="shared" si="330"/>
        <v>2.7774199016782504</v>
      </c>
    </row>
    <row r="10498" spans="2:4" ht="15" x14ac:dyDescent="0.15">
      <c r="B10498" s="68">
        <v>10486</v>
      </c>
      <c r="C10498" s="69">
        <f t="shared" si="329"/>
        <v>8.8743034215991496</v>
      </c>
      <c r="D10498" s="69">
        <f t="shared" si="330"/>
        <v>2.7778908104442186</v>
      </c>
    </row>
    <row r="10499" spans="2:4" ht="15" x14ac:dyDescent="0.15">
      <c r="B10499" s="68">
        <v>10487</v>
      </c>
      <c r="C10499" s="69">
        <f t="shared" si="329"/>
        <v>8.8757762303586034</v>
      </c>
      <c r="D10499" s="69">
        <f t="shared" si="330"/>
        <v>2.7783618789214857</v>
      </c>
    </row>
    <row r="10500" spans="2:4" ht="15" x14ac:dyDescent="0.15">
      <c r="B10500" s="68">
        <v>10488</v>
      </c>
      <c r="C10500" s="69">
        <f t="shared" si="329"/>
        <v>8.8772492888948324</v>
      </c>
      <c r="D10500" s="69">
        <f t="shared" si="330"/>
        <v>2.7788331071913159</v>
      </c>
    </row>
    <row r="10501" spans="2:4" ht="15" x14ac:dyDescent="0.15">
      <c r="B10501" s="68">
        <v>10489</v>
      </c>
      <c r="C10501" s="69">
        <f t="shared" si="329"/>
        <v>8.8787225972925761</v>
      </c>
      <c r="D10501" s="69">
        <f t="shared" si="330"/>
        <v>2.7793044953350297</v>
      </c>
    </row>
    <row r="10502" spans="2:4" ht="15" x14ac:dyDescent="0.15">
      <c r="B10502" s="68">
        <v>10490</v>
      </c>
      <c r="C10502" s="69">
        <f t="shared" si="329"/>
        <v>8.8801961556366074</v>
      </c>
      <c r="D10502" s="69">
        <f t="shared" si="330"/>
        <v>2.7797760434340009</v>
      </c>
    </row>
    <row r="10503" spans="2:4" ht="15" x14ac:dyDescent="0.15">
      <c r="B10503" s="68">
        <v>10491</v>
      </c>
      <c r="C10503" s="69">
        <f t="shared" si="329"/>
        <v>8.8816699640117509</v>
      </c>
      <c r="D10503" s="69">
        <f t="shared" si="330"/>
        <v>2.7802477515696591</v>
      </c>
    </row>
    <row r="10504" spans="2:4" ht="15" x14ac:dyDescent="0.15">
      <c r="B10504" s="68">
        <v>10492</v>
      </c>
      <c r="C10504" s="69">
        <f t="shared" si="329"/>
        <v>8.8831440225028686</v>
      </c>
      <c r="D10504" s="69">
        <f t="shared" si="330"/>
        <v>2.7807196198234894</v>
      </c>
    </row>
    <row r="10505" spans="2:4" ht="15" x14ac:dyDescent="0.15">
      <c r="B10505" s="68">
        <v>10493</v>
      </c>
      <c r="C10505" s="69">
        <f t="shared" si="329"/>
        <v>8.8846183311948685</v>
      </c>
      <c r="D10505" s="69">
        <f t="shared" si="330"/>
        <v>2.7811916482770327</v>
      </c>
    </row>
    <row r="10506" spans="2:4" ht="15" x14ac:dyDescent="0.15">
      <c r="B10506" s="68">
        <v>10494</v>
      </c>
      <c r="C10506" s="69">
        <f t="shared" si="329"/>
        <v>8.8860928901727014</v>
      </c>
      <c r="D10506" s="69">
        <f t="shared" si="330"/>
        <v>2.7816638370118847</v>
      </c>
    </row>
    <row r="10507" spans="2:4" ht="15" x14ac:dyDescent="0.15">
      <c r="B10507" s="68">
        <v>10495</v>
      </c>
      <c r="C10507" s="69">
        <f t="shared" si="329"/>
        <v>8.8875676995213624</v>
      </c>
      <c r="D10507" s="69">
        <f t="shared" si="330"/>
        <v>2.782136186109696</v>
      </c>
    </row>
    <row r="10508" spans="2:4" ht="15" x14ac:dyDescent="0.15">
      <c r="B10508" s="68">
        <v>10496</v>
      </c>
      <c r="C10508" s="69">
        <f t="shared" si="329"/>
        <v>8.8890427593258856</v>
      </c>
      <c r="D10508" s="69">
        <f t="shared" si="330"/>
        <v>2.7826086956521738</v>
      </c>
    </row>
    <row r="10509" spans="2:4" ht="15" x14ac:dyDescent="0.15">
      <c r="B10509" s="68">
        <v>10497</v>
      </c>
      <c r="C10509" s="69">
        <f t="shared" si="329"/>
        <v>8.8905180696713533</v>
      </c>
      <c r="D10509" s="69">
        <f t="shared" si="330"/>
        <v>2.7830813657210802</v>
      </c>
    </row>
    <row r="10510" spans="2:4" ht="15" x14ac:dyDescent="0.15">
      <c r="B10510" s="68">
        <v>10498</v>
      </c>
      <c r="C10510" s="69">
        <f t="shared" si="329"/>
        <v>8.8919936306428919</v>
      </c>
      <c r="D10510" s="69">
        <f t="shared" si="330"/>
        <v>2.7835541963982333</v>
      </c>
    </row>
    <row r="10511" spans="2:4" ht="15" x14ac:dyDescent="0.15">
      <c r="B10511" s="68">
        <v>10499</v>
      </c>
      <c r="C10511" s="69">
        <f t="shared" si="329"/>
        <v>8.8934694423256637</v>
      </c>
      <c r="D10511" s="69">
        <f t="shared" si="330"/>
        <v>2.7840271877655054</v>
      </c>
    </row>
    <row r="10512" spans="2:4" ht="15" x14ac:dyDescent="0.15">
      <c r="B10512" s="68">
        <v>10500</v>
      </c>
      <c r="C10512" s="69">
        <f t="shared" si="329"/>
        <v>8.894945504804884</v>
      </c>
      <c r="D10512" s="69">
        <f t="shared" si="330"/>
        <v>2.7845003399048265</v>
      </c>
    </row>
    <row r="10513" spans="2:4" ht="15" x14ac:dyDescent="0.15">
      <c r="B10513" s="68">
        <v>10501</v>
      </c>
      <c r="C10513" s="69">
        <f t="shared" ref="C10513:C10576" si="331">20*LOG(D10513)</f>
        <v>8.8964218181658055</v>
      </c>
      <c r="D10513" s="69">
        <f t="shared" ref="D10513:D10576" si="332">16384/(16384-B10513)</f>
        <v>2.7849736528981812</v>
      </c>
    </row>
    <row r="10514" spans="2:4" ht="15" x14ac:dyDescent="0.15">
      <c r="B10514" s="68">
        <v>10502</v>
      </c>
      <c r="C10514" s="69">
        <f t="shared" si="331"/>
        <v>8.8978983824937234</v>
      </c>
      <c r="D10514" s="69">
        <f t="shared" si="332"/>
        <v>2.7854471268276098</v>
      </c>
    </row>
    <row r="10515" spans="2:4" ht="15" x14ac:dyDescent="0.15">
      <c r="B10515" s="68">
        <v>10503</v>
      </c>
      <c r="C10515" s="69">
        <f t="shared" si="331"/>
        <v>8.899375197873983</v>
      </c>
      <c r="D10515" s="69">
        <f t="shared" si="332"/>
        <v>2.7859207617752082</v>
      </c>
    </row>
    <row r="10516" spans="2:4" ht="15" x14ac:dyDescent="0.15">
      <c r="B10516" s="68">
        <v>10504</v>
      </c>
      <c r="C10516" s="69">
        <f t="shared" si="331"/>
        <v>8.9008522643919648</v>
      </c>
      <c r="D10516" s="69">
        <f t="shared" si="332"/>
        <v>2.7863945578231291</v>
      </c>
    </row>
    <row r="10517" spans="2:4" ht="15" x14ac:dyDescent="0.15">
      <c r="B10517" s="68">
        <v>10505</v>
      </c>
      <c r="C10517" s="69">
        <f t="shared" si="331"/>
        <v>8.902329582133099</v>
      </c>
      <c r="D10517" s="69">
        <f t="shared" si="332"/>
        <v>2.7868685150535804</v>
      </c>
    </row>
    <row r="10518" spans="2:4" ht="15" x14ac:dyDescent="0.15">
      <c r="B10518" s="68">
        <v>10506</v>
      </c>
      <c r="C10518" s="69">
        <f t="shared" si="331"/>
        <v>8.9038071511828587</v>
      </c>
      <c r="D10518" s="69">
        <f t="shared" si="332"/>
        <v>2.7873426335488261</v>
      </c>
    </row>
    <row r="10519" spans="2:4" ht="15" x14ac:dyDescent="0.15">
      <c r="B10519" s="68">
        <v>10507</v>
      </c>
      <c r="C10519" s="69">
        <f t="shared" si="331"/>
        <v>8.9052849716267595</v>
      </c>
      <c r="D10519" s="69">
        <f t="shared" si="332"/>
        <v>2.7878169133911861</v>
      </c>
    </row>
    <row r="10520" spans="2:4" ht="15" x14ac:dyDescent="0.15">
      <c r="B10520" s="68">
        <v>10508</v>
      </c>
      <c r="C10520" s="69">
        <f t="shared" si="331"/>
        <v>8.906763043550356</v>
      </c>
      <c r="D10520" s="69">
        <f t="shared" si="332"/>
        <v>2.7882913546630359</v>
      </c>
    </row>
    <row r="10521" spans="2:4" ht="15" x14ac:dyDescent="0.15">
      <c r="B10521" s="68">
        <v>10509</v>
      </c>
      <c r="C10521" s="69">
        <f t="shared" si="331"/>
        <v>8.908241367039258</v>
      </c>
      <c r="D10521" s="69">
        <f t="shared" si="332"/>
        <v>2.7887659574468087</v>
      </c>
    </row>
    <row r="10522" spans="2:4" ht="15" x14ac:dyDescent="0.15">
      <c r="B10522" s="68">
        <v>10510</v>
      </c>
      <c r="C10522" s="69">
        <f t="shared" si="331"/>
        <v>8.9097199421791053</v>
      </c>
      <c r="D10522" s="69">
        <f t="shared" si="332"/>
        <v>2.7892407218249913</v>
      </c>
    </row>
    <row r="10523" spans="2:4" ht="15" x14ac:dyDescent="0.15">
      <c r="B10523" s="68">
        <v>10511</v>
      </c>
      <c r="C10523" s="69">
        <f t="shared" si="331"/>
        <v>8.9111987690555914</v>
      </c>
      <c r="D10523" s="69">
        <f t="shared" si="332"/>
        <v>2.7897156478801293</v>
      </c>
    </row>
    <row r="10524" spans="2:4" ht="15" x14ac:dyDescent="0.15">
      <c r="B10524" s="68">
        <v>10512</v>
      </c>
      <c r="C10524" s="69">
        <f t="shared" si="331"/>
        <v>8.9126778477544519</v>
      </c>
      <c r="D10524" s="69">
        <f t="shared" si="332"/>
        <v>2.7901907356948228</v>
      </c>
    </row>
    <row r="10525" spans="2:4" ht="15" x14ac:dyDescent="0.15">
      <c r="B10525" s="68">
        <v>10513</v>
      </c>
      <c r="C10525" s="69">
        <f t="shared" si="331"/>
        <v>8.9141571783614619</v>
      </c>
      <c r="D10525" s="69">
        <f t="shared" si="332"/>
        <v>2.7906659853517288</v>
      </c>
    </row>
    <row r="10526" spans="2:4" ht="15" x14ac:dyDescent="0.15">
      <c r="B10526" s="68">
        <v>10514</v>
      </c>
      <c r="C10526" s="69">
        <f t="shared" si="331"/>
        <v>8.9156367609624443</v>
      </c>
      <c r="D10526" s="69">
        <f t="shared" si="332"/>
        <v>2.7911413969335603</v>
      </c>
    </row>
    <row r="10527" spans="2:4" ht="15" x14ac:dyDescent="0.15">
      <c r="B10527" s="68">
        <v>10515</v>
      </c>
      <c r="C10527" s="69">
        <f t="shared" si="331"/>
        <v>8.9171165956432663</v>
      </c>
      <c r="D10527" s="69">
        <f t="shared" si="332"/>
        <v>2.7916169705230875</v>
      </c>
    </row>
    <row r="10528" spans="2:4" ht="15" x14ac:dyDescent="0.15">
      <c r="B10528" s="68">
        <v>10516</v>
      </c>
      <c r="C10528" s="69">
        <f t="shared" si="331"/>
        <v>8.9185966824898326</v>
      </c>
      <c r="D10528" s="69">
        <f t="shared" si="332"/>
        <v>2.7920927062031358</v>
      </c>
    </row>
    <row r="10529" spans="2:4" ht="15" x14ac:dyDescent="0.15">
      <c r="B10529" s="68">
        <v>10517</v>
      </c>
      <c r="C10529" s="69">
        <f t="shared" si="331"/>
        <v>8.9200770215881011</v>
      </c>
      <c r="D10529" s="69">
        <f t="shared" si="332"/>
        <v>2.7925686040565876</v>
      </c>
    </row>
    <row r="10530" spans="2:4" ht="15" x14ac:dyDescent="0.15">
      <c r="B10530" s="68">
        <v>10518</v>
      </c>
      <c r="C10530" s="69">
        <f t="shared" si="331"/>
        <v>8.921557613024067</v>
      </c>
      <c r="D10530" s="69">
        <f t="shared" si="332"/>
        <v>2.7930446641663824</v>
      </c>
    </row>
    <row r="10531" spans="2:4" ht="15" x14ac:dyDescent="0.15">
      <c r="B10531" s="68">
        <v>10519</v>
      </c>
      <c r="C10531" s="69">
        <f t="shared" si="331"/>
        <v>8.9230384568837735</v>
      </c>
      <c r="D10531" s="69">
        <f t="shared" si="332"/>
        <v>2.7935208866155157</v>
      </c>
    </row>
    <row r="10532" spans="2:4" ht="15" x14ac:dyDescent="0.15">
      <c r="B10532" s="68">
        <v>10520</v>
      </c>
      <c r="C10532" s="69">
        <f t="shared" si="331"/>
        <v>8.9245195532533046</v>
      </c>
      <c r="D10532" s="69">
        <f t="shared" si="332"/>
        <v>2.7939972714870396</v>
      </c>
    </row>
    <row r="10533" spans="2:4" ht="15" x14ac:dyDescent="0.15">
      <c r="B10533" s="68">
        <v>10521</v>
      </c>
      <c r="C10533" s="69">
        <f t="shared" si="331"/>
        <v>8.9260009022187887</v>
      </c>
      <c r="D10533" s="69">
        <f t="shared" si="332"/>
        <v>2.7944738188640628</v>
      </c>
    </row>
    <row r="10534" spans="2:4" ht="15" x14ac:dyDescent="0.15">
      <c r="B10534" s="68">
        <v>10522</v>
      </c>
      <c r="C10534" s="69">
        <f t="shared" si="331"/>
        <v>8.9274825038664005</v>
      </c>
      <c r="D10534" s="69">
        <f t="shared" si="332"/>
        <v>2.7949505288297511</v>
      </c>
    </row>
    <row r="10535" spans="2:4" ht="15" x14ac:dyDescent="0.15">
      <c r="B10535" s="68">
        <v>10523</v>
      </c>
      <c r="C10535" s="69">
        <f t="shared" si="331"/>
        <v>8.928964358282359</v>
      </c>
      <c r="D10535" s="69">
        <f t="shared" si="332"/>
        <v>2.7954274014673266</v>
      </c>
    </row>
    <row r="10536" spans="2:4" ht="15" x14ac:dyDescent="0.15">
      <c r="B10536" s="68">
        <v>10524</v>
      </c>
      <c r="C10536" s="69">
        <f t="shared" si="331"/>
        <v>8.9304464655529223</v>
      </c>
      <c r="D10536" s="69">
        <f t="shared" si="332"/>
        <v>2.7959044368600683</v>
      </c>
    </row>
    <row r="10537" spans="2:4" ht="15" x14ac:dyDescent="0.15">
      <c r="B10537" s="68">
        <v>10525</v>
      </c>
      <c r="C10537" s="69">
        <f t="shared" si="331"/>
        <v>8.9319288257643983</v>
      </c>
      <c r="D10537" s="69">
        <f t="shared" si="332"/>
        <v>2.7963816350913127</v>
      </c>
    </row>
    <row r="10538" spans="2:4" ht="15" x14ac:dyDescent="0.15">
      <c r="B10538" s="68">
        <v>10526</v>
      </c>
      <c r="C10538" s="69">
        <f t="shared" si="331"/>
        <v>8.9334114390031374</v>
      </c>
      <c r="D10538" s="69">
        <f t="shared" si="332"/>
        <v>2.7968589962444521</v>
      </c>
    </row>
    <row r="10539" spans="2:4" ht="15" x14ac:dyDescent="0.15">
      <c r="B10539" s="68">
        <v>10527</v>
      </c>
      <c r="C10539" s="69">
        <f t="shared" si="331"/>
        <v>8.9348943053555345</v>
      </c>
      <c r="D10539" s="69">
        <f t="shared" si="332"/>
        <v>2.7973365204029368</v>
      </c>
    </row>
    <row r="10540" spans="2:4" ht="15" x14ac:dyDescent="0.15">
      <c r="B10540" s="68">
        <v>10528</v>
      </c>
      <c r="C10540" s="69">
        <f t="shared" si="331"/>
        <v>8.9363774249080254</v>
      </c>
      <c r="D10540" s="69">
        <f t="shared" si="332"/>
        <v>2.7978142076502732</v>
      </c>
    </row>
    <row r="10541" spans="2:4" ht="15" x14ac:dyDescent="0.15">
      <c r="B10541" s="68">
        <v>10529</v>
      </c>
      <c r="C10541" s="69">
        <f t="shared" si="331"/>
        <v>8.9378607977470956</v>
      </c>
      <c r="D10541" s="69">
        <f t="shared" si="332"/>
        <v>2.7982920580700257</v>
      </c>
    </row>
    <row r="10542" spans="2:4" ht="15" x14ac:dyDescent="0.15">
      <c r="B10542" s="68">
        <v>10530</v>
      </c>
      <c r="C10542" s="69">
        <f t="shared" si="331"/>
        <v>8.9393444239592714</v>
      </c>
      <c r="D10542" s="69">
        <f t="shared" si="332"/>
        <v>2.7987700717458148</v>
      </c>
    </row>
    <row r="10543" spans="2:4" ht="15" x14ac:dyDescent="0.15">
      <c r="B10543" s="68">
        <v>10531</v>
      </c>
      <c r="C10543" s="69">
        <f t="shared" si="331"/>
        <v>8.9408283036311236</v>
      </c>
      <c r="D10543" s="69">
        <f t="shared" si="332"/>
        <v>2.7992482487613191</v>
      </c>
    </row>
    <row r="10544" spans="2:4" ht="15" x14ac:dyDescent="0.15">
      <c r="B10544" s="68">
        <v>10532</v>
      </c>
      <c r="C10544" s="69">
        <f t="shared" si="331"/>
        <v>8.9423124368492708</v>
      </c>
      <c r="D10544" s="69">
        <f t="shared" si="332"/>
        <v>2.7997265892002736</v>
      </c>
    </row>
    <row r="10545" spans="2:4" ht="15" x14ac:dyDescent="0.15">
      <c r="B10545" s="68">
        <v>10533</v>
      </c>
      <c r="C10545" s="69">
        <f t="shared" si="331"/>
        <v>8.9437968237003691</v>
      </c>
      <c r="D10545" s="69">
        <f t="shared" si="332"/>
        <v>2.8002050931464706</v>
      </c>
    </row>
    <row r="10546" spans="2:4" ht="15" x14ac:dyDescent="0.15">
      <c r="B10546" s="68">
        <v>10534</v>
      </c>
      <c r="C10546" s="69">
        <f t="shared" si="331"/>
        <v>8.945281464271126</v>
      </c>
      <c r="D10546" s="69">
        <f t="shared" si="332"/>
        <v>2.8006837606837607</v>
      </c>
    </row>
    <row r="10547" spans="2:4" ht="15" x14ac:dyDescent="0.15">
      <c r="B10547" s="68">
        <v>10535</v>
      </c>
      <c r="C10547" s="69">
        <f t="shared" si="331"/>
        <v>8.94676635864829</v>
      </c>
      <c r="D10547" s="69">
        <f t="shared" si="332"/>
        <v>2.8011625918960505</v>
      </c>
    </row>
    <row r="10548" spans="2:4" ht="15" x14ac:dyDescent="0.15">
      <c r="B10548" s="68">
        <v>10536</v>
      </c>
      <c r="C10548" s="69">
        <f t="shared" si="331"/>
        <v>8.9482515069186537</v>
      </c>
      <c r="D10548" s="69">
        <f t="shared" si="332"/>
        <v>2.801641586867305</v>
      </c>
    </row>
    <row r="10549" spans="2:4" ht="15" x14ac:dyDescent="0.15">
      <c r="B10549" s="68">
        <v>10537</v>
      </c>
      <c r="C10549" s="69">
        <f t="shared" si="331"/>
        <v>8.949736909169058</v>
      </c>
      <c r="D10549" s="69">
        <f t="shared" si="332"/>
        <v>2.8021207456815462</v>
      </c>
    </row>
    <row r="10550" spans="2:4" ht="15" x14ac:dyDescent="0.15">
      <c r="B10550" s="68">
        <v>10538</v>
      </c>
      <c r="C10550" s="69">
        <f t="shared" si="331"/>
        <v>8.9512225654863826</v>
      </c>
      <c r="D10550" s="69">
        <f t="shared" si="332"/>
        <v>2.8026000684228531</v>
      </c>
    </row>
    <row r="10551" spans="2:4" ht="15" x14ac:dyDescent="0.15">
      <c r="B10551" s="68">
        <v>10539</v>
      </c>
      <c r="C10551" s="69">
        <f t="shared" si="331"/>
        <v>8.9527084759575573</v>
      </c>
      <c r="D10551" s="69">
        <f t="shared" si="332"/>
        <v>2.8030795551753638</v>
      </c>
    </row>
    <row r="10552" spans="2:4" ht="15" x14ac:dyDescent="0.15">
      <c r="B10552" s="68">
        <v>10540</v>
      </c>
      <c r="C10552" s="69">
        <f t="shared" si="331"/>
        <v>8.9541946406695523</v>
      </c>
      <c r="D10552" s="69">
        <f t="shared" si="332"/>
        <v>2.8035592060232717</v>
      </c>
    </row>
    <row r="10553" spans="2:4" ht="15" x14ac:dyDescent="0.15">
      <c r="B10553" s="68">
        <v>10541</v>
      </c>
      <c r="C10553" s="69">
        <f t="shared" si="331"/>
        <v>8.9556810597093843</v>
      </c>
      <c r="D10553" s="69">
        <f t="shared" si="332"/>
        <v>2.8040390210508299</v>
      </c>
    </row>
    <row r="10554" spans="2:4" ht="15" x14ac:dyDescent="0.15">
      <c r="B10554" s="68">
        <v>10542</v>
      </c>
      <c r="C10554" s="69">
        <f t="shared" si="331"/>
        <v>8.9571677331641162</v>
      </c>
      <c r="D10554" s="69">
        <f t="shared" si="332"/>
        <v>2.8045190003423484</v>
      </c>
    </row>
    <row r="10555" spans="2:4" ht="15" x14ac:dyDescent="0.15">
      <c r="B10555" s="68">
        <v>10543</v>
      </c>
      <c r="C10555" s="69">
        <f t="shared" si="331"/>
        <v>8.9586546611208515</v>
      </c>
      <c r="D10555" s="69">
        <f t="shared" si="332"/>
        <v>2.8049991439821946</v>
      </c>
    </row>
    <row r="10556" spans="2:4" ht="15" x14ac:dyDescent="0.15">
      <c r="B10556" s="68">
        <v>10544</v>
      </c>
      <c r="C10556" s="69">
        <f t="shared" si="331"/>
        <v>8.9601418436667437</v>
      </c>
      <c r="D10556" s="69">
        <f t="shared" si="332"/>
        <v>2.8054794520547945</v>
      </c>
    </row>
    <row r="10557" spans="2:4" ht="15" x14ac:dyDescent="0.15">
      <c r="B10557" s="68">
        <v>10545</v>
      </c>
      <c r="C10557" s="69">
        <f t="shared" si="331"/>
        <v>8.961629280888987</v>
      </c>
      <c r="D10557" s="69">
        <f t="shared" si="332"/>
        <v>2.8059599246446307</v>
      </c>
    </row>
    <row r="10558" spans="2:4" ht="15" x14ac:dyDescent="0.15">
      <c r="B10558" s="68">
        <v>10546</v>
      </c>
      <c r="C10558" s="69">
        <f t="shared" si="331"/>
        <v>8.9631169728748237</v>
      </c>
      <c r="D10558" s="69">
        <f t="shared" si="332"/>
        <v>2.8064405618362454</v>
      </c>
    </row>
    <row r="10559" spans="2:4" ht="15" x14ac:dyDescent="0.15">
      <c r="B10559" s="68">
        <v>10547</v>
      </c>
      <c r="C10559" s="69">
        <f t="shared" si="331"/>
        <v>8.9646049197115367</v>
      </c>
      <c r="D10559" s="69">
        <f t="shared" si="332"/>
        <v>2.8069213637142369</v>
      </c>
    </row>
    <row r="10560" spans="2:4" ht="15" x14ac:dyDescent="0.15">
      <c r="B10560" s="68">
        <v>10548</v>
      </c>
      <c r="C10560" s="69">
        <f t="shared" si="331"/>
        <v>8.9660931214864554</v>
      </c>
      <c r="D10560" s="69">
        <f t="shared" si="332"/>
        <v>2.8074023303632627</v>
      </c>
    </row>
    <row r="10561" spans="2:4" ht="15" x14ac:dyDescent="0.15">
      <c r="B10561" s="68">
        <v>10549</v>
      </c>
      <c r="C10561" s="69">
        <f t="shared" si="331"/>
        <v>8.9675815782869552</v>
      </c>
      <c r="D10561" s="69">
        <f t="shared" si="332"/>
        <v>2.8078834618680375</v>
      </c>
    </row>
    <row r="10562" spans="2:4" ht="15" x14ac:dyDescent="0.15">
      <c r="B10562" s="68">
        <v>10550</v>
      </c>
      <c r="C10562" s="69">
        <f t="shared" si="331"/>
        <v>8.9690702902004578</v>
      </c>
      <c r="D10562" s="69">
        <f t="shared" si="332"/>
        <v>2.8083647583133358</v>
      </c>
    </row>
    <row r="10563" spans="2:4" ht="15" x14ac:dyDescent="0.15">
      <c r="B10563" s="68">
        <v>10551</v>
      </c>
      <c r="C10563" s="69">
        <f t="shared" si="331"/>
        <v>8.9705592573144273</v>
      </c>
      <c r="D10563" s="69">
        <f t="shared" si="332"/>
        <v>2.8088462197839879</v>
      </c>
    </row>
    <row r="10564" spans="2:4" ht="15" x14ac:dyDescent="0.15">
      <c r="B10564" s="68">
        <v>10552</v>
      </c>
      <c r="C10564" s="69">
        <f t="shared" si="331"/>
        <v>8.9720484797163707</v>
      </c>
      <c r="D10564" s="69">
        <f t="shared" si="332"/>
        <v>2.8093278463648832</v>
      </c>
    </row>
    <row r="10565" spans="2:4" ht="15" x14ac:dyDescent="0.15">
      <c r="B10565" s="68">
        <v>10553</v>
      </c>
      <c r="C10565" s="69">
        <f t="shared" si="331"/>
        <v>8.9735379574938463</v>
      </c>
      <c r="D10565" s="69">
        <f t="shared" si="332"/>
        <v>2.8098096381409707</v>
      </c>
    </row>
    <row r="10566" spans="2:4" ht="15" x14ac:dyDescent="0.15">
      <c r="B10566" s="68">
        <v>10554</v>
      </c>
      <c r="C10566" s="69">
        <f t="shared" si="331"/>
        <v>8.9750276907344517</v>
      </c>
      <c r="D10566" s="69">
        <f t="shared" si="332"/>
        <v>2.8102915951972554</v>
      </c>
    </row>
    <row r="10567" spans="2:4" ht="15" x14ac:dyDescent="0.15">
      <c r="B10567" s="68">
        <v>10555</v>
      </c>
      <c r="C10567" s="69">
        <f t="shared" si="331"/>
        <v>8.9765176795258341</v>
      </c>
      <c r="D10567" s="69">
        <f t="shared" si="332"/>
        <v>2.8107737176188023</v>
      </c>
    </row>
    <row r="10568" spans="2:4" ht="15" x14ac:dyDescent="0.15">
      <c r="B10568" s="68">
        <v>10556</v>
      </c>
      <c r="C10568" s="69">
        <f t="shared" si="331"/>
        <v>8.9780079239556834</v>
      </c>
      <c r="D10568" s="69">
        <f t="shared" si="332"/>
        <v>2.8112560054907343</v>
      </c>
    </row>
    <row r="10569" spans="2:4" ht="15" x14ac:dyDescent="0.15">
      <c r="B10569" s="68">
        <v>10557</v>
      </c>
      <c r="C10569" s="69">
        <f t="shared" si="331"/>
        <v>8.9794984241117337</v>
      </c>
      <c r="D10569" s="69">
        <f t="shared" si="332"/>
        <v>2.8117384588982324</v>
      </c>
    </row>
    <row r="10570" spans="2:4" ht="15" x14ac:dyDescent="0.15">
      <c r="B10570" s="68">
        <v>10558</v>
      </c>
      <c r="C10570" s="69">
        <f t="shared" si="331"/>
        <v>8.9809891800817656</v>
      </c>
      <c r="D10570" s="69">
        <f t="shared" si="332"/>
        <v>2.8122210779265364</v>
      </c>
    </row>
    <row r="10571" spans="2:4" ht="15" x14ac:dyDescent="0.15">
      <c r="B10571" s="68">
        <v>10559</v>
      </c>
      <c r="C10571" s="69">
        <f t="shared" si="331"/>
        <v>8.9824801919536039</v>
      </c>
      <c r="D10571" s="69">
        <f t="shared" si="332"/>
        <v>2.8127038626609444</v>
      </c>
    </row>
    <row r="10572" spans="2:4" ht="15" x14ac:dyDescent="0.15">
      <c r="B10572" s="68">
        <v>10560</v>
      </c>
      <c r="C10572" s="69">
        <f t="shared" si="331"/>
        <v>8.9839714598151197</v>
      </c>
      <c r="D10572" s="69">
        <f t="shared" si="332"/>
        <v>2.8131868131868134</v>
      </c>
    </row>
    <row r="10573" spans="2:4" ht="15" x14ac:dyDescent="0.15">
      <c r="B10573" s="68">
        <v>10561</v>
      </c>
      <c r="C10573" s="69">
        <f t="shared" si="331"/>
        <v>8.9854629837542301</v>
      </c>
      <c r="D10573" s="69">
        <f t="shared" si="332"/>
        <v>2.8136699295895586</v>
      </c>
    </row>
    <row r="10574" spans="2:4" ht="15" x14ac:dyDescent="0.15">
      <c r="B10574" s="68">
        <v>10562</v>
      </c>
      <c r="C10574" s="69">
        <f t="shared" si="331"/>
        <v>8.9869547638588951</v>
      </c>
      <c r="D10574" s="69">
        <f t="shared" si="332"/>
        <v>2.8141532119546548</v>
      </c>
    </row>
    <row r="10575" spans="2:4" ht="15" x14ac:dyDescent="0.15">
      <c r="B10575" s="68">
        <v>10563</v>
      </c>
      <c r="C10575" s="69">
        <f t="shared" si="331"/>
        <v>8.9884468002171243</v>
      </c>
      <c r="D10575" s="69">
        <f t="shared" si="332"/>
        <v>2.8146366603676345</v>
      </c>
    </row>
    <row r="10576" spans="2:4" ht="15" x14ac:dyDescent="0.15">
      <c r="B10576" s="68">
        <v>10564</v>
      </c>
      <c r="C10576" s="69">
        <f t="shared" si="331"/>
        <v>8.9899390929169662</v>
      </c>
      <c r="D10576" s="69">
        <f t="shared" si="332"/>
        <v>2.8151202749140896</v>
      </c>
    </row>
    <row r="10577" spans="2:4" ht="15" x14ac:dyDescent="0.15">
      <c r="B10577" s="68">
        <v>10565</v>
      </c>
      <c r="C10577" s="69">
        <f t="shared" ref="C10577:C10640" si="333">20*LOG(D10577)</f>
        <v>8.9914316420465195</v>
      </c>
      <c r="D10577" s="69">
        <f t="shared" ref="D10577:D10640" si="334">16384/(16384-B10577)</f>
        <v>2.8156040556796702</v>
      </c>
    </row>
    <row r="10578" spans="2:4" ht="15" x14ac:dyDescent="0.15">
      <c r="B10578" s="68">
        <v>10566</v>
      </c>
      <c r="C10578" s="69">
        <f t="shared" si="333"/>
        <v>8.9929244476939267</v>
      </c>
      <c r="D10578" s="69">
        <f t="shared" si="334"/>
        <v>2.8160880027500861</v>
      </c>
    </row>
    <row r="10579" spans="2:4" ht="15" x14ac:dyDescent="0.15">
      <c r="B10579" s="68">
        <v>10567</v>
      </c>
      <c r="C10579" s="69">
        <f t="shared" si="333"/>
        <v>8.9944175099473789</v>
      </c>
      <c r="D10579" s="69">
        <f t="shared" si="334"/>
        <v>2.8165721162111055</v>
      </c>
    </row>
    <row r="10580" spans="2:4" ht="15" x14ac:dyDescent="0.15">
      <c r="B10580" s="68">
        <v>10568</v>
      </c>
      <c r="C10580" s="69">
        <f t="shared" si="333"/>
        <v>8.9959108288951057</v>
      </c>
      <c r="D10580" s="69">
        <f t="shared" si="334"/>
        <v>2.8170563961485557</v>
      </c>
    </row>
    <row r="10581" spans="2:4" ht="15" x14ac:dyDescent="0.15">
      <c r="B10581" s="68">
        <v>10569</v>
      </c>
      <c r="C10581" s="69">
        <f t="shared" si="333"/>
        <v>8.9974044046253905</v>
      </c>
      <c r="D10581" s="69">
        <f t="shared" si="334"/>
        <v>2.8175408426483233</v>
      </c>
    </row>
    <row r="10582" spans="2:4" ht="15" x14ac:dyDescent="0.15">
      <c r="B10582" s="68">
        <v>10570</v>
      </c>
      <c r="C10582" s="69">
        <f t="shared" si="333"/>
        <v>8.9988982372265554</v>
      </c>
      <c r="D10582" s="69">
        <f t="shared" si="334"/>
        <v>2.8180254557963536</v>
      </c>
    </row>
    <row r="10583" spans="2:4" ht="15" x14ac:dyDescent="0.15">
      <c r="B10583" s="68">
        <v>10571</v>
      </c>
      <c r="C10583" s="69">
        <f t="shared" si="333"/>
        <v>9.0003923267869705</v>
      </c>
      <c r="D10583" s="69">
        <f t="shared" si="334"/>
        <v>2.8185102356786511</v>
      </c>
    </row>
    <row r="10584" spans="2:4" ht="15" x14ac:dyDescent="0.15">
      <c r="B10584" s="68">
        <v>10572</v>
      </c>
      <c r="C10584" s="69">
        <f t="shared" si="333"/>
        <v>9.001886673395056</v>
      </c>
      <c r="D10584" s="69">
        <f t="shared" si="334"/>
        <v>2.81899518238128</v>
      </c>
    </row>
    <row r="10585" spans="2:4" ht="15" x14ac:dyDescent="0.15">
      <c r="B10585" s="68">
        <v>10573</v>
      </c>
      <c r="C10585" s="69">
        <f t="shared" si="333"/>
        <v>9.0033812771392707</v>
      </c>
      <c r="D10585" s="69">
        <f t="shared" si="334"/>
        <v>2.8194802959903633</v>
      </c>
    </row>
    <row r="10586" spans="2:4" ht="15" x14ac:dyDescent="0.15">
      <c r="B10586" s="68">
        <v>10574</v>
      </c>
      <c r="C10586" s="69">
        <f t="shared" si="333"/>
        <v>9.0048761381081217</v>
      </c>
      <c r="D10586" s="69">
        <f t="shared" si="334"/>
        <v>2.8199655765920828</v>
      </c>
    </row>
    <row r="10587" spans="2:4" ht="15" x14ac:dyDescent="0.15">
      <c r="B10587" s="68">
        <v>10575</v>
      </c>
      <c r="C10587" s="69">
        <f t="shared" si="333"/>
        <v>9.0063712563901603</v>
      </c>
      <c r="D10587" s="69">
        <f t="shared" si="334"/>
        <v>2.8204510242726801</v>
      </c>
    </row>
    <row r="10588" spans="2:4" ht="15" x14ac:dyDescent="0.15">
      <c r="B10588" s="68">
        <v>10576</v>
      </c>
      <c r="C10588" s="69">
        <f t="shared" si="333"/>
        <v>9.0078666320739877</v>
      </c>
      <c r="D10588" s="69">
        <f t="shared" si="334"/>
        <v>2.8209366391184574</v>
      </c>
    </row>
    <row r="10589" spans="2:4" ht="15" x14ac:dyDescent="0.15">
      <c r="B10589" s="68">
        <v>10577</v>
      </c>
      <c r="C10589" s="69">
        <f t="shared" si="333"/>
        <v>9.0093622652482495</v>
      </c>
      <c r="D10589" s="69">
        <f t="shared" si="334"/>
        <v>2.8214224212157739</v>
      </c>
    </row>
    <row r="10590" spans="2:4" ht="15" x14ac:dyDescent="0.15">
      <c r="B10590" s="68">
        <v>10578</v>
      </c>
      <c r="C10590" s="69">
        <f t="shared" si="333"/>
        <v>9.0108581560016372</v>
      </c>
      <c r="D10590" s="69">
        <f t="shared" si="334"/>
        <v>2.8219083706510508</v>
      </c>
    </row>
    <row r="10591" spans="2:4" ht="15" x14ac:dyDescent="0.15">
      <c r="B10591" s="68">
        <v>10579</v>
      </c>
      <c r="C10591" s="69">
        <f t="shared" si="333"/>
        <v>9.0123543044228818</v>
      </c>
      <c r="D10591" s="69">
        <f t="shared" si="334"/>
        <v>2.8223944875107665</v>
      </c>
    </row>
    <row r="10592" spans="2:4" ht="15" x14ac:dyDescent="0.15">
      <c r="B10592" s="68">
        <v>10580</v>
      </c>
      <c r="C10592" s="69">
        <f t="shared" si="333"/>
        <v>9.013850710600769</v>
      </c>
      <c r="D10592" s="69">
        <f t="shared" si="334"/>
        <v>2.822880771881461</v>
      </c>
    </row>
    <row r="10593" spans="2:4" ht="15" x14ac:dyDescent="0.15">
      <c r="B10593" s="68">
        <v>10581</v>
      </c>
      <c r="C10593" s="69">
        <f t="shared" si="333"/>
        <v>9.0153473746241257</v>
      </c>
      <c r="D10593" s="69">
        <f t="shared" si="334"/>
        <v>2.8233672238497327</v>
      </c>
    </row>
    <row r="10594" spans="2:4" ht="15" x14ac:dyDescent="0.15">
      <c r="B10594" s="68">
        <v>10582</v>
      </c>
      <c r="C10594" s="69">
        <f t="shared" si="333"/>
        <v>9.0168442965818283</v>
      </c>
      <c r="D10594" s="69">
        <f t="shared" si="334"/>
        <v>2.8238538435022407</v>
      </c>
    </row>
    <row r="10595" spans="2:4" ht="15" x14ac:dyDescent="0.15">
      <c r="B10595" s="68">
        <v>10583</v>
      </c>
      <c r="C10595" s="69">
        <f t="shared" si="333"/>
        <v>9.0183414765627941</v>
      </c>
      <c r="D10595" s="69">
        <f t="shared" si="334"/>
        <v>2.8243406309257026</v>
      </c>
    </row>
    <row r="10596" spans="2:4" ht="15" x14ac:dyDescent="0.15">
      <c r="B10596" s="68">
        <v>10584</v>
      </c>
      <c r="C10596" s="69">
        <f t="shared" si="333"/>
        <v>9.0198389146559883</v>
      </c>
      <c r="D10596" s="69">
        <f t="shared" si="334"/>
        <v>2.8248275862068963</v>
      </c>
    </row>
    <row r="10597" spans="2:4" ht="15" x14ac:dyDescent="0.15">
      <c r="B10597" s="68">
        <v>10585</v>
      </c>
      <c r="C10597" s="69">
        <f t="shared" si="333"/>
        <v>9.021336610950426</v>
      </c>
      <c r="D10597" s="69">
        <f t="shared" si="334"/>
        <v>2.8253147094326607</v>
      </c>
    </row>
    <row r="10598" spans="2:4" ht="15" x14ac:dyDescent="0.15">
      <c r="B10598" s="68">
        <v>10586</v>
      </c>
      <c r="C10598" s="69">
        <f t="shared" si="333"/>
        <v>9.0228345655351614</v>
      </c>
      <c r="D10598" s="69">
        <f t="shared" si="334"/>
        <v>2.825802000689893</v>
      </c>
    </row>
    <row r="10599" spans="2:4" ht="15" x14ac:dyDescent="0.15">
      <c r="B10599" s="68">
        <v>10587</v>
      </c>
      <c r="C10599" s="69">
        <f t="shared" si="333"/>
        <v>9.0243327784993017</v>
      </c>
      <c r="D10599" s="69">
        <f t="shared" si="334"/>
        <v>2.826289460065551</v>
      </c>
    </row>
    <row r="10600" spans="2:4" ht="15" x14ac:dyDescent="0.15">
      <c r="B10600" s="68">
        <v>10588</v>
      </c>
      <c r="C10600" s="69">
        <f t="shared" si="333"/>
        <v>9.0258312499319953</v>
      </c>
      <c r="D10600" s="69">
        <f t="shared" si="334"/>
        <v>2.8267770876466529</v>
      </c>
    </row>
    <row r="10601" spans="2:4" ht="15" x14ac:dyDescent="0.15">
      <c r="B10601" s="68">
        <v>10589</v>
      </c>
      <c r="C10601" s="69">
        <f t="shared" si="333"/>
        <v>9.0273299799224382</v>
      </c>
      <c r="D10601" s="69">
        <f t="shared" si="334"/>
        <v>2.8272648835202761</v>
      </c>
    </row>
    <row r="10602" spans="2:4" ht="15" x14ac:dyDescent="0.15">
      <c r="B10602" s="68">
        <v>10590</v>
      </c>
      <c r="C10602" s="69">
        <f t="shared" si="333"/>
        <v>9.0288289685598748</v>
      </c>
      <c r="D10602" s="69">
        <f t="shared" si="334"/>
        <v>2.8277528477735587</v>
      </c>
    </row>
    <row r="10603" spans="2:4" ht="15" x14ac:dyDescent="0.15">
      <c r="B10603" s="68">
        <v>10591</v>
      </c>
      <c r="C10603" s="69">
        <f t="shared" si="333"/>
        <v>9.0303282159335918</v>
      </c>
      <c r="D10603" s="69">
        <f t="shared" si="334"/>
        <v>2.8282409804936992</v>
      </c>
    </row>
    <row r="10604" spans="2:4" ht="15" x14ac:dyDescent="0.15">
      <c r="B10604" s="68">
        <v>10592</v>
      </c>
      <c r="C10604" s="69">
        <f t="shared" si="333"/>
        <v>9.031827722132924</v>
      </c>
      <c r="D10604" s="69">
        <f t="shared" si="334"/>
        <v>2.8287292817679557</v>
      </c>
    </row>
    <row r="10605" spans="2:4" ht="15" x14ac:dyDescent="0.15">
      <c r="B10605" s="68">
        <v>10593</v>
      </c>
      <c r="C10605" s="69">
        <f t="shared" si="333"/>
        <v>9.0333274872472558</v>
      </c>
      <c r="D10605" s="69">
        <f t="shared" si="334"/>
        <v>2.8292177516836472</v>
      </c>
    </row>
    <row r="10606" spans="2:4" ht="15" x14ac:dyDescent="0.15">
      <c r="B10606" s="68">
        <v>10594</v>
      </c>
      <c r="C10606" s="69">
        <f t="shared" si="333"/>
        <v>9.0348275113660108</v>
      </c>
      <c r="D10606" s="69">
        <f t="shared" si="334"/>
        <v>2.8297063903281519</v>
      </c>
    </row>
    <row r="10607" spans="2:4" ht="15" x14ac:dyDescent="0.15">
      <c r="B10607" s="68">
        <v>10595</v>
      </c>
      <c r="C10607" s="69">
        <f t="shared" si="333"/>
        <v>9.0363277945786642</v>
      </c>
      <c r="D10607" s="69">
        <f t="shared" si="334"/>
        <v>2.8301951977889099</v>
      </c>
    </row>
    <row r="10608" spans="2:4" ht="15" x14ac:dyDescent="0.15">
      <c r="B10608" s="68">
        <v>10596</v>
      </c>
      <c r="C10608" s="69">
        <f t="shared" si="333"/>
        <v>9.0378283369747372</v>
      </c>
      <c r="D10608" s="69">
        <f t="shared" si="334"/>
        <v>2.8306841741534208</v>
      </c>
    </row>
    <row r="10609" spans="2:4" ht="15" x14ac:dyDescent="0.15">
      <c r="B10609" s="68">
        <v>10597</v>
      </c>
      <c r="C10609" s="69">
        <f t="shared" si="333"/>
        <v>9.0393291386437955</v>
      </c>
      <c r="D10609" s="69">
        <f t="shared" si="334"/>
        <v>2.831173319509245</v>
      </c>
    </row>
    <row r="10610" spans="2:4" ht="15" x14ac:dyDescent="0.15">
      <c r="B10610" s="68">
        <v>10598</v>
      </c>
      <c r="C10610" s="69">
        <f t="shared" si="333"/>
        <v>9.0408301996754528</v>
      </c>
      <c r="D10610" s="69">
        <f t="shared" si="334"/>
        <v>2.8316626339440027</v>
      </c>
    </row>
    <row r="10611" spans="2:4" ht="15" x14ac:dyDescent="0.15">
      <c r="B10611" s="68">
        <v>10599</v>
      </c>
      <c r="C10611" s="69">
        <f t="shared" si="333"/>
        <v>9.042331520159367</v>
      </c>
      <c r="D10611" s="69">
        <f t="shared" si="334"/>
        <v>2.8321521175453759</v>
      </c>
    </row>
    <row r="10612" spans="2:4" ht="15" x14ac:dyDescent="0.15">
      <c r="B10612" s="68">
        <v>10600</v>
      </c>
      <c r="C10612" s="69">
        <f t="shared" si="333"/>
        <v>9.0438331001852461</v>
      </c>
      <c r="D10612" s="69">
        <f t="shared" si="334"/>
        <v>2.8326417704011067</v>
      </c>
    </row>
    <row r="10613" spans="2:4" ht="15" x14ac:dyDescent="0.15">
      <c r="B10613" s="68">
        <v>10601</v>
      </c>
      <c r="C10613" s="69">
        <f t="shared" si="333"/>
        <v>9.0453349398428422</v>
      </c>
      <c r="D10613" s="69">
        <f t="shared" si="334"/>
        <v>2.8331315925989973</v>
      </c>
    </row>
    <row r="10614" spans="2:4" ht="15" x14ac:dyDescent="0.15">
      <c r="B10614" s="68">
        <v>10602</v>
      </c>
      <c r="C10614" s="69">
        <f t="shared" si="333"/>
        <v>9.0468370392219537</v>
      </c>
      <c r="D10614" s="69">
        <f t="shared" si="334"/>
        <v>2.8336215842269112</v>
      </c>
    </row>
    <row r="10615" spans="2:4" ht="15" x14ac:dyDescent="0.15">
      <c r="B10615" s="68">
        <v>10603</v>
      </c>
      <c r="C10615" s="69">
        <f t="shared" si="333"/>
        <v>9.048339398412427</v>
      </c>
      <c r="D10615" s="69">
        <f t="shared" si="334"/>
        <v>2.8341117453727729</v>
      </c>
    </row>
    <row r="10616" spans="2:4" ht="15" x14ac:dyDescent="0.15">
      <c r="B10616" s="68">
        <v>10604</v>
      </c>
      <c r="C10616" s="69">
        <f t="shared" si="333"/>
        <v>9.0498420175041545</v>
      </c>
      <c r="D10616" s="69">
        <f t="shared" si="334"/>
        <v>2.8346020761245674</v>
      </c>
    </row>
    <row r="10617" spans="2:4" ht="15" x14ac:dyDescent="0.15">
      <c r="B10617" s="68">
        <v>10605</v>
      </c>
      <c r="C10617" s="69">
        <f t="shared" si="333"/>
        <v>9.0513448965870715</v>
      </c>
      <c r="D10617" s="69">
        <f t="shared" si="334"/>
        <v>2.8350925765703407</v>
      </c>
    </row>
    <row r="10618" spans="2:4" ht="15" x14ac:dyDescent="0.15">
      <c r="B10618" s="68">
        <v>10606</v>
      </c>
      <c r="C10618" s="69">
        <f t="shared" si="333"/>
        <v>9.0528480357511718</v>
      </c>
      <c r="D10618" s="69">
        <f t="shared" si="334"/>
        <v>2.8355832467982003</v>
      </c>
    </row>
    <row r="10619" spans="2:4" ht="15" x14ac:dyDescent="0.15">
      <c r="B10619" s="68">
        <v>10607</v>
      </c>
      <c r="C10619" s="69">
        <f t="shared" si="333"/>
        <v>9.0543514350864811</v>
      </c>
      <c r="D10619" s="69">
        <f t="shared" si="334"/>
        <v>2.8360740868963128</v>
      </c>
    </row>
    <row r="10620" spans="2:4" ht="15" x14ac:dyDescent="0.15">
      <c r="B10620" s="68">
        <v>10608</v>
      </c>
      <c r="C10620" s="69">
        <f t="shared" si="333"/>
        <v>9.0558550946830803</v>
      </c>
      <c r="D10620" s="69">
        <f t="shared" si="334"/>
        <v>2.8365650969529086</v>
      </c>
    </row>
    <row r="10621" spans="2:4" ht="15" x14ac:dyDescent="0.15">
      <c r="B10621" s="68">
        <v>10609</v>
      </c>
      <c r="C10621" s="69">
        <f t="shared" si="333"/>
        <v>9.0573590146310963</v>
      </c>
      <c r="D10621" s="69">
        <f t="shared" si="334"/>
        <v>2.8370562770562771</v>
      </c>
    </row>
    <row r="10622" spans="2:4" ht="15" x14ac:dyDescent="0.15">
      <c r="B10622" s="68">
        <v>10610</v>
      </c>
      <c r="C10622" s="69">
        <f t="shared" si="333"/>
        <v>9.0588631950207006</v>
      </c>
      <c r="D10622" s="69">
        <f t="shared" si="334"/>
        <v>2.8375476272947697</v>
      </c>
    </row>
    <row r="10623" spans="2:4" ht="15" x14ac:dyDescent="0.15">
      <c r="B10623" s="68">
        <v>10611</v>
      </c>
      <c r="C10623" s="69">
        <f t="shared" si="333"/>
        <v>9.0603676359421144</v>
      </c>
      <c r="D10623" s="69">
        <f t="shared" si="334"/>
        <v>2.838039147756799</v>
      </c>
    </row>
    <row r="10624" spans="2:4" ht="15" x14ac:dyDescent="0.15">
      <c r="B10624" s="68">
        <v>10612</v>
      </c>
      <c r="C10624" s="69">
        <f t="shared" si="333"/>
        <v>9.0618723374856032</v>
      </c>
      <c r="D10624" s="69">
        <f t="shared" si="334"/>
        <v>2.8385308385308385</v>
      </c>
    </row>
    <row r="10625" spans="2:4" ht="15" x14ac:dyDescent="0.15">
      <c r="B10625" s="68">
        <v>10613</v>
      </c>
      <c r="C10625" s="69">
        <f t="shared" si="333"/>
        <v>9.0633772997414788</v>
      </c>
      <c r="D10625" s="69">
        <f t="shared" si="334"/>
        <v>2.8390226997054238</v>
      </c>
    </row>
    <row r="10626" spans="2:4" ht="15" x14ac:dyDescent="0.15">
      <c r="B10626" s="68">
        <v>10614</v>
      </c>
      <c r="C10626" s="69">
        <f t="shared" si="333"/>
        <v>9.0648825228001062</v>
      </c>
      <c r="D10626" s="69">
        <f t="shared" si="334"/>
        <v>2.8395147313691509</v>
      </c>
    </row>
    <row r="10627" spans="2:4" ht="15" x14ac:dyDescent="0.15">
      <c r="B10627" s="68">
        <v>10615</v>
      </c>
      <c r="C10627" s="69">
        <f t="shared" si="333"/>
        <v>9.0663880067518896</v>
      </c>
      <c r="D10627" s="69">
        <f t="shared" si="334"/>
        <v>2.8400069336106779</v>
      </c>
    </row>
    <row r="10628" spans="2:4" ht="15" x14ac:dyDescent="0.15">
      <c r="B10628" s="68">
        <v>10616</v>
      </c>
      <c r="C10628" s="69">
        <f t="shared" si="333"/>
        <v>9.0678937516872828</v>
      </c>
      <c r="D10628" s="69">
        <f t="shared" si="334"/>
        <v>2.8404993065187241</v>
      </c>
    </row>
    <row r="10629" spans="2:4" ht="15" x14ac:dyDescent="0.15">
      <c r="B10629" s="68">
        <v>10617</v>
      </c>
      <c r="C10629" s="69">
        <f t="shared" si="333"/>
        <v>9.0693997576967877</v>
      </c>
      <c r="D10629" s="69">
        <f t="shared" si="334"/>
        <v>2.8409918501820703</v>
      </c>
    </row>
    <row r="10630" spans="2:4" ht="15" x14ac:dyDescent="0.15">
      <c r="B10630" s="68">
        <v>10618</v>
      </c>
      <c r="C10630" s="69">
        <f t="shared" si="333"/>
        <v>9.0709060248709541</v>
      </c>
      <c r="D10630" s="69">
        <f t="shared" si="334"/>
        <v>2.8414845646895595</v>
      </c>
    </row>
    <row r="10631" spans="2:4" ht="15" x14ac:dyDescent="0.15">
      <c r="B10631" s="68">
        <v>10619</v>
      </c>
      <c r="C10631" s="69">
        <f t="shared" si="333"/>
        <v>9.0724125533003779</v>
      </c>
      <c r="D10631" s="69">
        <f t="shared" si="334"/>
        <v>2.8419774501300954</v>
      </c>
    </row>
    <row r="10632" spans="2:4" ht="15" x14ac:dyDescent="0.15">
      <c r="B10632" s="68">
        <v>10620</v>
      </c>
      <c r="C10632" s="69">
        <f t="shared" si="333"/>
        <v>9.0739193430757012</v>
      </c>
      <c r="D10632" s="69">
        <f t="shared" si="334"/>
        <v>2.8424705065926439</v>
      </c>
    </row>
    <row r="10633" spans="2:4" ht="15" x14ac:dyDescent="0.15">
      <c r="B10633" s="68">
        <v>10621</v>
      </c>
      <c r="C10633" s="69">
        <f t="shared" si="333"/>
        <v>9.0754263942876126</v>
      </c>
      <c r="D10633" s="69">
        <f t="shared" si="334"/>
        <v>2.8429637341662328</v>
      </c>
    </row>
    <row r="10634" spans="2:4" ht="15" x14ac:dyDescent="0.15">
      <c r="B10634" s="68">
        <v>10622</v>
      </c>
      <c r="C10634" s="69">
        <f t="shared" si="333"/>
        <v>9.0769337070268516</v>
      </c>
      <c r="D10634" s="69">
        <f t="shared" si="334"/>
        <v>2.8434571329399514</v>
      </c>
    </row>
    <row r="10635" spans="2:4" ht="15" x14ac:dyDescent="0.15">
      <c r="B10635" s="68">
        <v>10623</v>
      </c>
      <c r="C10635" s="69">
        <f t="shared" si="333"/>
        <v>9.078441281384201</v>
      </c>
      <c r="D10635" s="69">
        <f t="shared" si="334"/>
        <v>2.8439507030029509</v>
      </c>
    </row>
    <row r="10636" spans="2:4" ht="15" x14ac:dyDescent="0.15">
      <c r="B10636" s="68">
        <v>10624</v>
      </c>
      <c r="C10636" s="69">
        <f t="shared" si="333"/>
        <v>9.0799491174504947</v>
      </c>
      <c r="D10636" s="69">
        <f t="shared" si="334"/>
        <v>2.8444444444444446</v>
      </c>
    </row>
    <row r="10637" spans="2:4" ht="15" x14ac:dyDescent="0.15">
      <c r="B10637" s="68">
        <v>10625</v>
      </c>
      <c r="C10637" s="69">
        <f t="shared" si="333"/>
        <v>9.0814572153166075</v>
      </c>
      <c r="D10637" s="69">
        <f t="shared" si="334"/>
        <v>2.844938357353707</v>
      </c>
    </row>
    <row r="10638" spans="2:4" ht="15" x14ac:dyDescent="0.15">
      <c r="B10638" s="68">
        <v>10626</v>
      </c>
      <c r="C10638" s="69">
        <f t="shared" si="333"/>
        <v>9.0829655750734712</v>
      </c>
      <c r="D10638" s="69">
        <f t="shared" si="334"/>
        <v>2.8454324418200763</v>
      </c>
    </row>
    <row r="10639" spans="2:4" ht="15" x14ac:dyDescent="0.15">
      <c r="B10639" s="68">
        <v>10627</v>
      </c>
      <c r="C10639" s="69">
        <f t="shared" si="333"/>
        <v>9.0844741968120566</v>
      </c>
      <c r="D10639" s="69">
        <f t="shared" si="334"/>
        <v>2.8459266979329514</v>
      </c>
    </row>
    <row r="10640" spans="2:4" ht="15" x14ac:dyDescent="0.15">
      <c r="B10640" s="68">
        <v>10628</v>
      </c>
      <c r="C10640" s="69">
        <f t="shared" si="333"/>
        <v>9.0859830806233823</v>
      </c>
      <c r="D10640" s="69">
        <f t="shared" si="334"/>
        <v>2.8464211257817928</v>
      </c>
    </row>
    <row r="10641" spans="2:4" ht="15" x14ac:dyDescent="0.15">
      <c r="B10641" s="68">
        <v>10629</v>
      </c>
      <c r="C10641" s="69">
        <f t="shared" ref="C10641:C10704" si="335">20*LOG(D10641)</f>
        <v>9.0874922265985223</v>
      </c>
      <c r="D10641" s="69">
        <f t="shared" ref="D10641:D10704" si="336">16384/(16384-B10641)</f>
        <v>2.846915725456125</v>
      </c>
    </row>
    <row r="10642" spans="2:4" ht="15" x14ac:dyDescent="0.15">
      <c r="B10642" s="68">
        <v>10630</v>
      </c>
      <c r="C10642" s="69">
        <f t="shared" si="335"/>
        <v>9.0890016348285911</v>
      </c>
      <c r="D10642" s="69">
        <f t="shared" si="336"/>
        <v>2.8474104970455336</v>
      </c>
    </row>
    <row r="10643" spans="2:4" ht="15" x14ac:dyDescent="0.15">
      <c r="B10643" s="68">
        <v>10631</v>
      </c>
      <c r="C10643" s="69">
        <f t="shared" si="335"/>
        <v>9.0905113054047497</v>
      </c>
      <c r="D10643" s="69">
        <f t="shared" si="336"/>
        <v>2.8479054406396664</v>
      </c>
    </row>
    <row r="10644" spans="2:4" ht="15" x14ac:dyDescent="0.15">
      <c r="B10644" s="68">
        <v>10632</v>
      </c>
      <c r="C10644" s="69">
        <f t="shared" si="335"/>
        <v>9.0920212384182104</v>
      </c>
      <c r="D10644" s="69">
        <f t="shared" si="336"/>
        <v>2.8484005563282335</v>
      </c>
    </row>
    <row r="10645" spans="2:4" ht="15" x14ac:dyDescent="0.15">
      <c r="B10645" s="68">
        <v>10633</v>
      </c>
      <c r="C10645" s="69">
        <f t="shared" si="335"/>
        <v>9.0935314339602336</v>
      </c>
      <c r="D10645" s="69">
        <f t="shared" si="336"/>
        <v>2.8488958442010084</v>
      </c>
    </row>
    <row r="10646" spans="2:4" ht="15" x14ac:dyDescent="0.15">
      <c r="B10646" s="68">
        <v>10634</v>
      </c>
      <c r="C10646" s="69">
        <f t="shared" si="335"/>
        <v>9.0950418921221257</v>
      </c>
      <c r="D10646" s="69">
        <f t="shared" si="336"/>
        <v>2.8493913043478263</v>
      </c>
    </row>
    <row r="10647" spans="2:4" ht="15" x14ac:dyDescent="0.15">
      <c r="B10647" s="68">
        <v>10635</v>
      </c>
      <c r="C10647" s="69">
        <f t="shared" si="335"/>
        <v>9.0965526129952377</v>
      </c>
      <c r="D10647" s="69">
        <f t="shared" si="336"/>
        <v>2.8498869368585842</v>
      </c>
    </row>
    <row r="10648" spans="2:4" ht="15" x14ac:dyDescent="0.15">
      <c r="B10648" s="68">
        <v>10636</v>
      </c>
      <c r="C10648" s="69">
        <f t="shared" si="335"/>
        <v>9.0980635966709738</v>
      </c>
      <c r="D10648" s="69">
        <f t="shared" si="336"/>
        <v>2.850382741823243</v>
      </c>
    </row>
    <row r="10649" spans="2:4" ht="15" x14ac:dyDescent="0.15">
      <c r="B10649" s="68">
        <v>10637</v>
      </c>
      <c r="C10649" s="69">
        <f t="shared" si="335"/>
        <v>9.0995748432407826</v>
      </c>
      <c r="D10649" s="69">
        <f t="shared" si="336"/>
        <v>2.8508787193318255</v>
      </c>
    </row>
    <row r="10650" spans="2:4" ht="15" x14ac:dyDescent="0.15">
      <c r="B10650" s="68">
        <v>10638</v>
      </c>
      <c r="C10650" s="69">
        <f t="shared" si="335"/>
        <v>9.1010863527961625</v>
      </c>
      <c r="D10650" s="69">
        <f t="shared" si="336"/>
        <v>2.8513748694744172</v>
      </c>
    </row>
    <row r="10651" spans="2:4" ht="15" x14ac:dyDescent="0.15">
      <c r="B10651" s="68">
        <v>10639</v>
      </c>
      <c r="C10651" s="69">
        <f t="shared" si="335"/>
        <v>9.1025981254286545</v>
      </c>
      <c r="D10651" s="69">
        <f t="shared" si="336"/>
        <v>2.8518711923411662</v>
      </c>
    </row>
    <row r="10652" spans="2:4" ht="15" x14ac:dyDescent="0.15">
      <c r="B10652" s="68">
        <v>10640</v>
      </c>
      <c r="C10652" s="69">
        <f t="shared" si="335"/>
        <v>9.1041101612298565</v>
      </c>
      <c r="D10652" s="69">
        <f t="shared" si="336"/>
        <v>2.8523676880222841</v>
      </c>
    </row>
    <row r="10653" spans="2:4" ht="15" x14ac:dyDescent="0.15">
      <c r="B10653" s="68">
        <v>10641</v>
      </c>
      <c r="C10653" s="69">
        <f t="shared" si="335"/>
        <v>9.1056224602914053</v>
      </c>
      <c r="D10653" s="69">
        <f t="shared" si="336"/>
        <v>2.8528643566080447</v>
      </c>
    </row>
    <row r="10654" spans="2:4" ht="15" x14ac:dyDescent="0.15">
      <c r="B10654" s="68">
        <v>10642</v>
      </c>
      <c r="C10654" s="69">
        <f t="shared" si="335"/>
        <v>9.1071350227049912</v>
      </c>
      <c r="D10654" s="69">
        <f t="shared" si="336"/>
        <v>2.8533611981887845</v>
      </c>
    </row>
    <row r="10655" spans="2:4" ht="15" x14ac:dyDescent="0.15">
      <c r="B10655" s="68">
        <v>10643</v>
      </c>
      <c r="C10655" s="69">
        <f t="shared" si="335"/>
        <v>9.1086478485623488</v>
      </c>
      <c r="D10655" s="69">
        <f t="shared" si="336"/>
        <v>2.8538582128549033</v>
      </c>
    </row>
    <row r="10656" spans="2:4" ht="15" x14ac:dyDescent="0.15">
      <c r="B10656" s="68">
        <v>10644</v>
      </c>
      <c r="C10656" s="69">
        <f t="shared" si="335"/>
        <v>9.1101609379552642</v>
      </c>
      <c r="D10656" s="69">
        <f t="shared" si="336"/>
        <v>2.8543554006968641</v>
      </c>
    </row>
    <row r="10657" spans="2:4" ht="15" x14ac:dyDescent="0.15">
      <c r="B10657" s="68">
        <v>10645</v>
      </c>
      <c r="C10657" s="69">
        <f t="shared" si="335"/>
        <v>9.1116742909755679</v>
      </c>
      <c r="D10657" s="69">
        <f t="shared" si="336"/>
        <v>2.8548527618051924</v>
      </c>
    </row>
    <row r="10658" spans="2:4" ht="15" x14ac:dyDescent="0.15">
      <c r="B10658" s="68">
        <v>10646</v>
      </c>
      <c r="C10658" s="69">
        <f t="shared" si="335"/>
        <v>9.1131879077151421</v>
      </c>
      <c r="D10658" s="69">
        <f t="shared" si="336"/>
        <v>2.8553502962704775</v>
      </c>
    </row>
    <row r="10659" spans="2:4" ht="15" x14ac:dyDescent="0.15">
      <c r="B10659" s="68">
        <v>10647</v>
      </c>
      <c r="C10659" s="69">
        <f t="shared" si="335"/>
        <v>9.1147017882659149</v>
      </c>
      <c r="D10659" s="69">
        <f t="shared" si="336"/>
        <v>2.8558480041833709</v>
      </c>
    </row>
    <row r="10660" spans="2:4" ht="15" x14ac:dyDescent="0.15">
      <c r="B10660" s="68">
        <v>10648</v>
      </c>
      <c r="C10660" s="69">
        <f t="shared" si="335"/>
        <v>9.1162159327198609</v>
      </c>
      <c r="D10660" s="69">
        <f t="shared" si="336"/>
        <v>2.8563458856345885</v>
      </c>
    </row>
    <row r="10661" spans="2:4" ht="15" x14ac:dyDescent="0.15">
      <c r="B10661" s="68">
        <v>10649</v>
      </c>
      <c r="C10661" s="69">
        <f t="shared" si="335"/>
        <v>9.1177303411690058</v>
      </c>
      <c r="D10661" s="69">
        <f t="shared" si="336"/>
        <v>2.8568439407149087</v>
      </c>
    </row>
    <row r="10662" spans="2:4" ht="15" x14ac:dyDescent="0.15">
      <c r="B10662" s="68">
        <v>10650</v>
      </c>
      <c r="C10662" s="69">
        <f t="shared" si="335"/>
        <v>9.1192450137054202</v>
      </c>
      <c r="D10662" s="69">
        <f t="shared" si="336"/>
        <v>2.8573421695151726</v>
      </c>
    </row>
    <row r="10663" spans="2:4" ht="15" x14ac:dyDescent="0.15">
      <c r="B10663" s="68">
        <v>10651</v>
      </c>
      <c r="C10663" s="69">
        <f t="shared" si="335"/>
        <v>9.1207599504212276</v>
      </c>
      <c r="D10663" s="69">
        <f t="shared" si="336"/>
        <v>2.8578405721262863</v>
      </c>
    </row>
    <row r="10664" spans="2:4" ht="15" x14ac:dyDescent="0.15">
      <c r="B10664" s="68">
        <v>10652</v>
      </c>
      <c r="C10664" s="69">
        <f t="shared" si="335"/>
        <v>9.122275151408596</v>
      </c>
      <c r="D10664" s="69">
        <f t="shared" si="336"/>
        <v>2.8583391486392182</v>
      </c>
    </row>
    <row r="10665" spans="2:4" ht="15" x14ac:dyDescent="0.15">
      <c r="B10665" s="68">
        <v>10653</v>
      </c>
      <c r="C10665" s="69">
        <f t="shared" si="335"/>
        <v>9.1237906167597451</v>
      </c>
      <c r="D10665" s="69">
        <f t="shared" si="336"/>
        <v>2.858837899145001</v>
      </c>
    </row>
    <row r="10666" spans="2:4" ht="15" x14ac:dyDescent="0.15">
      <c r="B10666" s="68">
        <v>10654</v>
      </c>
      <c r="C10666" s="69">
        <f t="shared" si="335"/>
        <v>9.1253063465669353</v>
      </c>
      <c r="D10666" s="69">
        <f t="shared" si="336"/>
        <v>2.8593368237347296</v>
      </c>
    </row>
    <row r="10667" spans="2:4" ht="15" x14ac:dyDescent="0.15">
      <c r="B10667" s="68">
        <v>10655</v>
      </c>
      <c r="C10667" s="69">
        <f t="shared" si="335"/>
        <v>9.1268223409224838</v>
      </c>
      <c r="D10667" s="69">
        <f t="shared" si="336"/>
        <v>2.8598359224995638</v>
      </c>
    </row>
    <row r="10668" spans="2:4" ht="15" x14ac:dyDescent="0.15">
      <c r="B10668" s="68">
        <v>10656</v>
      </c>
      <c r="C10668" s="69">
        <f t="shared" si="335"/>
        <v>9.1283385999187523</v>
      </c>
      <c r="D10668" s="69">
        <f t="shared" si="336"/>
        <v>2.8603351955307263</v>
      </c>
    </row>
    <row r="10669" spans="2:4" ht="15" x14ac:dyDescent="0.15">
      <c r="B10669" s="68">
        <v>10657</v>
      </c>
      <c r="C10669" s="69">
        <f t="shared" si="335"/>
        <v>9.1298551236481487</v>
      </c>
      <c r="D10669" s="69">
        <f t="shared" si="336"/>
        <v>2.860834642919504</v>
      </c>
    </row>
    <row r="10670" spans="2:4" ht="15" x14ac:dyDescent="0.15">
      <c r="B10670" s="68">
        <v>10658</v>
      </c>
      <c r="C10670" s="69">
        <f t="shared" si="335"/>
        <v>9.1313719122031376</v>
      </c>
      <c r="D10670" s="69">
        <f t="shared" si="336"/>
        <v>2.8613342647572475</v>
      </c>
    </row>
    <row r="10671" spans="2:4" ht="15" x14ac:dyDescent="0.15">
      <c r="B10671" s="68">
        <v>10659</v>
      </c>
      <c r="C10671" s="69">
        <f t="shared" si="335"/>
        <v>9.1328889656762229</v>
      </c>
      <c r="D10671" s="69">
        <f t="shared" si="336"/>
        <v>2.861834061135371</v>
      </c>
    </row>
    <row r="10672" spans="2:4" ht="15" x14ac:dyDescent="0.15">
      <c r="B10672" s="68">
        <v>10660</v>
      </c>
      <c r="C10672" s="69">
        <f t="shared" si="335"/>
        <v>9.1344062841599598</v>
      </c>
      <c r="D10672" s="69">
        <f t="shared" si="336"/>
        <v>2.8623340321453528</v>
      </c>
    </row>
    <row r="10673" spans="2:4" ht="15" x14ac:dyDescent="0.15">
      <c r="B10673" s="68">
        <v>10661</v>
      </c>
      <c r="C10673" s="69">
        <f t="shared" si="335"/>
        <v>9.1359238677469534</v>
      </c>
      <c r="D10673" s="69">
        <f t="shared" si="336"/>
        <v>2.8628341778787347</v>
      </c>
    </row>
    <row r="10674" spans="2:4" ht="15" x14ac:dyDescent="0.15">
      <c r="B10674" s="68">
        <v>10662</v>
      </c>
      <c r="C10674" s="69">
        <f t="shared" si="335"/>
        <v>9.1374417165298567</v>
      </c>
      <c r="D10674" s="69">
        <f t="shared" si="336"/>
        <v>2.8633344984271232</v>
      </c>
    </row>
    <row r="10675" spans="2:4" ht="15" x14ac:dyDescent="0.15">
      <c r="B10675" s="68">
        <v>10663</v>
      </c>
      <c r="C10675" s="69">
        <f t="shared" si="335"/>
        <v>9.1389598306013724</v>
      </c>
      <c r="D10675" s="69">
        <f t="shared" si="336"/>
        <v>2.8638349938821883</v>
      </c>
    </row>
    <row r="10676" spans="2:4" ht="15" x14ac:dyDescent="0.15">
      <c r="B10676" s="68">
        <v>10664</v>
      </c>
      <c r="C10676" s="69">
        <f t="shared" si="335"/>
        <v>9.1404782100542512</v>
      </c>
      <c r="D10676" s="69">
        <f t="shared" si="336"/>
        <v>2.8643356643356643</v>
      </c>
    </row>
    <row r="10677" spans="2:4" ht="15" x14ac:dyDescent="0.15">
      <c r="B10677" s="68">
        <v>10665</v>
      </c>
      <c r="C10677" s="69">
        <f t="shared" si="335"/>
        <v>9.1419968549812882</v>
      </c>
      <c r="D10677" s="69">
        <f t="shared" si="336"/>
        <v>2.8648365098793493</v>
      </c>
    </row>
    <row r="10678" spans="2:4" ht="15" x14ac:dyDescent="0.15">
      <c r="B10678" s="68">
        <v>10666</v>
      </c>
      <c r="C10678" s="69">
        <f t="shared" si="335"/>
        <v>9.1435157654753336</v>
      </c>
      <c r="D10678" s="69">
        <f t="shared" si="336"/>
        <v>2.8653375306051068</v>
      </c>
    </row>
    <row r="10679" spans="2:4" ht="15" x14ac:dyDescent="0.15">
      <c r="B10679" s="68">
        <v>10667</v>
      </c>
      <c r="C10679" s="69">
        <f t="shared" si="335"/>
        <v>9.1450349416292838</v>
      </c>
      <c r="D10679" s="69">
        <f t="shared" si="336"/>
        <v>2.8658387266048626</v>
      </c>
    </row>
    <row r="10680" spans="2:4" ht="15" x14ac:dyDescent="0.15">
      <c r="B10680" s="68">
        <v>10668</v>
      </c>
      <c r="C10680" s="69">
        <f t="shared" si="335"/>
        <v>9.1465543835360812</v>
      </c>
      <c r="D10680" s="69">
        <f t="shared" si="336"/>
        <v>2.8663400979706086</v>
      </c>
    </row>
    <row r="10681" spans="2:4" ht="15" x14ac:dyDescent="0.15">
      <c r="B10681" s="68">
        <v>10669</v>
      </c>
      <c r="C10681" s="69">
        <f t="shared" si="335"/>
        <v>9.1480740912887235</v>
      </c>
      <c r="D10681" s="69">
        <f t="shared" si="336"/>
        <v>2.8668416447944005</v>
      </c>
    </row>
    <row r="10682" spans="2:4" ht="15" x14ac:dyDescent="0.15">
      <c r="B10682" s="68">
        <v>10670</v>
      </c>
      <c r="C10682" s="69">
        <f t="shared" si="335"/>
        <v>9.149594064980251</v>
      </c>
      <c r="D10682" s="69">
        <f t="shared" si="336"/>
        <v>2.8673433671683584</v>
      </c>
    </row>
    <row r="10683" spans="2:4" ht="15" x14ac:dyDescent="0.15">
      <c r="B10683" s="68">
        <v>10671</v>
      </c>
      <c r="C10683" s="69">
        <f t="shared" si="335"/>
        <v>9.1511143047037553</v>
      </c>
      <c r="D10683" s="69">
        <f t="shared" si="336"/>
        <v>2.8678452651846666</v>
      </c>
    </row>
    <row r="10684" spans="2:4" ht="15" x14ac:dyDescent="0.15">
      <c r="B10684" s="68">
        <v>10672</v>
      </c>
      <c r="C10684" s="69">
        <f t="shared" si="335"/>
        <v>9.1526348105523745</v>
      </c>
      <c r="D10684" s="69">
        <f t="shared" si="336"/>
        <v>2.8683473389355743</v>
      </c>
    </row>
    <row r="10685" spans="2:4" ht="15" x14ac:dyDescent="0.15">
      <c r="B10685" s="68">
        <v>10673</v>
      </c>
      <c r="C10685" s="69">
        <f t="shared" si="335"/>
        <v>9.1541555826193015</v>
      </c>
      <c r="D10685" s="69">
        <f t="shared" si="336"/>
        <v>2.8688495885133953</v>
      </c>
    </row>
    <row r="10686" spans="2:4" ht="15" x14ac:dyDescent="0.15">
      <c r="B10686" s="68">
        <v>10674</v>
      </c>
      <c r="C10686" s="69">
        <f t="shared" si="335"/>
        <v>9.1556766209977738</v>
      </c>
      <c r="D10686" s="69">
        <f t="shared" si="336"/>
        <v>2.869352014010508</v>
      </c>
    </row>
    <row r="10687" spans="2:4" ht="15" x14ac:dyDescent="0.15">
      <c r="B10687" s="68">
        <v>10675</v>
      </c>
      <c r="C10687" s="69">
        <f t="shared" si="335"/>
        <v>9.1571979257810767</v>
      </c>
      <c r="D10687" s="69">
        <f t="shared" si="336"/>
        <v>2.8698546155193556</v>
      </c>
    </row>
    <row r="10688" spans="2:4" ht="15" x14ac:dyDescent="0.15">
      <c r="B10688" s="68">
        <v>10676</v>
      </c>
      <c r="C10688" s="69">
        <f t="shared" si="335"/>
        <v>9.1587194970625472</v>
      </c>
      <c r="D10688" s="69">
        <f t="shared" si="336"/>
        <v>2.8703573931324455</v>
      </c>
    </row>
    <row r="10689" spans="2:4" ht="15" x14ac:dyDescent="0.15">
      <c r="B10689" s="68">
        <v>10677</v>
      </c>
      <c r="C10689" s="69">
        <f t="shared" si="335"/>
        <v>9.1602413349355736</v>
      </c>
      <c r="D10689" s="69">
        <f t="shared" si="336"/>
        <v>2.8708603469423517</v>
      </c>
    </row>
    <row r="10690" spans="2:4" ht="15" x14ac:dyDescent="0.15">
      <c r="B10690" s="68">
        <v>10678</v>
      </c>
      <c r="C10690" s="69">
        <f t="shared" si="335"/>
        <v>9.1617634394935834</v>
      </c>
      <c r="D10690" s="69">
        <f t="shared" si="336"/>
        <v>2.8713634770417107</v>
      </c>
    </row>
    <row r="10691" spans="2:4" ht="15" x14ac:dyDescent="0.15">
      <c r="B10691" s="68">
        <v>10679</v>
      </c>
      <c r="C10691" s="69">
        <f t="shared" si="335"/>
        <v>9.1632858108300645</v>
      </c>
      <c r="D10691" s="69">
        <f t="shared" si="336"/>
        <v>2.8718667835232252</v>
      </c>
    </row>
    <row r="10692" spans="2:4" ht="15" x14ac:dyDescent="0.15">
      <c r="B10692" s="68">
        <v>10680</v>
      </c>
      <c r="C10692" s="69">
        <f t="shared" si="335"/>
        <v>9.1648084490385511</v>
      </c>
      <c r="D10692" s="69">
        <f t="shared" si="336"/>
        <v>2.8723702664796633</v>
      </c>
    </row>
    <row r="10693" spans="2:4" ht="15" x14ac:dyDescent="0.15">
      <c r="B10693" s="68">
        <v>10681</v>
      </c>
      <c r="C10693" s="69">
        <f t="shared" si="335"/>
        <v>9.1663313542126232</v>
      </c>
      <c r="D10693" s="69">
        <f t="shared" si="336"/>
        <v>2.8728739260038578</v>
      </c>
    </row>
    <row r="10694" spans="2:4" ht="15" x14ac:dyDescent="0.15">
      <c r="B10694" s="68">
        <v>10682</v>
      </c>
      <c r="C10694" s="69">
        <f t="shared" si="335"/>
        <v>9.167854526445911</v>
      </c>
      <c r="D10694" s="69">
        <f t="shared" si="336"/>
        <v>2.8733777621887056</v>
      </c>
    </row>
    <row r="10695" spans="2:4" ht="15" x14ac:dyDescent="0.15">
      <c r="B10695" s="68">
        <v>10683</v>
      </c>
      <c r="C10695" s="69">
        <f t="shared" si="335"/>
        <v>9.169377965832096</v>
      </c>
      <c r="D10695" s="69">
        <f t="shared" si="336"/>
        <v>2.8738817751271708</v>
      </c>
    </row>
    <row r="10696" spans="2:4" ht="15" x14ac:dyDescent="0.15">
      <c r="B10696" s="68">
        <v>10684</v>
      </c>
      <c r="C10696" s="69">
        <f t="shared" si="335"/>
        <v>9.1709016724649057</v>
      </c>
      <c r="D10696" s="69">
        <f t="shared" si="336"/>
        <v>2.8743859649122805</v>
      </c>
    </row>
    <row r="10697" spans="2:4" ht="15" x14ac:dyDescent="0.15">
      <c r="B10697" s="68">
        <v>10685</v>
      </c>
      <c r="C10697" s="69">
        <f t="shared" si="335"/>
        <v>9.1724256464381231</v>
      </c>
      <c r="D10697" s="69">
        <f t="shared" si="336"/>
        <v>2.8748903316371295</v>
      </c>
    </row>
    <row r="10698" spans="2:4" ht="15" x14ac:dyDescent="0.15">
      <c r="B10698" s="68">
        <v>10686</v>
      </c>
      <c r="C10698" s="69">
        <f t="shared" si="335"/>
        <v>9.1739498878455734</v>
      </c>
      <c r="D10698" s="69">
        <f t="shared" si="336"/>
        <v>2.8753948753948753</v>
      </c>
    </row>
    <row r="10699" spans="2:4" ht="15" x14ac:dyDescent="0.15">
      <c r="B10699" s="68">
        <v>10687</v>
      </c>
      <c r="C10699" s="69">
        <f t="shared" si="335"/>
        <v>9.1754743967811354</v>
      </c>
      <c r="D10699" s="69">
        <f t="shared" si="336"/>
        <v>2.8758995962787433</v>
      </c>
    </row>
    <row r="10700" spans="2:4" ht="15" x14ac:dyDescent="0.15">
      <c r="B10700" s="68">
        <v>10688</v>
      </c>
      <c r="C10700" s="69">
        <f t="shared" si="335"/>
        <v>9.1769991733387357</v>
      </c>
      <c r="D10700" s="69">
        <f t="shared" si="336"/>
        <v>2.8764044943820224</v>
      </c>
    </row>
    <row r="10701" spans="2:4" ht="15" x14ac:dyDescent="0.15">
      <c r="B10701" s="68">
        <v>10689</v>
      </c>
      <c r="C10701" s="69">
        <f t="shared" si="335"/>
        <v>9.1785242176123525</v>
      </c>
      <c r="D10701" s="69">
        <f t="shared" si="336"/>
        <v>2.8769095697980687</v>
      </c>
    </row>
    <row r="10702" spans="2:4" ht="15" x14ac:dyDescent="0.15">
      <c r="B10702" s="68">
        <v>10690</v>
      </c>
      <c r="C10702" s="69">
        <f t="shared" si="335"/>
        <v>9.1800495296960083</v>
      </c>
      <c r="D10702" s="69">
        <f t="shared" si="336"/>
        <v>2.877414822620302</v>
      </c>
    </row>
    <row r="10703" spans="2:4" ht="15" x14ac:dyDescent="0.15">
      <c r="B10703" s="68">
        <v>10691</v>
      </c>
      <c r="C10703" s="69">
        <f t="shared" si="335"/>
        <v>9.1815751096837843</v>
      </c>
      <c r="D10703" s="69">
        <f t="shared" si="336"/>
        <v>2.8779202529422099</v>
      </c>
    </row>
    <row r="10704" spans="2:4" ht="15" x14ac:dyDescent="0.15">
      <c r="B10704" s="68">
        <v>10692</v>
      </c>
      <c r="C10704" s="69">
        <f t="shared" si="335"/>
        <v>9.1831009576697991</v>
      </c>
      <c r="D10704" s="69">
        <f t="shared" si="336"/>
        <v>2.8784258608573436</v>
      </c>
    </row>
    <row r="10705" spans="2:4" ht="15" x14ac:dyDescent="0.15">
      <c r="B10705" s="68">
        <v>10693</v>
      </c>
      <c r="C10705" s="69">
        <f t="shared" ref="C10705:C10768" si="337">20*LOG(D10705)</f>
        <v>9.1846270737482349</v>
      </c>
      <c r="D10705" s="69">
        <f t="shared" ref="D10705:D10768" si="338">16384/(16384-B10705)</f>
        <v>2.8789316464593218</v>
      </c>
    </row>
    <row r="10706" spans="2:4" ht="15" x14ac:dyDescent="0.15">
      <c r="B10706" s="68">
        <v>10694</v>
      </c>
      <c r="C10706" s="69">
        <f t="shared" si="337"/>
        <v>9.1861534580133117</v>
      </c>
      <c r="D10706" s="69">
        <f t="shared" si="338"/>
        <v>2.8794376098418279</v>
      </c>
    </row>
    <row r="10707" spans="2:4" ht="15" x14ac:dyDescent="0.15">
      <c r="B10707" s="68">
        <v>10695</v>
      </c>
      <c r="C10707" s="69">
        <f t="shared" si="337"/>
        <v>9.1876801105593024</v>
      </c>
      <c r="D10707" s="69">
        <f t="shared" si="338"/>
        <v>2.8799437510986112</v>
      </c>
    </row>
    <row r="10708" spans="2:4" ht="15" x14ac:dyDescent="0.15">
      <c r="B10708" s="68">
        <v>10696</v>
      </c>
      <c r="C10708" s="69">
        <f t="shared" si="337"/>
        <v>9.189207031480537</v>
      </c>
      <c r="D10708" s="69">
        <f t="shared" si="338"/>
        <v>2.8804500703234881</v>
      </c>
    </row>
    <row r="10709" spans="2:4" ht="15" x14ac:dyDescent="0.15">
      <c r="B10709" s="68">
        <v>10697</v>
      </c>
      <c r="C10709" s="69">
        <f t="shared" si="337"/>
        <v>9.1907342208713843</v>
      </c>
      <c r="D10709" s="69">
        <f t="shared" si="338"/>
        <v>2.8809565676103395</v>
      </c>
    </row>
    <row r="10710" spans="2:4" ht="15" x14ac:dyDescent="0.15">
      <c r="B10710" s="68">
        <v>10698</v>
      </c>
      <c r="C10710" s="69">
        <f t="shared" si="337"/>
        <v>9.1922616788262683</v>
      </c>
      <c r="D10710" s="69">
        <f t="shared" si="338"/>
        <v>2.8814632430531129</v>
      </c>
    </row>
    <row r="10711" spans="2:4" ht="15" x14ac:dyDescent="0.15">
      <c r="B10711" s="68">
        <v>10699</v>
      </c>
      <c r="C10711" s="69">
        <f t="shared" si="337"/>
        <v>9.1937894054396629</v>
      </c>
      <c r="D10711" s="69">
        <f t="shared" si="338"/>
        <v>2.8819700967458224</v>
      </c>
    </row>
    <row r="10712" spans="2:4" ht="15" x14ac:dyDescent="0.15">
      <c r="B10712" s="68">
        <v>10700</v>
      </c>
      <c r="C10712" s="69">
        <f t="shared" si="337"/>
        <v>9.1953174008060916</v>
      </c>
      <c r="D10712" s="69">
        <f t="shared" si="338"/>
        <v>2.8824771287825475</v>
      </c>
    </row>
    <row r="10713" spans="2:4" ht="15" x14ac:dyDescent="0.15">
      <c r="B10713" s="68">
        <v>10701</v>
      </c>
      <c r="C10713" s="69">
        <f t="shared" si="337"/>
        <v>9.1968456650201276</v>
      </c>
      <c r="D10713" s="69">
        <f t="shared" si="338"/>
        <v>2.8829843392574346</v>
      </c>
    </row>
    <row r="10714" spans="2:4" ht="15" x14ac:dyDescent="0.15">
      <c r="B10714" s="68">
        <v>10702</v>
      </c>
      <c r="C10714" s="69">
        <f t="shared" si="337"/>
        <v>9.1983741981763938</v>
      </c>
      <c r="D10714" s="69">
        <f t="shared" si="338"/>
        <v>2.8834917282646955</v>
      </c>
    </row>
    <row r="10715" spans="2:4" ht="15" x14ac:dyDescent="0.15">
      <c r="B10715" s="68">
        <v>10703</v>
      </c>
      <c r="C10715" s="69">
        <f t="shared" si="337"/>
        <v>9.199903000369563</v>
      </c>
      <c r="D10715" s="69">
        <f t="shared" si="338"/>
        <v>2.8839992958986094</v>
      </c>
    </row>
    <row r="10716" spans="2:4" ht="15" x14ac:dyDescent="0.15">
      <c r="B10716" s="68">
        <v>10704</v>
      </c>
      <c r="C10716" s="69">
        <f t="shared" si="337"/>
        <v>9.2014320716943576</v>
      </c>
      <c r="D10716" s="69">
        <f t="shared" si="338"/>
        <v>2.8845070422535213</v>
      </c>
    </row>
    <row r="10717" spans="2:4" ht="15" x14ac:dyDescent="0.15">
      <c r="B10717" s="68">
        <v>10705</v>
      </c>
      <c r="C10717" s="69">
        <f t="shared" si="337"/>
        <v>9.2029614122455516</v>
      </c>
      <c r="D10717" s="69">
        <f t="shared" si="338"/>
        <v>2.8850149674238423</v>
      </c>
    </row>
    <row r="10718" spans="2:4" ht="15" x14ac:dyDescent="0.15">
      <c r="B10718" s="68">
        <v>10706</v>
      </c>
      <c r="C10718" s="69">
        <f t="shared" si="337"/>
        <v>9.204491022117967</v>
      </c>
      <c r="D10718" s="69">
        <f t="shared" si="338"/>
        <v>2.8855230715040507</v>
      </c>
    </row>
    <row r="10719" spans="2:4" ht="15" x14ac:dyDescent="0.15">
      <c r="B10719" s="68">
        <v>10707</v>
      </c>
      <c r="C10719" s="69">
        <f t="shared" si="337"/>
        <v>9.2060209014064771</v>
      </c>
      <c r="D10719" s="69">
        <f t="shared" si="338"/>
        <v>2.8860313545886913</v>
      </c>
    </row>
    <row r="10720" spans="2:4" ht="15" x14ac:dyDescent="0.15">
      <c r="B10720" s="68">
        <v>10708</v>
      </c>
      <c r="C10720" s="69">
        <f t="shared" si="337"/>
        <v>9.2075510502060069</v>
      </c>
      <c r="D10720" s="69">
        <f t="shared" si="338"/>
        <v>2.886539816772375</v>
      </c>
    </row>
    <row r="10721" spans="2:4" ht="15" x14ac:dyDescent="0.15">
      <c r="B10721" s="68">
        <v>10709</v>
      </c>
      <c r="C10721" s="69">
        <f t="shared" si="337"/>
        <v>9.2090814686115294</v>
      </c>
      <c r="D10721" s="69">
        <f t="shared" si="338"/>
        <v>2.88704845814978</v>
      </c>
    </row>
    <row r="10722" spans="2:4" ht="15" x14ac:dyDescent="0.15">
      <c r="B10722" s="68">
        <v>10710</v>
      </c>
      <c r="C10722" s="69">
        <f t="shared" si="337"/>
        <v>9.2106121567180637</v>
      </c>
      <c r="D10722" s="69">
        <f t="shared" si="338"/>
        <v>2.8875572788156503</v>
      </c>
    </row>
    <row r="10723" spans="2:4" ht="15" x14ac:dyDescent="0.15">
      <c r="B10723" s="68">
        <v>10711</v>
      </c>
      <c r="C10723" s="69">
        <f t="shared" si="337"/>
        <v>9.2121431146206909</v>
      </c>
      <c r="D10723" s="69">
        <f t="shared" si="338"/>
        <v>2.8880662788647982</v>
      </c>
    </row>
    <row r="10724" spans="2:4" ht="15" x14ac:dyDescent="0.15">
      <c r="B10724" s="68">
        <v>10712</v>
      </c>
      <c r="C10724" s="69">
        <f t="shared" si="337"/>
        <v>9.2136743424145315</v>
      </c>
      <c r="D10724" s="69">
        <f t="shared" si="338"/>
        <v>2.8885754583921015</v>
      </c>
    </row>
    <row r="10725" spans="2:4" ht="15" x14ac:dyDescent="0.15">
      <c r="B10725" s="68">
        <v>10713</v>
      </c>
      <c r="C10725" s="69">
        <f t="shared" si="337"/>
        <v>9.215205840194761</v>
      </c>
      <c r="D10725" s="69">
        <f t="shared" si="338"/>
        <v>2.8890848174925057</v>
      </c>
    </row>
    <row r="10726" spans="2:4" ht="15" x14ac:dyDescent="0.15">
      <c r="B10726" s="68">
        <v>10714</v>
      </c>
      <c r="C10726" s="69">
        <f t="shared" si="337"/>
        <v>9.2167376080566026</v>
      </c>
      <c r="D10726" s="69">
        <f t="shared" si="338"/>
        <v>2.8895943562610231</v>
      </c>
    </row>
    <row r="10727" spans="2:4" ht="15" x14ac:dyDescent="0.15">
      <c r="B10727" s="68">
        <v>10715</v>
      </c>
      <c r="C10727" s="69">
        <f t="shared" si="337"/>
        <v>9.2182696460953331</v>
      </c>
      <c r="D10727" s="69">
        <f t="shared" si="338"/>
        <v>2.8901040747927325</v>
      </c>
    </row>
    <row r="10728" spans="2:4" ht="15" x14ac:dyDescent="0.15">
      <c r="B10728" s="68">
        <v>10716</v>
      </c>
      <c r="C10728" s="69">
        <f t="shared" si="337"/>
        <v>9.2198019544062788</v>
      </c>
      <c r="D10728" s="69">
        <f t="shared" si="338"/>
        <v>2.8906139731827807</v>
      </c>
    </row>
    <row r="10729" spans="2:4" ht="15" x14ac:dyDescent="0.15">
      <c r="B10729" s="68">
        <v>10717</v>
      </c>
      <c r="C10729" s="69">
        <f t="shared" si="337"/>
        <v>9.2213345330848142</v>
      </c>
      <c r="D10729" s="69">
        <f t="shared" si="338"/>
        <v>2.891124051526381</v>
      </c>
    </row>
    <row r="10730" spans="2:4" ht="15" x14ac:dyDescent="0.15">
      <c r="B10730" s="68">
        <v>10718</v>
      </c>
      <c r="C10730" s="69">
        <f t="shared" si="337"/>
        <v>9.2228673822263669</v>
      </c>
      <c r="D10730" s="69">
        <f t="shared" si="338"/>
        <v>2.891634309918814</v>
      </c>
    </row>
    <row r="10731" spans="2:4" ht="15" x14ac:dyDescent="0.15">
      <c r="B10731" s="68">
        <v>10719</v>
      </c>
      <c r="C10731" s="69">
        <f t="shared" si="337"/>
        <v>9.2244005019264126</v>
      </c>
      <c r="D10731" s="69">
        <f t="shared" si="338"/>
        <v>2.8921447484554279</v>
      </c>
    </row>
    <row r="10732" spans="2:4" ht="15" x14ac:dyDescent="0.15">
      <c r="B10732" s="68">
        <v>10720</v>
      </c>
      <c r="C10732" s="69">
        <f t="shared" si="337"/>
        <v>9.2259338922804819</v>
      </c>
      <c r="D10732" s="69">
        <f t="shared" si="338"/>
        <v>2.8926553672316384</v>
      </c>
    </row>
    <row r="10733" spans="2:4" ht="15" x14ac:dyDescent="0.15">
      <c r="B10733" s="68">
        <v>10721</v>
      </c>
      <c r="C10733" s="69">
        <f t="shared" si="337"/>
        <v>9.2274675533841517</v>
      </c>
      <c r="D10733" s="69">
        <f t="shared" si="338"/>
        <v>2.8931661663429278</v>
      </c>
    </row>
    <row r="10734" spans="2:4" ht="15" x14ac:dyDescent="0.15">
      <c r="B10734" s="68">
        <v>10722</v>
      </c>
      <c r="C10734" s="69">
        <f t="shared" si="337"/>
        <v>9.2290014853330504</v>
      </c>
      <c r="D10734" s="69">
        <f t="shared" si="338"/>
        <v>2.8936771458848463</v>
      </c>
    </row>
    <row r="10735" spans="2:4" ht="15" x14ac:dyDescent="0.15">
      <c r="B10735" s="68">
        <v>10723</v>
      </c>
      <c r="C10735" s="69">
        <f t="shared" si="337"/>
        <v>9.2305356882228597</v>
      </c>
      <c r="D10735" s="69">
        <f t="shared" si="338"/>
        <v>2.894188305953012</v>
      </c>
    </row>
    <row r="10736" spans="2:4" ht="15" x14ac:dyDescent="0.15">
      <c r="B10736" s="68">
        <v>10724</v>
      </c>
      <c r="C10736" s="69">
        <f t="shared" si="337"/>
        <v>9.2320701621493058</v>
      </c>
      <c r="D10736" s="69">
        <f t="shared" si="338"/>
        <v>2.8946996466431094</v>
      </c>
    </row>
    <row r="10737" spans="2:4" ht="15" x14ac:dyDescent="0.15">
      <c r="B10737" s="68">
        <v>10725</v>
      </c>
      <c r="C10737" s="69">
        <f t="shared" si="337"/>
        <v>9.233604907208175</v>
      </c>
      <c r="D10737" s="69">
        <f t="shared" si="338"/>
        <v>2.8952111680508925</v>
      </c>
    </row>
    <row r="10738" spans="2:4" ht="15" x14ac:dyDescent="0.15">
      <c r="B10738" s="68">
        <v>10726</v>
      </c>
      <c r="C10738" s="69">
        <f t="shared" si="337"/>
        <v>9.2351399234952947</v>
      </c>
      <c r="D10738" s="69">
        <f t="shared" si="338"/>
        <v>2.8957228702721811</v>
      </c>
    </row>
    <row r="10739" spans="2:4" ht="15" x14ac:dyDescent="0.15">
      <c r="B10739" s="68">
        <v>10727</v>
      </c>
      <c r="C10739" s="69">
        <f t="shared" si="337"/>
        <v>9.2366752111065509</v>
      </c>
      <c r="D10739" s="69">
        <f t="shared" si="338"/>
        <v>2.8962347534028638</v>
      </c>
    </row>
    <row r="10740" spans="2:4" ht="15" x14ac:dyDescent="0.15">
      <c r="B10740" s="68">
        <v>10728</v>
      </c>
      <c r="C10740" s="69">
        <f t="shared" si="337"/>
        <v>9.238210770137874</v>
      </c>
      <c r="D10740" s="69">
        <f t="shared" si="338"/>
        <v>2.8967468175388968</v>
      </c>
    </row>
    <row r="10741" spans="2:4" ht="15" x14ac:dyDescent="0.15">
      <c r="B10741" s="68">
        <v>10729</v>
      </c>
      <c r="C10741" s="69">
        <f t="shared" si="337"/>
        <v>9.2397466006852529</v>
      </c>
      <c r="D10741" s="69">
        <f t="shared" si="338"/>
        <v>2.8972590627763042</v>
      </c>
    </row>
    <row r="10742" spans="2:4" ht="15" x14ac:dyDescent="0.15">
      <c r="B10742" s="68">
        <v>10730</v>
      </c>
      <c r="C10742" s="69">
        <f t="shared" si="337"/>
        <v>9.2412827028447193</v>
      </c>
      <c r="D10742" s="69">
        <f t="shared" si="338"/>
        <v>2.8977714892111779</v>
      </c>
    </row>
    <row r="10743" spans="2:4" ht="15" x14ac:dyDescent="0.15">
      <c r="B10743" s="68">
        <v>10731</v>
      </c>
      <c r="C10743" s="69">
        <f t="shared" si="337"/>
        <v>9.2428190767123617</v>
      </c>
      <c r="D10743" s="69">
        <f t="shared" si="338"/>
        <v>2.8982840969396779</v>
      </c>
    </row>
    <row r="10744" spans="2:4" ht="15" x14ac:dyDescent="0.15">
      <c r="B10744" s="68">
        <v>10732</v>
      </c>
      <c r="C10744" s="69">
        <f t="shared" si="337"/>
        <v>9.2443557223843147</v>
      </c>
      <c r="D10744" s="69">
        <f t="shared" si="338"/>
        <v>2.8987968860580327</v>
      </c>
    </row>
    <row r="10745" spans="2:4" ht="15" x14ac:dyDescent="0.15">
      <c r="B10745" s="68">
        <v>10733</v>
      </c>
      <c r="C10745" s="69">
        <f t="shared" si="337"/>
        <v>9.245892639956768</v>
      </c>
      <c r="D10745" s="69">
        <f t="shared" si="338"/>
        <v>2.8993098566625375</v>
      </c>
    </row>
    <row r="10746" spans="2:4" ht="15" x14ac:dyDescent="0.15">
      <c r="B10746" s="68">
        <v>10734</v>
      </c>
      <c r="C10746" s="69">
        <f t="shared" si="337"/>
        <v>9.2474298295259629</v>
      </c>
      <c r="D10746" s="69">
        <f t="shared" si="338"/>
        <v>2.8998230088495576</v>
      </c>
    </row>
    <row r="10747" spans="2:4" ht="15" x14ac:dyDescent="0.15">
      <c r="B10747" s="68">
        <v>10735</v>
      </c>
      <c r="C10747" s="69">
        <f t="shared" si="337"/>
        <v>9.2489672911881886</v>
      </c>
      <c r="D10747" s="69">
        <f t="shared" si="338"/>
        <v>2.9003363427155247</v>
      </c>
    </row>
    <row r="10748" spans="2:4" ht="15" x14ac:dyDescent="0.15">
      <c r="B10748" s="68">
        <v>10736</v>
      </c>
      <c r="C10748" s="69">
        <f t="shared" si="337"/>
        <v>9.2505050250397876</v>
      </c>
      <c r="D10748" s="69">
        <f t="shared" si="338"/>
        <v>2.9008498583569406</v>
      </c>
    </row>
    <row r="10749" spans="2:4" ht="15" x14ac:dyDescent="0.15">
      <c r="B10749" s="68">
        <v>10737</v>
      </c>
      <c r="C10749" s="69">
        <f t="shared" si="337"/>
        <v>9.2520430311771502</v>
      </c>
      <c r="D10749" s="69">
        <f t="shared" si="338"/>
        <v>2.9013635558703736</v>
      </c>
    </row>
    <row r="10750" spans="2:4" ht="15" x14ac:dyDescent="0.15">
      <c r="B10750" s="68">
        <v>10738</v>
      </c>
      <c r="C10750" s="69">
        <f t="shared" si="337"/>
        <v>9.2535813096967239</v>
      </c>
      <c r="D10750" s="69">
        <f t="shared" si="338"/>
        <v>2.9018774353524619</v>
      </c>
    </row>
    <row r="10751" spans="2:4" ht="15" x14ac:dyDescent="0.15">
      <c r="B10751" s="68">
        <v>10739</v>
      </c>
      <c r="C10751" s="69">
        <f t="shared" si="337"/>
        <v>9.255119860695002</v>
      </c>
      <c r="D10751" s="69">
        <f t="shared" si="338"/>
        <v>2.9023914968999116</v>
      </c>
    </row>
    <row r="10752" spans="2:4" ht="15" x14ac:dyDescent="0.15">
      <c r="B10752" s="68">
        <v>10740</v>
      </c>
      <c r="C10752" s="69">
        <f t="shared" si="337"/>
        <v>9.2566586842685297</v>
      </c>
      <c r="D10752" s="69">
        <f t="shared" si="338"/>
        <v>2.9029057406094969</v>
      </c>
    </row>
    <row r="10753" spans="2:4" ht="15" x14ac:dyDescent="0.15">
      <c r="B10753" s="68">
        <v>10741</v>
      </c>
      <c r="C10753" s="69">
        <f t="shared" si="337"/>
        <v>9.2581977805139086</v>
      </c>
      <c r="D10753" s="69">
        <f t="shared" si="338"/>
        <v>2.9034201665780612</v>
      </c>
    </row>
    <row r="10754" spans="2:4" ht="15" x14ac:dyDescent="0.15">
      <c r="B10754" s="68">
        <v>10742</v>
      </c>
      <c r="C10754" s="69">
        <f t="shared" si="337"/>
        <v>9.2597371495277851</v>
      </c>
      <c r="D10754" s="69">
        <f t="shared" si="338"/>
        <v>2.9039347749025168</v>
      </c>
    </row>
    <row r="10755" spans="2:4" ht="15" x14ac:dyDescent="0.15">
      <c r="B10755" s="68">
        <v>10743</v>
      </c>
      <c r="C10755" s="69">
        <f t="shared" si="337"/>
        <v>9.2612767914068606</v>
      </c>
      <c r="D10755" s="69">
        <f t="shared" si="338"/>
        <v>2.9044495656798439</v>
      </c>
    </row>
    <row r="10756" spans="2:4" ht="15" x14ac:dyDescent="0.15">
      <c r="B10756" s="68">
        <v>10744</v>
      </c>
      <c r="C10756" s="69">
        <f t="shared" si="337"/>
        <v>9.2628167062478894</v>
      </c>
      <c r="D10756" s="69">
        <f t="shared" si="338"/>
        <v>2.9049645390070924</v>
      </c>
    </row>
    <row r="10757" spans="2:4" ht="15" x14ac:dyDescent="0.15">
      <c r="B10757" s="68">
        <v>10745</v>
      </c>
      <c r="C10757" s="69">
        <f t="shared" si="337"/>
        <v>9.2643568941476708</v>
      </c>
      <c r="D10757" s="69">
        <f t="shared" si="338"/>
        <v>2.9054796949813797</v>
      </c>
    </row>
    <row r="10758" spans="2:4" ht="15" x14ac:dyDescent="0.15">
      <c r="B10758" s="68">
        <v>10746</v>
      </c>
      <c r="C10758" s="69">
        <f t="shared" si="337"/>
        <v>9.2658973552030623</v>
      </c>
      <c r="D10758" s="69">
        <f t="shared" si="338"/>
        <v>2.9059950336998934</v>
      </c>
    </row>
    <row r="10759" spans="2:4" ht="15" x14ac:dyDescent="0.15">
      <c r="B10759" s="68">
        <v>10747</v>
      </c>
      <c r="C10759" s="69">
        <f t="shared" si="337"/>
        <v>9.2674380895109731</v>
      </c>
      <c r="D10759" s="69">
        <f t="shared" si="338"/>
        <v>2.90651055525989</v>
      </c>
    </row>
    <row r="10760" spans="2:4" ht="15" x14ac:dyDescent="0.15">
      <c r="B10760" s="68">
        <v>10748</v>
      </c>
      <c r="C10760" s="69">
        <f t="shared" si="337"/>
        <v>9.2689790971683585</v>
      </c>
      <c r="D10760" s="69">
        <f t="shared" si="338"/>
        <v>2.9070262597586942</v>
      </c>
    </row>
    <row r="10761" spans="2:4" ht="15" x14ac:dyDescent="0.15">
      <c r="B10761" s="68">
        <v>10749</v>
      </c>
      <c r="C10761" s="69">
        <f t="shared" si="337"/>
        <v>9.2705203782722272</v>
      </c>
      <c r="D10761" s="69">
        <f t="shared" si="338"/>
        <v>2.9075421472937002</v>
      </c>
    </row>
    <row r="10762" spans="2:4" ht="15" x14ac:dyDescent="0.15">
      <c r="B10762" s="68">
        <v>10750</v>
      </c>
      <c r="C10762" s="69">
        <f t="shared" si="337"/>
        <v>9.2720619329196428</v>
      </c>
      <c r="D10762" s="69">
        <f t="shared" si="338"/>
        <v>2.9080582179623713</v>
      </c>
    </row>
    <row r="10763" spans="2:4" ht="15" x14ac:dyDescent="0.15">
      <c r="B10763" s="68">
        <v>10751</v>
      </c>
      <c r="C10763" s="69">
        <f t="shared" si="337"/>
        <v>9.2736037612077187</v>
      </c>
      <c r="D10763" s="69">
        <f t="shared" si="338"/>
        <v>2.9085744718622402</v>
      </c>
    </row>
    <row r="10764" spans="2:4" ht="15" x14ac:dyDescent="0.15">
      <c r="B10764" s="68">
        <v>10752</v>
      </c>
      <c r="C10764" s="69">
        <f t="shared" si="337"/>
        <v>9.2751458632336199</v>
      </c>
      <c r="D10764" s="69">
        <f t="shared" si="338"/>
        <v>2.9090909090909092</v>
      </c>
    </row>
    <row r="10765" spans="2:4" ht="15" x14ac:dyDescent="0.15">
      <c r="B10765" s="68">
        <v>10753</v>
      </c>
      <c r="C10765" s="69">
        <f t="shared" si="337"/>
        <v>9.2766882390945593</v>
      </c>
      <c r="D10765" s="69">
        <f t="shared" si="338"/>
        <v>2.9096075297460486</v>
      </c>
    </row>
    <row r="10766" spans="2:4" ht="15" x14ac:dyDescent="0.15">
      <c r="B10766" s="68">
        <v>10754</v>
      </c>
      <c r="C10766" s="69">
        <f t="shared" si="337"/>
        <v>9.2782308888878102</v>
      </c>
      <c r="D10766" s="69">
        <f t="shared" si="338"/>
        <v>2.9101243339253995</v>
      </c>
    </row>
    <row r="10767" spans="2:4" ht="15" x14ac:dyDescent="0.15">
      <c r="B10767" s="68">
        <v>10755</v>
      </c>
      <c r="C10767" s="69">
        <f t="shared" si="337"/>
        <v>9.2797738127106904</v>
      </c>
      <c r="D10767" s="69">
        <f t="shared" si="338"/>
        <v>2.9106413217267719</v>
      </c>
    </row>
    <row r="10768" spans="2:4" ht="15" x14ac:dyDescent="0.15">
      <c r="B10768" s="68">
        <v>10756</v>
      </c>
      <c r="C10768" s="69">
        <f t="shared" si="337"/>
        <v>9.2813170106605725</v>
      </c>
      <c r="D10768" s="69">
        <f t="shared" si="338"/>
        <v>2.9111584932480454</v>
      </c>
    </row>
    <row r="10769" spans="2:4" ht="15" x14ac:dyDescent="0.15">
      <c r="B10769" s="68">
        <v>10757</v>
      </c>
      <c r="C10769" s="69">
        <f t="shared" ref="C10769:C10832" si="339">20*LOG(D10769)</f>
        <v>9.2828604828348809</v>
      </c>
      <c r="D10769" s="69">
        <f t="shared" ref="D10769:D10832" si="340">16384/(16384-B10769)</f>
        <v>2.9116758485871692</v>
      </c>
    </row>
    <row r="10770" spans="2:4" ht="15" x14ac:dyDescent="0.15">
      <c r="B10770" s="68">
        <v>10758</v>
      </c>
      <c r="C10770" s="69">
        <f t="shared" si="339"/>
        <v>9.2844042293310913</v>
      </c>
      <c r="D10770" s="69">
        <f t="shared" si="340"/>
        <v>2.9121933878421613</v>
      </c>
    </row>
    <row r="10771" spans="2:4" ht="15" x14ac:dyDescent="0.15">
      <c r="B10771" s="68">
        <v>10759</v>
      </c>
      <c r="C10771" s="69">
        <f t="shared" si="339"/>
        <v>9.285948250246733</v>
      </c>
      <c r="D10771" s="69">
        <f t="shared" si="340"/>
        <v>2.9127111111111113</v>
      </c>
    </row>
    <row r="10772" spans="2:4" ht="15" x14ac:dyDescent="0.15">
      <c r="B10772" s="68">
        <v>10760</v>
      </c>
      <c r="C10772" s="69">
        <f t="shared" si="339"/>
        <v>9.2874925456793846</v>
      </c>
      <c r="D10772" s="69">
        <f t="shared" si="340"/>
        <v>2.9132290184921765</v>
      </c>
    </row>
    <row r="10773" spans="2:4" ht="15" x14ac:dyDescent="0.15">
      <c r="B10773" s="68">
        <v>10761</v>
      </c>
      <c r="C10773" s="69">
        <f t="shared" si="339"/>
        <v>9.2890371157266767</v>
      </c>
      <c r="D10773" s="69">
        <f t="shared" si="340"/>
        <v>2.9137471100835852</v>
      </c>
    </row>
    <row r="10774" spans="2:4" ht="15" x14ac:dyDescent="0.15">
      <c r="B10774" s="68">
        <v>10762</v>
      </c>
      <c r="C10774" s="69">
        <f t="shared" si="339"/>
        <v>9.2905819604862963</v>
      </c>
      <c r="D10774" s="69">
        <f t="shared" si="340"/>
        <v>2.9142653859836356</v>
      </c>
    </row>
    <row r="10775" spans="2:4" ht="15" x14ac:dyDescent="0.15">
      <c r="B10775" s="68">
        <v>10763</v>
      </c>
      <c r="C10775" s="69">
        <f t="shared" si="339"/>
        <v>9.2921270800559803</v>
      </c>
      <c r="D10775" s="69">
        <f t="shared" si="340"/>
        <v>2.9147838462906956</v>
      </c>
    </row>
    <row r="10776" spans="2:4" ht="15" x14ac:dyDescent="0.15">
      <c r="B10776" s="68">
        <v>10764</v>
      </c>
      <c r="C10776" s="69">
        <f t="shared" si="339"/>
        <v>9.2936724745335137</v>
      </c>
      <c r="D10776" s="69">
        <f t="shared" si="340"/>
        <v>2.9153024911032031</v>
      </c>
    </row>
    <row r="10777" spans="2:4" ht="15" x14ac:dyDescent="0.15">
      <c r="B10777" s="68">
        <v>10765</v>
      </c>
      <c r="C10777" s="69">
        <f t="shared" si="339"/>
        <v>9.2952181440167383</v>
      </c>
      <c r="D10777" s="69">
        <f t="shared" si="340"/>
        <v>2.9158213205196652</v>
      </c>
    </row>
    <row r="10778" spans="2:4" ht="15" x14ac:dyDescent="0.15">
      <c r="B10778" s="68">
        <v>10766</v>
      </c>
      <c r="C10778" s="69">
        <f t="shared" si="339"/>
        <v>9.296764088603549</v>
      </c>
      <c r="D10778" s="69">
        <f t="shared" si="340"/>
        <v>2.9163403346386616</v>
      </c>
    </row>
    <row r="10779" spans="2:4" ht="15" x14ac:dyDescent="0.15">
      <c r="B10779" s="68">
        <v>10767</v>
      </c>
      <c r="C10779" s="69">
        <f t="shared" si="339"/>
        <v>9.2983103083918888</v>
      </c>
      <c r="D10779" s="69">
        <f t="shared" si="340"/>
        <v>2.9168595335588394</v>
      </c>
    </row>
    <row r="10780" spans="2:4" ht="15" x14ac:dyDescent="0.15">
      <c r="B10780" s="68">
        <v>10768</v>
      </c>
      <c r="C10780" s="69">
        <f t="shared" si="339"/>
        <v>9.2998568034797575</v>
      </c>
      <c r="D10780" s="69">
        <f t="shared" si="340"/>
        <v>2.9173789173789175</v>
      </c>
    </row>
    <row r="10781" spans="2:4" ht="15" x14ac:dyDescent="0.15">
      <c r="B10781" s="68">
        <v>10769</v>
      </c>
      <c r="C10781" s="69">
        <f t="shared" si="339"/>
        <v>9.301403573965203</v>
      </c>
      <c r="D10781" s="69">
        <f t="shared" si="340"/>
        <v>2.9178984861976849</v>
      </c>
    </row>
    <row r="10782" spans="2:4" ht="15" x14ac:dyDescent="0.15">
      <c r="B10782" s="68">
        <v>10770</v>
      </c>
      <c r="C10782" s="69">
        <f t="shared" si="339"/>
        <v>9.3029506199463281</v>
      </c>
      <c r="D10782" s="69">
        <f t="shared" si="340"/>
        <v>2.9184182401140006</v>
      </c>
    </row>
    <row r="10783" spans="2:4" ht="15" x14ac:dyDescent="0.15">
      <c r="B10783" s="68">
        <v>10771</v>
      </c>
      <c r="C10783" s="69">
        <f t="shared" si="339"/>
        <v>9.3044979415212872</v>
      </c>
      <c r="D10783" s="69">
        <f t="shared" si="340"/>
        <v>2.918938179226795</v>
      </c>
    </row>
    <row r="10784" spans="2:4" ht="15" x14ac:dyDescent="0.15">
      <c r="B10784" s="68">
        <v>10772</v>
      </c>
      <c r="C10784" s="69">
        <f t="shared" si="339"/>
        <v>9.3060455387882897</v>
      </c>
      <c r="D10784" s="69">
        <f t="shared" si="340"/>
        <v>2.9194583036350679</v>
      </c>
    </row>
    <row r="10785" spans="2:4" ht="15" x14ac:dyDescent="0.15">
      <c r="B10785" s="68">
        <v>10773</v>
      </c>
      <c r="C10785" s="69">
        <f t="shared" si="339"/>
        <v>9.3075934118455912</v>
      </c>
      <c r="D10785" s="69">
        <f t="shared" si="340"/>
        <v>2.9199786134378898</v>
      </c>
    </row>
    <row r="10786" spans="2:4" ht="15" x14ac:dyDescent="0.15">
      <c r="B10786" s="68">
        <v>10774</v>
      </c>
      <c r="C10786" s="69">
        <f t="shared" si="339"/>
        <v>9.309141560791506</v>
      </c>
      <c r="D10786" s="69">
        <f t="shared" si="340"/>
        <v>2.9204991087344028</v>
      </c>
    </row>
    <row r="10787" spans="2:4" ht="15" x14ac:dyDescent="0.15">
      <c r="B10787" s="68">
        <v>10775</v>
      </c>
      <c r="C10787" s="69">
        <f t="shared" si="339"/>
        <v>9.3106899857244017</v>
      </c>
      <c r="D10787" s="69">
        <f t="shared" si="340"/>
        <v>2.921019789623819</v>
      </c>
    </row>
    <row r="10788" spans="2:4" ht="15" x14ac:dyDescent="0.15">
      <c r="B10788" s="68">
        <v>10776</v>
      </c>
      <c r="C10788" s="69">
        <f t="shared" si="339"/>
        <v>9.3122386867426901</v>
      </c>
      <c r="D10788" s="69">
        <f t="shared" si="340"/>
        <v>2.9215406562054209</v>
      </c>
    </row>
    <row r="10789" spans="2:4" ht="15" x14ac:dyDescent="0.15">
      <c r="B10789" s="68">
        <v>10777</v>
      </c>
      <c r="C10789" s="69">
        <f t="shared" si="339"/>
        <v>9.3137876639448454</v>
      </c>
      <c r="D10789" s="69">
        <f t="shared" si="340"/>
        <v>2.9220617085785627</v>
      </c>
    </row>
    <row r="10790" spans="2:4" ht="15" x14ac:dyDescent="0.15">
      <c r="B10790" s="68">
        <v>10778</v>
      </c>
      <c r="C10790" s="69">
        <f t="shared" si="339"/>
        <v>9.3153369174293879</v>
      </c>
      <c r="D10790" s="69">
        <f t="shared" si="340"/>
        <v>2.9225829468426685</v>
      </c>
    </row>
    <row r="10791" spans="2:4" ht="15" x14ac:dyDescent="0.15">
      <c r="B10791" s="68">
        <v>10779</v>
      </c>
      <c r="C10791" s="69">
        <f t="shared" si="339"/>
        <v>9.3168864472948947</v>
      </c>
      <c r="D10791" s="69">
        <f t="shared" si="340"/>
        <v>2.9231043710972346</v>
      </c>
    </row>
    <row r="10792" spans="2:4" ht="15" x14ac:dyDescent="0.15">
      <c r="B10792" s="68">
        <v>10780</v>
      </c>
      <c r="C10792" s="69">
        <f t="shared" si="339"/>
        <v>9.3184362536399945</v>
      </c>
      <c r="D10792" s="69">
        <f t="shared" si="340"/>
        <v>2.9236259814418273</v>
      </c>
    </row>
    <row r="10793" spans="2:4" ht="15" x14ac:dyDescent="0.15">
      <c r="B10793" s="68">
        <v>10781</v>
      </c>
      <c r="C10793" s="69">
        <f t="shared" si="339"/>
        <v>9.3199863365633657</v>
      </c>
      <c r="D10793" s="69">
        <f t="shared" si="340"/>
        <v>2.9241477779760841</v>
      </c>
    </row>
    <row r="10794" spans="2:4" ht="15" x14ac:dyDescent="0.15">
      <c r="B10794" s="68">
        <v>10782</v>
      </c>
      <c r="C10794" s="69">
        <f t="shared" si="339"/>
        <v>9.3215366961637471</v>
      </c>
      <c r="D10794" s="69">
        <f t="shared" si="340"/>
        <v>2.9246697607997145</v>
      </c>
    </row>
    <row r="10795" spans="2:4" ht="15" x14ac:dyDescent="0.15">
      <c r="B10795" s="68">
        <v>10783</v>
      </c>
      <c r="C10795" s="69">
        <f t="shared" si="339"/>
        <v>9.3230873325399184</v>
      </c>
      <c r="D10795" s="69">
        <f t="shared" si="340"/>
        <v>2.9251919300124976</v>
      </c>
    </row>
    <row r="10796" spans="2:4" ht="15" x14ac:dyDescent="0.15">
      <c r="B10796" s="68">
        <v>10784</v>
      </c>
      <c r="C10796" s="69">
        <f t="shared" si="339"/>
        <v>9.3246382457907266</v>
      </c>
      <c r="D10796" s="69">
        <f t="shared" si="340"/>
        <v>2.9257142857142857</v>
      </c>
    </row>
    <row r="10797" spans="2:4" ht="15" x14ac:dyDescent="0.15">
      <c r="B10797" s="68">
        <v>10785</v>
      </c>
      <c r="C10797" s="69">
        <f t="shared" si="339"/>
        <v>9.3261894360150581</v>
      </c>
      <c r="D10797" s="69">
        <f t="shared" si="340"/>
        <v>2.9262368280050008</v>
      </c>
    </row>
    <row r="10798" spans="2:4" ht="15" x14ac:dyDescent="0.15">
      <c r="B10798" s="68">
        <v>10786</v>
      </c>
      <c r="C10798" s="69">
        <f t="shared" si="339"/>
        <v>9.327740903311863</v>
      </c>
      <c r="D10798" s="69">
        <f t="shared" si="340"/>
        <v>2.9267595569846372</v>
      </c>
    </row>
    <row r="10799" spans="2:4" ht="15" x14ac:dyDescent="0.15">
      <c r="B10799" s="68">
        <v>10787</v>
      </c>
      <c r="C10799" s="69">
        <f t="shared" si="339"/>
        <v>9.3292926477801377</v>
      </c>
      <c r="D10799" s="69">
        <f t="shared" si="340"/>
        <v>2.9272824727532605</v>
      </c>
    </row>
    <row r="10800" spans="2:4" ht="15" x14ac:dyDescent="0.15">
      <c r="B10800" s="68">
        <v>10788</v>
      </c>
      <c r="C10800" s="69">
        <f t="shared" si="339"/>
        <v>9.3308446695189335</v>
      </c>
      <c r="D10800" s="69">
        <f t="shared" si="340"/>
        <v>2.9278055754110079</v>
      </c>
    </row>
    <row r="10801" spans="2:4" ht="15" x14ac:dyDescent="0.15">
      <c r="B10801" s="68">
        <v>10789</v>
      </c>
      <c r="C10801" s="69">
        <f t="shared" si="339"/>
        <v>9.3323969686273571</v>
      </c>
      <c r="D10801" s="69">
        <f t="shared" si="340"/>
        <v>2.9283288650580874</v>
      </c>
    </row>
    <row r="10802" spans="2:4" ht="15" x14ac:dyDescent="0.15">
      <c r="B10802" s="68">
        <v>10790</v>
      </c>
      <c r="C10802" s="69">
        <f t="shared" si="339"/>
        <v>9.3339495452045664</v>
      </c>
      <c r="D10802" s="69">
        <f t="shared" si="340"/>
        <v>2.92885234179478</v>
      </c>
    </row>
    <row r="10803" spans="2:4" ht="15" x14ac:dyDescent="0.15">
      <c r="B10803" s="68">
        <v>10791</v>
      </c>
      <c r="C10803" s="69">
        <f t="shared" si="339"/>
        <v>9.3355023993497692</v>
      </c>
      <c r="D10803" s="69">
        <f t="shared" si="340"/>
        <v>2.9293760057214375</v>
      </c>
    </row>
    <row r="10804" spans="2:4" ht="15" x14ac:dyDescent="0.15">
      <c r="B10804" s="68">
        <v>10792</v>
      </c>
      <c r="C10804" s="69">
        <f t="shared" si="339"/>
        <v>9.3370555311622354</v>
      </c>
      <c r="D10804" s="69">
        <f t="shared" si="340"/>
        <v>2.9298998569384835</v>
      </c>
    </row>
    <row r="10805" spans="2:4" ht="15" x14ac:dyDescent="0.15">
      <c r="B10805" s="68">
        <v>10793</v>
      </c>
      <c r="C10805" s="69">
        <f t="shared" si="339"/>
        <v>9.3386089407412758</v>
      </c>
      <c r="D10805" s="69">
        <f t="shared" si="340"/>
        <v>2.9304238955464137</v>
      </c>
    </row>
    <row r="10806" spans="2:4" ht="15" x14ac:dyDescent="0.15">
      <c r="B10806" s="68">
        <v>10794</v>
      </c>
      <c r="C10806" s="69">
        <f t="shared" si="339"/>
        <v>9.3401626281862686</v>
      </c>
      <c r="D10806" s="69">
        <f t="shared" si="340"/>
        <v>2.930948121645796</v>
      </c>
    </row>
    <row r="10807" spans="2:4" ht="15" x14ac:dyDescent="0.15">
      <c r="B10807" s="68">
        <v>10795</v>
      </c>
      <c r="C10807" s="69">
        <f t="shared" si="339"/>
        <v>9.3417165935966331</v>
      </c>
      <c r="D10807" s="69">
        <f t="shared" si="340"/>
        <v>2.9314725353372695</v>
      </c>
    </row>
    <row r="10808" spans="2:4" ht="15" x14ac:dyDescent="0.15">
      <c r="B10808" s="68">
        <v>10796</v>
      </c>
      <c r="C10808" s="69">
        <f t="shared" si="339"/>
        <v>9.3432708370718487</v>
      </c>
      <c r="D10808" s="69">
        <f t="shared" si="340"/>
        <v>2.931997136721546</v>
      </c>
    </row>
    <row r="10809" spans="2:4" ht="15" x14ac:dyDescent="0.15">
      <c r="B10809" s="68">
        <v>10797</v>
      </c>
      <c r="C10809" s="69">
        <f t="shared" si="339"/>
        <v>9.3448253587114465</v>
      </c>
      <c r="D10809" s="69">
        <f t="shared" si="340"/>
        <v>2.9325219258994095</v>
      </c>
    </row>
    <row r="10810" spans="2:4" ht="15" x14ac:dyDescent="0.15">
      <c r="B10810" s="68">
        <v>10798</v>
      </c>
      <c r="C10810" s="69">
        <f t="shared" si="339"/>
        <v>9.346380158615009</v>
      </c>
      <c r="D10810" s="69">
        <f t="shared" si="340"/>
        <v>2.9330469029717152</v>
      </c>
    </row>
    <row r="10811" spans="2:4" ht="15" x14ac:dyDescent="0.15">
      <c r="B10811" s="68">
        <v>10799</v>
      </c>
      <c r="C10811" s="69">
        <f t="shared" si="339"/>
        <v>9.3479352368821775</v>
      </c>
      <c r="D10811" s="69">
        <f t="shared" si="340"/>
        <v>2.9335720680393913</v>
      </c>
    </row>
    <row r="10812" spans="2:4" ht="15" x14ac:dyDescent="0.15">
      <c r="B10812" s="68">
        <v>10800</v>
      </c>
      <c r="C10812" s="69">
        <f t="shared" si="339"/>
        <v>9.3494905936126411</v>
      </c>
      <c r="D10812" s="69">
        <f t="shared" si="340"/>
        <v>2.9340974212034383</v>
      </c>
    </row>
    <row r="10813" spans="2:4" ht="15" x14ac:dyDescent="0.15">
      <c r="B10813" s="68">
        <v>10801</v>
      </c>
      <c r="C10813" s="69">
        <f t="shared" si="339"/>
        <v>9.3510462289061458</v>
      </c>
      <c r="D10813" s="69">
        <f t="shared" si="340"/>
        <v>2.9346229625649292</v>
      </c>
    </row>
    <row r="10814" spans="2:4" ht="15" x14ac:dyDescent="0.15">
      <c r="B10814" s="68">
        <v>10802</v>
      </c>
      <c r="C10814" s="69">
        <f t="shared" si="339"/>
        <v>9.352602142862489</v>
      </c>
      <c r="D10814" s="69">
        <f t="shared" si="340"/>
        <v>2.9351486922250087</v>
      </c>
    </row>
    <row r="10815" spans="2:4" ht="15" x14ac:dyDescent="0.15">
      <c r="B10815" s="68">
        <v>10803</v>
      </c>
      <c r="C10815" s="69">
        <f t="shared" si="339"/>
        <v>9.354158335581527</v>
      </c>
      <c r="D10815" s="69">
        <f t="shared" si="340"/>
        <v>2.9356746102848952</v>
      </c>
    </row>
    <row r="10816" spans="2:4" ht="15" x14ac:dyDescent="0.15">
      <c r="B10816" s="68">
        <v>10804</v>
      </c>
      <c r="C10816" s="69">
        <f t="shared" si="339"/>
        <v>9.3557148071631602</v>
      </c>
      <c r="D10816" s="69">
        <f t="shared" si="340"/>
        <v>2.9362007168458781</v>
      </c>
    </row>
    <row r="10817" spans="2:4" ht="15" x14ac:dyDescent="0.15">
      <c r="B10817" s="68">
        <v>10805</v>
      </c>
      <c r="C10817" s="69">
        <f t="shared" si="339"/>
        <v>9.3572715577073513</v>
      </c>
      <c r="D10817" s="69">
        <f t="shared" si="340"/>
        <v>2.9367270120093205</v>
      </c>
    </row>
    <row r="10818" spans="2:4" ht="15" x14ac:dyDescent="0.15">
      <c r="B10818" s="68">
        <v>10806</v>
      </c>
      <c r="C10818" s="69">
        <f t="shared" si="339"/>
        <v>9.3588285873141146</v>
      </c>
      <c r="D10818" s="69">
        <f t="shared" si="340"/>
        <v>2.9372534958766585</v>
      </c>
    </row>
    <row r="10819" spans="2:4" ht="15" x14ac:dyDescent="0.15">
      <c r="B10819" s="68">
        <v>10807</v>
      </c>
      <c r="C10819" s="69">
        <f t="shared" si="339"/>
        <v>9.360385896083514</v>
      </c>
      <c r="D10819" s="69">
        <f t="shared" si="340"/>
        <v>2.9377801685493994</v>
      </c>
    </row>
    <row r="10820" spans="2:4" ht="15" x14ac:dyDescent="0.15">
      <c r="B10820" s="68">
        <v>10808</v>
      </c>
      <c r="C10820" s="69">
        <f t="shared" si="339"/>
        <v>9.3619434841156739</v>
      </c>
      <c r="D10820" s="69">
        <f t="shared" si="340"/>
        <v>2.938307030129125</v>
      </c>
    </row>
    <row r="10821" spans="2:4" ht="15" x14ac:dyDescent="0.15">
      <c r="B10821" s="68">
        <v>10809</v>
      </c>
      <c r="C10821" s="69">
        <f t="shared" si="339"/>
        <v>9.3635013515107683</v>
      </c>
      <c r="D10821" s="69">
        <f t="shared" si="340"/>
        <v>2.9388340807174886</v>
      </c>
    </row>
    <row r="10822" spans="2:4" ht="15" x14ac:dyDescent="0.15">
      <c r="B10822" s="68">
        <v>10810</v>
      </c>
      <c r="C10822" s="69">
        <f t="shared" si="339"/>
        <v>9.3650594983690265</v>
      </c>
      <c r="D10822" s="69">
        <f t="shared" si="340"/>
        <v>2.9393613204162183</v>
      </c>
    </row>
    <row r="10823" spans="2:4" ht="15" x14ac:dyDescent="0.15">
      <c r="B10823" s="68">
        <v>10811</v>
      </c>
      <c r="C10823" s="69">
        <f t="shared" si="339"/>
        <v>9.3666179247907309</v>
      </c>
      <c r="D10823" s="69">
        <f t="shared" si="340"/>
        <v>2.9398887493271131</v>
      </c>
    </row>
    <row r="10824" spans="2:4" ht="15" x14ac:dyDescent="0.15">
      <c r="B10824" s="68">
        <v>10812</v>
      </c>
      <c r="C10824" s="69">
        <f t="shared" si="339"/>
        <v>9.3681766308762171</v>
      </c>
      <c r="D10824" s="69">
        <f t="shared" si="340"/>
        <v>2.9404163675520461</v>
      </c>
    </row>
    <row r="10825" spans="2:4" ht="15" x14ac:dyDescent="0.15">
      <c r="B10825" s="68">
        <v>10813</v>
      </c>
      <c r="C10825" s="69">
        <f t="shared" si="339"/>
        <v>9.3697356167258778</v>
      </c>
      <c r="D10825" s="69">
        <f t="shared" si="340"/>
        <v>2.9409441751929637</v>
      </c>
    </row>
    <row r="10826" spans="2:4" ht="15" x14ac:dyDescent="0.15">
      <c r="B10826" s="68">
        <v>10814</v>
      </c>
      <c r="C10826" s="69">
        <f t="shared" si="339"/>
        <v>9.3712948824401572</v>
      </c>
      <c r="D10826" s="69">
        <f t="shared" si="340"/>
        <v>2.9414721723518853</v>
      </c>
    </row>
    <row r="10827" spans="2:4" ht="15" x14ac:dyDescent="0.15">
      <c r="B10827" s="68">
        <v>10815</v>
      </c>
      <c r="C10827" s="69">
        <f t="shared" si="339"/>
        <v>9.3728544281195543</v>
      </c>
      <c r="D10827" s="69">
        <f t="shared" si="340"/>
        <v>2.9420003591309034</v>
      </c>
    </row>
    <row r="10828" spans="2:4" ht="15" x14ac:dyDescent="0.15">
      <c r="B10828" s="68">
        <v>10816</v>
      </c>
      <c r="C10828" s="69">
        <f t="shared" si="339"/>
        <v>9.3744142538646198</v>
      </c>
      <c r="D10828" s="69">
        <f t="shared" si="340"/>
        <v>2.9425287356321839</v>
      </c>
    </row>
    <row r="10829" spans="2:4" ht="15" x14ac:dyDescent="0.15">
      <c r="B10829" s="68">
        <v>10817</v>
      </c>
      <c r="C10829" s="69">
        <f t="shared" si="339"/>
        <v>9.3759743597759666</v>
      </c>
      <c r="D10829" s="69">
        <f t="shared" si="340"/>
        <v>2.9430573019579667</v>
      </c>
    </row>
    <row r="10830" spans="2:4" ht="15" x14ac:dyDescent="0.15">
      <c r="B10830" s="68">
        <v>10818</v>
      </c>
      <c r="C10830" s="69">
        <f t="shared" si="339"/>
        <v>9.377534745954252</v>
      </c>
      <c r="D10830" s="69">
        <f t="shared" si="340"/>
        <v>2.9435860582105642</v>
      </c>
    </row>
    <row r="10831" spans="2:4" ht="15" x14ac:dyDescent="0.15">
      <c r="B10831" s="68">
        <v>10819</v>
      </c>
      <c r="C10831" s="69">
        <f t="shared" si="339"/>
        <v>9.3790954125001917</v>
      </c>
      <c r="D10831" s="69">
        <f t="shared" si="340"/>
        <v>2.944115004492363</v>
      </c>
    </row>
    <row r="10832" spans="2:4" ht="15" x14ac:dyDescent="0.15">
      <c r="B10832" s="68">
        <v>10820</v>
      </c>
      <c r="C10832" s="69">
        <f t="shared" si="339"/>
        <v>9.3806563595145587</v>
      </c>
      <c r="D10832" s="69">
        <f t="shared" si="340"/>
        <v>2.9446441409058233</v>
      </c>
    </row>
    <row r="10833" spans="2:4" ht="15" x14ac:dyDescent="0.15">
      <c r="B10833" s="68">
        <v>10821</v>
      </c>
      <c r="C10833" s="69">
        <f t="shared" ref="C10833:C10896" si="341">20*LOG(D10833)</f>
        <v>9.3822175870981752</v>
      </c>
      <c r="D10833" s="69">
        <f t="shared" ref="D10833:D10896" si="342">16384/(16384-B10833)</f>
        <v>2.9451734675534782</v>
      </c>
    </row>
    <row r="10834" spans="2:4" ht="15" x14ac:dyDescent="0.15">
      <c r="B10834" s="68">
        <v>10822</v>
      </c>
      <c r="C10834" s="69">
        <f t="shared" si="341"/>
        <v>9.3837790953519189</v>
      </c>
      <c r="D10834" s="69">
        <f t="shared" si="342"/>
        <v>2.9457029845379359</v>
      </c>
    </row>
    <row r="10835" spans="2:4" ht="15" x14ac:dyDescent="0.15">
      <c r="B10835" s="68">
        <v>10823</v>
      </c>
      <c r="C10835" s="69">
        <f t="shared" si="341"/>
        <v>9.3853408843767276</v>
      </c>
      <c r="D10835" s="69">
        <f t="shared" si="342"/>
        <v>2.9462326919618773</v>
      </c>
    </row>
    <row r="10836" spans="2:4" ht="15" x14ac:dyDescent="0.15">
      <c r="B10836" s="68">
        <v>10824</v>
      </c>
      <c r="C10836" s="69">
        <f t="shared" si="341"/>
        <v>9.3869029542735856</v>
      </c>
      <c r="D10836" s="69">
        <f t="shared" si="342"/>
        <v>2.9467625899280576</v>
      </c>
    </row>
    <row r="10837" spans="2:4" ht="15" x14ac:dyDescent="0.15">
      <c r="B10837" s="68">
        <v>10825</v>
      </c>
      <c r="C10837" s="69">
        <f t="shared" si="341"/>
        <v>9.3884653051435354</v>
      </c>
      <c r="D10837" s="69">
        <f t="shared" si="342"/>
        <v>2.9472926785393057</v>
      </c>
    </row>
    <row r="10838" spans="2:4" ht="15" x14ac:dyDescent="0.15">
      <c r="B10838" s="68">
        <v>10826</v>
      </c>
      <c r="C10838" s="69">
        <f t="shared" si="341"/>
        <v>9.3900279370876731</v>
      </c>
      <c r="D10838" s="69">
        <f t="shared" si="342"/>
        <v>2.9478229578985244</v>
      </c>
    </row>
    <row r="10839" spans="2:4" ht="15" x14ac:dyDescent="0.15">
      <c r="B10839" s="68">
        <v>10827</v>
      </c>
      <c r="C10839" s="69">
        <f t="shared" si="341"/>
        <v>9.3915908502071517</v>
      </c>
      <c r="D10839" s="69">
        <f t="shared" si="342"/>
        <v>2.9483534281086916</v>
      </c>
    </row>
    <row r="10840" spans="2:4" ht="15" x14ac:dyDescent="0.15">
      <c r="B10840" s="68">
        <v>10828</v>
      </c>
      <c r="C10840" s="69">
        <f t="shared" si="341"/>
        <v>9.3931540446031754</v>
      </c>
      <c r="D10840" s="69">
        <f t="shared" si="342"/>
        <v>2.9488840892728581</v>
      </c>
    </row>
    <row r="10841" spans="2:4" ht="15" x14ac:dyDescent="0.15">
      <c r="B10841" s="68">
        <v>10829</v>
      </c>
      <c r="C10841" s="69">
        <f t="shared" si="341"/>
        <v>9.3947175203770055</v>
      </c>
      <c r="D10841" s="69">
        <f t="shared" si="342"/>
        <v>2.9494149414941493</v>
      </c>
    </row>
    <row r="10842" spans="2:4" ht="15" x14ac:dyDescent="0.15">
      <c r="B10842" s="68">
        <v>10830</v>
      </c>
      <c r="C10842" s="69">
        <f t="shared" si="341"/>
        <v>9.39628127762996</v>
      </c>
      <c r="D10842" s="69">
        <f t="shared" si="342"/>
        <v>2.9499459848757654</v>
      </c>
    </row>
    <row r="10843" spans="2:4" ht="15" x14ac:dyDescent="0.15">
      <c r="B10843" s="68">
        <v>10831</v>
      </c>
      <c r="C10843" s="69">
        <f t="shared" si="341"/>
        <v>9.397845316463405</v>
      </c>
      <c r="D10843" s="69">
        <f t="shared" si="342"/>
        <v>2.9504772195209799</v>
      </c>
    </row>
    <row r="10844" spans="2:4" ht="15" x14ac:dyDescent="0.15">
      <c r="B10844" s="68">
        <v>10832</v>
      </c>
      <c r="C10844" s="69">
        <f t="shared" si="341"/>
        <v>9.3994096369787634</v>
      </c>
      <c r="D10844" s="69">
        <f t="shared" si="342"/>
        <v>2.951008645533141</v>
      </c>
    </row>
    <row r="10845" spans="2:4" ht="15" x14ac:dyDescent="0.15">
      <c r="B10845" s="68">
        <v>10833</v>
      </c>
      <c r="C10845" s="69">
        <f t="shared" si="341"/>
        <v>9.400974239277522</v>
      </c>
      <c r="D10845" s="69">
        <f t="shared" si="342"/>
        <v>2.9515402630156728</v>
      </c>
    </row>
    <row r="10846" spans="2:4" ht="15" x14ac:dyDescent="0.15">
      <c r="B10846" s="68">
        <v>10834</v>
      </c>
      <c r="C10846" s="69">
        <f t="shared" si="341"/>
        <v>9.4025391234612101</v>
      </c>
      <c r="D10846" s="69">
        <f t="shared" si="342"/>
        <v>2.9520720720720721</v>
      </c>
    </row>
    <row r="10847" spans="2:4" ht="15" x14ac:dyDescent="0.15">
      <c r="B10847" s="68">
        <v>10835</v>
      </c>
      <c r="C10847" s="69">
        <f t="shared" si="341"/>
        <v>9.4041042896314178</v>
      </c>
      <c r="D10847" s="69">
        <f t="shared" si="342"/>
        <v>2.9526040728059111</v>
      </c>
    </row>
    <row r="10848" spans="2:4" ht="15" x14ac:dyDescent="0.15">
      <c r="B10848" s="68">
        <v>10836</v>
      </c>
      <c r="C10848" s="69">
        <f t="shared" si="341"/>
        <v>9.4056697378897898</v>
      </c>
      <c r="D10848" s="69">
        <f t="shared" si="342"/>
        <v>2.9531362653208362</v>
      </c>
    </row>
    <row r="10849" spans="2:4" ht="15" x14ac:dyDescent="0.15">
      <c r="B10849" s="68">
        <v>10837</v>
      </c>
      <c r="C10849" s="69">
        <f t="shared" si="341"/>
        <v>9.4072354683380262</v>
      </c>
      <c r="D10849" s="69">
        <f t="shared" si="342"/>
        <v>2.9536686497205697</v>
      </c>
    </row>
    <row r="10850" spans="2:4" ht="15" x14ac:dyDescent="0.15">
      <c r="B10850" s="68">
        <v>10838</v>
      </c>
      <c r="C10850" s="69">
        <f t="shared" si="341"/>
        <v>9.4088014810778766</v>
      </c>
      <c r="D10850" s="69">
        <f t="shared" si="342"/>
        <v>2.9542012261089075</v>
      </c>
    </row>
    <row r="10851" spans="2:4" ht="15" x14ac:dyDescent="0.15">
      <c r="B10851" s="68">
        <v>10839</v>
      </c>
      <c r="C10851" s="69">
        <f t="shared" si="341"/>
        <v>9.4103677762111566</v>
      </c>
      <c r="D10851" s="69">
        <f t="shared" si="342"/>
        <v>2.9547339945897204</v>
      </c>
    </row>
    <row r="10852" spans="2:4" ht="15" x14ac:dyDescent="0.15">
      <c r="B10852" s="68">
        <v>10840</v>
      </c>
      <c r="C10852" s="69">
        <f t="shared" si="341"/>
        <v>9.4119343538397278</v>
      </c>
      <c r="D10852" s="69">
        <f t="shared" si="342"/>
        <v>2.9552669552669553</v>
      </c>
    </row>
    <row r="10853" spans="2:4" ht="15" x14ac:dyDescent="0.15">
      <c r="B10853" s="68">
        <v>10841</v>
      </c>
      <c r="C10853" s="69">
        <f t="shared" si="341"/>
        <v>9.4135012140655085</v>
      </c>
      <c r="D10853" s="69">
        <f t="shared" si="342"/>
        <v>2.9558001082446328</v>
      </c>
    </row>
    <row r="10854" spans="2:4" ht="15" x14ac:dyDescent="0.15">
      <c r="B10854" s="68">
        <v>10842</v>
      </c>
      <c r="C10854" s="69">
        <f t="shared" si="341"/>
        <v>9.4150683569904761</v>
      </c>
      <c r="D10854" s="69">
        <f t="shared" si="342"/>
        <v>2.9563334536268493</v>
      </c>
    </row>
    <row r="10855" spans="2:4" ht="15" x14ac:dyDescent="0.15">
      <c r="B10855" s="68">
        <v>10843</v>
      </c>
      <c r="C10855" s="69">
        <f t="shared" si="341"/>
        <v>9.4166357827166571</v>
      </c>
      <c r="D10855" s="69">
        <f t="shared" si="342"/>
        <v>2.9568669915177765</v>
      </c>
    </row>
    <row r="10856" spans="2:4" ht="15" x14ac:dyDescent="0.15">
      <c r="B10856" s="68">
        <v>10844</v>
      </c>
      <c r="C10856" s="69">
        <f t="shared" si="341"/>
        <v>9.418203491346139</v>
      </c>
      <c r="D10856" s="69">
        <f t="shared" si="342"/>
        <v>2.9574007220216605</v>
      </c>
    </row>
    <row r="10857" spans="2:4" ht="15" x14ac:dyDescent="0.15">
      <c r="B10857" s="68">
        <v>10845</v>
      </c>
      <c r="C10857" s="69">
        <f t="shared" si="341"/>
        <v>9.4197714829810621</v>
      </c>
      <c r="D10857" s="69">
        <f t="shared" si="342"/>
        <v>2.9579346452428235</v>
      </c>
    </row>
    <row r="10858" spans="2:4" ht="15" x14ac:dyDescent="0.15">
      <c r="B10858" s="68">
        <v>10846</v>
      </c>
      <c r="C10858" s="69">
        <f t="shared" si="341"/>
        <v>9.4213397577236222</v>
      </c>
      <c r="D10858" s="69">
        <f t="shared" si="342"/>
        <v>2.9584687612856628</v>
      </c>
    </row>
    <row r="10859" spans="2:4" ht="15" x14ac:dyDescent="0.15">
      <c r="B10859" s="68">
        <v>10847</v>
      </c>
      <c r="C10859" s="69">
        <f t="shared" si="341"/>
        <v>9.422908315676068</v>
      </c>
      <c r="D10859" s="69">
        <f t="shared" si="342"/>
        <v>2.9590030702546506</v>
      </c>
    </row>
    <row r="10860" spans="2:4" ht="15" x14ac:dyDescent="0.15">
      <c r="B10860" s="68">
        <v>10848</v>
      </c>
      <c r="C10860" s="69">
        <f t="shared" si="341"/>
        <v>9.4244771569407053</v>
      </c>
      <c r="D10860" s="69">
        <f t="shared" si="342"/>
        <v>2.9595375722543351</v>
      </c>
    </row>
    <row r="10861" spans="2:4" ht="15" x14ac:dyDescent="0.15">
      <c r="B10861" s="68">
        <v>10849</v>
      </c>
      <c r="C10861" s="69">
        <f t="shared" si="341"/>
        <v>9.4260462816199038</v>
      </c>
      <c r="D10861" s="69">
        <f t="shared" si="342"/>
        <v>2.9600722673893407</v>
      </c>
    </row>
    <row r="10862" spans="2:4" ht="15" x14ac:dyDescent="0.15">
      <c r="B10862" s="68">
        <v>10850</v>
      </c>
      <c r="C10862" s="69">
        <f t="shared" si="341"/>
        <v>9.4276156898160721</v>
      </c>
      <c r="D10862" s="69">
        <f t="shared" si="342"/>
        <v>2.9606071557643658</v>
      </c>
    </row>
    <row r="10863" spans="2:4" ht="15" x14ac:dyDescent="0.15">
      <c r="B10863" s="68">
        <v>10851</v>
      </c>
      <c r="C10863" s="69">
        <f t="shared" si="341"/>
        <v>9.4291853816316866</v>
      </c>
      <c r="D10863" s="69">
        <f t="shared" si="342"/>
        <v>2.9611422374841858</v>
      </c>
    </row>
    <row r="10864" spans="2:4" ht="15" x14ac:dyDescent="0.15">
      <c r="B10864" s="68">
        <v>10852</v>
      </c>
      <c r="C10864" s="69">
        <f t="shared" si="341"/>
        <v>9.430755357169275</v>
      </c>
      <c r="D10864" s="69">
        <f t="shared" si="342"/>
        <v>2.9616775126536514</v>
      </c>
    </row>
    <row r="10865" spans="2:4" ht="15" x14ac:dyDescent="0.15">
      <c r="B10865" s="68">
        <v>10853</v>
      </c>
      <c r="C10865" s="69">
        <f t="shared" si="341"/>
        <v>9.432325616531422</v>
      </c>
      <c r="D10865" s="69">
        <f t="shared" si="342"/>
        <v>2.9622129813776894</v>
      </c>
    </row>
    <row r="10866" spans="2:4" ht="15" x14ac:dyDescent="0.15">
      <c r="B10866" s="68">
        <v>10854</v>
      </c>
      <c r="C10866" s="69">
        <f t="shared" si="341"/>
        <v>9.4338961598207689</v>
      </c>
      <c r="D10866" s="69">
        <f t="shared" si="342"/>
        <v>2.962748643761302</v>
      </c>
    </row>
    <row r="10867" spans="2:4" ht="15" x14ac:dyDescent="0.15">
      <c r="B10867" s="68">
        <v>10855</v>
      </c>
      <c r="C10867" s="69">
        <f t="shared" si="341"/>
        <v>9.4354669871400105</v>
      </c>
      <c r="D10867" s="69">
        <f t="shared" si="342"/>
        <v>2.9632844999095678</v>
      </c>
    </row>
    <row r="10868" spans="2:4" ht="15" x14ac:dyDescent="0.15">
      <c r="B10868" s="68">
        <v>10856</v>
      </c>
      <c r="C10868" s="69">
        <f t="shared" si="341"/>
        <v>9.4370380985918949</v>
      </c>
      <c r="D10868" s="69">
        <f t="shared" si="342"/>
        <v>2.9638205499276409</v>
      </c>
    </row>
    <row r="10869" spans="2:4" ht="15" x14ac:dyDescent="0.15">
      <c r="B10869" s="68">
        <v>10857</v>
      </c>
      <c r="C10869" s="69">
        <f t="shared" si="341"/>
        <v>9.4386094942792322</v>
      </c>
      <c r="D10869" s="69">
        <f t="shared" si="342"/>
        <v>2.9643567939207527</v>
      </c>
    </row>
    <row r="10870" spans="2:4" ht="15" x14ac:dyDescent="0.15">
      <c r="B10870" s="68">
        <v>10858</v>
      </c>
      <c r="C10870" s="69">
        <f t="shared" si="341"/>
        <v>9.4401811743048842</v>
      </c>
      <c r="D10870" s="69">
        <f t="shared" si="342"/>
        <v>2.9648932319942092</v>
      </c>
    </row>
    <row r="10871" spans="2:4" ht="15" x14ac:dyDescent="0.15">
      <c r="B10871" s="68">
        <v>10859</v>
      </c>
      <c r="C10871" s="69">
        <f t="shared" si="341"/>
        <v>9.4417531387717677</v>
      </c>
      <c r="D10871" s="69">
        <f t="shared" si="342"/>
        <v>2.9654298642533936</v>
      </c>
    </row>
    <row r="10872" spans="2:4" ht="15" x14ac:dyDescent="0.15">
      <c r="B10872" s="68">
        <v>10860</v>
      </c>
      <c r="C10872" s="69">
        <f t="shared" si="341"/>
        <v>9.4433253877828598</v>
      </c>
      <c r="D10872" s="69">
        <f t="shared" si="342"/>
        <v>2.9659666908037652</v>
      </c>
    </row>
    <row r="10873" spans="2:4" ht="15" x14ac:dyDescent="0.15">
      <c r="B10873" s="68">
        <v>10861</v>
      </c>
      <c r="C10873" s="69">
        <f t="shared" si="341"/>
        <v>9.4448979214411928</v>
      </c>
      <c r="D10873" s="69">
        <f t="shared" si="342"/>
        <v>2.9665037117508599</v>
      </c>
    </row>
    <row r="10874" spans="2:4" ht="15" x14ac:dyDescent="0.15">
      <c r="B10874" s="68">
        <v>10862</v>
      </c>
      <c r="C10874" s="69">
        <f t="shared" si="341"/>
        <v>9.4464707398498469</v>
      </c>
      <c r="D10874" s="69">
        <f t="shared" si="342"/>
        <v>2.9670409272002898</v>
      </c>
    </row>
    <row r="10875" spans="2:4" ht="15" x14ac:dyDescent="0.15">
      <c r="B10875" s="68">
        <v>10863</v>
      </c>
      <c r="C10875" s="69">
        <f t="shared" si="341"/>
        <v>9.4480438431119698</v>
      </c>
      <c r="D10875" s="69">
        <f t="shared" si="342"/>
        <v>2.9675783372577431</v>
      </c>
    </row>
    <row r="10876" spans="2:4" ht="15" x14ac:dyDescent="0.15">
      <c r="B10876" s="68">
        <v>10864</v>
      </c>
      <c r="C10876" s="69">
        <f t="shared" si="341"/>
        <v>9.4496172313307571</v>
      </c>
      <c r="D10876" s="69">
        <f t="shared" si="342"/>
        <v>2.9681159420289855</v>
      </c>
    </row>
    <row r="10877" spans="2:4" ht="15" x14ac:dyDescent="0.15">
      <c r="B10877" s="68">
        <v>10865</v>
      </c>
      <c r="C10877" s="69">
        <f t="shared" si="341"/>
        <v>9.4511909046094633</v>
      </c>
      <c r="D10877" s="69">
        <f t="shared" si="342"/>
        <v>2.9686537416198586</v>
      </c>
    </row>
    <row r="10878" spans="2:4" ht="15" x14ac:dyDescent="0.15">
      <c r="B10878" s="68">
        <v>10866</v>
      </c>
      <c r="C10878" s="69">
        <f t="shared" si="341"/>
        <v>9.4527648630514012</v>
      </c>
      <c r="D10878" s="69">
        <f t="shared" si="342"/>
        <v>2.9691917361362812</v>
      </c>
    </row>
    <row r="10879" spans="2:4" ht="15" x14ac:dyDescent="0.15">
      <c r="B10879" s="68">
        <v>10867</v>
      </c>
      <c r="C10879" s="69">
        <f t="shared" si="341"/>
        <v>9.4543391067599369</v>
      </c>
      <c r="D10879" s="69">
        <f t="shared" si="342"/>
        <v>2.9697299256842489</v>
      </c>
    </row>
    <row r="10880" spans="2:4" ht="15" x14ac:dyDescent="0.15">
      <c r="B10880" s="68">
        <v>10868</v>
      </c>
      <c r="C10880" s="69">
        <f t="shared" si="341"/>
        <v>9.4559136358384919</v>
      </c>
      <c r="D10880" s="69">
        <f t="shared" si="342"/>
        <v>2.9702683103698333</v>
      </c>
    </row>
    <row r="10881" spans="2:4" ht="15" x14ac:dyDescent="0.15">
      <c r="B10881" s="68">
        <v>10869</v>
      </c>
      <c r="C10881" s="69">
        <f t="shared" si="341"/>
        <v>9.4574884503905459</v>
      </c>
      <c r="D10881" s="69">
        <f t="shared" si="342"/>
        <v>2.9708068902991842</v>
      </c>
    </row>
    <row r="10882" spans="2:4" ht="15" x14ac:dyDescent="0.15">
      <c r="B10882" s="68">
        <v>10870</v>
      </c>
      <c r="C10882" s="69">
        <f t="shared" si="341"/>
        <v>9.4590635505196357</v>
      </c>
      <c r="D10882" s="69">
        <f t="shared" si="342"/>
        <v>2.9713456655785273</v>
      </c>
    </row>
    <row r="10883" spans="2:4" ht="15" x14ac:dyDescent="0.15">
      <c r="B10883" s="68">
        <v>10871</v>
      </c>
      <c r="C10883" s="69">
        <f t="shared" si="341"/>
        <v>9.4606389363293548</v>
      </c>
      <c r="D10883" s="69">
        <f t="shared" si="342"/>
        <v>2.9718846363141664</v>
      </c>
    </row>
    <row r="10884" spans="2:4" ht="15" x14ac:dyDescent="0.15">
      <c r="B10884" s="68">
        <v>10872</v>
      </c>
      <c r="C10884" s="69">
        <f t="shared" si="341"/>
        <v>9.4622146079233467</v>
      </c>
      <c r="D10884" s="69">
        <f t="shared" si="342"/>
        <v>2.9724238026124818</v>
      </c>
    </row>
    <row r="10885" spans="2:4" ht="15" x14ac:dyDescent="0.15">
      <c r="B10885" s="68">
        <v>10873</v>
      </c>
      <c r="C10885" s="69">
        <f t="shared" si="341"/>
        <v>9.4637905654053185</v>
      </c>
      <c r="D10885" s="69">
        <f t="shared" si="342"/>
        <v>2.972963164579931</v>
      </c>
    </row>
    <row r="10886" spans="2:4" ht="15" x14ac:dyDescent="0.15">
      <c r="B10886" s="68">
        <v>10874</v>
      </c>
      <c r="C10886" s="69">
        <f t="shared" si="341"/>
        <v>9.4653668088790326</v>
      </c>
      <c r="D10886" s="69">
        <f t="shared" si="342"/>
        <v>2.9735027223230488</v>
      </c>
    </row>
    <row r="10887" spans="2:4" ht="15" x14ac:dyDescent="0.15">
      <c r="B10887" s="68">
        <v>10875</v>
      </c>
      <c r="C10887" s="69">
        <f t="shared" si="341"/>
        <v>9.4669433384483064</v>
      </c>
      <c r="D10887" s="69">
        <f t="shared" si="342"/>
        <v>2.9740424759484481</v>
      </c>
    </row>
    <row r="10888" spans="2:4" ht="15" x14ac:dyDescent="0.15">
      <c r="B10888" s="68">
        <v>10876</v>
      </c>
      <c r="C10888" s="69">
        <f t="shared" si="341"/>
        <v>9.4685201542170123</v>
      </c>
      <c r="D10888" s="69">
        <f t="shared" si="342"/>
        <v>2.9745824255628177</v>
      </c>
    </row>
    <row r="10889" spans="2:4" ht="15" x14ac:dyDescent="0.15">
      <c r="B10889" s="68">
        <v>10877</v>
      </c>
      <c r="C10889" s="69">
        <f t="shared" si="341"/>
        <v>9.4700972562890833</v>
      </c>
      <c r="D10889" s="69">
        <f t="shared" si="342"/>
        <v>2.9751225712729252</v>
      </c>
    </row>
    <row r="10890" spans="2:4" ht="15" x14ac:dyDescent="0.15">
      <c r="B10890" s="68">
        <v>10878</v>
      </c>
      <c r="C10890" s="69">
        <f t="shared" si="341"/>
        <v>9.4716746447685054</v>
      </c>
      <c r="D10890" s="69">
        <f t="shared" si="342"/>
        <v>2.9756629131856158</v>
      </c>
    </row>
    <row r="10891" spans="2:4" ht="15" x14ac:dyDescent="0.15">
      <c r="B10891" s="68">
        <v>10879</v>
      </c>
      <c r="C10891" s="69">
        <f t="shared" si="341"/>
        <v>9.4732523197593235</v>
      </c>
      <c r="D10891" s="69">
        <f t="shared" si="342"/>
        <v>2.9762034514078111</v>
      </c>
    </row>
    <row r="10892" spans="2:4" ht="15" x14ac:dyDescent="0.15">
      <c r="B10892" s="68">
        <v>10880</v>
      </c>
      <c r="C10892" s="69">
        <f t="shared" si="341"/>
        <v>9.4748302813656373</v>
      </c>
      <c r="D10892" s="69">
        <f t="shared" si="342"/>
        <v>2.9767441860465116</v>
      </c>
    </row>
    <row r="10893" spans="2:4" ht="15" x14ac:dyDescent="0.15">
      <c r="B10893" s="68">
        <v>10881</v>
      </c>
      <c r="C10893" s="69">
        <f t="shared" si="341"/>
        <v>9.4764085296916036</v>
      </c>
      <c r="D10893" s="69">
        <f t="shared" si="342"/>
        <v>2.9772851172087953</v>
      </c>
    </row>
    <row r="10894" spans="2:4" ht="15" x14ac:dyDescent="0.15">
      <c r="B10894" s="68">
        <v>10882</v>
      </c>
      <c r="C10894" s="69">
        <f t="shared" si="341"/>
        <v>9.4779870648414395</v>
      </c>
      <c r="D10894" s="69">
        <f t="shared" si="342"/>
        <v>2.9778262450018174</v>
      </c>
    </row>
    <row r="10895" spans="2:4" ht="15" x14ac:dyDescent="0.15">
      <c r="B10895" s="68">
        <v>10883</v>
      </c>
      <c r="C10895" s="69">
        <f t="shared" si="341"/>
        <v>9.4795658869194135</v>
      </c>
      <c r="D10895" s="69">
        <f t="shared" si="342"/>
        <v>2.978367569532812</v>
      </c>
    </row>
    <row r="10896" spans="2:4" ht="15" x14ac:dyDescent="0.15">
      <c r="B10896" s="68">
        <v>10884</v>
      </c>
      <c r="C10896" s="69">
        <f t="shared" si="341"/>
        <v>9.4811449960298582</v>
      </c>
      <c r="D10896" s="69">
        <f t="shared" si="342"/>
        <v>2.9789090909090907</v>
      </c>
    </row>
    <row r="10897" spans="2:4" ht="15" x14ac:dyDescent="0.15">
      <c r="B10897" s="68">
        <v>10885</v>
      </c>
      <c r="C10897" s="69">
        <f t="shared" ref="C10897:C10960" si="343">20*LOG(D10897)</f>
        <v>9.4827243922771522</v>
      </c>
      <c r="D10897" s="69">
        <f t="shared" ref="D10897:D10960" si="344">16384/(16384-B10897)</f>
        <v>2.9794508092380432</v>
      </c>
    </row>
    <row r="10898" spans="2:4" ht="15" x14ac:dyDescent="0.15">
      <c r="B10898" s="68">
        <v>10886</v>
      </c>
      <c r="C10898" s="69">
        <f t="shared" si="343"/>
        <v>9.484304075765742</v>
      </c>
      <c r="D10898" s="69">
        <f t="shared" si="344"/>
        <v>2.9799927246271372</v>
      </c>
    </row>
    <row r="10899" spans="2:4" ht="15" x14ac:dyDescent="0.15">
      <c r="B10899" s="68">
        <v>10887</v>
      </c>
      <c r="C10899" s="69">
        <f t="shared" si="343"/>
        <v>9.4858840466001233</v>
      </c>
      <c r="D10899" s="69">
        <f t="shared" si="344"/>
        <v>2.9805348371839187</v>
      </c>
    </row>
    <row r="10900" spans="2:4" ht="15" x14ac:dyDescent="0.15">
      <c r="B10900" s="68">
        <v>10888</v>
      </c>
      <c r="C10900" s="69">
        <f t="shared" si="343"/>
        <v>9.4874643048848544</v>
      </c>
      <c r="D10900" s="69">
        <f t="shared" si="344"/>
        <v>2.9810771470160118</v>
      </c>
    </row>
    <row r="10901" spans="2:4" ht="15" x14ac:dyDescent="0.15">
      <c r="B10901" s="68">
        <v>10889</v>
      </c>
      <c r="C10901" s="69">
        <f t="shared" si="343"/>
        <v>9.4890448507245466</v>
      </c>
      <c r="D10901" s="69">
        <f t="shared" si="344"/>
        <v>2.9816196542311193</v>
      </c>
    </row>
    <row r="10902" spans="2:4" ht="15" x14ac:dyDescent="0.15">
      <c r="B10902" s="68">
        <v>10890</v>
      </c>
      <c r="C10902" s="69">
        <f t="shared" si="343"/>
        <v>9.4906256842238719</v>
      </c>
      <c r="D10902" s="69">
        <f t="shared" si="344"/>
        <v>2.9821623589370221</v>
      </c>
    </row>
    <row r="10903" spans="2:4" ht="15" x14ac:dyDescent="0.15">
      <c r="B10903" s="68">
        <v>10891</v>
      </c>
      <c r="C10903" s="69">
        <f t="shared" si="343"/>
        <v>9.492206805487557</v>
      </c>
      <c r="D10903" s="69">
        <f t="shared" si="344"/>
        <v>2.9827052612415801</v>
      </c>
    </row>
    <row r="10904" spans="2:4" ht="15" x14ac:dyDescent="0.15">
      <c r="B10904" s="68">
        <v>10892</v>
      </c>
      <c r="C10904" s="69">
        <f t="shared" si="343"/>
        <v>9.4937882146203858</v>
      </c>
      <c r="D10904" s="69">
        <f t="shared" si="344"/>
        <v>2.9832483612527314</v>
      </c>
    </row>
    <row r="10905" spans="2:4" ht="15" x14ac:dyDescent="0.15">
      <c r="B10905" s="68">
        <v>10893</v>
      </c>
      <c r="C10905" s="69">
        <f t="shared" si="343"/>
        <v>9.495369911727197</v>
      </c>
      <c r="D10905" s="69">
        <f t="shared" si="344"/>
        <v>2.9837916590784919</v>
      </c>
    </row>
    <row r="10906" spans="2:4" ht="15" x14ac:dyDescent="0.15">
      <c r="B10906" s="68">
        <v>10894</v>
      </c>
      <c r="C10906" s="69">
        <f t="shared" si="343"/>
        <v>9.496951896912897</v>
      </c>
      <c r="D10906" s="69">
        <f t="shared" si="344"/>
        <v>2.9843351548269581</v>
      </c>
    </row>
    <row r="10907" spans="2:4" ht="15" x14ac:dyDescent="0.15">
      <c r="B10907" s="68">
        <v>10895</v>
      </c>
      <c r="C10907" s="69">
        <f t="shared" si="343"/>
        <v>9.4985341702824364</v>
      </c>
      <c r="D10907" s="69">
        <f t="shared" si="344"/>
        <v>2.9848788486063036</v>
      </c>
    </row>
    <row r="10908" spans="2:4" ht="15" x14ac:dyDescent="0.15">
      <c r="B10908" s="68">
        <v>10896</v>
      </c>
      <c r="C10908" s="69">
        <f t="shared" si="343"/>
        <v>9.5001167319408282</v>
      </c>
      <c r="D10908" s="69">
        <f t="shared" si="344"/>
        <v>2.9854227405247813</v>
      </c>
    </row>
    <row r="10909" spans="2:4" ht="15" x14ac:dyDescent="0.15">
      <c r="B10909" s="68">
        <v>10897</v>
      </c>
      <c r="C10909" s="69">
        <f t="shared" si="343"/>
        <v>9.5016995819931491</v>
      </c>
      <c r="D10909" s="69">
        <f t="shared" si="344"/>
        <v>2.9859668306907237</v>
      </c>
    </row>
    <row r="10910" spans="2:4" ht="15" x14ac:dyDescent="0.15">
      <c r="B10910" s="68">
        <v>10898</v>
      </c>
      <c r="C10910" s="69">
        <f t="shared" si="343"/>
        <v>9.5032827205445223</v>
      </c>
      <c r="D10910" s="69">
        <f t="shared" si="344"/>
        <v>2.9865111192125409</v>
      </c>
    </row>
    <row r="10911" spans="2:4" ht="15" x14ac:dyDescent="0.15">
      <c r="B10911" s="68">
        <v>10899</v>
      </c>
      <c r="C10911" s="69">
        <f t="shared" si="343"/>
        <v>9.5048661477001364</v>
      </c>
      <c r="D10911" s="69">
        <f t="shared" si="344"/>
        <v>2.9870556061987239</v>
      </c>
    </row>
    <row r="10912" spans="2:4" ht="15" x14ac:dyDescent="0.15">
      <c r="B10912" s="68">
        <v>10900</v>
      </c>
      <c r="C10912" s="69">
        <f t="shared" si="343"/>
        <v>9.5064498635652335</v>
      </c>
      <c r="D10912" s="69">
        <f t="shared" si="344"/>
        <v>2.987600291757841</v>
      </c>
    </row>
    <row r="10913" spans="2:4" ht="15" x14ac:dyDescent="0.15">
      <c r="B10913" s="68">
        <v>10901</v>
      </c>
      <c r="C10913" s="69">
        <f t="shared" si="343"/>
        <v>9.508033868245116</v>
      </c>
      <c r="D10913" s="69">
        <f t="shared" si="344"/>
        <v>2.9881451759985409</v>
      </c>
    </row>
    <row r="10914" spans="2:4" ht="15" x14ac:dyDescent="0.15">
      <c r="B10914" s="68">
        <v>10902</v>
      </c>
      <c r="C10914" s="69">
        <f t="shared" si="343"/>
        <v>9.5096181618451432</v>
      </c>
      <c r="D10914" s="69">
        <f t="shared" si="344"/>
        <v>2.9886902590295512</v>
      </c>
    </row>
    <row r="10915" spans="2:4" ht="15" x14ac:dyDescent="0.15">
      <c r="B10915" s="68">
        <v>10903</v>
      </c>
      <c r="C10915" s="69">
        <f t="shared" si="343"/>
        <v>9.5112027444707294</v>
      </c>
      <c r="D10915" s="69">
        <f t="shared" si="344"/>
        <v>2.9892355409596787</v>
      </c>
    </row>
    <row r="10916" spans="2:4" ht="15" x14ac:dyDescent="0.15">
      <c r="B10916" s="68">
        <v>10904</v>
      </c>
      <c r="C10916" s="69">
        <f t="shared" si="343"/>
        <v>9.5127876162273513</v>
      </c>
      <c r="D10916" s="69">
        <f t="shared" si="344"/>
        <v>2.98978102189781</v>
      </c>
    </row>
    <row r="10917" spans="2:4" ht="15" x14ac:dyDescent="0.15">
      <c r="B10917" s="68">
        <v>10905</v>
      </c>
      <c r="C10917" s="69">
        <f t="shared" si="343"/>
        <v>9.5143727772205384</v>
      </c>
      <c r="D10917" s="69">
        <f t="shared" si="344"/>
        <v>2.9903267019529109</v>
      </c>
    </row>
    <row r="10918" spans="2:4" ht="15" x14ac:dyDescent="0.15">
      <c r="B10918" s="68">
        <v>10906</v>
      </c>
      <c r="C10918" s="69">
        <f t="shared" si="343"/>
        <v>9.5159582275558829</v>
      </c>
      <c r="D10918" s="69">
        <f t="shared" si="344"/>
        <v>2.9908725812340271</v>
      </c>
    </row>
    <row r="10919" spans="2:4" ht="15" x14ac:dyDescent="0.15">
      <c r="B10919" s="68">
        <v>10907</v>
      </c>
      <c r="C10919" s="69">
        <f t="shared" si="343"/>
        <v>9.5175439673390319</v>
      </c>
      <c r="D10919" s="69">
        <f t="shared" si="344"/>
        <v>2.9914186598502832</v>
      </c>
    </row>
    <row r="10920" spans="2:4" ht="15" x14ac:dyDescent="0.15">
      <c r="B10920" s="68">
        <v>10908</v>
      </c>
      <c r="C10920" s="69">
        <f t="shared" si="343"/>
        <v>9.5191299966756873</v>
      </c>
      <c r="D10920" s="69">
        <f t="shared" si="344"/>
        <v>2.9919649379108839</v>
      </c>
    </row>
    <row r="10921" spans="2:4" ht="15" x14ac:dyDescent="0.15">
      <c r="B10921" s="68">
        <v>10909</v>
      </c>
      <c r="C10921" s="69">
        <f t="shared" si="343"/>
        <v>9.5207163156716152</v>
      </c>
      <c r="D10921" s="69">
        <f t="shared" si="344"/>
        <v>2.9925114155251142</v>
      </c>
    </row>
    <row r="10922" spans="2:4" ht="15" x14ac:dyDescent="0.15">
      <c r="B10922" s="68">
        <v>10910</v>
      </c>
      <c r="C10922" s="69">
        <f t="shared" si="343"/>
        <v>9.5223029244326369</v>
      </c>
      <c r="D10922" s="69">
        <f t="shared" si="344"/>
        <v>2.9930580928023383</v>
      </c>
    </row>
    <row r="10923" spans="2:4" ht="15" x14ac:dyDescent="0.15">
      <c r="B10923" s="68">
        <v>10911</v>
      </c>
      <c r="C10923" s="69">
        <f t="shared" si="343"/>
        <v>9.5238898230646338</v>
      </c>
      <c r="D10923" s="69">
        <f t="shared" si="344"/>
        <v>2.9936049698520009</v>
      </c>
    </row>
    <row r="10924" spans="2:4" ht="15" x14ac:dyDescent="0.15">
      <c r="B10924" s="68">
        <v>10912</v>
      </c>
      <c r="C10924" s="69">
        <f t="shared" si="343"/>
        <v>9.5254770116735372</v>
      </c>
      <c r="D10924" s="69">
        <f t="shared" si="344"/>
        <v>2.9941520467836256</v>
      </c>
    </row>
    <row r="10925" spans="2:4" ht="15" x14ac:dyDescent="0.15">
      <c r="B10925" s="68">
        <v>10913</v>
      </c>
      <c r="C10925" s="69">
        <f t="shared" si="343"/>
        <v>9.5270644903653494</v>
      </c>
      <c r="D10925" s="69">
        <f t="shared" si="344"/>
        <v>2.9946993237068176</v>
      </c>
    </row>
    <row r="10926" spans="2:4" ht="15" x14ac:dyDescent="0.15">
      <c r="B10926" s="68">
        <v>10914</v>
      </c>
      <c r="C10926" s="69">
        <f t="shared" si="343"/>
        <v>9.5286522592461189</v>
      </c>
      <c r="D10926" s="69">
        <f t="shared" si="344"/>
        <v>2.9952468007312616</v>
      </c>
    </row>
    <row r="10927" spans="2:4" ht="15" x14ac:dyDescent="0.15">
      <c r="B10927" s="68">
        <v>10915</v>
      </c>
      <c r="C10927" s="69">
        <f t="shared" si="343"/>
        <v>9.53024031842196</v>
      </c>
      <c r="D10927" s="69">
        <f t="shared" si="344"/>
        <v>2.9957944779667214</v>
      </c>
    </row>
    <row r="10928" spans="2:4" ht="15" x14ac:dyDescent="0.15">
      <c r="B10928" s="68">
        <v>10916</v>
      </c>
      <c r="C10928" s="69">
        <f t="shared" si="343"/>
        <v>9.5318286679990418</v>
      </c>
      <c r="D10928" s="69">
        <f t="shared" si="344"/>
        <v>2.9963423555230433</v>
      </c>
    </row>
    <row r="10929" spans="2:4" ht="15" x14ac:dyDescent="0.15">
      <c r="B10929" s="68">
        <v>10917</v>
      </c>
      <c r="C10929" s="69">
        <f t="shared" si="343"/>
        <v>9.5334173080835924</v>
      </c>
      <c r="D10929" s="69">
        <f t="shared" si="344"/>
        <v>2.9968904335101518</v>
      </c>
    </row>
    <row r="10930" spans="2:4" ht="15" x14ac:dyDescent="0.15">
      <c r="B10930" s="68">
        <v>10918</v>
      </c>
      <c r="C10930" s="69">
        <f t="shared" si="343"/>
        <v>9.5350062387818966</v>
      </c>
      <c r="D10930" s="69">
        <f t="shared" si="344"/>
        <v>2.9974387120380532</v>
      </c>
    </row>
    <row r="10931" spans="2:4" ht="15" x14ac:dyDescent="0.15">
      <c r="B10931" s="68">
        <v>10919</v>
      </c>
      <c r="C10931" s="69">
        <f t="shared" si="343"/>
        <v>9.5365954602003029</v>
      </c>
      <c r="D10931" s="69">
        <f t="shared" si="344"/>
        <v>2.9979871912168345</v>
      </c>
    </row>
    <row r="10932" spans="2:4" ht="15" x14ac:dyDescent="0.15">
      <c r="B10932" s="68">
        <v>10920</v>
      </c>
      <c r="C10932" s="69">
        <f t="shared" si="343"/>
        <v>9.5381849724452117</v>
      </c>
      <c r="D10932" s="69">
        <f t="shared" si="344"/>
        <v>2.9985358711566619</v>
      </c>
    </row>
    <row r="10933" spans="2:4" ht="15" x14ac:dyDescent="0.15">
      <c r="B10933" s="68">
        <v>10921</v>
      </c>
      <c r="C10933" s="69">
        <f t="shared" si="343"/>
        <v>9.5397747756230871</v>
      </c>
      <c r="D10933" s="69">
        <f t="shared" si="344"/>
        <v>2.9990847519677835</v>
      </c>
    </row>
    <row r="10934" spans="2:4" ht="15" x14ac:dyDescent="0.15">
      <c r="B10934" s="68">
        <v>10922</v>
      </c>
      <c r="C10934" s="69">
        <f t="shared" si="343"/>
        <v>9.5413648698404447</v>
      </c>
      <c r="D10934" s="69">
        <f t="shared" si="344"/>
        <v>2.9996338337605271</v>
      </c>
    </row>
    <row r="10935" spans="2:4" ht="15" x14ac:dyDescent="0.15">
      <c r="B10935" s="68">
        <v>10923</v>
      </c>
      <c r="C10935" s="69">
        <f t="shared" si="343"/>
        <v>9.5429552552038661</v>
      </c>
      <c r="D10935" s="69">
        <f t="shared" si="344"/>
        <v>3.000183116645303</v>
      </c>
    </row>
    <row r="10936" spans="2:4" ht="15" x14ac:dyDescent="0.15">
      <c r="B10936" s="68">
        <v>10924</v>
      </c>
      <c r="C10936" s="69">
        <f t="shared" si="343"/>
        <v>9.5445459318199894</v>
      </c>
      <c r="D10936" s="69">
        <f t="shared" si="344"/>
        <v>3.0007326007326007</v>
      </c>
    </row>
    <row r="10937" spans="2:4" ht="15" x14ac:dyDescent="0.15">
      <c r="B10937" s="68">
        <v>10925</v>
      </c>
      <c r="C10937" s="69">
        <f t="shared" si="343"/>
        <v>9.5461368997955098</v>
      </c>
      <c r="D10937" s="69">
        <f t="shared" si="344"/>
        <v>3.0012822861329913</v>
      </c>
    </row>
    <row r="10938" spans="2:4" ht="15" x14ac:dyDescent="0.15">
      <c r="B10938" s="68">
        <v>10926</v>
      </c>
      <c r="C10938" s="69">
        <f t="shared" si="343"/>
        <v>9.5477281592371792</v>
      </c>
      <c r="D10938" s="69">
        <f t="shared" si="344"/>
        <v>3.0018321729571271</v>
      </c>
    </row>
    <row r="10939" spans="2:4" ht="15" x14ac:dyDescent="0.15">
      <c r="B10939" s="68">
        <v>10927</v>
      </c>
      <c r="C10939" s="69">
        <f t="shared" si="343"/>
        <v>9.5493197102518153</v>
      </c>
      <c r="D10939" s="69">
        <f t="shared" si="344"/>
        <v>3.0023822613157414</v>
      </c>
    </row>
    <row r="10940" spans="2:4" ht="15" x14ac:dyDescent="0.15">
      <c r="B10940" s="68">
        <v>10928</v>
      </c>
      <c r="C10940" s="69">
        <f t="shared" si="343"/>
        <v>9.5509115529462854</v>
      </c>
      <c r="D10940" s="69">
        <f t="shared" si="344"/>
        <v>3.0029325513196481</v>
      </c>
    </row>
    <row r="10941" spans="2:4" ht="15" x14ac:dyDescent="0.15">
      <c r="B10941" s="68">
        <v>10929</v>
      </c>
      <c r="C10941" s="69">
        <f t="shared" si="343"/>
        <v>9.5525036874275209</v>
      </c>
      <c r="D10941" s="69">
        <f t="shared" si="344"/>
        <v>3.0034830430797435</v>
      </c>
    </row>
    <row r="10942" spans="2:4" ht="15" x14ac:dyDescent="0.15">
      <c r="B10942" s="68">
        <v>10930</v>
      </c>
      <c r="C10942" s="69">
        <f t="shared" si="343"/>
        <v>9.5540961138025118</v>
      </c>
      <c r="D10942" s="69">
        <f t="shared" si="344"/>
        <v>3.004033736707004</v>
      </c>
    </row>
    <row r="10943" spans="2:4" ht="15" x14ac:dyDescent="0.15">
      <c r="B10943" s="68">
        <v>10931</v>
      </c>
      <c r="C10943" s="69">
        <f t="shared" si="343"/>
        <v>9.5556888321783084</v>
      </c>
      <c r="D10943" s="69">
        <f t="shared" si="344"/>
        <v>3.0045846323124885</v>
      </c>
    </row>
    <row r="10944" spans="2:4" ht="15" x14ac:dyDescent="0.15">
      <c r="B10944" s="68">
        <v>10932</v>
      </c>
      <c r="C10944" s="69">
        <f t="shared" si="343"/>
        <v>9.5572818426620163</v>
      </c>
      <c r="D10944" s="69">
        <f t="shared" si="344"/>
        <v>3.0051357300073369</v>
      </c>
    </row>
    <row r="10945" spans="2:4" ht="15" x14ac:dyDescent="0.15">
      <c r="B10945" s="68">
        <v>10933</v>
      </c>
      <c r="C10945" s="69">
        <f t="shared" si="343"/>
        <v>9.5588751453607994</v>
      </c>
      <c r="D10945" s="69">
        <f t="shared" si="344"/>
        <v>3.00568702990277</v>
      </c>
    </row>
    <row r="10946" spans="2:4" ht="15" x14ac:dyDescent="0.15">
      <c r="B10946" s="68">
        <v>10934</v>
      </c>
      <c r="C10946" s="69">
        <f t="shared" si="343"/>
        <v>9.5604687403818858</v>
      </c>
      <c r="D10946" s="69">
        <f t="shared" si="344"/>
        <v>3.0062385321100917</v>
      </c>
    </row>
    <row r="10947" spans="2:4" ht="15" x14ac:dyDescent="0.15">
      <c r="B10947" s="68">
        <v>10935</v>
      </c>
      <c r="C10947" s="69">
        <f t="shared" si="343"/>
        <v>9.5620626278325584</v>
      </c>
      <c r="D10947" s="69">
        <f t="shared" si="344"/>
        <v>3.0067902367406862</v>
      </c>
    </row>
    <row r="10948" spans="2:4" ht="15" x14ac:dyDescent="0.15">
      <c r="B10948" s="68">
        <v>10936</v>
      </c>
      <c r="C10948" s="69">
        <f t="shared" si="343"/>
        <v>9.5636568078201591</v>
      </c>
      <c r="D10948" s="69">
        <f t="shared" si="344"/>
        <v>3.0073421439060204</v>
      </c>
    </row>
    <row r="10949" spans="2:4" ht="15" x14ac:dyDescent="0.15">
      <c r="B10949" s="68">
        <v>10937</v>
      </c>
      <c r="C10949" s="69">
        <f t="shared" si="343"/>
        <v>9.5652512804520935</v>
      </c>
      <c r="D10949" s="69">
        <f t="shared" si="344"/>
        <v>3.0078942537176427</v>
      </c>
    </row>
    <row r="10950" spans="2:4" ht="15" x14ac:dyDescent="0.15">
      <c r="B10950" s="68">
        <v>10938</v>
      </c>
      <c r="C10950" s="69">
        <f t="shared" si="343"/>
        <v>9.5668460458358187</v>
      </c>
      <c r="D10950" s="69">
        <f t="shared" si="344"/>
        <v>3.0084465662871831</v>
      </c>
    </row>
    <row r="10951" spans="2:4" ht="15" x14ac:dyDescent="0.15">
      <c r="B10951" s="68">
        <v>10939</v>
      </c>
      <c r="C10951" s="69">
        <f t="shared" si="343"/>
        <v>9.5684411040788593</v>
      </c>
      <c r="D10951" s="69">
        <f t="shared" si="344"/>
        <v>3.0089990817263543</v>
      </c>
    </row>
    <row r="10952" spans="2:4" ht="15" x14ac:dyDescent="0.15">
      <c r="B10952" s="68">
        <v>10940</v>
      </c>
      <c r="C10952" s="69">
        <f t="shared" si="343"/>
        <v>9.5700364552887933</v>
      </c>
      <c r="D10952" s="69">
        <f t="shared" si="344"/>
        <v>3.0095518001469506</v>
      </c>
    </row>
    <row r="10953" spans="2:4" ht="15" x14ac:dyDescent="0.15">
      <c r="B10953" s="68">
        <v>10941</v>
      </c>
      <c r="C10953" s="69">
        <f t="shared" si="343"/>
        <v>9.5716320995732591</v>
      </c>
      <c r="D10953" s="69">
        <f t="shared" si="344"/>
        <v>3.010104721660849</v>
      </c>
    </row>
    <row r="10954" spans="2:4" ht="15" x14ac:dyDescent="0.15">
      <c r="B10954" s="68">
        <v>10942</v>
      </c>
      <c r="C10954" s="69">
        <f t="shared" si="343"/>
        <v>9.5732280370399572</v>
      </c>
      <c r="D10954" s="69">
        <f t="shared" si="344"/>
        <v>3.0106578463800076</v>
      </c>
    </row>
    <row r="10955" spans="2:4" ht="15" x14ac:dyDescent="0.15">
      <c r="B10955" s="68">
        <v>10943</v>
      </c>
      <c r="C10955" s="69">
        <f t="shared" si="343"/>
        <v>9.5748242677966431</v>
      </c>
      <c r="D10955" s="69">
        <f t="shared" si="344"/>
        <v>3.0112111744164674</v>
      </c>
    </row>
    <row r="10956" spans="2:4" ht="15" x14ac:dyDescent="0.15">
      <c r="B10956" s="68">
        <v>10944</v>
      </c>
      <c r="C10956" s="69">
        <f t="shared" si="343"/>
        <v>9.5764207919511364</v>
      </c>
      <c r="D10956" s="69">
        <f t="shared" si="344"/>
        <v>3.0117647058823529</v>
      </c>
    </row>
    <row r="10957" spans="2:4" ht="15" x14ac:dyDescent="0.15">
      <c r="B10957" s="68">
        <v>10945</v>
      </c>
      <c r="C10957" s="69">
        <f t="shared" si="343"/>
        <v>9.5780176096113134</v>
      </c>
      <c r="D10957" s="69">
        <f t="shared" si="344"/>
        <v>3.0123184408898696</v>
      </c>
    </row>
    <row r="10958" spans="2:4" ht="15" x14ac:dyDescent="0.15">
      <c r="B10958" s="68">
        <v>10946</v>
      </c>
      <c r="C10958" s="69">
        <f t="shared" si="343"/>
        <v>9.5796147208851092</v>
      </c>
      <c r="D10958" s="69">
        <f t="shared" si="344"/>
        <v>3.0128723795513057</v>
      </c>
    </row>
    <row r="10959" spans="2:4" ht="15" x14ac:dyDescent="0.15">
      <c r="B10959" s="68">
        <v>10947</v>
      </c>
      <c r="C10959" s="69">
        <f t="shared" si="343"/>
        <v>9.5812121258805192</v>
      </c>
      <c r="D10959" s="69">
        <f t="shared" si="344"/>
        <v>3.0134265219790324</v>
      </c>
    </row>
    <row r="10960" spans="2:4" ht="15" x14ac:dyDescent="0.15">
      <c r="B10960" s="68">
        <v>10948</v>
      </c>
      <c r="C10960" s="69">
        <f t="shared" si="343"/>
        <v>9.5828098247056008</v>
      </c>
      <c r="D10960" s="69">
        <f t="shared" si="344"/>
        <v>3.013980868285504</v>
      </c>
    </row>
    <row r="10961" spans="2:4" ht="15" x14ac:dyDescent="0.15">
      <c r="B10961" s="68">
        <v>10949</v>
      </c>
      <c r="C10961" s="69">
        <f t="shared" ref="C10961:C11024" si="345">20*LOG(D10961)</f>
        <v>9.5844078174684668</v>
      </c>
      <c r="D10961" s="69">
        <f t="shared" ref="D10961:D11024" si="346">16384/(16384-B10961)</f>
        <v>3.0145354185832565</v>
      </c>
    </row>
    <row r="10962" spans="2:4" ht="15" x14ac:dyDescent="0.15">
      <c r="B10962" s="68">
        <v>10950</v>
      </c>
      <c r="C10962" s="69">
        <f t="shared" si="345"/>
        <v>9.5860061042772955</v>
      </c>
      <c r="D10962" s="69">
        <f t="shared" si="346"/>
        <v>3.0150901729849098</v>
      </c>
    </row>
    <row r="10963" spans="2:4" ht="15" x14ac:dyDescent="0.15">
      <c r="B10963" s="68">
        <v>10951</v>
      </c>
      <c r="C10963" s="69">
        <f t="shared" si="345"/>
        <v>9.5876046852403167</v>
      </c>
      <c r="D10963" s="69">
        <f t="shared" si="346"/>
        <v>3.0156451316031658</v>
      </c>
    </row>
    <row r="10964" spans="2:4" ht="15" x14ac:dyDescent="0.15">
      <c r="B10964" s="68">
        <v>10952</v>
      </c>
      <c r="C10964" s="69">
        <f t="shared" si="345"/>
        <v>9.5892035604658297</v>
      </c>
      <c r="D10964" s="69">
        <f t="shared" si="346"/>
        <v>3.01620029455081</v>
      </c>
    </row>
    <row r="10965" spans="2:4" ht="15" x14ac:dyDescent="0.15">
      <c r="B10965" s="68">
        <v>10953</v>
      </c>
      <c r="C10965" s="69">
        <f t="shared" si="345"/>
        <v>9.5908027300621832</v>
      </c>
      <c r="D10965" s="69">
        <f t="shared" si="346"/>
        <v>3.0167556619407105</v>
      </c>
    </row>
    <row r="10966" spans="2:4" ht="15" x14ac:dyDescent="0.15">
      <c r="B10966" s="68">
        <v>10954</v>
      </c>
      <c r="C10966" s="69">
        <f t="shared" si="345"/>
        <v>9.5924021941377955</v>
      </c>
      <c r="D10966" s="69">
        <f t="shared" si="346"/>
        <v>3.0173112338858195</v>
      </c>
    </row>
    <row r="10967" spans="2:4" ht="15" x14ac:dyDescent="0.15">
      <c r="B10967" s="68">
        <v>10955</v>
      </c>
      <c r="C10967" s="69">
        <f t="shared" si="345"/>
        <v>9.5940019528011398</v>
      </c>
      <c r="D10967" s="69">
        <f t="shared" si="346"/>
        <v>3.0178670104991712</v>
      </c>
    </row>
    <row r="10968" spans="2:4" ht="15" x14ac:dyDescent="0.15">
      <c r="B10968" s="68">
        <v>10956</v>
      </c>
      <c r="C10968" s="69">
        <f t="shared" si="345"/>
        <v>9.5956020061607461</v>
      </c>
      <c r="D10968" s="69">
        <f t="shared" si="346"/>
        <v>3.0184229918938836</v>
      </c>
    </row>
    <row r="10969" spans="2:4" ht="15" x14ac:dyDescent="0.15">
      <c r="B10969" s="68">
        <v>10957</v>
      </c>
      <c r="C10969" s="69">
        <f t="shared" si="345"/>
        <v>9.5972023543252103</v>
      </c>
      <c r="D10969" s="69">
        <f t="shared" si="346"/>
        <v>3.0189791781831583</v>
      </c>
    </row>
    <row r="10970" spans="2:4" ht="15" x14ac:dyDescent="0.15">
      <c r="B10970" s="68">
        <v>10958</v>
      </c>
      <c r="C10970" s="69">
        <f t="shared" si="345"/>
        <v>9.5988029974031885</v>
      </c>
      <c r="D10970" s="69">
        <f t="shared" si="346"/>
        <v>3.0195355694802801</v>
      </c>
    </row>
    <row r="10971" spans="2:4" ht="15" x14ac:dyDescent="0.15">
      <c r="B10971" s="68">
        <v>10959</v>
      </c>
      <c r="C10971" s="69">
        <f t="shared" si="345"/>
        <v>9.6004039355033921</v>
      </c>
      <c r="D10971" s="69">
        <f t="shared" si="346"/>
        <v>3.0200921658986175</v>
      </c>
    </row>
    <row r="10972" spans="2:4" ht="15" x14ac:dyDescent="0.15">
      <c r="B10972" s="68">
        <v>10960</v>
      </c>
      <c r="C10972" s="69">
        <f t="shared" si="345"/>
        <v>9.6020051687345962</v>
      </c>
      <c r="D10972" s="69">
        <f t="shared" si="346"/>
        <v>3.0206489675516224</v>
      </c>
    </row>
    <row r="10973" spans="2:4" ht="15" x14ac:dyDescent="0.15">
      <c r="B10973" s="68">
        <v>10961</v>
      </c>
      <c r="C10973" s="69">
        <f t="shared" si="345"/>
        <v>9.6036066972056329</v>
      </c>
      <c r="D10973" s="69">
        <f t="shared" si="346"/>
        <v>3.0212059745528306</v>
      </c>
    </row>
    <row r="10974" spans="2:4" ht="15" x14ac:dyDescent="0.15">
      <c r="B10974" s="68">
        <v>10962</v>
      </c>
      <c r="C10974" s="69">
        <f t="shared" si="345"/>
        <v>9.6052085210253999</v>
      </c>
      <c r="D10974" s="69">
        <f t="shared" si="346"/>
        <v>3.0217631870158614</v>
      </c>
    </row>
    <row r="10975" spans="2:4" ht="15" x14ac:dyDescent="0.15">
      <c r="B10975" s="68">
        <v>10963</v>
      </c>
      <c r="C10975" s="69">
        <f t="shared" si="345"/>
        <v>9.6068106403028484</v>
      </c>
      <c r="D10975" s="69">
        <f t="shared" si="346"/>
        <v>3.0223206050544178</v>
      </c>
    </row>
    <row r="10976" spans="2:4" ht="15" x14ac:dyDescent="0.15">
      <c r="B10976" s="68">
        <v>10964</v>
      </c>
      <c r="C10976" s="69">
        <f t="shared" si="345"/>
        <v>9.6084130551469968</v>
      </c>
      <c r="D10976" s="69">
        <f t="shared" si="346"/>
        <v>3.0228782287822877</v>
      </c>
    </row>
    <row r="10977" spans="2:4" ht="15" x14ac:dyDescent="0.15">
      <c r="B10977" s="68">
        <v>10965</v>
      </c>
      <c r="C10977" s="69">
        <f t="shared" si="345"/>
        <v>9.6100157656669172</v>
      </c>
      <c r="D10977" s="69">
        <f t="shared" si="346"/>
        <v>3.0234360583133419</v>
      </c>
    </row>
    <row r="10978" spans="2:4" ht="15" x14ac:dyDescent="0.15">
      <c r="B10978" s="68">
        <v>10966</v>
      </c>
      <c r="C10978" s="69">
        <f t="shared" si="345"/>
        <v>9.6116187719717452</v>
      </c>
      <c r="D10978" s="69">
        <f t="shared" si="346"/>
        <v>3.0239940937615355</v>
      </c>
    </row>
    <row r="10979" spans="2:4" ht="15" x14ac:dyDescent="0.15">
      <c r="B10979" s="68">
        <v>10967</v>
      </c>
      <c r="C10979" s="69">
        <f t="shared" si="345"/>
        <v>9.6132220741706806</v>
      </c>
      <c r="D10979" s="69">
        <f t="shared" si="346"/>
        <v>3.0245523352409083</v>
      </c>
    </row>
    <row r="10980" spans="2:4" ht="15" x14ac:dyDescent="0.15">
      <c r="B10980" s="68">
        <v>10968</v>
      </c>
      <c r="C10980" s="69">
        <f t="shared" si="345"/>
        <v>9.6148256723729766</v>
      </c>
      <c r="D10980" s="69">
        <f t="shared" si="346"/>
        <v>3.0251107828655837</v>
      </c>
    </row>
    <row r="10981" spans="2:4" ht="15" x14ac:dyDescent="0.15">
      <c r="B10981" s="68">
        <v>10969</v>
      </c>
      <c r="C10981" s="69">
        <f t="shared" si="345"/>
        <v>9.61642956668795</v>
      </c>
      <c r="D10981" s="69">
        <f t="shared" si="346"/>
        <v>3.025669436749769</v>
      </c>
    </row>
    <row r="10982" spans="2:4" ht="15" x14ac:dyDescent="0.15">
      <c r="B10982" s="68">
        <v>10970</v>
      </c>
      <c r="C10982" s="69">
        <f t="shared" si="345"/>
        <v>9.6180337572249819</v>
      </c>
      <c r="D10982" s="69">
        <f t="shared" si="346"/>
        <v>3.0262282970077576</v>
      </c>
    </row>
    <row r="10983" spans="2:4" ht="15" x14ac:dyDescent="0.15">
      <c r="B10983" s="68">
        <v>10971</v>
      </c>
      <c r="C10983" s="69">
        <f t="shared" si="345"/>
        <v>9.6196382440935082</v>
      </c>
      <c r="D10983" s="69">
        <f t="shared" si="346"/>
        <v>3.0267873637539258</v>
      </c>
    </row>
    <row r="10984" spans="2:4" ht="15" x14ac:dyDescent="0.15">
      <c r="B10984" s="68">
        <v>10972</v>
      </c>
      <c r="C10984" s="69">
        <f t="shared" si="345"/>
        <v>9.6212430274030272</v>
      </c>
      <c r="D10984" s="69">
        <f t="shared" si="346"/>
        <v>3.0273466371027347</v>
      </c>
    </row>
    <row r="10985" spans="2:4" ht="15" x14ac:dyDescent="0.15">
      <c r="B10985" s="68">
        <v>10973</v>
      </c>
      <c r="C10985" s="69">
        <f t="shared" si="345"/>
        <v>9.6228481072630991</v>
      </c>
      <c r="D10985" s="69">
        <f t="shared" si="346"/>
        <v>3.0279061171687305</v>
      </c>
    </row>
    <row r="10986" spans="2:4" ht="15" x14ac:dyDescent="0.15">
      <c r="B10986" s="68">
        <v>10974</v>
      </c>
      <c r="C10986" s="69">
        <f t="shared" si="345"/>
        <v>9.6244534837833449</v>
      </c>
      <c r="D10986" s="69">
        <f t="shared" si="346"/>
        <v>3.0284658040665433</v>
      </c>
    </row>
    <row r="10987" spans="2:4" ht="15" x14ac:dyDescent="0.15">
      <c r="B10987" s="68">
        <v>10975</v>
      </c>
      <c r="C10987" s="69">
        <f t="shared" si="345"/>
        <v>9.6260591570734473</v>
      </c>
      <c r="D10987" s="69">
        <f t="shared" si="346"/>
        <v>3.0290256979108894</v>
      </c>
    </row>
    <row r="10988" spans="2:4" ht="15" x14ac:dyDescent="0.15">
      <c r="B10988" s="68">
        <v>10976</v>
      </c>
      <c r="C10988" s="69">
        <f t="shared" si="345"/>
        <v>9.6276651272431444</v>
      </c>
      <c r="D10988" s="69">
        <f t="shared" si="346"/>
        <v>3.029585798816568</v>
      </c>
    </row>
    <row r="10989" spans="2:4" ht="15" x14ac:dyDescent="0.15">
      <c r="B10989" s="68">
        <v>10977</v>
      </c>
      <c r="C10989" s="69">
        <f t="shared" si="345"/>
        <v>9.6292713944022417</v>
      </c>
      <c r="D10989" s="69">
        <f t="shared" si="346"/>
        <v>3.030146106898465</v>
      </c>
    </row>
    <row r="10990" spans="2:4" ht="15" x14ac:dyDescent="0.15">
      <c r="B10990" s="68">
        <v>10978</v>
      </c>
      <c r="C10990" s="69">
        <f t="shared" si="345"/>
        <v>9.6308779586606033</v>
      </c>
      <c r="D10990" s="69">
        <f t="shared" si="346"/>
        <v>3.0307066222715502</v>
      </c>
    </row>
    <row r="10991" spans="2:4" ht="15" x14ac:dyDescent="0.15">
      <c r="B10991" s="68">
        <v>10979</v>
      </c>
      <c r="C10991" s="69">
        <f t="shared" si="345"/>
        <v>9.6324848201281519</v>
      </c>
      <c r="D10991" s="69">
        <f t="shared" si="346"/>
        <v>3.0312673450508787</v>
      </c>
    </row>
    <row r="10992" spans="2:4" ht="15" x14ac:dyDescent="0.15">
      <c r="B10992" s="68">
        <v>10980</v>
      </c>
      <c r="C10992" s="69">
        <f t="shared" si="345"/>
        <v>9.6340919789148742</v>
      </c>
      <c r="D10992" s="69">
        <f t="shared" si="346"/>
        <v>3.0318282753515913</v>
      </c>
    </row>
    <row r="10993" spans="2:4" ht="15" x14ac:dyDescent="0.15">
      <c r="B10993" s="68">
        <v>10981</v>
      </c>
      <c r="C10993" s="69">
        <f t="shared" si="345"/>
        <v>9.6356994351308192</v>
      </c>
      <c r="D10993" s="69">
        <f t="shared" si="346"/>
        <v>3.0323894132889135</v>
      </c>
    </row>
    <row r="10994" spans="2:4" ht="15" x14ac:dyDescent="0.15">
      <c r="B10994" s="68">
        <v>10982</v>
      </c>
      <c r="C10994" s="69">
        <f t="shared" si="345"/>
        <v>9.6373071888860924</v>
      </c>
      <c r="D10994" s="69">
        <f t="shared" si="346"/>
        <v>3.0329507589781564</v>
      </c>
    </row>
    <row r="10995" spans="2:4" ht="15" x14ac:dyDescent="0.15">
      <c r="B10995" s="68">
        <v>10983</v>
      </c>
      <c r="C10995" s="69">
        <f t="shared" si="345"/>
        <v>9.6389152402908653</v>
      </c>
      <c r="D10995" s="69">
        <f t="shared" si="346"/>
        <v>3.0335123125347159</v>
      </c>
    </row>
    <row r="10996" spans="2:4" ht="15" x14ac:dyDescent="0.15">
      <c r="B10996" s="68">
        <v>10984</v>
      </c>
      <c r="C10996" s="69">
        <f t="shared" si="345"/>
        <v>9.6405235894553645</v>
      </c>
      <c r="D10996" s="69">
        <f t="shared" si="346"/>
        <v>3.0340740740740739</v>
      </c>
    </row>
    <row r="10997" spans="2:4" ht="15" x14ac:dyDescent="0.15">
      <c r="B10997" s="68">
        <v>10985</v>
      </c>
      <c r="C10997" s="69">
        <f t="shared" si="345"/>
        <v>9.6421322364898856</v>
      </c>
      <c r="D10997" s="69">
        <f t="shared" si="346"/>
        <v>3.0346360437117985</v>
      </c>
    </row>
    <row r="10998" spans="2:4" ht="15" x14ac:dyDescent="0.15">
      <c r="B10998" s="68">
        <v>10986</v>
      </c>
      <c r="C10998" s="69">
        <f t="shared" si="345"/>
        <v>9.6437411815047778</v>
      </c>
      <c r="D10998" s="69">
        <f t="shared" si="346"/>
        <v>3.035198221563542</v>
      </c>
    </row>
    <row r="10999" spans="2:4" ht="15" x14ac:dyDescent="0.15">
      <c r="B10999" s="68">
        <v>10987</v>
      </c>
      <c r="C10999" s="69">
        <f t="shared" si="345"/>
        <v>9.6453504246104576</v>
      </c>
      <c r="D10999" s="69">
        <f t="shared" si="346"/>
        <v>3.0357606077450434</v>
      </c>
    </row>
    <row r="11000" spans="2:4" ht="15" x14ac:dyDescent="0.15">
      <c r="B11000" s="68">
        <v>10988</v>
      </c>
      <c r="C11000" s="69">
        <f t="shared" si="345"/>
        <v>9.6469599659174001</v>
      </c>
      <c r="D11000" s="69">
        <f t="shared" si="346"/>
        <v>3.0363232023721274</v>
      </c>
    </row>
    <row r="11001" spans="2:4" ht="15" x14ac:dyDescent="0.15">
      <c r="B11001" s="68">
        <v>10989</v>
      </c>
      <c r="C11001" s="69">
        <f t="shared" si="345"/>
        <v>9.6485698055361446</v>
      </c>
      <c r="D11001" s="69">
        <f t="shared" si="346"/>
        <v>3.0368860055607043</v>
      </c>
    </row>
    <row r="11002" spans="2:4" ht="15" x14ac:dyDescent="0.15">
      <c r="B11002" s="68">
        <v>10990</v>
      </c>
      <c r="C11002" s="69">
        <f t="shared" si="345"/>
        <v>9.6501799435772853</v>
      </c>
      <c r="D11002" s="69">
        <f t="shared" si="346"/>
        <v>3.0374490174267703</v>
      </c>
    </row>
    <row r="11003" spans="2:4" ht="15" x14ac:dyDescent="0.15">
      <c r="B11003" s="68">
        <v>10991</v>
      </c>
      <c r="C11003" s="69">
        <f t="shared" si="345"/>
        <v>9.6517903801514873</v>
      </c>
      <c r="D11003" s="69">
        <f t="shared" si="346"/>
        <v>3.0380122380864085</v>
      </c>
    </row>
    <row r="11004" spans="2:4" ht="15" x14ac:dyDescent="0.15">
      <c r="B11004" s="68">
        <v>10992</v>
      </c>
      <c r="C11004" s="69">
        <f t="shared" si="345"/>
        <v>9.6534011153694657</v>
      </c>
      <c r="D11004" s="69">
        <f t="shared" si="346"/>
        <v>3.0385756676557865</v>
      </c>
    </row>
    <row r="11005" spans="2:4" ht="15" x14ac:dyDescent="0.15">
      <c r="B11005" s="68">
        <v>10993</v>
      </c>
      <c r="C11005" s="69">
        <f t="shared" si="345"/>
        <v>9.65501214934201</v>
      </c>
      <c r="D11005" s="69">
        <f t="shared" si="346"/>
        <v>3.0391393062511591</v>
      </c>
    </row>
    <row r="11006" spans="2:4" ht="15" x14ac:dyDescent="0.15">
      <c r="B11006" s="68">
        <v>10994</v>
      </c>
      <c r="C11006" s="69">
        <f t="shared" si="345"/>
        <v>9.6566234821799597</v>
      </c>
      <c r="D11006" s="69">
        <f t="shared" si="346"/>
        <v>3.0397031539888681</v>
      </c>
    </row>
    <row r="11007" spans="2:4" ht="15" x14ac:dyDescent="0.15">
      <c r="B11007" s="68">
        <v>10995</v>
      </c>
      <c r="C11007" s="69">
        <f t="shared" si="345"/>
        <v>9.6582351139942251</v>
      </c>
      <c r="D11007" s="69">
        <f t="shared" si="346"/>
        <v>3.0402672109853404</v>
      </c>
    </row>
    <row r="11008" spans="2:4" ht="15" x14ac:dyDescent="0.15">
      <c r="B11008" s="68">
        <v>10996</v>
      </c>
      <c r="C11008" s="69">
        <f t="shared" si="345"/>
        <v>9.6598470448957734</v>
      </c>
      <c r="D11008" s="69">
        <f t="shared" si="346"/>
        <v>3.0408314773570897</v>
      </c>
    </row>
    <row r="11009" spans="2:4" ht="15" x14ac:dyDescent="0.15">
      <c r="B11009" s="68">
        <v>10997</v>
      </c>
      <c r="C11009" s="69">
        <f t="shared" si="345"/>
        <v>9.6614592749956358</v>
      </c>
      <c r="D11009" s="69">
        <f t="shared" si="346"/>
        <v>3.0413959532207167</v>
      </c>
    </row>
    <row r="11010" spans="2:4" ht="15" x14ac:dyDescent="0.15">
      <c r="B11010" s="68">
        <v>10998</v>
      </c>
      <c r="C11010" s="69">
        <f t="shared" si="345"/>
        <v>9.6630718044049004</v>
      </c>
      <c r="D11010" s="69">
        <f t="shared" si="346"/>
        <v>3.0419606386929074</v>
      </c>
    </row>
    <row r="11011" spans="2:4" ht="15" x14ac:dyDescent="0.15">
      <c r="B11011" s="68">
        <v>10999</v>
      </c>
      <c r="C11011" s="69">
        <f t="shared" si="345"/>
        <v>9.6646846332347263</v>
      </c>
      <c r="D11011" s="69">
        <f t="shared" si="346"/>
        <v>3.0425255338904362</v>
      </c>
    </row>
    <row r="11012" spans="2:4" ht="15" x14ac:dyDescent="0.15">
      <c r="B11012" s="68">
        <v>11000</v>
      </c>
      <c r="C11012" s="69">
        <f t="shared" si="345"/>
        <v>9.6662977615963257</v>
      </c>
      <c r="D11012" s="69">
        <f t="shared" si="346"/>
        <v>3.0430906389301633</v>
      </c>
    </row>
    <row r="11013" spans="2:4" ht="15" x14ac:dyDescent="0.15">
      <c r="B11013" s="68">
        <v>11001</v>
      </c>
      <c r="C11013" s="69">
        <f t="shared" si="345"/>
        <v>9.6679111896009768</v>
      </c>
      <c r="D11013" s="69">
        <f t="shared" si="346"/>
        <v>3.043655953929036</v>
      </c>
    </row>
    <row r="11014" spans="2:4" ht="15" x14ac:dyDescent="0.15">
      <c r="B11014" s="68">
        <v>11002</v>
      </c>
      <c r="C11014" s="69">
        <f t="shared" si="345"/>
        <v>9.66952491736002</v>
      </c>
      <c r="D11014" s="69">
        <f t="shared" si="346"/>
        <v>3.0442214790040878</v>
      </c>
    </row>
    <row r="11015" spans="2:4" ht="15" x14ac:dyDescent="0.15">
      <c r="B11015" s="68">
        <v>11003</v>
      </c>
      <c r="C11015" s="69">
        <f t="shared" si="345"/>
        <v>9.6711389449848575</v>
      </c>
      <c r="D11015" s="69">
        <f t="shared" si="346"/>
        <v>3.0447872142724401</v>
      </c>
    </row>
    <row r="11016" spans="2:4" ht="15" x14ac:dyDescent="0.15">
      <c r="B11016" s="68">
        <v>11004</v>
      </c>
      <c r="C11016" s="69">
        <f t="shared" si="345"/>
        <v>9.6727532725869523</v>
      </c>
      <c r="D11016" s="69">
        <f t="shared" si="346"/>
        <v>3.0453531598513011</v>
      </c>
    </row>
    <row r="11017" spans="2:4" ht="15" x14ac:dyDescent="0.15">
      <c r="B11017" s="68">
        <v>11005</v>
      </c>
      <c r="C11017" s="69">
        <f t="shared" si="345"/>
        <v>9.6743679002778276</v>
      </c>
      <c r="D11017" s="69">
        <f t="shared" si="346"/>
        <v>3.045919315857966</v>
      </c>
    </row>
    <row r="11018" spans="2:4" ht="15" x14ac:dyDescent="0.15">
      <c r="B11018" s="68">
        <v>11006</v>
      </c>
      <c r="C11018" s="69">
        <f t="shared" si="345"/>
        <v>9.6759828281690794</v>
      </c>
      <c r="D11018" s="69">
        <f t="shared" si="346"/>
        <v>3.0464856824098177</v>
      </c>
    </row>
    <row r="11019" spans="2:4" ht="15" x14ac:dyDescent="0.15">
      <c r="B11019" s="68">
        <v>11007</v>
      </c>
      <c r="C11019" s="69">
        <f t="shared" si="345"/>
        <v>9.67759805637235</v>
      </c>
      <c r="D11019" s="69">
        <f t="shared" si="346"/>
        <v>3.0470522596243259</v>
      </c>
    </row>
    <row r="11020" spans="2:4" ht="15" x14ac:dyDescent="0.15">
      <c r="B11020" s="68">
        <v>11008</v>
      </c>
      <c r="C11020" s="69">
        <f t="shared" si="345"/>
        <v>9.6792135849993581</v>
      </c>
      <c r="D11020" s="69">
        <f t="shared" si="346"/>
        <v>3.0476190476190474</v>
      </c>
    </row>
    <row r="11021" spans="2:4" ht="15" x14ac:dyDescent="0.15">
      <c r="B11021" s="68">
        <v>11009</v>
      </c>
      <c r="C11021" s="69">
        <f t="shared" si="345"/>
        <v>9.6808294141618756</v>
      </c>
      <c r="D11021" s="69">
        <f t="shared" si="346"/>
        <v>3.0481860465116277</v>
      </c>
    </row>
    <row r="11022" spans="2:4" ht="15" x14ac:dyDescent="0.15">
      <c r="B11022" s="68">
        <v>11010</v>
      </c>
      <c r="C11022" s="69">
        <f t="shared" si="345"/>
        <v>9.6824455439717418</v>
      </c>
      <c r="D11022" s="69">
        <f t="shared" si="346"/>
        <v>3.0487532564197992</v>
      </c>
    </row>
    <row r="11023" spans="2:4" ht="15" x14ac:dyDescent="0.15">
      <c r="B11023" s="68">
        <v>11011</v>
      </c>
      <c r="C11023" s="69">
        <f t="shared" si="345"/>
        <v>9.6840619745408549</v>
      </c>
      <c r="D11023" s="69">
        <f t="shared" si="346"/>
        <v>3.049320677461381</v>
      </c>
    </row>
    <row r="11024" spans="2:4" ht="15" x14ac:dyDescent="0.15">
      <c r="B11024" s="68">
        <v>11012</v>
      </c>
      <c r="C11024" s="69">
        <f t="shared" si="345"/>
        <v>9.6856787059811804</v>
      </c>
      <c r="D11024" s="69">
        <f t="shared" si="346"/>
        <v>3.0498883097542815</v>
      </c>
    </row>
    <row r="11025" spans="2:4" ht="15" x14ac:dyDescent="0.15">
      <c r="B11025" s="68">
        <v>11013</v>
      </c>
      <c r="C11025" s="69">
        <f t="shared" ref="C11025:C11088" si="347">20*LOG(D11025)</f>
        <v>9.6872957384047389</v>
      </c>
      <c r="D11025" s="69">
        <f t="shared" ref="D11025:D11088" si="348">16384/(16384-B11025)</f>
        <v>3.050456153416496</v>
      </c>
    </row>
    <row r="11026" spans="2:4" ht="15" x14ac:dyDescent="0.15">
      <c r="B11026" s="68">
        <v>11014</v>
      </c>
      <c r="C11026" s="69">
        <f t="shared" si="347"/>
        <v>9.6889130719236221</v>
      </c>
      <c r="D11026" s="69">
        <f t="shared" si="348"/>
        <v>3.0510242085661079</v>
      </c>
    </row>
    <row r="11027" spans="2:4" ht="15" x14ac:dyDescent="0.15">
      <c r="B11027" s="68">
        <v>11015</v>
      </c>
      <c r="C11027" s="69">
        <f t="shared" si="347"/>
        <v>9.6905307066499784</v>
      </c>
      <c r="D11027" s="69">
        <f t="shared" si="348"/>
        <v>3.0515924753212889</v>
      </c>
    </row>
    <row r="11028" spans="2:4" ht="15" x14ac:dyDescent="0.15">
      <c r="B11028" s="68">
        <v>11016</v>
      </c>
      <c r="C11028" s="69">
        <f t="shared" si="347"/>
        <v>9.6921486426960222</v>
      </c>
      <c r="D11028" s="69">
        <f t="shared" si="348"/>
        <v>3.0521609538002981</v>
      </c>
    </row>
    <row r="11029" spans="2:4" ht="15" x14ac:dyDescent="0.15">
      <c r="B11029" s="68">
        <v>11017</v>
      </c>
      <c r="C11029" s="69">
        <f t="shared" si="347"/>
        <v>9.6937668801740262</v>
      </c>
      <c r="D11029" s="69">
        <f t="shared" si="348"/>
        <v>3.0527296441214831</v>
      </c>
    </row>
    <row r="11030" spans="2:4" ht="15" x14ac:dyDescent="0.15">
      <c r="B11030" s="68">
        <v>11018</v>
      </c>
      <c r="C11030" s="69">
        <f t="shared" si="347"/>
        <v>9.6953854191963309</v>
      </c>
      <c r="D11030" s="69">
        <f t="shared" si="348"/>
        <v>3.0532985464032798</v>
      </c>
    </row>
    <row r="11031" spans="2:4" ht="15" x14ac:dyDescent="0.15">
      <c r="B11031" s="68">
        <v>11019</v>
      </c>
      <c r="C11031" s="69">
        <f t="shared" si="347"/>
        <v>9.697004259875337</v>
      </c>
      <c r="D11031" s="69">
        <f t="shared" si="348"/>
        <v>3.0538676607642126</v>
      </c>
    </row>
    <row r="11032" spans="2:4" ht="15" x14ac:dyDescent="0.15">
      <c r="B11032" s="68">
        <v>11020</v>
      </c>
      <c r="C11032" s="69">
        <f t="shared" si="347"/>
        <v>9.6986234023235092</v>
      </c>
      <c r="D11032" s="69">
        <f t="shared" si="348"/>
        <v>3.0544369873228931</v>
      </c>
    </row>
    <row r="11033" spans="2:4" ht="15" x14ac:dyDescent="0.15">
      <c r="B11033" s="68">
        <v>11021</v>
      </c>
      <c r="C11033" s="69">
        <f t="shared" si="347"/>
        <v>9.7002428466533726</v>
      </c>
      <c r="D11033" s="69">
        <f t="shared" si="348"/>
        <v>3.0550065261980235</v>
      </c>
    </row>
    <row r="11034" spans="2:4" ht="15" x14ac:dyDescent="0.15">
      <c r="B11034" s="68">
        <v>11022</v>
      </c>
      <c r="C11034" s="69">
        <f t="shared" si="347"/>
        <v>9.7018625929775197</v>
      </c>
      <c r="D11034" s="69">
        <f t="shared" si="348"/>
        <v>3.0555762775083926</v>
      </c>
    </row>
    <row r="11035" spans="2:4" ht="15" x14ac:dyDescent="0.15">
      <c r="B11035" s="68">
        <v>11023</v>
      </c>
      <c r="C11035" s="69">
        <f t="shared" si="347"/>
        <v>9.7034826414086002</v>
      </c>
      <c r="D11035" s="69">
        <f t="shared" si="348"/>
        <v>3.0561462413728782</v>
      </c>
    </row>
    <row r="11036" spans="2:4" ht="15" x14ac:dyDescent="0.15">
      <c r="B11036" s="68">
        <v>11024</v>
      </c>
      <c r="C11036" s="69">
        <f t="shared" si="347"/>
        <v>9.7051029920593344</v>
      </c>
      <c r="D11036" s="69">
        <f t="shared" si="348"/>
        <v>3.0567164179104478</v>
      </c>
    </row>
    <row r="11037" spans="2:4" ht="15" x14ac:dyDescent="0.15">
      <c r="B11037" s="68">
        <v>11025</v>
      </c>
      <c r="C11037" s="69">
        <f t="shared" si="347"/>
        <v>9.7067236450424978</v>
      </c>
      <c r="D11037" s="69">
        <f t="shared" si="348"/>
        <v>3.0572868072401569</v>
      </c>
    </row>
    <row r="11038" spans="2:4" ht="15" x14ac:dyDescent="0.15">
      <c r="B11038" s="68">
        <v>11026</v>
      </c>
      <c r="C11038" s="69">
        <f t="shared" si="347"/>
        <v>9.7083446004709337</v>
      </c>
      <c r="D11038" s="69">
        <f t="shared" si="348"/>
        <v>3.0578574094811497</v>
      </c>
    </row>
    <row r="11039" spans="2:4" ht="15" x14ac:dyDescent="0.15">
      <c r="B11039" s="68">
        <v>11027</v>
      </c>
      <c r="C11039" s="69">
        <f t="shared" si="347"/>
        <v>9.7099658584575472</v>
      </c>
      <c r="D11039" s="69">
        <f t="shared" si="348"/>
        <v>3.0584282247526602</v>
      </c>
    </row>
    <row r="11040" spans="2:4" ht="15" x14ac:dyDescent="0.15">
      <c r="B11040" s="68">
        <v>11028</v>
      </c>
      <c r="C11040" s="69">
        <f t="shared" si="347"/>
        <v>9.7115874191153075</v>
      </c>
      <c r="D11040" s="69">
        <f t="shared" si="348"/>
        <v>3.0589992531740107</v>
      </c>
    </row>
    <row r="11041" spans="2:4" ht="15" x14ac:dyDescent="0.15">
      <c r="B11041" s="68">
        <v>11029</v>
      </c>
      <c r="C11041" s="69">
        <f t="shared" si="347"/>
        <v>9.713209282557246</v>
      </c>
      <c r="D11041" s="69">
        <f t="shared" si="348"/>
        <v>3.0595704948646123</v>
      </c>
    </row>
    <row r="11042" spans="2:4" ht="15" x14ac:dyDescent="0.15">
      <c r="B11042" s="68">
        <v>11030</v>
      </c>
      <c r="C11042" s="69">
        <f t="shared" si="347"/>
        <v>9.714831448896458</v>
      </c>
      <c r="D11042" s="69">
        <f t="shared" si="348"/>
        <v>3.0601419499439673</v>
      </c>
    </row>
    <row r="11043" spans="2:4" ht="15" x14ac:dyDescent="0.15">
      <c r="B11043" s="68">
        <v>11031</v>
      </c>
      <c r="C11043" s="69">
        <f t="shared" si="347"/>
        <v>9.7164539182461027</v>
      </c>
      <c r="D11043" s="69">
        <f t="shared" si="348"/>
        <v>3.0607136185316643</v>
      </c>
    </row>
    <row r="11044" spans="2:4" ht="15" x14ac:dyDescent="0.15">
      <c r="B11044" s="68">
        <v>11032</v>
      </c>
      <c r="C11044" s="69">
        <f t="shared" si="347"/>
        <v>9.7180766907193998</v>
      </c>
      <c r="D11044" s="69">
        <f t="shared" si="348"/>
        <v>3.0612855007473843</v>
      </c>
    </row>
    <row r="11045" spans="2:4" ht="15" x14ac:dyDescent="0.15">
      <c r="B11045" s="68">
        <v>11033</v>
      </c>
      <c r="C11045" s="69">
        <f t="shared" si="347"/>
        <v>9.7196997664296383</v>
      </c>
      <c r="D11045" s="69">
        <f t="shared" si="348"/>
        <v>3.0618575967108952</v>
      </c>
    </row>
    <row r="11046" spans="2:4" ht="15" x14ac:dyDescent="0.15">
      <c r="B11046" s="68">
        <v>11034</v>
      </c>
      <c r="C11046" s="69">
        <f t="shared" si="347"/>
        <v>9.7213231454901656</v>
      </c>
      <c r="D11046" s="69">
        <f t="shared" si="348"/>
        <v>3.0624299065420559</v>
      </c>
    </row>
    <row r="11047" spans="2:4" ht="15" x14ac:dyDescent="0.15">
      <c r="B11047" s="68">
        <v>11035</v>
      </c>
      <c r="C11047" s="69">
        <f t="shared" si="347"/>
        <v>9.7229468280143934</v>
      </c>
      <c r="D11047" s="69">
        <f t="shared" si="348"/>
        <v>3.063002430360815</v>
      </c>
    </row>
    <row r="11048" spans="2:4" ht="15" x14ac:dyDescent="0.15">
      <c r="B11048" s="68">
        <v>11036</v>
      </c>
      <c r="C11048" s="69">
        <f t="shared" si="347"/>
        <v>9.7245708141157987</v>
      </c>
      <c r="D11048" s="69">
        <f t="shared" si="348"/>
        <v>3.0635751682872101</v>
      </c>
    </row>
    <row r="11049" spans="2:4" ht="15" x14ac:dyDescent="0.15">
      <c r="B11049" s="68">
        <v>11037</v>
      </c>
      <c r="C11049" s="69">
        <f t="shared" si="347"/>
        <v>9.7261951039079229</v>
      </c>
      <c r="D11049" s="69">
        <f t="shared" si="348"/>
        <v>3.0641481204413692</v>
      </c>
    </row>
    <row r="11050" spans="2:4" ht="15" x14ac:dyDescent="0.15">
      <c r="B11050" s="68">
        <v>11038</v>
      </c>
      <c r="C11050" s="69">
        <f t="shared" si="347"/>
        <v>9.7278196975043656</v>
      </c>
      <c r="D11050" s="69">
        <f t="shared" si="348"/>
        <v>3.064721286943509</v>
      </c>
    </row>
    <row r="11051" spans="2:4" ht="15" x14ac:dyDescent="0.15">
      <c r="B11051" s="68">
        <v>11039</v>
      </c>
      <c r="C11051" s="69">
        <f t="shared" si="347"/>
        <v>9.7294445950187978</v>
      </c>
      <c r="D11051" s="69">
        <f t="shared" si="348"/>
        <v>3.0652946679139381</v>
      </c>
    </row>
    <row r="11052" spans="2:4" ht="15" x14ac:dyDescent="0.15">
      <c r="B11052" s="68">
        <v>11040</v>
      </c>
      <c r="C11052" s="69">
        <f t="shared" si="347"/>
        <v>9.7310697965649489</v>
      </c>
      <c r="D11052" s="69">
        <f t="shared" si="348"/>
        <v>3.0658682634730541</v>
      </c>
    </row>
    <row r="11053" spans="2:4" ht="15" x14ac:dyDescent="0.15">
      <c r="B11053" s="68">
        <v>11041</v>
      </c>
      <c r="C11053" s="69">
        <f t="shared" si="347"/>
        <v>9.7326953022566158</v>
      </c>
      <c r="D11053" s="69">
        <f t="shared" si="348"/>
        <v>3.066442073741344</v>
      </c>
    </row>
    <row r="11054" spans="2:4" ht="15" x14ac:dyDescent="0.15">
      <c r="B11054" s="68">
        <v>11042</v>
      </c>
      <c r="C11054" s="69">
        <f t="shared" si="347"/>
        <v>9.7343211122076543</v>
      </c>
      <c r="D11054" s="69">
        <f t="shared" si="348"/>
        <v>3.0670160988393862</v>
      </c>
    </row>
    <row r="11055" spans="2:4" ht="15" x14ac:dyDescent="0.15">
      <c r="B11055" s="68">
        <v>11043</v>
      </c>
      <c r="C11055" s="69">
        <f t="shared" si="347"/>
        <v>9.7359472265319891</v>
      </c>
      <c r="D11055" s="69">
        <f t="shared" si="348"/>
        <v>3.0675903388878489</v>
      </c>
    </row>
    <row r="11056" spans="2:4" ht="15" x14ac:dyDescent="0.15">
      <c r="B11056" s="68">
        <v>11044</v>
      </c>
      <c r="C11056" s="69">
        <f t="shared" si="347"/>
        <v>9.7375736453436073</v>
      </c>
      <c r="D11056" s="69">
        <f t="shared" si="348"/>
        <v>3.0681647940074908</v>
      </c>
    </row>
    <row r="11057" spans="2:4" ht="15" x14ac:dyDescent="0.15">
      <c r="B11057" s="68">
        <v>11045</v>
      </c>
      <c r="C11057" s="69">
        <f t="shared" si="347"/>
        <v>9.739200368756558</v>
      </c>
      <c r="D11057" s="69">
        <f t="shared" si="348"/>
        <v>3.0687394643191608</v>
      </c>
    </row>
    <row r="11058" spans="2:4" ht="15" x14ac:dyDescent="0.15">
      <c r="B11058" s="68">
        <v>11046</v>
      </c>
      <c r="C11058" s="69">
        <f t="shared" si="347"/>
        <v>9.7408273968849581</v>
      </c>
      <c r="D11058" s="69">
        <f t="shared" si="348"/>
        <v>3.0693143499437991</v>
      </c>
    </row>
    <row r="11059" spans="2:4" ht="15" x14ac:dyDescent="0.15">
      <c r="B11059" s="68">
        <v>11047</v>
      </c>
      <c r="C11059" s="69">
        <f t="shared" si="347"/>
        <v>9.7424547298429847</v>
      </c>
      <c r="D11059" s="69">
        <f t="shared" si="348"/>
        <v>3.0698894510024357</v>
      </c>
    </row>
    <row r="11060" spans="2:4" ht="15" x14ac:dyDescent="0.15">
      <c r="B11060" s="68">
        <v>11048</v>
      </c>
      <c r="C11060" s="69">
        <f t="shared" si="347"/>
        <v>9.7440823677448822</v>
      </c>
      <c r="D11060" s="69">
        <f t="shared" si="348"/>
        <v>3.0704647676161918</v>
      </c>
    </row>
    <row r="11061" spans="2:4" ht="15" x14ac:dyDescent="0.15">
      <c r="B11061" s="68">
        <v>11049</v>
      </c>
      <c r="C11061" s="69">
        <f t="shared" si="347"/>
        <v>9.7457103107049612</v>
      </c>
      <c r="D11061" s="69">
        <f t="shared" si="348"/>
        <v>3.0710402999062794</v>
      </c>
    </row>
    <row r="11062" spans="2:4" ht="15" x14ac:dyDescent="0.15">
      <c r="B11062" s="68">
        <v>11050</v>
      </c>
      <c r="C11062" s="69">
        <f t="shared" si="347"/>
        <v>9.7473385588375887</v>
      </c>
      <c r="D11062" s="69">
        <f t="shared" si="348"/>
        <v>3.0716160479940009</v>
      </c>
    </row>
    <row r="11063" spans="2:4" ht="15" x14ac:dyDescent="0.15">
      <c r="B11063" s="68">
        <v>11051</v>
      </c>
      <c r="C11063" s="69">
        <f t="shared" si="347"/>
        <v>9.7489671122572013</v>
      </c>
      <c r="D11063" s="69">
        <f t="shared" si="348"/>
        <v>3.07219201200075</v>
      </c>
    </row>
    <row r="11064" spans="2:4" ht="15" x14ac:dyDescent="0.15">
      <c r="B11064" s="68">
        <v>11052</v>
      </c>
      <c r="C11064" s="69">
        <f t="shared" si="347"/>
        <v>9.7505959710783028</v>
      </c>
      <c r="D11064" s="69">
        <f t="shared" si="348"/>
        <v>3.0727681920480121</v>
      </c>
    </row>
    <row r="11065" spans="2:4" ht="15" x14ac:dyDescent="0.15">
      <c r="B11065" s="68">
        <v>11053</v>
      </c>
      <c r="C11065" s="69">
        <f t="shared" si="347"/>
        <v>9.7522251354154559</v>
      </c>
      <c r="D11065" s="69">
        <f t="shared" si="348"/>
        <v>3.0733445882573625</v>
      </c>
    </row>
    <row r="11066" spans="2:4" ht="15" x14ac:dyDescent="0.15">
      <c r="B11066" s="68">
        <v>11054</v>
      </c>
      <c r="C11066" s="69">
        <f t="shared" si="347"/>
        <v>9.7538546053832889</v>
      </c>
      <c r="D11066" s="69">
        <f t="shared" si="348"/>
        <v>3.073921200750469</v>
      </c>
    </row>
    <row r="11067" spans="2:4" ht="15" x14ac:dyDescent="0.15">
      <c r="B11067" s="68">
        <v>11055</v>
      </c>
      <c r="C11067" s="69">
        <f t="shared" si="347"/>
        <v>9.7554843810964993</v>
      </c>
      <c r="D11067" s="69">
        <f t="shared" si="348"/>
        <v>3.07449802964909</v>
      </c>
    </row>
    <row r="11068" spans="2:4" ht="15" x14ac:dyDescent="0.15">
      <c r="B11068" s="68">
        <v>11056</v>
      </c>
      <c r="C11068" s="69">
        <f t="shared" si="347"/>
        <v>9.7571144626698416</v>
      </c>
      <c r="D11068" s="69">
        <f t="shared" si="348"/>
        <v>3.075075075075075</v>
      </c>
    </row>
    <row r="11069" spans="2:4" ht="15" x14ac:dyDescent="0.15">
      <c r="B11069" s="68">
        <v>11057</v>
      </c>
      <c r="C11069" s="69">
        <f t="shared" si="347"/>
        <v>9.7587448502181413</v>
      </c>
      <c r="D11069" s="69">
        <f t="shared" si="348"/>
        <v>3.0756523371503661</v>
      </c>
    </row>
    <row r="11070" spans="2:4" ht="15" x14ac:dyDescent="0.15">
      <c r="B11070" s="68">
        <v>11058</v>
      </c>
      <c r="C11070" s="69">
        <f t="shared" si="347"/>
        <v>9.760375543856286</v>
      </c>
      <c r="D11070" s="69">
        <f t="shared" si="348"/>
        <v>3.0762298159969959</v>
      </c>
    </row>
    <row r="11071" spans="2:4" ht="15" x14ac:dyDescent="0.15">
      <c r="B11071" s="68">
        <v>11059</v>
      </c>
      <c r="C11071" s="69">
        <f t="shared" si="347"/>
        <v>9.7620065436992274</v>
      </c>
      <c r="D11071" s="69">
        <f t="shared" si="348"/>
        <v>3.0768075117370892</v>
      </c>
    </row>
    <row r="11072" spans="2:4" ht="15" x14ac:dyDescent="0.15">
      <c r="B11072" s="68">
        <v>11060</v>
      </c>
      <c r="C11072" s="69">
        <f t="shared" si="347"/>
        <v>9.7636378498619845</v>
      </c>
      <c r="D11072" s="69">
        <f t="shared" si="348"/>
        <v>3.0773854244928627</v>
      </c>
    </row>
    <row r="11073" spans="2:4" ht="15" x14ac:dyDescent="0.15">
      <c r="B11073" s="68">
        <v>11061</v>
      </c>
      <c r="C11073" s="69">
        <f t="shared" si="347"/>
        <v>9.7652694624596386</v>
      </c>
      <c r="D11073" s="69">
        <f t="shared" si="348"/>
        <v>3.0779635543866242</v>
      </c>
    </row>
    <row r="11074" spans="2:4" ht="15" x14ac:dyDescent="0.15">
      <c r="B11074" s="68">
        <v>11062</v>
      </c>
      <c r="C11074" s="69">
        <f t="shared" si="347"/>
        <v>9.7669013816073331</v>
      </c>
      <c r="D11074" s="69">
        <f t="shared" si="348"/>
        <v>3.078541901540774</v>
      </c>
    </row>
    <row r="11075" spans="2:4" ht="15" x14ac:dyDescent="0.15">
      <c r="B11075" s="68">
        <v>11063</v>
      </c>
      <c r="C11075" s="69">
        <f t="shared" si="347"/>
        <v>9.7685336074202862</v>
      </c>
      <c r="D11075" s="69">
        <f t="shared" si="348"/>
        <v>3.0791204660778049</v>
      </c>
    </row>
    <row r="11076" spans="2:4" ht="15" x14ac:dyDescent="0.15">
      <c r="B11076" s="68">
        <v>11064</v>
      </c>
      <c r="C11076" s="69">
        <f t="shared" si="347"/>
        <v>9.7701661400137709</v>
      </c>
      <c r="D11076" s="69">
        <f t="shared" si="348"/>
        <v>3.0796992481203009</v>
      </c>
    </row>
    <row r="11077" spans="2:4" ht="15" x14ac:dyDescent="0.15">
      <c r="B11077" s="68">
        <v>11065</v>
      </c>
      <c r="C11077" s="69">
        <f t="shared" si="347"/>
        <v>9.7717989795031297</v>
      </c>
      <c r="D11077" s="69">
        <f t="shared" si="348"/>
        <v>3.0802782477909383</v>
      </c>
    </row>
    <row r="11078" spans="2:4" ht="15" x14ac:dyDescent="0.15">
      <c r="B11078" s="68">
        <v>11066</v>
      </c>
      <c r="C11078" s="69">
        <f t="shared" si="347"/>
        <v>9.7734321260037689</v>
      </c>
      <c r="D11078" s="69">
        <f t="shared" si="348"/>
        <v>3.0808574652124858</v>
      </c>
    </row>
    <row r="11079" spans="2:4" ht="15" x14ac:dyDescent="0.15">
      <c r="B11079" s="68">
        <v>11067</v>
      </c>
      <c r="C11079" s="69">
        <f t="shared" si="347"/>
        <v>9.7750655796311641</v>
      </c>
      <c r="D11079" s="69">
        <f t="shared" si="348"/>
        <v>3.0814369005078053</v>
      </c>
    </row>
    <row r="11080" spans="2:4" ht="15" x14ac:dyDescent="0.15">
      <c r="B11080" s="68">
        <v>11068</v>
      </c>
      <c r="C11080" s="69">
        <f t="shared" si="347"/>
        <v>9.776699340500846</v>
      </c>
      <c r="D11080" s="69">
        <f t="shared" si="348"/>
        <v>3.0820165537998494</v>
      </c>
    </row>
    <row r="11081" spans="2:4" ht="15" x14ac:dyDescent="0.15">
      <c r="B11081" s="68">
        <v>11069</v>
      </c>
      <c r="C11081" s="69">
        <f t="shared" si="347"/>
        <v>9.7783334087284235</v>
      </c>
      <c r="D11081" s="69">
        <f t="shared" si="348"/>
        <v>3.0825964252116651</v>
      </c>
    </row>
    <row r="11082" spans="2:4" ht="15" x14ac:dyDescent="0.15">
      <c r="B11082" s="68">
        <v>11070</v>
      </c>
      <c r="C11082" s="69">
        <f t="shared" si="347"/>
        <v>9.7799677844295605</v>
      </c>
      <c r="D11082" s="69">
        <f t="shared" si="348"/>
        <v>3.0831765148663908</v>
      </c>
    </row>
    <row r="11083" spans="2:4" ht="15" x14ac:dyDescent="0.15">
      <c r="B11083" s="68">
        <v>11071</v>
      </c>
      <c r="C11083" s="69">
        <f t="shared" si="347"/>
        <v>9.7816024677199902</v>
      </c>
      <c r="D11083" s="69">
        <f t="shared" si="348"/>
        <v>3.0837568228872576</v>
      </c>
    </row>
    <row r="11084" spans="2:4" ht="15" x14ac:dyDescent="0.15">
      <c r="B11084" s="68">
        <v>11072</v>
      </c>
      <c r="C11084" s="69">
        <f t="shared" si="347"/>
        <v>9.7832374587155133</v>
      </c>
      <c r="D11084" s="69">
        <f t="shared" si="348"/>
        <v>3.0843373493975905</v>
      </c>
    </row>
    <row r="11085" spans="2:4" ht="15" x14ac:dyDescent="0.15">
      <c r="B11085" s="68">
        <v>11073</v>
      </c>
      <c r="C11085" s="69">
        <f t="shared" si="347"/>
        <v>9.7848727575319909</v>
      </c>
      <c r="D11085" s="69">
        <f t="shared" si="348"/>
        <v>3.0849180945208059</v>
      </c>
    </row>
    <row r="11086" spans="2:4" ht="15" x14ac:dyDescent="0.15">
      <c r="B11086" s="68">
        <v>11074</v>
      </c>
      <c r="C11086" s="69">
        <f t="shared" si="347"/>
        <v>9.7865083642853534</v>
      </c>
      <c r="D11086" s="69">
        <f t="shared" si="348"/>
        <v>3.0854990583804143</v>
      </c>
    </row>
    <row r="11087" spans="2:4" ht="15" x14ac:dyDescent="0.15">
      <c r="B11087" s="68">
        <v>11075</v>
      </c>
      <c r="C11087" s="69">
        <f t="shared" si="347"/>
        <v>9.7881442790915951</v>
      </c>
      <c r="D11087" s="69">
        <f t="shared" si="348"/>
        <v>3.086080241100019</v>
      </c>
    </row>
    <row r="11088" spans="2:4" ht="15" x14ac:dyDescent="0.15">
      <c r="B11088" s="68">
        <v>11076</v>
      </c>
      <c r="C11088" s="69">
        <f t="shared" si="347"/>
        <v>9.7897805020667779</v>
      </c>
      <c r="D11088" s="69">
        <f t="shared" si="348"/>
        <v>3.0866616428033158</v>
      </c>
    </row>
    <row r="11089" spans="2:4" ht="15" x14ac:dyDescent="0.15">
      <c r="B11089" s="68">
        <v>11077</v>
      </c>
      <c r="C11089" s="69">
        <f t="shared" ref="C11089:C11152" si="349">20*LOG(D11089)</f>
        <v>9.7914170333270238</v>
      </c>
      <c r="D11089" s="69">
        <f t="shared" ref="D11089:D11152" si="350">16384/(16384-B11089)</f>
        <v>3.0872432636140945</v>
      </c>
    </row>
    <row r="11090" spans="2:4" ht="15" x14ac:dyDescent="0.15">
      <c r="B11090" s="68">
        <v>11078</v>
      </c>
      <c r="C11090" s="69">
        <f t="shared" si="349"/>
        <v>9.7930538729885281</v>
      </c>
      <c r="D11090" s="69">
        <f t="shared" si="350"/>
        <v>3.0878251036562383</v>
      </c>
    </row>
    <row r="11091" spans="2:4" ht="15" x14ac:dyDescent="0.15">
      <c r="B11091" s="68">
        <v>11079</v>
      </c>
      <c r="C11091" s="69">
        <f t="shared" si="349"/>
        <v>9.7946910211675444</v>
      </c>
      <c r="D11091" s="69">
        <f t="shared" si="350"/>
        <v>3.0884071630537231</v>
      </c>
    </row>
    <row r="11092" spans="2:4" ht="15" x14ac:dyDescent="0.15">
      <c r="B11092" s="68">
        <v>11080</v>
      </c>
      <c r="C11092" s="69">
        <f t="shared" si="349"/>
        <v>9.796328477980401</v>
      </c>
      <c r="D11092" s="69">
        <f t="shared" si="350"/>
        <v>3.0889894419306185</v>
      </c>
    </row>
    <row r="11093" spans="2:4" ht="15" x14ac:dyDescent="0.15">
      <c r="B11093" s="68">
        <v>11081</v>
      </c>
      <c r="C11093" s="69">
        <f t="shared" si="349"/>
        <v>9.7979662435434811</v>
      </c>
      <c r="D11093" s="69">
        <f t="shared" si="350"/>
        <v>3.089571940411088</v>
      </c>
    </row>
    <row r="11094" spans="2:4" ht="15" x14ac:dyDescent="0.15">
      <c r="B11094" s="68">
        <v>11082</v>
      </c>
      <c r="C11094" s="69">
        <f t="shared" si="349"/>
        <v>9.7996043179732411</v>
      </c>
      <c r="D11094" s="69">
        <f t="shared" si="350"/>
        <v>3.0901546586193889</v>
      </c>
    </row>
    <row r="11095" spans="2:4" ht="15" x14ac:dyDescent="0.15">
      <c r="B11095" s="68">
        <v>11083</v>
      </c>
      <c r="C11095" s="69">
        <f t="shared" si="349"/>
        <v>9.8012427013862045</v>
      </c>
      <c r="D11095" s="69">
        <f t="shared" si="350"/>
        <v>3.0907375966798716</v>
      </c>
    </row>
    <row r="11096" spans="2:4" ht="15" x14ac:dyDescent="0.15">
      <c r="B11096" s="68">
        <v>11084</v>
      </c>
      <c r="C11096" s="69">
        <f t="shared" si="349"/>
        <v>9.8028813938989536</v>
      </c>
      <c r="D11096" s="69">
        <f t="shared" si="350"/>
        <v>3.091320754716981</v>
      </c>
    </row>
    <row r="11097" spans="2:4" ht="15" x14ac:dyDescent="0.15">
      <c r="B11097" s="68">
        <v>11085</v>
      </c>
      <c r="C11097" s="69">
        <f t="shared" si="349"/>
        <v>9.8045203956281419</v>
      </c>
      <c r="D11097" s="69">
        <f t="shared" si="350"/>
        <v>3.0919041328552557</v>
      </c>
    </row>
    <row r="11098" spans="2:4" ht="15" x14ac:dyDescent="0.15">
      <c r="B11098" s="68">
        <v>11086</v>
      </c>
      <c r="C11098" s="69">
        <f t="shared" si="349"/>
        <v>9.8061597066904902</v>
      </c>
      <c r="D11098" s="69">
        <f t="shared" si="350"/>
        <v>3.092487731219328</v>
      </c>
    </row>
    <row r="11099" spans="2:4" ht="15" x14ac:dyDescent="0.15">
      <c r="B11099" s="68">
        <v>11087</v>
      </c>
      <c r="C11099" s="69">
        <f t="shared" si="349"/>
        <v>9.8077993272027797</v>
      </c>
      <c r="D11099" s="69">
        <f t="shared" si="350"/>
        <v>3.0930715499339247</v>
      </c>
    </row>
    <row r="11100" spans="2:4" ht="15" x14ac:dyDescent="0.15">
      <c r="B11100" s="68">
        <v>11088</v>
      </c>
      <c r="C11100" s="69">
        <f t="shared" si="349"/>
        <v>9.8094392572818645</v>
      </c>
      <c r="D11100" s="69">
        <f t="shared" si="350"/>
        <v>3.0936555891238671</v>
      </c>
    </row>
    <row r="11101" spans="2:4" ht="15" x14ac:dyDescent="0.15">
      <c r="B11101" s="68">
        <v>11089</v>
      </c>
      <c r="C11101" s="69">
        <f t="shared" si="349"/>
        <v>9.8110794970446573</v>
      </c>
      <c r="D11101" s="69">
        <f t="shared" si="350"/>
        <v>3.0942398489140697</v>
      </c>
    </row>
    <row r="11102" spans="2:4" ht="15" x14ac:dyDescent="0.15">
      <c r="B11102" s="68">
        <v>11090</v>
      </c>
      <c r="C11102" s="69">
        <f t="shared" si="349"/>
        <v>9.8127200466081472</v>
      </c>
      <c r="D11102" s="69">
        <f t="shared" si="350"/>
        <v>3.0948243294295428</v>
      </c>
    </row>
    <row r="11103" spans="2:4" ht="15" x14ac:dyDescent="0.15">
      <c r="B11103" s="68">
        <v>11091</v>
      </c>
      <c r="C11103" s="69">
        <f t="shared" si="349"/>
        <v>9.8143609060893784</v>
      </c>
      <c r="D11103" s="69">
        <f t="shared" si="350"/>
        <v>3.0954090307953903</v>
      </c>
    </row>
    <row r="11104" spans="2:4" ht="15" x14ac:dyDescent="0.15">
      <c r="B11104" s="68">
        <v>11092</v>
      </c>
      <c r="C11104" s="69">
        <f t="shared" si="349"/>
        <v>9.8160020756054678</v>
      </c>
      <c r="D11104" s="69">
        <f t="shared" si="350"/>
        <v>3.0959939531368104</v>
      </c>
    </row>
    <row r="11105" spans="2:4" ht="15" x14ac:dyDescent="0.15">
      <c r="B11105" s="68">
        <v>11093</v>
      </c>
      <c r="C11105" s="69">
        <f t="shared" si="349"/>
        <v>9.8176435552735981</v>
      </c>
      <c r="D11105" s="69">
        <f t="shared" si="350"/>
        <v>3.0965790965790965</v>
      </c>
    </row>
    <row r="11106" spans="2:4" ht="15" x14ac:dyDescent="0.15">
      <c r="B11106" s="68">
        <v>11094</v>
      </c>
      <c r="C11106" s="69">
        <f t="shared" si="349"/>
        <v>9.8192853452110196</v>
      </c>
      <c r="D11106" s="69">
        <f t="shared" si="350"/>
        <v>3.0971644612476372</v>
      </c>
    </row>
    <row r="11107" spans="2:4" ht="15" x14ac:dyDescent="0.15">
      <c r="B11107" s="68">
        <v>11095</v>
      </c>
      <c r="C11107" s="69">
        <f t="shared" si="349"/>
        <v>9.8209274455350446</v>
      </c>
      <c r="D11107" s="69">
        <f t="shared" si="350"/>
        <v>3.0977500472679145</v>
      </c>
    </row>
    <row r="11108" spans="2:4" ht="15" x14ac:dyDescent="0.15">
      <c r="B11108" s="68">
        <v>11096</v>
      </c>
      <c r="C11108" s="69">
        <f t="shared" si="349"/>
        <v>9.8225698563630583</v>
      </c>
      <c r="D11108" s="69">
        <f t="shared" si="350"/>
        <v>3.0983358547655069</v>
      </c>
    </row>
    <row r="11109" spans="2:4" ht="15" x14ac:dyDescent="0.15">
      <c r="B11109" s="68">
        <v>11097</v>
      </c>
      <c r="C11109" s="69">
        <f t="shared" si="349"/>
        <v>9.8242125778125065</v>
      </c>
      <c r="D11109" s="69">
        <f t="shared" si="350"/>
        <v>3.0989218838660868</v>
      </c>
    </row>
    <row r="11110" spans="2:4" ht="15" x14ac:dyDescent="0.15">
      <c r="B11110" s="68">
        <v>11098</v>
      </c>
      <c r="C11110" s="69">
        <f t="shared" si="349"/>
        <v>9.8258556100009038</v>
      </c>
      <c r="D11110" s="69">
        <f t="shared" si="350"/>
        <v>3.0995081346954221</v>
      </c>
    </row>
    <row r="11111" spans="2:4" ht="15" x14ac:dyDescent="0.15">
      <c r="B11111" s="68">
        <v>11099</v>
      </c>
      <c r="C11111" s="69">
        <f t="shared" si="349"/>
        <v>9.8274989530458328</v>
      </c>
      <c r="D11111" s="69">
        <f t="shared" si="350"/>
        <v>3.1000946073793756</v>
      </c>
    </row>
    <row r="11112" spans="2:4" ht="15" x14ac:dyDescent="0.15">
      <c r="B11112" s="68">
        <v>11100</v>
      </c>
      <c r="C11112" s="69">
        <f t="shared" si="349"/>
        <v>9.8291426070649415</v>
      </c>
      <c r="D11112" s="69">
        <f t="shared" si="350"/>
        <v>3.1006813020439061</v>
      </c>
    </row>
    <row r="11113" spans="2:4" ht="15" x14ac:dyDescent="0.15">
      <c r="B11113" s="68">
        <v>11101</v>
      </c>
      <c r="C11113" s="69">
        <f t="shared" si="349"/>
        <v>9.8307865721759473</v>
      </c>
      <c r="D11113" s="69">
        <f t="shared" si="350"/>
        <v>3.1012682188150671</v>
      </c>
    </row>
    <row r="11114" spans="2:4" ht="15" x14ac:dyDescent="0.15">
      <c r="B11114" s="68">
        <v>11102</v>
      </c>
      <c r="C11114" s="69">
        <f t="shared" si="349"/>
        <v>9.8324308484966298</v>
      </c>
      <c r="D11114" s="69">
        <f t="shared" si="350"/>
        <v>3.1018553578190078</v>
      </c>
    </row>
    <row r="11115" spans="2:4" ht="15" x14ac:dyDescent="0.15">
      <c r="B11115" s="68">
        <v>11103</v>
      </c>
      <c r="C11115" s="69">
        <f t="shared" si="349"/>
        <v>9.8340754361448379</v>
      </c>
      <c r="D11115" s="69">
        <f t="shared" si="350"/>
        <v>3.102442719181973</v>
      </c>
    </row>
    <row r="11116" spans="2:4" ht="15" x14ac:dyDescent="0.15">
      <c r="B11116" s="68">
        <v>11104</v>
      </c>
      <c r="C11116" s="69">
        <f t="shared" si="349"/>
        <v>9.8357203352384897</v>
      </c>
      <c r="D11116" s="69">
        <f t="shared" si="350"/>
        <v>3.103030303030303</v>
      </c>
    </row>
    <row r="11117" spans="2:4" ht="15" x14ac:dyDescent="0.15">
      <c r="B11117" s="68">
        <v>11105</v>
      </c>
      <c r="C11117" s="69">
        <f t="shared" si="349"/>
        <v>9.8373655458955653</v>
      </c>
      <c r="D11117" s="69">
        <f t="shared" si="350"/>
        <v>3.1036181094904336</v>
      </c>
    </row>
    <row r="11118" spans="2:4" ht="15" x14ac:dyDescent="0.15">
      <c r="B11118" s="68">
        <v>11106</v>
      </c>
      <c r="C11118" s="69">
        <f t="shared" si="349"/>
        <v>9.8390110682341163</v>
      </c>
      <c r="D11118" s="69">
        <f t="shared" si="350"/>
        <v>3.1042061386888973</v>
      </c>
    </row>
    <row r="11119" spans="2:4" ht="15" x14ac:dyDescent="0.15">
      <c r="B11119" s="68">
        <v>11107</v>
      </c>
      <c r="C11119" s="69">
        <f t="shared" si="349"/>
        <v>9.8406569023722597</v>
      </c>
      <c r="D11119" s="69">
        <f t="shared" si="350"/>
        <v>3.1047943907523212</v>
      </c>
    </row>
    <row r="11120" spans="2:4" ht="15" x14ac:dyDescent="0.15">
      <c r="B11120" s="68">
        <v>11108</v>
      </c>
      <c r="C11120" s="69">
        <f t="shared" si="349"/>
        <v>9.8423030484281799</v>
      </c>
      <c r="D11120" s="69">
        <f t="shared" si="350"/>
        <v>3.1053828658074298</v>
      </c>
    </row>
    <row r="11121" spans="2:4" ht="15" x14ac:dyDescent="0.15">
      <c r="B11121" s="68">
        <v>11109</v>
      </c>
      <c r="C11121" s="69">
        <f t="shared" si="349"/>
        <v>9.8439495065201292</v>
      </c>
      <c r="D11121" s="69">
        <f t="shared" si="350"/>
        <v>3.1059715639810426</v>
      </c>
    </row>
    <row r="11122" spans="2:4" ht="15" x14ac:dyDescent="0.15">
      <c r="B11122" s="68">
        <v>11110</v>
      </c>
      <c r="C11122" s="69">
        <f t="shared" si="349"/>
        <v>9.8455962767664236</v>
      </c>
      <c r="D11122" s="69">
        <f t="shared" si="350"/>
        <v>3.1065604854000757</v>
      </c>
    </row>
    <row r="11123" spans="2:4" ht="15" x14ac:dyDescent="0.15">
      <c r="B11123" s="68">
        <v>11111</v>
      </c>
      <c r="C11123" s="69">
        <f t="shared" si="349"/>
        <v>9.8472433592854518</v>
      </c>
      <c r="D11123" s="69">
        <f t="shared" si="350"/>
        <v>3.1071496301915418</v>
      </c>
    </row>
    <row r="11124" spans="2:4" ht="15" x14ac:dyDescent="0.15">
      <c r="B11124" s="68">
        <v>11112</v>
      </c>
      <c r="C11124" s="69">
        <f t="shared" si="349"/>
        <v>9.8488907541956667</v>
      </c>
      <c r="D11124" s="69">
        <f t="shared" si="350"/>
        <v>3.1077389984825494</v>
      </c>
    </row>
    <row r="11125" spans="2:4" ht="15" x14ac:dyDescent="0.15">
      <c r="B11125" s="68">
        <v>11113</v>
      </c>
      <c r="C11125" s="69">
        <f t="shared" si="349"/>
        <v>9.8505384616155869</v>
      </c>
      <c r="D11125" s="69">
        <f t="shared" si="350"/>
        <v>3.1083285904003035</v>
      </c>
    </row>
    <row r="11126" spans="2:4" ht="15" x14ac:dyDescent="0.15">
      <c r="B11126" s="68">
        <v>11114</v>
      </c>
      <c r="C11126" s="69">
        <f t="shared" si="349"/>
        <v>9.8521864816638036</v>
      </c>
      <c r="D11126" s="69">
        <f t="shared" si="350"/>
        <v>3.1089184060721062</v>
      </c>
    </row>
    <row r="11127" spans="2:4" ht="15" x14ac:dyDescent="0.15">
      <c r="B11127" s="68">
        <v>11115</v>
      </c>
      <c r="C11127" s="69">
        <f t="shared" si="349"/>
        <v>9.8538348144589687</v>
      </c>
      <c r="D11127" s="69">
        <f t="shared" si="350"/>
        <v>3.1095084456253557</v>
      </c>
    </row>
    <row r="11128" spans="2:4" ht="15" x14ac:dyDescent="0.15">
      <c r="B11128" s="68">
        <v>11116</v>
      </c>
      <c r="C11128" s="69">
        <f t="shared" si="349"/>
        <v>9.855483460119812</v>
      </c>
      <c r="D11128" s="69">
        <f t="shared" si="350"/>
        <v>3.1100987091875476</v>
      </c>
    </row>
    <row r="11129" spans="2:4" ht="15" x14ac:dyDescent="0.15">
      <c r="B11129" s="68">
        <v>11117</v>
      </c>
      <c r="C11129" s="69">
        <f t="shared" si="349"/>
        <v>9.8571324187651168</v>
      </c>
      <c r="D11129" s="69">
        <f t="shared" si="350"/>
        <v>3.1106891968862729</v>
      </c>
    </row>
    <row r="11130" spans="2:4" ht="15" x14ac:dyDescent="0.15">
      <c r="B11130" s="68">
        <v>11118</v>
      </c>
      <c r="C11130" s="69">
        <f t="shared" si="349"/>
        <v>9.858781690513748</v>
      </c>
      <c r="D11130" s="69">
        <f t="shared" si="350"/>
        <v>3.1112799088492213</v>
      </c>
    </row>
    <row r="11131" spans="2:4" ht="15" x14ac:dyDescent="0.15">
      <c r="B11131" s="68">
        <v>11119</v>
      </c>
      <c r="C11131" s="69">
        <f t="shared" si="349"/>
        <v>9.8604312754846273</v>
      </c>
      <c r="D11131" s="69">
        <f t="shared" si="350"/>
        <v>3.1118708452041783</v>
      </c>
    </row>
    <row r="11132" spans="2:4" ht="15" x14ac:dyDescent="0.15">
      <c r="B11132" s="68">
        <v>11120</v>
      </c>
      <c r="C11132" s="69">
        <f t="shared" si="349"/>
        <v>9.8620811737967529</v>
      </c>
      <c r="D11132" s="69">
        <f t="shared" si="350"/>
        <v>3.1124620060790273</v>
      </c>
    </row>
    <row r="11133" spans="2:4" ht="15" x14ac:dyDescent="0.15">
      <c r="B11133" s="68">
        <v>11121</v>
      </c>
      <c r="C11133" s="69">
        <f t="shared" si="349"/>
        <v>9.8637313855691851</v>
      </c>
      <c r="D11133" s="69">
        <f t="shared" si="350"/>
        <v>3.1130533916017482</v>
      </c>
    </row>
    <row r="11134" spans="2:4" ht="15" x14ac:dyDescent="0.15">
      <c r="B11134" s="68">
        <v>11122</v>
      </c>
      <c r="C11134" s="69">
        <f t="shared" si="349"/>
        <v>9.8653819109210517</v>
      </c>
      <c r="D11134" s="69">
        <f t="shared" si="350"/>
        <v>3.113645001900418</v>
      </c>
    </row>
    <row r="11135" spans="2:4" ht="15" x14ac:dyDescent="0.15">
      <c r="B11135" s="68">
        <v>11123</v>
      </c>
      <c r="C11135" s="69">
        <f t="shared" si="349"/>
        <v>9.8670327499715533</v>
      </c>
      <c r="D11135" s="69">
        <f t="shared" si="350"/>
        <v>3.1142368371032125</v>
      </c>
    </row>
    <row r="11136" spans="2:4" ht="15" x14ac:dyDescent="0.15">
      <c r="B11136" s="68">
        <v>11124</v>
      </c>
      <c r="C11136" s="69">
        <f t="shared" si="349"/>
        <v>9.8686839028399529</v>
      </c>
      <c r="D11136" s="69">
        <f t="shared" si="350"/>
        <v>3.1148288973384028</v>
      </c>
    </row>
    <row r="11137" spans="2:4" ht="15" x14ac:dyDescent="0.15">
      <c r="B11137" s="68">
        <v>11125</v>
      </c>
      <c r="C11137" s="69">
        <f t="shared" si="349"/>
        <v>9.8703353696455878</v>
      </c>
      <c r="D11137" s="69">
        <f t="shared" si="350"/>
        <v>3.1154211827343601</v>
      </c>
    </row>
    <row r="11138" spans="2:4" ht="15" x14ac:dyDescent="0.15">
      <c r="B11138" s="68">
        <v>11126</v>
      </c>
      <c r="C11138" s="69">
        <f t="shared" si="349"/>
        <v>9.8719871505078558</v>
      </c>
      <c r="D11138" s="69">
        <f t="shared" si="350"/>
        <v>3.1160136934195513</v>
      </c>
    </row>
    <row r="11139" spans="2:4" ht="15" x14ac:dyDescent="0.15">
      <c r="B11139" s="68">
        <v>11127</v>
      </c>
      <c r="C11139" s="69">
        <f t="shared" si="349"/>
        <v>9.8736392455462312</v>
      </c>
      <c r="D11139" s="69">
        <f t="shared" si="350"/>
        <v>3.1166064295225415</v>
      </c>
    </row>
    <row r="11140" spans="2:4" ht="15" x14ac:dyDescent="0.15">
      <c r="B11140" s="68">
        <v>11128</v>
      </c>
      <c r="C11140" s="69">
        <f t="shared" si="349"/>
        <v>9.8752916548802467</v>
      </c>
      <c r="D11140" s="69">
        <f t="shared" si="350"/>
        <v>3.1171993911719937</v>
      </c>
    </row>
    <row r="11141" spans="2:4" ht="15" x14ac:dyDescent="0.15">
      <c r="B11141" s="68">
        <v>11129</v>
      </c>
      <c r="C11141" s="69">
        <f t="shared" si="349"/>
        <v>9.8769443786295135</v>
      </c>
      <c r="D11141" s="69">
        <f t="shared" si="350"/>
        <v>3.1177925784966698</v>
      </c>
    </row>
    <row r="11142" spans="2:4" ht="15" x14ac:dyDescent="0.15">
      <c r="B11142" s="68">
        <v>11130</v>
      </c>
      <c r="C11142" s="69">
        <f t="shared" si="349"/>
        <v>9.8785974169137063</v>
      </c>
      <c r="D11142" s="69">
        <f t="shared" si="350"/>
        <v>3.1183859916254284</v>
      </c>
    </row>
    <row r="11143" spans="2:4" ht="15" x14ac:dyDescent="0.15">
      <c r="B11143" s="68">
        <v>11131</v>
      </c>
      <c r="C11143" s="69">
        <f t="shared" si="349"/>
        <v>9.8802507698525623</v>
      </c>
      <c r="D11143" s="69">
        <f t="shared" si="350"/>
        <v>3.1189796306872264</v>
      </c>
    </row>
    <row r="11144" spans="2:4" ht="15" x14ac:dyDescent="0.15">
      <c r="B11144" s="68">
        <v>11132</v>
      </c>
      <c r="C11144" s="69">
        <f t="shared" si="349"/>
        <v>9.8819044375659004</v>
      </c>
      <c r="D11144" s="69">
        <f t="shared" si="350"/>
        <v>3.1195734958111196</v>
      </c>
    </row>
    <row r="11145" spans="2:4" ht="15" x14ac:dyDescent="0.15">
      <c r="B11145" s="68">
        <v>11133</v>
      </c>
      <c r="C11145" s="69">
        <f t="shared" si="349"/>
        <v>9.8835584201735944</v>
      </c>
      <c r="D11145" s="69">
        <f t="shared" si="350"/>
        <v>3.1201675871262617</v>
      </c>
    </row>
    <row r="11146" spans="2:4" ht="15" x14ac:dyDescent="0.15">
      <c r="B11146" s="68">
        <v>11134</v>
      </c>
      <c r="C11146" s="69">
        <f t="shared" si="349"/>
        <v>9.8852127177955964</v>
      </c>
      <c r="D11146" s="69">
        <f t="shared" si="350"/>
        <v>3.1207619047619048</v>
      </c>
    </row>
    <row r="11147" spans="2:4" ht="15" x14ac:dyDescent="0.15">
      <c r="B11147" s="68">
        <v>11135</v>
      </c>
      <c r="C11147" s="69">
        <f t="shared" si="349"/>
        <v>9.8868673305519224</v>
      </c>
      <c r="D11147" s="69">
        <f t="shared" si="350"/>
        <v>3.1213564488473997</v>
      </c>
    </row>
    <row r="11148" spans="2:4" ht="15" x14ac:dyDescent="0.15">
      <c r="B11148" s="68">
        <v>11136</v>
      </c>
      <c r="C11148" s="69">
        <f t="shared" si="349"/>
        <v>9.8885222585626575</v>
      </c>
      <c r="D11148" s="69">
        <f t="shared" si="350"/>
        <v>3.1219512195121952</v>
      </c>
    </row>
    <row r="11149" spans="2:4" ht="15" x14ac:dyDescent="0.15">
      <c r="B11149" s="68">
        <v>11137</v>
      </c>
      <c r="C11149" s="69">
        <f t="shared" si="349"/>
        <v>9.8901775019479548</v>
      </c>
      <c r="D11149" s="69">
        <f t="shared" si="350"/>
        <v>3.1225462168858393</v>
      </c>
    </row>
    <row r="11150" spans="2:4" ht="15" x14ac:dyDescent="0.15">
      <c r="B11150" s="68">
        <v>11138</v>
      </c>
      <c r="C11150" s="69">
        <f t="shared" si="349"/>
        <v>9.8918330608280396</v>
      </c>
      <c r="D11150" s="69">
        <f t="shared" si="350"/>
        <v>3.1231414410979794</v>
      </c>
    </row>
    <row r="11151" spans="2:4" ht="15" x14ac:dyDescent="0.15">
      <c r="B11151" s="68">
        <v>11139</v>
      </c>
      <c r="C11151" s="69">
        <f t="shared" si="349"/>
        <v>9.8934889353232016</v>
      </c>
      <c r="D11151" s="69">
        <f t="shared" si="350"/>
        <v>3.1237368922783602</v>
      </c>
    </row>
    <row r="11152" spans="2:4" ht="15" x14ac:dyDescent="0.15">
      <c r="B11152" s="68">
        <v>11140</v>
      </c>
      <c r="C11152" s="69">
        <f t="shared" si="349"/>
        <v>9.8951451255538014</v>
      </c>
      <c r="D11152" s="69">
        <f t="shared" si="350"/>
        <v>3.124332570556827</v>
      </c>
    </row>
    <row r="11153" spans="2:4" ht="15" x14ac:dyDescent="0.15">
      <c r="B11153" s="68">
        <v>11141</v>
      </c>
      <c r="C11153" s="69">
        <f t="shared" ref="C11153:C11216" si="351">20*LOG(D11153)</f>
        <v>9.8968016316402689</v>
      </c>
      <c r="D11153" s="69">
        <f t="shared" ref="D11153:D11216" si="352">16384/(16384-B11153)</f>
        <v>3.1249284760633227</v>
      </c>
    </row>
    <row r="11154" spans="2:4" ht="15" x14ac:dyDescent="0.15">
      <c r="B11154" s="68">
        <v>11142</v>
      </c>
      <c r="C11154" s="69">
        <f t="shared" si="351"/>
        <v>9.8984584537031015</v>
      </c>
      <c r="D11154" s="69">
        <f t="shared" si="352"/>
        <v>3.1255246089278903</v>
      </c>
    </row>
    <row r="11155" spans="2:4" ht="15" x14ac:dyDescent="0.15">
      <c r="B11155" s="68">
        <v>11143</v>
      </c>
      <c r="C11155" s="69">
        <f t="shared" si="351"/>
        <v>9.9001155918628676</v>
      </c>
      <c r="D11155" s="69">
        <f t="shared" si="352"/>
        <v>3.1261209692806715</v>
      </c>
    </row>
    <row r="11156" spans="2:4" ht="15" x14ac:dyDescent="0.15">
      <c r="B11156" s="68">
        <v>11144</v>
      </c>
      <c r="C11156" s="69">
        <f t="shared" si="351"/>
        <v>9.9017730462402014</v>
      </c>
      <c r="D11156" s="69">
        <f t="shared" si="352"/>
        <v>3.1267175572519084</v>
      </c>
    </row>
    <row r="11157" spans="2:4" ht="15" x14ac:dyDescent="0.15">
      <c r="B11157" s="68">
        <v>11145</v>
      </c>
      <c r="C11157" s="69">
        <f t="shared" si="351"/>
        <v>9.9034308169558098</v>
      </c>
      <c r="D11157" s="69">
        <f t="shared" si="352"/>
        <v>3.127314372971941</v>
      </c>
    </row>
    <row r="11158" spans="2:4" ht="15" x14ac:dyDescent="0.15">
      <c r="B11158" s="68">
        <v>11146</v>
      </c>
      <c r="C11158" s="69">
        <f t="shared" si="351"/>
        <v>9.9050889041304675</v>
      </c>
      <c r="D11158" s="69">
        <f t="shared" si="352"/>
        <v>3.1279114165712105</v>
      </c>
    </row>
    <row r="11159" spans="2:4" ht="15" x14ac:dyDescent="0.15">
      <c r="B11159" s="68">
        <v>11147</v>
      </c>
      <c r="C11159" s="69">
        <f t="shared" si="351"/>
        <v>9.9067473078850163</v>
      </c>
      <c r="D11159" s="69">
        <f t="shared" si="352"/>
        <v>3.128508688180256</v>
      </c>
    </row>
    <row r="11160" spans="2:4" ht="15" x14ac:dyDescent="0.15">
      <c r="B11160" s="68">
        <v>11148</v>
      </c>
      <c r="C11160" s="69">
        <f t="shared" si="351"/>
        <v>9.9084060283403712</v>
      </c>
      <c r="D11160" s="69">
        <f t="shared" si="352"/>
        <v>3.1291061879297173</v>
      </c>
    </row>
    <row r="11161" spans="2:4" ht="15" x14ac:dyDescent="0.15">
      <c r="B11161" s="68">
        <v>11149</v>
      </c>
      <c r="C11161" s="69">
        <f t="shared" si="351"/>
        <v>9.9100650656175127</v>
      </c>
      <c r="D11161" s="69">
        <f t="shared" si="352"/>
        <v>3.1297039159503344</v>
      </c>
    </row>
    <row r="11162" spans="2:4" ht="15" x14ac:dyDescent="0.15">
      <c r="B11162" s="68">
        <v>11150</v>
      </c>
      <c r="C11162" s="69">
        <f t="shared" si="351"/>
        <v>9.9117244198374905</v>
      </c>
      <c r="D11162" s="69">
        <f t="shared" si="352"/>
        <v>3.1303018723729461</v>
      </c>
    </row>
    <row r="11163" spans="2:4" ht="15" x14ac:dyDescent="0.15">
      <c r="B11163" s="68">
        <v>11151</v>
      </c>
      <c r="C11163" s="69">
        <f t="shared" si="351"/>
        <v>9.9133840911214293</v>
      </c>
      <c r="D11163" s="69">
        <f t="shared" si="352"/>
        <v>3.1309000573284922</v>
      </c>
    </row>
    <row r="11164" spans="2:4" ht="15" x14ac:dyDescent="0.15">
      <c r="B11164" s="68">
        <v>11152</v>
      </c>
      <c r="C11164" s="69">
        <f t="shared" si="351"/>
        <v>9.915044079590519</v>
      </c>
      <c r="D11164" s="69">
        <f t="shared" si="352"/>
        <v>3.1314984709480123</v>
      </c>
    </row>
    <row r="11165" spans="2:4" ht="15" x14ac:dyDescent="0.15">
      <c r="B11165" s="68">
        <v>11153</v>
      </c>
      <c r="C11165" s="69">
        <f t="shared" si="351"/>
        <v>9.9167043853660157</v>
      </c>
      <c r="D11165" s="69">
        <f t="shared" si="352"/>
        <v>3.1320971133626458</v>
      </c>
    </row>
    <row r="11166" spans="2:4" ht="15" x14ac:dyDescent="0.15">
      <c r="B11166" s="68">
        <v>11154</v>
      </c>
      <c r="C11166" s="69">
        <f t="shared" si="351"/>
        <v>9.9183650085692499</v>
      </c>
      <c r="D11166" s="69">
        <f t="shared" si="352"/>
        <v>3.1326959847036329</v>
      </c>
    </row>
    <row r="11167" spans="2:4" ht="15" x14ac:dyDescent="0.15">
      <c r="B11167" s="68">
        <v>11155</v>
      </c>
      <c r="C11167" s="69">
        <f t="shared" si="351"/>
        <v>9.920025949321623</v>
      </c>
      <c r="D11167" s="69">
        <f t="shared" si="352"/>
        <v>3.133295085102314</v>
      </c>
    </row>
    <row r="11168" spans="2:4" ht="15" x14ac:dyDescent="0.15">
      <c r="B11168" s="68">
        <v>11156</v>
      </c>
      <c r="C11168" s="69">
        <f t="shared" si="351"/>
        <v>9.9216872077446006</v>
      </c>
      <c r="D11168" s="69">
        <f t="shared" si="352"/>
        <v>3.13389441469013</v>
      </c>
    </row>
    <row r="11169" spans="2:4" ht="15" x14ac:dyDescent="0.15">
      <c r="B11169" s="68">
        <v>11157</v>
      </c>
      <c r="C11169" s="69">
        <f t="shared" si="351"/>
        <v>9.9233487839597228</v>
      </c>
      <c r="D11169" s="69">
        <f t="shared" si="352"/>
        <v>3.1344939735986226</v>
      </c>
    </row>
    <row r="11170" spans="2:4" ht="15" x14ac:dyDescent="0.15">
      <c r="B11170" s="68">
        <v>11158</v>
      </c>
      <c r="C11170" s="69">
        <f t="shared" si="351"/>
        <v>9.9250106780885989</v>
      </c>
      <c r="D11170" s="69">
        <f t="shared" si="352"/>
        <v>3.1350937619594337</v>
      </c>
    </row>
    <row r="11171" spans="2:4" ht="15" x14ac:dyDescent="0.15">
      <c r="B11171" s="68">
        <v>11159</v>
      </c>
      <c r="C11171" s="69">
        <f t="shared" si="351"/>
        <v>9.9266728902529024</v>
      </c>
      <c r="D11171" s="69">
        <f t="shared" si="352"/>
        <v>3.1356937799043063</v>
      </c>
    </row>
    <row r="11172" spans="2:4" ht="15" x14ac:dyDescent="0.15">
      <c r="B11172" s="68">
        <v>11160</v>
      </c>
      <c r="C11172" s="69">
        <f t="shared" si="351"/>
        <v>9.9283354205743848</v>
      </c>
      <c r="D11172" s="69">
        <f t="shared" si="352"/>
        <v>3.1362940275650844</v>
      </c>
    </row>
    <row r="11173" spans="2:4" ht="15" x14ac:dyDescent="0.15">
      <c r="B11173" s="68">
        <v>11161</v>
      </c>
      <c r="C11173" s="69">
        <f t="shared" si="351"/>
        <v>9.9299982691748632</v>
      </c>
      <c r="D11173" s="69">
        <f t="shared" si="352"/>
        <v>3.1368945050737125</v>
      </c>
    </row>
    <row r="11174" spans="2:4" ht="15" x14ac:dyDescent="0.15">
      <c r="B11174" s="68">
        <v>11162</v>
      </c>
      <c r="C11174" s="69">
        <f t="shared" si="351"/>
        <v>9.9316614361762223</v>
      </c>
      <c r="D11174" s="69">
        <f t="shared" si="352"/>
        <v>3.1374952125622366</v>
      </c>
    </row>
    <row r="11175" spans="2:4" ht="15" x14ac:dyDescent="0.15">
      <c r="B11175" s="68">
        <v>11163</v>
      </c>
      <c r="C11175" s="69">
        <f t="shared" si="351"/>
        <v>9.9333249217004234</v>
      </c>
      <c r="D11175" s="69">
        <f t="shared" si="352"/>
        <v>3.138096150162804</v>
      </c>
    </row>
    <row r="11176" spans="2:4" ht="15" x14ac:dyDescent="0.15">
      <c r="B11176" s="68">
        <v>11164</v>
      </c>
      <c r="C11176" s="69">
        <f t="shared" si="351"/>
        <v>9.9349887258694913</v>
      </c>
      <c r="D11176" s="69">
        <f t="shared" si="352"/>
        <v>3.1386973180076629</v>
      </c>
    </row>
    <row r="11177" spans="2:4" ht="15" x14ac:dyDescent="0.15">
      <c r="B11177" s="68">
        <v>11165</v>
      </c>
      <c r="C11177" s="69">
        <f t="shared" si="351"/>
        <v>9.9366528488055277</v>
      </c>
      <c r="D11177" s="69">
        <f t="shared" si="352"/>
        <v>3.1392987162291628</v>
      </c>
    </row>
    <row r="11178" spans="2:4" ht="15" x14ac:dyDescent="0.15">
      <c r="B11178" s="68">
        <v>11166</v>
      </c>
      <c r="C11178" s="69">
        <f t="shared" si="351"/>
        <v>9.938317290630696</v>
      </c>
      <c r="D11178" s="69">
        <f t="shared" si="352"/>
        <v>3.1399003449597549</v>
      </c>
    </row>
    <row r="11179" spans="2:4" ht="15" x14ac:dyDescent="0.15">
      <c r="B11179" s="68">
        <v>11167</v>
      </c>
      <c r="C11179" s="69">
        <f t="shared" si="351"/>
        <v>9.9399820514672363</v>
      </c>
      <c r="D11179" s="69">
        <f t="shared" si="352"/>
        <v>3.1405022043319915</v>
      </c>
    </row>
    <row r="11180" spans="2:4" ht="15" x14ac:dyDescent="0.15">
      <c r="B11180" s="68">
        <v>11168</v>
      </c>
      <c r="C11180" s="69">
        <f t="shared" si="351"/>
        <v>9.9416471314374597</v>
      </c>
      <c r="D11180" s="69">
        <f t="shared" si="352"/>
        <v>3.1411042944785277</v>
      </c>
    </row>
    <row r="11181" spans="2:4" ht="15" x14ac:dyDescent="0.15">
      <c r="B11181" s="68">
        <v>11169</v>
      </c>
      <c r="C11181" s="69">
        <f t="shared" si="351"/>
        <v>9.9433125306637411</v>
      </c>
      <c r="D11181" s="69">
        <f t="shared" si="352"/>
        <v>3.1417066155321187</v>
      </c>
    </row>
    <row r="11182" spans="2:4" ht="15" x14ac:dyDescent="0.15">
      <c r="B11182" s="68">
        <v>11170</v>
      </c>
      <c r="C11182" s="69">
        <f t="shared" si="351"/>
        <v>9.9449782492685319</v>
      </c>
      <c r="D11182" s="69">
        <f t="shared" si="352"/>
        <v>3.1423091676256232</v>
      </c>
    </row>
    <row r="11183" spans="2:4" ht="15" x14ac:dyDescent="0.15">
      <c r="B11183" s="68">
        <v>11171</v>
      </c>
      <c r="C11183" s="69">
        <f t="shared" si="351"/>
        <v>9.9466442873743528</v>
      </c>
      <c r="D11183" s="69">
        <f t="shared" si="352"/>
        <v>3.1429119508920009</v>
      </c>
    </row>
    <row r="11184" spans="2:4" ht="15" x14ac:dyDescent="0.15">
      <c r="B11184" s="68">
        <v>11172</v>
      </c>
      <c r="C11184" s="69">
        <f t="shared" si="351"/>
        <v>9.9483106451037919</v>
      </c>
      <c r="D11184" s="69">
        <f t="shared" si="352"/>
        <v>3.1435149654643131</v>
      </c>
    </row>
    <row r="11185" spans="2:4" ht="15" x14ac:dyDescent="0.15">
      <c r="B11185" s="68">
        <v>11173</v>
      </c>
      <c r="C11185" s="69">
        <f t="shared" si="351"/>
        <v>9.9499773225795138</v>
      </c>
      <c r="D11185" s="69">
        <f t="shared" si="352"/>
        <v>3.1441182114757242</v>
      </c>
    </row>
    <row r="11186" spans="2:4" ht="15" x14ac:dyDescent="0.15">
      <c r="B11186" s="68">
        <v>11174</v>
      </c>
      <c r="C11186" s="69">
        <f t="shared" si="351"/>
        <v>9.9516443199242453</v>
      </c>
      <c r="D11186" s="69">
        <f t="shared" si="352"/>
        <v>3.1447216890595011</v>
      </c>
    </row>
    <row r="11187" spans="2:4" ht="15" x14ac:dyDescent="0.15">
      <c r="B11187" s="68">
        <v>11175</v>
      </c>
      <c r="C11187" s="69">
        <f t="shared" si="351"/>
        <v>9.953311637260791</v>
      </c>
      <c r="D11187" s="69">
        <f t="shared" si="352"/>
        <v>3.1453253983490113</v>
      </c>
    </row>
    <row r="11188" spans="2:4" ht="15" x14ac:dyDescent="0.15">
      <c r="B11188" s="68">
        <v>11176</v>
      </c>
      <c r="C11188" s="69">
        <f t="shared" si="351"/>
        <v>9.9549792747120236</v>
      </c>
      <c r="D11188" s="69">
        <f t="shared" si="352"/>
        <v>3.1459293394777266</v>
      </c>
    </row>
    <row r="11189" spans="2:4" ht="15" x14ac:dyDescent="0.15">
      <c r="B11189" s="68">
        <v>11177</v>
      </c>
      <c r="C11189" s="69">
        <f t="shared" si="351"/>
        <v>9.9566472324008863</v>
      </c>
      <c r="D11189" s="69">
        <f t="shared" si="352"/>
        <v>3.1465335125792202</v>
      </c>
    </row>
    <row r="11190" spans="2:4" ht="15" x14ac:dyDescent="0.15">
      <c r="B11190" s="68">
        <v>11178</v>
      </c>
      <c r="C11190" s="69">
        <f t="shared" si="351"/>
        <v>9.9583155104503955</v>
      </c>
      <c r="D11190" s="69">
        <f t="shared" si="352"/>
        <v>3.1471379177871688</v>
      </c>
    </row>
    <row r="11191" spans="2:4" ht="15" x14ac:dyDescent="0.15">
      <c r="B11191" s="68">
        <v>11179</v>
      </c>
      <c r="C11191" s="69">
        <f t="shared" si="351"/>
        <v>9.959984108983635</v>
      </c>
      <c r="D11191" s="69">
        <f t="shared" si="352"/>
        <v>3.1477425552353506</v>
      </c>
    </row>
    <row r="11192" spans="2:4" ht="15" x14ac:dyDescent="0.15">
      <c r="B11192" s="68">
        <v>11180</v>
      </c>
      <c r="C11192" s="69">
        <f t="shared" si="351"/>
        <v>9.9616530281237612</v>
      </c>
      <c r="D11192" s="69">
        <f t="shared" si="352"/>
        <v>3.148347425057648</v>
      </c>
    </row>
    <row r="11193" spans="2:4" ht="15" x14ac:dyDescent="0.15">
      <c r="B11193" s="68">
        <v>11181</v>
      </c>
      <c r="C11193" s="69">
        <f t="shared" si="351"/>
        <v>9.9633222679940019</v>
      </c>
      <c r="D11193" s="69">
        <f t="shared" si="352"/>
        <v>3.1489525273880452</v>
      </c>
    </row>
    <row r="11194" spans="2:4" ht="15" x14ac:dyDescent="0.15">
      <c r="B11194" s="68">
        <v>11182</v>
      </c>
      <c r="C11194" s="69">
        <f t="shared" si="351"/>
        <v>9.9649918287176558</v>
      </c>
      <c r="D11194" s="69">
        <f t="shared" si="352"/>
        <v>3.1495578623606306</v>
      </c>
    </row>
    <row r="11195" spans="2:4" ht="15" x14ac:dyDescent="0.15">
      <c r="B11195" s="68">
        <v>11183</v>
      </c>
      <c r="C11195" s="69">
        <f t="shared" si="351"/>
        <v>9.9666617104180926</v>
      </c>
      <c r="D11195" s="69">
        <f t="shared" si="352"/>
        <v>3.1501634301095942</v>
      </c>
    </row>
    <row r="11196" spans="2:4" ht="15" x14ac:dyDescent="0.15">
      <c r="B11196" s="68">
        <v>11184</v>
      </c>
      <c r="C11196" s="69">
        <f t="shared" si="351"/>
        <v>9.9683319132187513</v>
      </c>
      <c r="D11196" s="69">
        <f t="shared" si="352"/>
        <v>3.1507692307692308</v>
      </c>
    </row>
    <row r="11197" spans="2:4" ht="15" x14ac:dyDescent="0.15">
      <c r="B11197" s="68">
        <v>11185</v>
      </c>
      <c r="C11197" s="69">
        <f t="shared" si="351"/>
        <v>9.9700024372431457</v>
      </c>
      <c r="D11197" s="69">
        <f t="shared" si="352"/>
        <v>3.1513752644739372</v>
      </c>
    </row>
    <row r="11198" spans="2:4" ht="15" x14ac:dyDescent="0.15">
      <c r="B11198" s="68">
        <v>11186</v>
      </c>
      <c r="C11198" s="69">
        <f t="shared" si="351"/>
        <v>9.9716732826148586</v>
      </c>
      <c r="D11198" s="69">
        <f t="shared" si="352"/>
        <v>3.1519815313582149</v>
      </c>
    </row>
    <row r="11199" spans="2:4" ht="15" x14ac:dyDescent="0.15">
      <c r="B11199" s="68">
        <v>11187</v>
      </c>
      <c r="C11199" s="69">
        <f t="shared" si="351"/>
        <v>9.9733444494575441</v>
      </c>
      <c r="D11199" s="69">
        <f t="shared" si="352"/>
        <v>3.1525880315566672</v>
      </c>
    </row>
    <row r="11200" spans="2:4" ht="15" x14ac:dyDescent="0.15">
      <c r="B11200" s="68">
        <v>11188</v>
      </c>
      <c r="C11200" s="69">
        <f t="shared" si="351"/>
        <v>9.9750159378949288</v>
      </c>
      <c r="D11200" s="69">
        <f t="shared" si="352"/>
        <v>3.1531947652040029</v>
      </c>
    </row>
    <row r="11201" spans="2:4" ht="15" x14ac:dyDescent="0.15">
      <c r="B11201" s="68">
        <v>11189</v>
      </c>
      <c r="C11201" s="69">
        <f t="shared" si="351"/>
        <v>9.9766877480508107</v>
      </c>
      <c r="D11201" s="69">
        <f t="shared" si="352"/>
        <v>3.1538017324350336</v>
      </c>
    </row>
    <row r="11202" spans="2:4" ht="15" x14ac:dyDescent="0.15">
      <c r="B11202" s="68">
        <v>11190</v>
      </c>
      <c r="C11202" s="69">
        <f t="shared" si="351"/>
        <v>9.9783598800490552</v>
      </c>
      <c r="D11202" s="69">
        <f t="shared" si="352"/>
        <v>3.1544089333846745</v>
      </c>
    </row>
    <row r="11203" spans="2:4" ht="15" x14ac:dyDescent="0.15">
      <c r="B11203" s="68">
        <v>11191</v>
      </c>
      <c r="C11203" s="69">
        <f t="shared" si="351"/>
        <v>9.9800323340136092</v>
      </c>
      <c r="D11203" s="69">
        <f t="shared" si="352"/>
        <v>3.1550163681879453</v>
      </c>
    </row>
    <row r="11204" spans="2:4" ht="15" x14ac:dyDescent="0.15">
      <c r="B11204" s="68">
        <v>11192</v>
      </c>
      <c r="C11204" s="69">
        <f t="shared" si="351"/>
        <v>9.9817051100684786</v>
      </c>
      <c r="D11204" s="69">
        <f t="shared" si="352"/>
        <v>3.1556240369799693</v>
      </c>
    </row>
    <row r="11205" spans="2:4" ht="15" x14ac:dyDescent="0.15">
      <c r="B11205" s="68">
        <v>11193</v>
      </c>
      <c r="C11205" s="69">
        <f t="shared" si="351"/>
        <v>9.9833782083377507</v>
      </c>
      <c r="D11205" s="69">
        <f t="shared" si="352"/>
        <v>3.1562319398959739</v>
      </c>
    </row>
    <row r="11206" spans="2:4" ht="15" x14ac:dyDescent="0.15">
      <c r="B11206" s="68">
        <v>11194</v>
      </c>
      <c r="C11206" s="69">
        <f t="shared" si="351"/>
        <v>9.9850516289455786</v>
      </c>
      <c r="D11206" s="69">
        <f t="shared" si="352"/>
        <v>3.156840077071291</v>
      </c>
    </row>
    <row r="11207" spans="2:4" ht="15" x14ac:dyDescent="0.15">
      <c r="B11207" s="68">
        <v>11195</v>
      </c>
      <c r="C11207" s="69">
        <f t="shared" si="351"/>
        <v>9.9867253720161901</v>
      </c>
      <c r="D11207" s="69">
        <f t="shared" si="352"/>
        <v>3.1574484486413565</v>
      </c>
    </row>
    <row r="11208" spans="2:4" ht="15" x14ac:dyDescent="0.15">
      <c r="B11208" s="68">
        <v>11196</v>
      </c>
      <c r="C11208" s="69">
        <f t="shared" si="351"/>
        <v>9.9883994376738841</v>
      </c>
      <c r="D11208" s="69">
        <f t="shared" si="352"/>
        <v>3.1580570547417115</v>
      </c>
    </row>
    <row r="11209" spans="2:4" ht="15" x14ac:dyDescent="0.15">
      <c r="B11209" s="68">
        <v>11197</v>
      </c>
      <c r="C11209" s="69">
        <f t="shared" si="351"/>
        <v>9.9900738260430337</v>
      </c>
      <c r="D11209" s="69">
        <f t="shared" si="352"/>
        <v>3.1586658955080007</v>
      </c>
    </row>
    <row r="11210" spans="2:4" ht="15" x14ac:dyDescent="0.15">
      <c r="B11210" s="68">
        <v>11198</v>
      </c>
      <c r="C11210" s="69">
        <f t="shared" si="351"/>
        <v>9.9917485372480801</v>
      </c>
      <c r="D11210" s="69">
        <f t="shared" si="352"/>
        <v>3.1592749710759738</v>
      </c>
    </row>
    <row r="11211" spans="2:4" ht="15" x14ac:dyDescent="0.15">
      <c r="B11211" s="68">
        <v>11199</v>
      </c>
      <c r="C11211" s="69">
        <f t="shared" si="351"/>
        <v>9.9934235714135404</v>
      </c>
      <c r="D11211" s="69">
        <f t="shared" si="352"/>
        <v>3.1598842815814852</v>
      </c>
    </row>
    <row r="11212" spans="2:4" ht="15" x14ac:dyDescent="0.15">
      <c r="B11212" s="68">
        <v>11200</v>
      </c>
      <c r="C11212" s="69">
        <f t="shared" si="351"/>
        <v>9.995098928663996</v>
      </c>
      <c r="D11212" s="69">
        <f t="shared" si="352"/>
        <v>3.1604938271604937</v>
      </c>
    </row>
    <row r="11213" spans="2:4" ht="15" x14ac:dyDescent="0.15">
      <c r="B11213" s="68">
        <v>11201</v>
      </c>
      <c r="C11213" s="69">
        <f t="shared" si="351"/>
        <v>9.9967746091241096</v>
      </c>
      <c r="D11213" s="69">
        <f t="shared" si="352"/>
        <v>3.1611036079490642</v>
      </c>
    </row>
    <row r="11214" spans="2:4" ht="15" x14ac:dyDescent="0.15">
      <c r="B11214" s="68">
        <v>11202</v>
      </c>
      <c r="C11214" s="69">
        <f t="shared" si="351"/>
        <v>9.9984506129186137</v>
      </c>
      <c r="D11214" s="69">
        <f t="shared" si="352"/>
        <v>3.1617136240833656</v>
      </c>
    </row>
    <row r="11215" spans="2:4" ht="15" x14ac:dyDescent="0.15">
      <c r="B11215" s="68">
        <v>11203</v>
      </c>
      <c r="C11215" s="69">
        <f t="shared" si="351"/>
        <v>10.00012694017231</v>
      </c>
      <c r="D11215" s="69">
        <f t="shared" si="352"/>
        <v>3.1623238756996717</v>
      </c>
    </row>
    <row r="11216" spans="2:4" ht="15" x14ac:dyDescent="0.15">
      <c r="B11216" s="68">
        <v>11204</v>
      </c>
      <c r="C11216" s="69">
        <f t="shared" si="351"/>
        <v>10.001803591010074</v>
      </c>
      <c r="D11216" s="69">
        <f t="shared" si="352"/>
        <v>3.1629343629343629</v>
      </c>
    </row>
    <row r="11217" spans="2:4" ht="15" x14ac:dyDescent="0.15">
      <c r="B11217" s="68">
        <v>11205</v>
      </c>
      <c r="C11217" s="69">
        <f t="shared" ref="C11217:C11280" si="353">20*LOG(D11217)</f>
        <v>10.003480565556854</v>
      </c>
      <c r="D11217" s="69">
        <f t="shared" ref="D11217:D11280" si="354">16384/(16384-B11217)</f>
        <v>3.1635450859239236</v>
      </c>
    </row>
    <row r="11218" spans="2:4" ht="15" x14ac:dyDescent="0.15">
      <c r="B11218" s="68">
        <v>11206</v>
      </c>
      <c r="C11218" s="69">
        <f t="shared" si="353"/>
        <v>10.00515786393767</v>
      </c>
      <c r="D11218" s="69">
        <f t="shared" si="354"/>
        <v>3.1641560448049439</v>
      </c>
    </row>
    <row r="11219" spans="2:4" ht="15" x14ac:dyDescent="0.15">
      <c r="B11219" s="68">
        <v>11207</v>
      </c>
      <c r="C11219" s="69">
        <f t="shared" si="353"/>
        <v>10.006835486277614</v>
      </c>
      <c r="D11219" s="69">
        <f t="shared" si="354"/>
        <v>3.16476723971412</v>
      </c>
    </row>
    <row r="11220" spans="2:4" ht="15" x14ac:dyDescent="0.15">
      <c r="B11220" s="68">
        <v>11208</v>
      </c>
      <c r="C11220" s="69">
        <f t="shared" si="353"/>
        <v>10.008513432701855</v>
      </c>
      <c r="D11220" s="69">
        <f t="shared" si="354"/>
        <v>3.1653786707882534</v>
      </c>
    </row>
    <row r="11221" spans="2:4" ht="15" x14ac:dyDescent="0.15">
      <c r="B11221" s="68">
        <v>11209</v>
      </c>
      <c r="C11221" s="69">
        <f t="shared" si="353"/>
        <v>10.010191703335627</v>
      </c>
      <c r="D11221" s="69">
        <f t="shared" si="354"/>
        <v>3.1659903381642511</v>
      </c>
    </row>
    <row r="11222" spans="2:4" ht="15" x14ac:dyDescent="0.15">
      <c r="B11222" s="68">
        <v>11210</v>
      </c>
      <c r="C11222" s="69">
        <f t="shared" si="353"/>
        <v>10.011870298304242</v>
      </c>
      <c r="D11222" s="69">
        <f t="shared" si="354"/>
        <v>3.1666022419791262</v>
      </c>
    </row>
    <row r="11223" spans="2:4" ht="15" x14ac:dyDescent="0.15">
      <c r="B11223" s="68">
        <v>11211</v>
      </c>
      <c r="C11223" s="69">
        <f t="shared" si="353"/>
        <v>10.013549217733082</v>
      </c>
      <c r="D11223" s="69">
        <f t="shared" si="354"/>
        <v>3.1672143823699979</v>
      </c>
    </row>
    <row r="11224" spans="2:4" ht="15" x14ac:dyDescent="0.15">
      <c r="B11224" s="68">
        <v>11212</v>
      </c>
      <c r="C11224" s="69">
        <f t="shared" si="353"/>
        <v>10.015228461747608</v>
      </c>
      <c r="D11224" s="69">
        <f t="shared" si="354"/>
        <v>3.1678267594740914</v>
      </c>
    </row>
    <row r="11225" spans="2:4" ht="15" x14ac:dyDescent="0.15">
      <c r="B11225" s="68">
        <v>11213</v>
      </c>
      <c r="C11225" s="69">
        <f t="shared" si="353"/>
        <v>10.016908030473338</v>
      </c>
      <c r="D11225" s="69">
        <f t="shared" si="354"/>
        <v>3.168439373428737</v>
      </c>
    </row>
    <row r="11226" spans="2:4" ht="15" x14ac:dyDescent="0.15">
      <c r="B11226" s="68">
        <v>11214</v>
      </c>
      <c r="C11226" s="69">
        <f t="shared" si="353"/>
        <v>10.018587924035884</v>
      </c>
      <c r="D11226" s="69">
        <f t="shared" si="354"/>
        <v>3.1690522243713732</v>
      </c>
    </row>
    <row r="11227" spans="2:4" ht="15" x14ac:dyDescent="0.15">
      <c r="B11227" s="68">
        <v>11215</v>
      </c>
      <c r="C11227" s="69">
        <f t="shared" si="353"/>
        <v>10.020268142560916</v>
      </c>
      <c r="D11227" s="69">
        <f t="shared" si="354"/>
        <v>3.1696653124395433</v>
      </c>
    </row>
    <row r="11228" spans="2:4" ht="15" x14ac:dyDescent="0.15">
      <c r="B11228" s="68">
        <v>11216</v>
      </c>
      <c r="C11228" s="69">
        <f t="shared" si="353"/>
        <v>10.021948686174182</v>
      </c>
      <c r="D11228" s="69">
        <f t="shared" si="354"/>
        <v>3.170278637770898</v>
      </c>
    </row>
    <row r="11229" spans="2:4" ht="15" x14ac:dyDescent="0.15">
      <c r="B11229" s="68">
        <v>11217</v>
      </c>
      <c r="C11229" s="69">
        <f t="shared" si="353"/>
        <v>10.0236295550015</v>
      </c>
      <c r="D11229" s="69">
        <f t="shared" si="354"/>
        <v>3.1708922005031934</v>
      </c>
    </row>
    <row r="11230" spans="2:4" ht="15" x14ac:dyDescent="0.15">
      <c r="B11230" s="68">
        <v>11218</v>
      </c>
      <c r="C11230" s="69">
        <f t="shared" si="353"/>
        <v>10.025310749168767</v>
      </c>
      <c r="D11230" s="69">
        <f t="shared" si="354"/>
        <v>3.1715060007742935</v>
      </c>
    </row>
    <row r="11231" spans="2:4" ht="15" x14ac:dyDescent="0.15">
      <c r="B11231" s="68">
        <v>11219</v>
      </c>
      <c r="C11231" s="69">
        <f t="shared" si="353"/>
        <v>10.026992268801948</v>
      </c>
      <c r="D11231" s="69">
        <f t="shared" si="354"/>
        <v>3.1721200387221686</v>
      </c>
    </row>
    <row r="11232" spans="2:4" ht="15" x14ac:dyDescent="0.15">
      <c r="B11232" s="68">
        <v>11220</v>
      </c>
      <c r="C11232" s="69">
        <f t="shared" si="353"/>
        <v>10.02867411402708</v>
      </c>
      <c r="D11232" s="69">
        <f t="shared" si="354"/>
        <v>3.1727343144848956</v>
      </c>
    </row>
    <row r="11233" spans="2:4" ht="15" x14ac:dyDescent="0.15">
      <c r="B11233" s="68">
        <v>11221</v>
      </c>
      <c r="C11233" s="69">
        <f t="shared" si="353"/>
        <v>10.030356284970281</v>
      </c>
      <c r="D11233" s="69">
        <f t="shared" si="354"/>
        <v>3.1733488282006586</v>
      </c>
    </row>
    <row r="11234" spans="2:4" ht="15" x14ac:dyDescent="0.15">
      <c r="B11234" s="68">
        <v>11222</v>
      </c>
      <c r="C11234" s="69">
        <f t="shared" si="353"/>
        <v>10.032038781757732</v>
      </c>
      <c r="D11234" s="69">
        <f t="shared" si="354"/>
        <v>3.173963580007749</v>
      </c>
    </row>
    <row r="11235" spans="2:4" ht="15" x14ac:dyDescent="0.15">
      <c r="B11235" s="68">
        <v>11223</v>
      </c>
      <c r="C11235" s="69">
        <f t="shared" si="353"/>
        <v>10.033721604515698</v>
      </c>
      <c r="D11235" s="69">
        <f t="shared" si="354"/>
        <v>3.1745785700445648</v>
      </c>
    </row>
    <row r="11236" spans="2:4" ht="15" x14ac:dyDescent="0.15">
      <c r="B11236" s="68">
        <v>11224</v>
      </c>
      <c r="C11236" s="69">
        <f t="shared" si="353"/>
        <v>10.035404753370507</v>
      </c>
      <c r="D11236" s="69">
        <f t="shared" si="354"/>
        <v>3.1751937984496124</v>
      </c>
    </row>
    <row r="11237" spans="2:4" ht="15" x14ac:dyDescent="0.15">
      <c r="B11237" s="68">
        <v>11225</v>
      </c>
      <c r="C11237" s="69">
        <f t="shared" si="353"/>
        <v>10.037088228448567</v>
      </c>
      <c r="D11237" s="69">
        <f t="shared" si="354"/>
        <v>3.175809265361504</v>
      </c>
    </row>
    <row r="11238" spans="2:4" ht="15" x14ac:dyDescent="0.15">
      <c r="B11238" s="68">
        <v>11226</v>
      </c>
      <c r="C11238" s="69">
        <f t="shared" si="353"/>
        <v>10.038772029876359</v>
      </c>
      <c r="D11238" s="69">
        <f t="shared" si="354"/>
        <v>3.1764249709189607</v>
      </c>
    </row>
    <row r="11239" spans="2:4" ht="15" x14ac:dyDescent="0.15">
      <c r="B11239" s="68">
        <v>11227</v>
      </c>
      <c r="C11239" s="69">
        <f t="shared" si="353"/>
        <v>10.040456157780437</v>
      </c>
      <c r="D11239" s="69">
        <f t="shared" si="354"/>
        <v>3.1770409152608106</v>
      </c>
    </row>
    <row r="11240" spans="2:4" ht="15" x14ac:dyDescent="0.15">
      <c r="B11240" s="68">
        <v>11228</v>
      </c>
      <c r="C11240" s="69">
        <f t="shared" si="353"/>
        <v>10.042140612287426</v>
      </c>
      <c r="D11240" s="69">
        <f t="shared" si="354"/>
        <v>3.1776570985259891</v>
      </c>
    </row>
    <row r="11241" spans="2:4" ht="15" x14ac:dyDescent="0.15">
      <c r="B11241" s="68">
        <v>11229</v>
      </c>
      <c r="C11241" s="69">
        <f t="shared" si="353"/>
        <v>10.043825393524028</v>
      </c>
      <c r="D11241" s="69">
        <f t="shared" si="354"/>
        <v>3.1782735208535402</v>
      </c>
    </row>
    <row r="11242" spans="2:4" ht="15" x14ac:dyDescent="0.15">
      <c r="B11242" s="68">
        <v>11230</v>
      </c>
      <c r="C11242" s="69">
        <f t="shared" si="353"/>
        <v>10.045510501617015</v>
      </c>
      <c r="D11242" s="69">
        <f t="shared" si="354"/>
        <v>3.1788901823826152</v>
      </c>
    </row>
    <row r="11243" spans="2:4" ht="15" x14ac:dyDescent="0.15">
      <c r="B11243" s="68">
        <v>11231</v>
      </c>
      <c r="C11243" s="69">
        <f t="shared" si="353"/>
        <v>10.047195936693241</v>
      </c>
      <c r="D11243" s="69">
        <f t="shared" si="354"/>
        <v>3.1795070832524743</v>
      </c>
    </row>
    <row r="11244" spans="2:4" ht="15" x14ac:dyDescent="0.15">
      <c r="B11244" s="68">
        <v>11232</v>
      </c>
      <c r="C11244" s="69">
        <f t="shared" si="353"/>
        <v>10.048881698879622</v>
      </c>
      <c r="D11244" s="69">
        <f t="shared" si="354"/>
        <v>3.1801242236024843</v>
      </c>
    </row>
    <row r="11245" spans="2:4" ht="15" x14ac:dyDescent="0.15">
      <c r="B11245" s="68">
        <v>11233</v>
      </c>
      <c r="C11245" s="69">
        <f t="shared" si="353"/>
        <v>10.050567788303155</v>
      </c>
      <c r="D11245" s="69">
        <f t="shared" si="354"/>
        <v>3.1807416035721219</v>
      </c>
    </row>
    <row r="11246" spans="2:4" ht="15" x14ac:dyDescent="0.15">
      <c r="B11246" s="68">
        <v>11234</v>
      </c>
      <c r="C11246" s="69">
        <f t="shared" si="353"/>
        <v>10.052254205090916</v>
      </c>
      <c r="D11246" s="69">
        <f t="shared" si="354"/>
        <v>3.1813592233009711</v>
      </c>
    </row>
    <row r="11247" spans="2:4" ht="15" x14ac:dyDescent="0.15">
      <c r="B11247" s="68">
        <v>11235</v>
      </c>
      <c r="C11247" s="69">
        <f t="shared" si="353"/>
        <v>10.053940949370041</v>
      </c>
      <c r="D11247" s="69">
        <f t="shared" si="354"/>
        <v>3.1819770829287242</v>
      </c>
    </row>
    <row r="11248" spans="2:4" ht="15" x14ac:dyDescent="0.15">
      <c r="B11248" s="68">
        <v>11236</v>
      </c>
      <c r="C11248" s="69">
        <f t="shared" si="353"/>
        <v>10.055628021267752</v>
      </c>
      <c r="D11248" s="69">
        <f t="shared" si="354"/>
        <v>3.1825951825951826</v>
      </c>
    </row>
    <row r="11249" spans="2:4" ht="15" x14ac:dyDescent="0.15">
      <c r="B11249" s="68">
        <v>11237</v>
      </c>
      <c r="C11249" s="69">
        <f t="shared" si="353"/>
        <v>10.057315420911344</v>
      </c>
      <c r="D11249" s="69">
        <f t="shared" si="354"/>
        <v>3.1832135224402567</v>
      </c>
    </row>
    <row r="11250" spans="2:4" ht="15" x14ac:dyDescent="0.15">
      <c r="B11250" s="68">
        <v>11238</v>
      </c>
      <c r="C11250" s="69">
        <f t="shared" si="353"/>
        <v>10.059003148428179</v>
      </c>
      <c r="D11250" s="69">
        <f t="shared" si="354"/>
        <v>3.1838321026039642</v>
      </c>
    </row>
    <row r="11251" spans="2:4" ht="15" x14ac:dyDescent="0.15">
      <c r="B11251" s="68">
        <v>11239</v>
      </c>
      <c r="C11251" s="69">
        <f t="shared" si="353"/>
        <v>10.0606912039457</v>
      </c>
      <c r="D11251" s="69">
        <f t="shared" si="354"/>
        <v>3.1844509232264335</v>
      </c>
    </row>
    <row r="11252" spans="2:4" ht="15" x14ac:dyDescent="0.15">
      <c r="B11252" s="68">
        <v>11240</v>
      </c>
      <c r="C11252" s="69">
        <f t="shared" si="353"/>
        <v>10.062379587591421</v>
      </c>
      <c r="D11252" s="69">
        <f t="shared" si="354"/>
        <v>3.1850699844479005</v>
      </c>
    </row>
    <row r="11253" spans="2:4" ht="15" x14ac:dyDescent="0.15">
      <c r="B11253" s="68">
        <v>11241</v>
      </c>
      <c r="C11253" s="69">
        <f t="shared" si="353"/>
        <v>10.064068299492934</v>
      </c>
      <c r="D11253" s="69">
        <f t="shared" si="354"/>
        <v>3.185689286408711</v>
      </c>
    </row>
    <row r="11254" spans="2:4" ht="15" x14ac:dyDescent="0.15">
      <c r="B11254" s="68">
        <v>11242</v>
      </c>
      <c r="C11254" s="69">
        <f t="shared" si="353"/>
        <v>10.0657573397779</v>
      </c>
      <c r="D11254" s="69">
        <f t="shared" si="354"/>
        <v>3.1863088292493194</v>
      </c>
    </row>
    <row r="11255" spans="2:4" ht="15" x14ac:dyDescent="0.15">
      <c r="B11255" s="68">
        <v>11243</v>
      </c>
      <c r="C11255" s="69">
        <f t="shared" si="353"/>
        <v>10.067446708574057</v>
      </c>
      <c r="D11255" s="69">
        <f t="shared" si="354"/>
        <v>3.1869286131102896</v>
      </c>
    </row>
    <row r="11256" spans="2:4" ht="15" x14ac:dyDescent="0.15">
      <c r="B11256" s="68">
        <v>11244</v>
      </c>
      <c r="C11256" s="69">
        <f t="shared" si="353"/>
        <v>10.069136406009221</v>
      </c>
      <c r="D11256" s="69">
        <f t="shared" si="354"/>
        <v>3.1875486381322959</v>
      </c>
    </row>
    <row r="11257" spans="2:4" ht="15" x14ac:dyDescent="0.15">
      <c r="B11257" s="68">
        <v>11245</v>
      </c>
      <c r="C11257" s="69">
        <f t="shared" si="353"/>
        <v>10.070826432211277</v>
      </c>
      <c r="D11257" s="69">
        <f t="shared" si="354"/>
        <v>3.1881689044561199</v>
      </c>
    </row>
    <row r="11258" spans="2:4" ht="15" x14ac:dyDescent="0.15">
      <c r="B11258" s="68">
        <v>11246</v>
      </c>
      <c r="C11258" s="69">
        <f t="shared" si="353"/>
        <v>10.072516787308189</v>
      </c>
      <c r="D11258" s="69">
        <f t="shared" si="354"/>
        <v>3.1887894122226546</v>
      </c>
    </row>
    <row r="11259" spans="2:4" ht="15" x14ac:dyDescent="0.15">
      <c r="B11259" s="68">
        <v>11247</v>
      </c>
      <c r="C11259" s="69">
        <f t="shared" si="353"/>
        <v>10.074207471427991</v>
      </c>
      <c r="D11259" s="69">
        <f t="shared" si="354"/>
        <v>3.1894101615729027</v>
      </c>
    </row>
    <row r="11260" spans="2:4" ht="15" x14ac:dyDescent="0.15">
      <c r="B11260" s="68">
        <v>11248</v>
      </c>
      <c r="C11260" s="69">
        <f t="shared" si="353"/>
        <v>10.075898484698797</v>
      </c>
      <c r="D11260" s="69">
        <f t="shared" si="354"/>
        <v>3.190031152647975</v>
      </c>
    </row>
    <row r="11261" spans="2:4" ht="15" x14ac:dyDescent="0.15">
      <c r="B11261" s="68">
        <v>11249</v>
      </c>
      <c r="C11261" s="69">
        <f t="shared" si="353"/>
        <v>10.077589827248794</v>
      </c>
      <c r="D11261" s="69">
        <f t="shared" si="354"/>
        <v>3.1906523855890945</v>
      </c>
    </row>
    <row r="11262" spans="2:4" ht="15" x14ac:dyDescent="0.15">
      <c r="B11262" s="68">
        <v>11250</v>
      </c>
      <c r="C11262" s="69">
        <f t="shared" si="353"/>
        <v>10.079281499206243</v>
      </c>
      <c r="D11262" s="69">
        <f t="shared" si="354"/>
        <v>3.1912738605375925</v>
      </c>
    </row>
    <row r="11263" spans="2:4" ht="15" x14ac:dyDescent="0.15">
      <c r="B11263" s="68">
        <v>11251</v>
      </c>
      <c r="C11263" s="69">
        <f t="shared" si="353"/>
        <v>10.080973500699479</v>
      </c>
      <c r="D11263" s="69">
        <f t="shared" si="354"/>
        <v>3.1918955776349112</v>
      </c>
    </row>
    <row r="11264" spans="2:4" ht="15" x14ac:dyDescent="0.15">
      <c r="B11264" s="68">
        <v>11252</v>
      </c>
      <c r="C11264" s="69">
        <f t="shared" si="353"/>
        <v>10.082665831856916</v>
      </c>
      <c r="D11264" s="69">
        <f t="shared" si="354"/>
        <v>3.1925175370226033</v>
      </c>
    </row>
    <row r="11265" spans="2:4" ht="15" x14ac:dyDescent="0.15">
      <c r="B11265" s="68">
        <v>11253</v>
      </c>
      <c r="C11265" s="69">
        <f t="shared" si="353"/>
        <v>10.08435849280704</v>
      </c>
      <c r="D11265" s="69">
        <f t="shared" si="354"/>
        <v>3.1931397388423308</v>
      </c>
    </row>
    <row r="11266" spans="2:4" ht="15" x14ac:dyDescent="0.15">
      <c r="B11266" s="68">
        <v>11254</v>
      </c>
      <c r="C11266" s="69">
        <f t="shared" si="353"/>
        <v>10.086051483678409</v>
      </c>
      <c r="D11266" s="69">
        <f t="shared" si="354"/>
        <v>3.1937621832358674</v>
      </c>
    </row>
    <row r="11267" spans="2:4" ht="15" x14ac:dyDescent="0.15">
      <c r="B11267" s="68">
        <v>11255</v>
      </c>
      <c r="C11267" s="69">
        <f t="shared" si="353"/>
        <v>10.087744804599662</v>
      </c>
      <c r="D11267" s="69">
        <f t="shared" si="354"/>
        <v>3.1943848703450963</v>
      </c>
    </row>
    <row r="11268" spans="2:4" ht="15" x14ac:dyDescent="0.15">
      <c r="B11268" s="68">
        <v>11256</v>
      </c>
      <c r="C11268" s="69">
        <f t="shared" si="353"/>
        <v>10.089438455699515</v>
      </c>
      <c r="D11268" s="69">
        <f t="shared" si="354"/>
        <v>3.1950078003120126</v>
      </c>
    </row>
    <row r="11269" spans="2:4" ht="15" x14ac:dyDescent="0.15">
      <c r="B11269" s="68">
        <v>11257</v>
      </c>
      <c r="C11269" s="69">
        <f t="shared" si="353"/>
        <v>10.091132437106749</v>
      </c>
      <c r="D11269" s="69">
        <f t="shared" si="354"/>
        <v>3.1956309732787207</v>
      </c>
    </row>
    <row r="11270" spans="2:4" ht="15" x14ac:dyDescent="0.15">
      <c r="B11270" s="68">
        <v>11258</v>
      </c>
      <c r="C11270" s="69">
        <f t="shared" si="353"/>
        <v>10.09282674895023</v>
      </c>
      <c r="D11270" s="69">
        <f t="shared" si="354"/>
        <v>3.1962543893874367</v>
      </c>
    </row>
    <row r="11271" spans="2:4" ht="15" x14ac:dyDescent="0.15">
      <c r="B11271" s="68">
        <v>11259</v>
      </c>
      <c r="C11271" s="69">
        <f t="shared" si="353"/>
        <v>10.094521391358898</v>
      </c>
      <c r="D11271" s="69">
        <f t="shared" si="354"/>
        <v>3.196878048780488</v>
      </c>
    </row>
    <row r="11272" spans="2:4" ht="15" x14ac:dyDescent="0.15">
      <c r="B11272" s="68">
        <v>11260</v>
      </c>
      <c r="C11272" s="69">
        <f t="shared" si="353"/>
        <v>10.09621636446176</v>
      </c>
      <c r="D11272" s="69">
        <f t="shared" si="354"/>
        <v>3.1975019516003123</v>
      </c>
    </row>
    <row r="11273" spans="2:4" ht="15" x14ac:dyDescent="0.15">
      <c r="B11273" s="68">
        <v>11261</v>
      </c>
      <c r="C11273" s="69">
        <f t="shared" si="353"/>
        <v>10.097911668387914</v>
      </c>
      <c r="D11273" s="69">
        <f t="shared" si="354"/>
        <v>3.1981260979894595</v>
      </c>
    </row>
    <row r="11274" spans="2:4" ht="15" x14ac:dyDescent="0.15">
      <c r="B11274" s="68">
        <v>11262</v>
      </c>
      <c r="C11274" s="69">
        <f t="shared" si="353"/>
        <v>10.099607303266518</v>
      </c>
      <c r="D11274" s="69">
        <f t="shared" si="354"/>
        <v>3.1987504880905897</v>
      </c>
    </row>
    <row r="11275" spans="2:4" ht="15" x14ac:dyDescent="0.15">
      <c r="B11275" s="68">
        <v>11263</v>
      </c>
      <c r="C11275" s="69">
        <f t="shared" si="353"/>
        <v>10.101303269226813</v>
      </c>
      <c r="D11275" s="69">
        <f t="shared" si="354"/>
        <v>3.1993751220464755</v>
      </c>
    </row>
    <row r="11276" spans="2:4" ht="15" x14ac:dyDescent="0.15">
      <c r="B11276" s="68">
        <v>11264</v>
      </c>
      <c r="C11276" s="69">
        <f t="shared" si="353"/>
        <v>10.102999566398122</v>
      </c>
      <c r="D11276" s="69">
        <f t="shared" si="354"/>
        <v>3.2</v>
      </c>
    </row>
    <row r="11277" spans="2:4" ht="15" x14ac:dyDescent="0.15">
      <c r="B11277" s="68">
        <v>11265</v>
      </c>
      <c r="C11277" s="69">
        <f t="shared" si="353"/>
        <v>10.104696194909826</v>
      </c>
      <c r="D11277" s="69">
        <f t="shared" si="354"/>
        <v>3.2006251220941588</v>
      </c>
    </row>
    <row r="11278" spans="2:4" ht="15" x14ac:dyDescent="0.15">
      <c r="B11278" s="68">
        <v>11266</v>
      </c>
      <c r="C11278" s="69">
        <f t="shared" si="353"/>
        <v>10.106393154891402</v>
      </c>
      <c r="D11278" s="69">
        <f t="shared" si="354"/>
        <v>3.2012504884720596</v>
      </c>
    </row>
    <row r="11279" spans="2:4" ht="15" x14ac:dyDescent="0.15">
      <c r="B11279" s="68">
        <v>11267</v>
      </c>
      <c r="C11279" s="69">
        <f t="shared" si="353"/>
        <v>10.108090446472389</v>
      </c>
      <c r="D11279" s="69">
        <f t="shared" si="354"/>
        <v>3.20187609927692</v>
      </c>
    </row>
    <row r="11280" spans="2:4" ht="15" x14ac:dyDescent="0.15">
      <c r="B11280" s="68">
        <v>11268</v>
      </c>
      <c r="C11280" s="69">
        <f t="shared" si="353"/>
        <v>10.109788069782407</v>
      </c>
      <c r="D11280" s="69">
        <f t="shared" si="354"/>
        <v>3.2025019546520719</v>
      </c>
    </row>
    <row r="11281" spans="2:4" ht="15" x14ac:dyDescent="0.15">
      <c r="B11281" s="68">
        <v>11269</v>
      </c>
      <c r="C11281" s="69">
        <f t="shared" ref="C11281:C11344" si="355">20*LOG(D11281)</f>
        <v>10.111486024951155</v>
      </c>
      <c r="D11281" s="69">
        <f t="shared" ref="D11281:D11344" si="356">16384/(16384-B11281)</f>
        <v>3.203128054740958</v>
      </c>
    </row>
    <row r="11282" spans="2:4" ht="15" x14ac:dyDescent="0.15">
      <c r="B11282" s="68">
        <v>11270</v>
      </c>
      <c r="C11282" s="69">
        <f t="shared" si="355"/>
        <v>10.113184312108402</v>
      </c>
      <c r="D11282" s="69">
        <f t="shared" si="356"/>
        <v>3.2037543996871332</v>
      </c>
    </row>
    <row r="11283" spans="2:4" ht="15" x14ac:dyDescent="0.15">
      <c r="B11283" s="68">
        <v>11271</v>
      </c>
      <c r="C11283" s="69">
        <f t="shared" si="355"/>
        <v>10.114882931383995</v>
      </c>
      <c r="D11283" s="69">
        <f t="shared" si="356"/>
        <v>3.2043809896342657</v>
      </c>
    </row>
    <row r="11284" spans="2:4" ht="15" x14ac:dyDescent="0.15">
      <c r="B11284" s="68">
        <v>11272</v>
      </c>
      <c r="C11284" s="69">
        <f t="shared" si="355"/>
        <v>10.116581882907861</v>
      </c>
      <c r="D11284" s="69">
        <f t="shared" si="356"/>
        <v>3.2050078247261347</v>
      </c>
    </row>
    <row r="11285" spans="2:4" ht="15" x14ac:dyDescent="0.15">
      <c r="B11285" s="68">
        <v>11273</v>
      </c>
      <c r="C11285" s="69">
        <f t="shared" si="355"/>
        <v>10.118281166809995</v>
      </c>
      <c r="D11285" s="69">
        <f t="shared" si="356"/>
        <v>3.2056349051066326</v>
      </c>
    </row>
    <row r="11286" spans="2:4" ht="15" x14ac:dyDescent="0.15">
      <c r="B11286" s="68">
        <v>11274</v>
      </c>
      <c r="C11286" s="69">
        <f t="shared" si="355"/>
        <v>10.11998078322048</v>
      </c>
      <c r="D11286" s="69">
        <f t="shared" si="356"/>
        <v>3.2062622309197653</v>
      </c>
    </row>
    <row r="11287" spans="2:4" ht="15" x14ac:dyDescent="0.15">
      <c r="B11287" s="68">
        <v>11275</v>
      </c>
      <c r="C11287" s="69">
        <f t="shared" si="355"/>
        <v>10.121680732269464</v>
      </c>
      <c r="D11287" s="69">
        <f t="shared" si="356"/>
        <v>3.2068898023096497</v>
      </c>
    </row>
    <row r="11288" spans="2:4" ht="15" x14ac:dyDescent="0.15">
      <c r="B11288" s="68">
        <v>11276</v>
      </c>
      <c r="C11288" s="69">
        <f t="shared" si="355"/>
        <v>10.12338101408718</v>
      </c>
      <c r="D11288" s="69">
        <f t="shared" si="356"/>
        <v>3.2075176194205168</v>
      </c>
    </row>
    <row r="11289" spans="2:4" ht="15" x14ac:dyDescent="0.15">
      <c r="B11289" s="68">
        <v>11277</v>
      </c>
      <c r="C11289" s="69">
        <f t="shared" si="355"/>
        <v>10.125081628803933</v>
      </c>
      <c r="D11289" s="69">
        <f t="shared" si="356"/>
        <v>3.2081456823967103</v>
      </c>
    </row>
    <row r="11290" spans="2:4" ht="15" x14ac:dyDescent="0.15">
      <c r="B11290" s="68">
        <v>11278</v>
      </c>
      <c r="C11290" s="69">
        <f t="shared" si="355"/>
        <v>10.126782576550104</v>
      </c>
      <c r="D11290" s="69">
        <f t="shared" si="356"/>
        <v>3.2087739913826869</v>
      </c>
    </row>
    <row r="11291" spans="2:4" ht="15" x14ac:dyDescent="0.15">
      <c r="B11291" s="68">
        <v>11279</v>
      </c>
      <c r="C11291" s="69">
        <f t="shared" si="355"/>
        <v>10.128483857456153</v>
      </c>
      <c r="D11291" s="69">
        <f t="shared" si="356"/>
        <v>3.2094025465230165</v>
      </c>
    </row>
    <row r="11292" spans="2:4" ht="15" x14ac:dyDescent="0.15">
      <c r="B11292" s="68">
        <v>11280</v>
      </c>
      <c r="C11292" s="69">
        <f t="shared" si="355"/>
        <v>10.130185471652615</v>
      </c>
      <c r="D11292" s="69">
        <f t="shared" si="356"/>
        <v>3.2100313479623823</v>
      </c>
    </row>
    <row r="11293" spans="2:4" ht="15" x14ac:dyDescent="0.15">
      <c r="B11293" s="68">
        <v>11281</v>
      </c>
      <c r="C11293" s="69">
        <f t="shared" si="355"/>
        <v>10.131887419270104</v>
      </c>
      <c r="D11293" s="69">
        <f t="shared" si="356"/>
        <v>3.210660395845581</v>
      </c>
    </row>
    <row r="11294" spans="2:4" ht="15" x14ac:dyDescent="0.15">
      <c r="B11294" s="68">
        <v>11282</v>
      </c>
      <c r="C11294" s="69">
        <f t="shared" si="355"/>
        <v>10.133589700439309</v>
      </c>
      <c r="D11294" s="69">
        <f t="shared" si="356"/>
        <v>3.2112896903175225</v>
      </c>
    </row>
    <row r="11295" spans="2:4" ht="15" x14ac:dyDescent="0.15">
      <c r="B11295" s="68">
        <v>11283</v>
      </c>
      <c r="C11295" s="69">
        <f t="shared" si="355"/>
        <v>10.135292315290997</v>
      </c>
      <c r="D11295" s="69">
        <f t="shared" si="356"/>
        <v>3.2119192315232308</v>
      </c>
    </row>
    <row r="11296" spans="2:4" ht="15" x14ac:dyDescent="0.15">
      <c r="B11296" s="68">
        <v>11284</v>
      </c>
      <c r="C11296" s="69">
        <f t="shared" si="355"/>
        <v>10.136995263956008</v>
      </c>
      <c r="D11296" s="69">
        <f t="shared" si="356"/>
        <v>3.212549019607843</v>
      </c>
    </row>
    <row r="11297" spans="2:4" ht="15" x14ac:dyDescent="0.15">
      <c r="B11297" s="68">
        <v>11285</v>
      </c>
      <c r="C11297" s="69">
        <f t="shared" si="355"/>
        <v>10.138698546565264</v>
      </c>
      <c r="D11297" s="69">
        <f t="shared" si="356"/>
        <v>3.213179054716611</v>
      </c>
    </row>
    <row r="11298" spans="2:4" ht="15" x14ac:dyDescent="0.15">
      <c r="B11298" s="68">
        <v>11286</v>
      </c>
      <c r="C11298" s="69">
        <f t="shared" si="355"/>
        <v>10.14040216324976</v>
      </c>
      <c r="D11298" s="69">
        <f t="shared" si="356"/>
        <v>3.2138093369948999</v>
      </c>
    </row>
    <row r="11299" spans="2:4" ht="15" x14ac:dyDescent="0.15">
      <c r="B11299" s="68">
        <v>11287</v>
      </c>
      <c r="C11299" s="69">
        <f t="shared" si="355"/>
        <v>10.142106114140574</v>
      </c>
      <c r="D11299" s="69">
        <f t="shared" si="356"/>
        <v>3.2144398665881893</v>
      </c>
    </row>
    <row r="11300" spans="2:4" ht="15" x14ac:dyDescent="0.15">
      <c r="B11300" s="68">
        <v>11288</v>
      </c>
      <c r="C11300" s="69">
        <f t="shared" si="355"/>
        <v>10.143810399368856</v>
      </c>
      <c r="D11300" s="69">
        <f t="shared" si="356"/>
        <v>3.2150706436420724</v>
      </c>
    </row>
    <row r="11301" spans="2:4" ht="15" x14ac:dyDescent="0.15">
      <c r="B11301" s="68">
        <v>11289</v>
      </c>
      <c r="C11301" s="69">
        <f t="shared" si="355"/>
        <v>10.145515019065831</v>
      </c>
      <c r="D11301" s="69">
        <f t="shared" si="356"/>
        <v>3.2157016683022572</v>
      </c>
    </row>
    <row r="11302" spans="2:4" ht="15" x14ac:dyDescent="0.15">
      <c r="B11302" s="68">
        <v>11290</v>
      </c>
      <c r="C11302" s="69">
        <f t="shared" si="355"/>
        <v>10.147219973362809</v>
      </c>
      <c r="D11302" s="69">
        <f t="shared" si="356"/>
        <v>3.2163329407145662</v>
      </c>
    </row>
    <row r="11303" spans="2:4" ht="15" x14ac:dyDescent="0.15">
      <c r="B11303" s="68">
        <v>11291</v>
      </c>
      <c r="C11303" s="69">
        <f t="shared" si="355"/>
        <v>10.14892526239117</v>
      </c>
      <c r="D11303" s="69">
        <f t="shared" si="356"/>
        <v>3.2169644610249364</v>
      </c>
    </row>
    <row r="11304" spans="2:4" ht="15" x14ac:dyDescent="0.15">
      <c r="B11304" s="68">
        <v>11292</v>
      </c>
      <c r="C11304" s="69">
        <f t="shared" si="355"/>
        <v>10.150630886282379</v>
      </c>
      <c r="D11304" s="69">
        <f t="shared" si="356"/>
        <v>3.2175962293794189</v>
      </c>
    </row>
    <row r="11305" spans="2:4" ht="15" x14ac:dyDescent="0.15">
      <c r="B11305" s="68">
        <v>11293</v>
      </c>
      <c r="C11305" s="69">
        <f t="shared" si="355"/>
        <v>10.152336845167971</v>
      </c>
      <c r="D11305" s="69">
        <f t="shared" si="356"/>
        <v>3.21822824592418</v>
      </c>
    </row>
    <row r="11306" spans="2:4" ht="15" x14ac:dyDescent="0.15">
      <c r="B11306" s="68">
        <v>11294</v>
      </c>
      <c r="C11306" s="69">
        <f t="shared" si="355"/>
        <v>10.154043139179558</v>
      </c>
      <c r="D11306" s="69">
        <f t="shared" si="356"/>
        <v>3.2188605108055008</v>
      </c>
    </row>
    <row r="11307" spans="2:4" ht="15" x14ac:dyDescent="0.15">
      <c r="B11307" s="68">
        <v>11295</v>
      </c>
      <c r="C11307" s="69">
        <f t="shared" si="355"/>
        <v>10.155749768448841</v>
      </c>
      <c r="D11307" s="69">
        <f t="shared" si="356"/>
        <v>3.2194930241697781</v>
      </c>
    </row>
    <row r="11308" spans="2:4" ht="15" x14ac:dyDescent="0.15">
      <c r="B11308" s="68">
        <v>11296</v>
      </c>
      <c r="C11308" s="69">
        <f t="shared" si="355"/>
        <v>10.157456733107587</v>
      </c>
      <c r="D11308" s="69">
        <f t="shared" si="356"/>
        <v>3.2201257861635222</v>
      </c>
    </row>
    <row r="11309" spans="2:4" ht="15" x14ac:dyDescent="0.15">
      <c r="B11309" s="68">
        <v>11297</v>
      </c>
      <c r="C11309" s="69">
        <f t="shared" si="355"/>
        <v>10.159164033287642</v>
      </c>
      <c r="D11309" s="69">
        <f t="shared" si="356"/>
        <v>3.2207587969333598</v>
      </c>
    </row>
    <row r="11310" spans="2:4" ht="15" x14ac:dyDescent="0.15">
      <c r="B11310" s="68">
        <v>11298</v>
      </c>
      <c r="C11310" s="69">
        <f t="shared" si="355"/>
        <v>10.160871669120933</v>
      </c>
      <c r="D11310" s="69">
        <f t="shared" si="356"/>
        <v>3.2213920566260321</v>
      </c>
    </row>
    <row r="11311" spans="2:4" ht="15" x14ac:dyDescent="0.15">
      <c r="B11311" s="68">
        <v>11299</v>
      </c>
      <c r="C11311" s="69">
        <f t="shared" si="355"/>
        <v>10.162579640739466</v>
      </c>
      <c r="D11311" s="69">
        <f t="shared" si="356"/>
        <v>3.2220255653883974</v>
      </c>
    </row>
    <row r="11312" spans="2:4" ht="15" x14ac:dyDescent="0.15">
      <c r="B11312" s="68">
        <v>11300</v>
      </c>
      <c r="C11312" s="69">
        <f t="shared" si="355"/>
        <v>10.164287948275323</v>
      </c>
      <c r="D11312" s="69">
        <f t="shared" si="356"/>
        <v>3.2226593233674272</v>
      </c>
    </row>
    <row r="11313" spans="2:4" ht="15" x14ac:dyDescent="0.15">
      <c r="B11313" s="68">
        <v>11301</v>
      </c>
      <c r="C11313" s="69">
        <f t="shared" si="355"/>
        <v>10.165996591860662</v>
      </c>
      <c r="D11313" s="69">
        <f t="shared" si="356"/>
        <v>3.2232933307102103</v>
      </c>
    </row>
    <row r="11314" spans="2:4" ht="15" x14ac:dyDescent="0.15">
      <c r="B11314" s="68">
        <v>11302</v>
      </c>
      <c r="C11314" s="69">
        <f t="shared" si="355"/>
        <v>10.167705571627723</v>
      </c>
      <c r="D11314" s="69">
        <f t="shared" si="356"/>
        <v>3.223927587563951</v>
      </c>
    </row>
    <row r="11315" spans="2:4" ht="15" x14ac:dyDescent="0.15">
      <c r="B11315" s="68">
        <v>11303</v>
      </c>
      <c r="C11315" s="69">
        <f t="shared" si="355"/>
        <v>10.169414887708822</v>
      </c>
      <c r="D11315" s="69">
        <f t="shared" si="356"/>
        <v>3.2245620940759694</v>
      </c>
    </row>
    <row r="11316" spans="2:4" ht="15" x14ac:dyDescent="0.15">
      <c r="B11316" s="68">
        <v>11304</v>
      </c>
      <c r="C11316" s="69">
        <f t="shared" si="355"/>
        <v>10.171124540236349</v>
      </c>
      <c r="D11316" s="69">
        <f t="shared" si="356"/>
        <v>3.2251968503937007</v>
      </c>
    </row>
    <row r="11317" spans="2:4" ht="15" x14ac:dyDescent="0.15">
      <c r="B11317" s="68">
        <v>11305</v>
      </c>
      <c r="C11317" s="69">
        <f t="shared" si="355"/>
        <v>10.172834529342779</v>
      </c>
      <c r="D11317" s="69">
        <f t="shared" si="356"/>
        <v>3.2258318566646977</v>
      </c>
    </row>
    <row r="11318" spans="2:4" ht="15" x14ac:dyDescent="0.15">
      <c r="B11318" s="68">
        <v>11306</v>
      </c>
      <c r="C11318" s="69">
        <f t="shared" si="355"/>
        <v>10.174544855160665</v>
      </c>
      <c r="D11318" s="69">
        <f t="shared" si="356"/>
        <v>3.2264671130366285</v>
      </c>
    </row>
    <row r="11319" spans="2:4" ht="15" x14ac:dyDescent="0.15">
      <c r="B11319" s="68">
        <v>11307</v>
      </c>
      <c r="C11319" s="69">
        <f t="shared" si="355"/>
        <v>10.176255517822634</v>
      </c>
      <c r="D11319" s="69">
        <f t="shared" si="356"/>
        <v>3.2271026196572778</v>
      </c>
    </row>
    <row r="11320" spans="2:4" ht="15" x14ac:dyDescent="0.15">
      <c r="B11320" s="68">
        <v>11308</v>
      </c>
      <c r="C11320" s="69">
        <f t="shared" si="355"/>
        <v>10.177966517461392</v>
      </c>
      <c r="D11320" s="69">
        <f t="shared" si="356"/>
        <v>3.2277383766745471</v>
      </c>
    </row>
    <row r="11321" spans="2:4" ht="15" x14ac:dyDescent="0.15">
      <c r="B11321" s="68">
        <v>11309</v>
      </c>
      <c r="C11321" s="69">
        <f t="shared" si="355"/>
        <v>10.179677854209725</v>
      </c>
      <c r="D11321" s="69">
        <f t="shared" si="356"/>
        <v>3.2283743842364534</v>
      </c>
    </row>
    <row r="11322" spans="2:4" ht="15" x14ac:dyDescent="0.15">
      <c r="B11322" s="68">
        <v>11310</v>
      </c>
      <c r="C11322" s="69">
        <f t="shared" si="355"/>
        <v>10.181389528200494</v>
      </c>
      <c r="D11322" s="69">
        <f t="shared" si="356"/>
        <v>3.2290106424911311</v>
      </c>
    </row>
    <row r="11323" spans="2:4" ht="15" x14ac:dyDescent="0.15">
      <c r="B11323" s="68">
        <v>11311</v>
      </c>
      <c r="C11323" s="69">
        <f t="shared" si="355"/>
        <v>10.18310153956665</v>
      </c>
      <c r="D11323" s="69">
        <f t="shared" si="356"/>
        <v>3.2296471515868324</v>
      </c>
    </row>
    <row r="11324" spans="2:4" ht="15" x14ac:dyDescent="0.15">
      <c r="B11324" s="68">
        <v>11312</v>
      </c>
      <c r="C11324" s="69">
        <f t="shared" si="355"/>
        <v>10.184813888441209</v>
      </c>
      <c r="D11324" s="69">
        <f t="shared" si="356"/>
        <v>3.2302839116719242</v>
      </c>
    </row>
    <row r="11325" spans="2:4" ht="15" x14ac:dyDescent="0.15">
      <c r="B11325" s="68">
        <v>11313</v>
      </c>
      <c r="C11325" s="69">
        <f t="shared" si="355"/>
        <v>10.18652657495727</v>
      </c>
      <c r="D11325" s="69">
        <f t="shared" si="356"/>
        <v>3.2309209228948927</v>
      </c>
    </row>
    <row r="11326" spans="2:4" ht="15" x14ac:dyDescent="0.15">
      <c r="B11326" s="68">
        <v>11314</v>
      </c>
      <c r="C11326" s="69">
        <f t="shared" si="355"/>
        <v>10.188239599248014</v>
      </c>
      <c r="D11326" s="69">
        <f t="shared" si="356"/>
        <v>3.2315581854043391</v>
      </c>
    </row>
    <row r="11327" spans="2:4" ht="15" x14ac:dyDescent="0.15">
      <c r="B11327" s="68">
        <v>11315</v>
      </c>
      <c r="C11327" s="69">
        <f t="shared" si="355"/>
        <v>10.1899529614467</v>
      </c>
      <c r="D11327" s="69">
        <f t="shared" si="356"/>
        <v>3.232195699348984</v>
      </c>
    </row>
    <row r="11328" spans="2:4" ht="15" x14ac:dyDescent="0.15">
      <c r="B11328" s="68">
        <v>11316</v>
      </c>
      <c r="C11328" s="69">
        <f t="shared" si="355"/>
        <v>10.191666661686661</v>
      </c>
      <c r="D11328" s="69">
        <f t="shared" si="356"/>
        <v>3.2328334648776638</v>
      </c>
    </row>
    <row r="11329" spans="2:4" ht="15" x14ac:dyDescent="0.15">
      <c r="B11329" s="68">
        <v>11317</v>
      </c>
      <c r="C11329" s="69">
        <f t="shared" si="355"/>
        <v>10.193380700101313</v>
      </c>
      <c r="D11329" s="69">
        <f t="shared" si="356"/>
        <v>3.2334714821393331</v>
      </c>
    </row>
    <row r="11330" spans="2:4" ht="15" x14ac:dyDescent="0.15">
      <c r="B11330" s="68">
        <v>11318</v>
      </c>
      <c r="C11330" s="69">
        <f t="shared" si="355"/>
        <v>10.195095076824153</v>
      </c>
      <c r="D11330" s="69">
        <f t="shared" si="356"/>
        <v>3.2341097512830634</v>
      </c>
    </row>
    <row r="11331" spans="2:4" ht="15" x14ac:dyDescent="0.15">
      <c r="B11331" s="68">
        <v>11319</v>
      </c>
      <c r="C11331" s="69">
        <f t="shared" si="355"/>
        <v>10.19680979198875</v>
      </c>
      <c r="D11331" s="69">
        <f t="shared" si="356"/>
        <v>3.2347482724580452</v>
      </c>
    </row>
    <row r="11332" spans="2:4" ht="15" x14ac:dyDescent="0.15">
      <c r="B11332" s="68">
        <v>11320</v>
      </c>
      <c r="C11332" s="69">
        <f t="shared" si="355"/>
        <v>10.198524845728761</v>
      </c>
      <c r="D11332" s="69">
        <f t="shared" si="356"/>
        <v>3.235387045813586</v>
      </c>
    </row>
    <row r="11333" spans="2:4" ht="15" x14ac:dyDescent="0.15">
      <c r="B11333" s="68">
        <v>11321</v>
      </c>
      <c r="C11333" s="69">
        <f t="shared" si="355"/>
        <v>10.200240238177916</v>
      </c>
      <c r="D11333" s="69">
        <f t="shared" si="356"/>
        <v>3.2360260714991114</v>
      </c>
    </row>
    <row r="11334" spans="2:4" ht="15" x14ac:dyDescent="0.15">
      <c r="B11334" s="68">
        <v>11322</v>
      </c>
      <c r="C11334" s="69">
        <f t="shared" si="355"/>
        <v>10.201955969470024</v>
      </c>
      <c r="D11334" s="69">
        <f t="shared" si="356"/>
        <v>3.2366653496641642</v>
      </c>
    </row>
    <row r="11335" spans="2:4" ht="15" x14ac:dyDescent="0.15">
      <c r="B11335" s="68">
        <v>11323</v>
      </c>
      <c r="C11335" s="69">
        <f t="shared" si="355"/>
        <v>10.203672039738983</v>
      </c>
      <c r="D11335" s="69">
        <f t="shared" si="356"/>
        <v>3.2373048804584075</v>
      </c>
    </row>
    <row r="11336" spans="2:4" ht="15" x14ac:dyDescent="0.15">
      <c r="B11336" s="68">
        <v>11324</v>
      </c>
      <c r="C11336" s="69">
        <f t="shared" si="355"/>
        <v>10.205388449118754</v>
      </c>
      <c r="D11336" s="69">
        <f t="shared" si="356"/>
        <v>3.2379446640316205</v>
      </c>
    </row>
    <row r="11337" spans="2:4" ht="15" x14ac:dyDescent="0.15">
      <c r="B11337" s="68">
        <v>11325</v>
      </c>
      <c r="C11337" s="69">
        <f t="shared" si="355"/>
        <v>10.207105197743386</v>
      </c>
      <c r="D11337" s="69">
        <f t="shared" si="356"/>
        <v>3.2385847005337025</v>
      </c>
    </row>
    <row r="11338" spans="2:4" ht="15" x14ac:dyDescent="0.15">
      <c r="B11338" s="68">
        <v>11326</v>
      </c>
      <c r="C11338" s="69">
        <f t="shared" si="355"/>
        <v>10.208822285747015</v>
      </c>
      <c r="D11338" s="69">
        <f t="shared" si="356"/>
        <v>3.2392249901146699</v>
      </c>
    </row>
    <row r="11339" spans="2:4" ht="15" x14ac:dyDescent="0.15">
      <c r="B11339" s="68">
        <v>11327</v>
      </c>
      <c r="C11339" s="69">
        <f t="shared" si="355"/>
        <v>10.210539713263845</v>
      </c>
      <c r="D11339" s="69">
        <f t="shared" si="356"/>
        <v>3.2398655329246591</v>
      </c>
    </row>
    <row r="11340" spans="2:4" ht="15" x14ac:dyDescent="0.15">
      <c r="B11340" s="68">
        <v>11328</v>
      </c>
      <c r="C11340" s="69">
        <f t="shared" si="355"/>
        <v>10.212257480428162</v>
      </c>
      <c r="D11340" s="69">
        <f t="shared" si="356"/>
        <v>3.240506329113924</v>
      </c>
    </row>
    <row r="11341" spans="2:4" ht="15" x14ac:dyDescent="0.15">
      <c r="B11341" s="68">
        <v>11329</v>
      </c>
      <c r="C11341" s="69">
        <f t="shared" si="355"/>
        <v>10.213975587374337</v>
      </c>
      <c r="D11341" s="69">
        <f t="shared" si="356"/>
        <v>3.2411473788328387</v>
      </c>
    </row>
    <row r="11342" spans="2:4" ht="15" x14ac:dyDescent="0.15">
      <c r="B11342" s="68">
        <v>11330</v>
      </c>
      <c r="C11342" s="69">
        <f t="shared" si="355"/>
        <v>10.215694034236815</v>
      </c>
      <c r="D11342" s="69">
        <f t="shared" si="356"/>
        <v>3.2417886822318955</v>
      </c>
    </row>
    <row r="11343" spans="2:4" ht="15" x14ac:dyDescent="0.15">
      <c r="B11343" s="68">
        <v>11331</v>
      </c>
      <c r="C11343" s="69">
        <f t="shared" si="355"/>
        <v>10.217412821150125</v>
      </c>
      <c r="D11343" s="69">
        <f t="shared" si="356"/>
        <v>3.2424302394617057</v>
      </c>
    </row>
    <row r="11344" spans="2:4" ht="15" x14ac:dyDescent="0.15">
      <c r="B11344" s="68">
        <v>11332</v>
      </c>
      <c r="C11344" s="69">
        <f t="shared" si="355"/>
        <v>10.219131948248872</v>
      </c>
      <c r="D11344" s="69">
        <f t="shared" si="356"/>
        <v>3.2430720506730006</v>
      </c>
    </row>
    <row r="11345" spans="2:4" ht="15" x14ac:dyDescent="0.15">
      <c r="B11345" s="68">
        <v>11333</v>
      </c>
      <c r="C11345" s="69">
        <f t="shared" ref="C11345:C11408" si="357">20*LOG(D11345)</f>
        <v>10.220851415667745</v>
      </c>
      <c r="D11345" s="69">
        <f t="shared" ref="D11345:D11408" si="358">16384/(16384-B11345)</f>
        <v>3.2437141160166303</v>
      </c>
    </row>
    <row r="11346" spans="2:4" ht="15" x14ac:dyDescent="0.15">
      <c r="B11346" s="68">
        <v>11334</v>
      </c>
      <c r="C11346" s="69">
        <f t="shared" si="357"/>
        <v>10.222571223541507</v>
      </c>
      <c r="D11346" s="69">
        <f t="shared" si="358"/>
        <v>3.2443564356435646</v>
      </c>
    </row>
    <row r="11347" spans="2:4" ht="15" x14ac:dyDescent="0.15">
      <c r="B11347" s="68">
        <v>11335</v>
      </c>
      <c r="C11347" s="69">
        <f t="shared" si="357"/>
        <v>10.224291372005007</v>
      </c>
      <c r="D11347" s="69">
        <f t="shared" si="358"/>
        <v>3.244999009704892</v>
      </c>
    </row>
    <row r="11348" spans="2:4" ht="15" x14ac:dyDescent="0.15">
      <c r="B11348" s="68">
        <v>11336</v>
      </c>
      <c r="C11348" s="69">
        <f t="shared" si="357"/>
        <v>10.226011861193175</v>
      </c>
      <c r="D11348" s="69">
        <f t="shared" si="358"/>
        <v>3.2456418383518226</v>
      </c>
    </row>
    <row r="11349" spans="2:4" ht="15" x14ac:dyDescent="0.15">
      <c r="B11349" s="68">
        <v>11337</v>
      </c>
      <c r="C11349" s="69">
        <f t="shared" si="357"/>
        <v>10.227732691241016</v>
      </c>
      <c r="D11349" s="69">
        <f t="shared" si="358"/>
        <v>3.2462849217356844</v>
      </c>
    </row>
    <row r="11350" spans="2:4" ht="15" x14ac:dyDescent="0.15">
      <c r="B11350" s="68">
        <v>11338</v>
      </c>
      <c r="C11350" s="69">
        <f t="shared" si="357"/>
        <v>10.22945386228362</v>
      </c>
      <c r="D11350" s="69">
        <f t="shared" si="358"/>
        <v>3.2469282600079272</v>
      </c>
    </row>
    <row r="11351" spans="2:4" ht="15" x14ac:dyDescent="0.15">
      <c r="B11351" s="68">
        <v>11339</v>
      </c>
      <c r="C11351" s="69">
        <f t="shared" si="357"/>
        <v>10.231175374456146</v>
      </c>
      <c r="D11351" s="69">
        <f t="shared" si="358"/>
        <v>3.2475718533201188</v>
      </c>
    </row>
    <row r="11352" spans="2:4" ht="15" x14ac:dyDescent="0.15">
      <c r="B11352" s="68">
        <v>11340</v>
      </c>
      <c r="C11352" s="69">
        <f t="shared" si="357"/>
        <v>10.232897227893854</v>
      </c>
      <c r="D11352" s="69">
        <f t="shared" si="358"/>
        <v>3.2482157018239493</v>
      </c>
    </row>
    <row r="11353" spans="2:4" ht="15" x14ac:dyDescent="0.15">
      <c r="B11353" s="68">
        <v>11341</v>
      </c>
      <c r="C11353" s="69">
        <f t="shared" si="357"/>
        <v>10.234619422732065</v>
      </c>
      <c r="D11353" s="69">
        <f t="shared" si="358"/>
        <v>3.2488598056712275</v>
      </c>
    </row>
    <row r="11354" spans="2:4" ht="15" x14ac:dyDescent="0.15">
      <c r="B11354" s="68">
        <v>11342</v>
      </c>
      <c r="C11354" s="69">
        <f t="shared" si="357"/>
        <v>10.236341959106191</v>
      </c>
      <c r="D11354" s="69">
        <f t="shared" si="358"/>
        <v>3.2495041650138834</v>
      </c>
    </row>
    <row r="11355" spans="2:4" ht="15" x14ac:dyDescent="0.15">
      <c r="B11355" s="68">
        <v>11343</v>
      </c>
      <c r="C11355" s="69">
        <f t="shared" si="357"/>
        <v>10.238064837151724</v>
      </c>
      <c r="D11355" s="69">
        <f t="shared" si="358"/>
        <v>3.2501487800039675</v>
      </c>
    </row>
    <row r="11356" spans="2:4" ht="15" x14ac:dyDescent="0.15">
      <c r="B11356" s="68">
        <v>11344</v>
      </c>
      <c r="C11356" s="69">
        <f t="shared" si="357"/>
        <v>10.23978805700423</v>
      </c>
      <c r="D11356" s="69">
        <f t="shared" si="358"/>
        <v>3.2507936507936508</v>
      </c>
    </row>
    <row r="11357" spans="2:4" ht="15" x14ac:dyDescent="0.15">
      <c r="B11357" s="68">
        <v>11345</v>
      </c>
      <c r="C11357" s="69">
        <f t="shared" si="357"/>
        <v>10.241511618799361</v>
      </c>
      <c r="D11357" s="69">
        <f t="shared" si="358"/>
        <v>3.2514387775352254</v>
      </c>
    </row>
    <row r="11358" spans="2:4" ht="15" x14ac:dyDescent="0.15">
      <c r="B11358" s="68">
        <v>11346</v>
      </c>
      <c r="C11358" s="69">
        <f t="shared" si="357"/>
        <v>10.243235522672849</v>
      </c>
      <c r="D11358" s="69">
        <f t="shared" si="358"/>
        <v>3.2520841603811035</v>
      </c>
    </row>
    <row r="11359" spans="2:4" ht="15" x14ac:dyDescent="0.15">
      <c r="B11359" s="68">
        <v>11347</v>
      </c>
      <c r="C11359" s="69">
        <f t="shared" si="357"/>
        <v>10.244959768760511</v>
      </c>
      <c r="D11359" s="69">
        <f t="shared" si="358"/>
        <v>3.2527297994838196</v>
      </c>
    </row>
    <row r="11360" spans="2:4" ht="15" x14ac:dyDescent="0.15">
      <c r="B11360" s="68">
        <v>11348</v>
      </c>
      <c r="C11360" s="69">
        <f t="shared" si="357"/>
        <v>10.246684357198234</v>
      </c>
      <c r="D11360" s="69">
        <f t="shared" si="358"/>
        <v>3.2533756949960284</v>
      </c>
    </row>
    <row r="11361" spans="2:4" ht="15" x14ac:dyDescent="0.15">
      <c r="B11361" s="68">
        <v>11349</v>
      </c>
      <c r="C11361" s="69">
        <f t="shared" si="357"/>
        <v>10.248409288121998</v>
      </c>
      <c r="D11361" s="69">
        <f t="shared" si="358"/>
        <v>3.2540218470705065</v>
      </c>
    </row>
    <row r="11362" spans="2:4" ht="15" x14ac:dyDescent="0.15">
      <c r="B11362" s="68">
        <v>11350</v>
      </c>
      <c r="C11362" s="69">
        <f t="shared" si="357"/>
        <v>10.250134561667856</v>
      </c>
      <c r="D11362" s="69">
        <f t="shared" si="358"/>
        <v>3.254668255860151</v>
      </c>
    </row>
    <row r="11363" spans="2:4" ht="15" x14ac:dyDescent="0.15">
      <c r="B11363" s="68">
        <v>11351</v>
      </c>
      <c r="C11363" s="69">
        <f t="shared" si="357"/>
        <v>10.251860177971945</v>
      </c>
      <c r="D11363" s="69">
        <f t="shared" si="358"/>
        <v>3.2553149215179813</v>
      </c>
    </row>
    <row r="11364" spans="2:4" ht="15" x14ac:dyDescent="0.15">
      <c r="B11364" s="68">
        <v>11352</v>
      </c>
      <c r="C11364" s="69">
        <f t="shared" si="357"/>
        <v>10.253586137170485</v>
      </c>
      <c r="D11364" s="69">
        <f t="shared" si="358"/>
        <v>3.2559618441971385</v>
      </c>
    </row>
    <row r="11365" spans="2:4" ht="15" x14ac:dyDescent="0.15">
      <c r="B11365" s="68">
        <v>11353</v>
      </c>
      <c r="C11365" s="69">
        <f t="shared" si="357"/>
        <v>10.25531243939977</v>
      </c>
      <c r="D11365" s="69">
        <f t="shared" si="358"/>
        <v>3.2566090240508845</v>
      </c>
    </row>
    <row r="11366" spans="2:4" ht="15" x14ac:dyDescent="0.15">
      <c r="B11366" s="68">
        <v>11354</v>
      </c>
      <c r="C11366" s="69">
        <f t="shared" si="357"/>
        <v>10.257039084796187</v>
      </c>
      <c r="D11366" s="69">
        <f t="shared" si="358"/>
        <v>3.2572564612326045</v>
      </c>
    </row>
    <row r="11367" spans="2:4" ht="15" x14ac:dyDescent="0.15">
      <c r="B11367" s="68">
        <v>11355</v>
      </c>
      <c r="C11367" s="69">
        <f t="shared" si="357"/>
        <v>10.258766073496194</v>
      </c>
      <c r="D11367" s="69">
        <f t="shared" si="358"/>
        <v>3.2579041558958042</v>
      </c>
    </row>
    <row r="11368" spans="2:4" ht="15" x14ac:dyDescent="0.15">
      <c r="B11368" s="68">
        <v>11356</v>
      </c>
      <c r="C11368" s="69">
        <f t="shared" si="357"/>
        <v>10.260493405636332</v>
      </c>
      <c r="D11368" s="69">
        <f t="shared" si="358"/>
        <v>3.2585521081941131</v>
      </c>
    </row>
    <row r="11369" spans="2:4" ht="15" x14ac:dyDescent="0.15">
      <c r="B11369" s="68">
        <v>11357</v>
      </c>
      <c r="C11369" s="69">
        <f t="shared" si="357"/>
        <v>10.262221081353228</v>
      </c>
      <c r="D11369" s="69">
        <f t="shared" si="358"/>
        <v>3.2592003182812812</v>
      </c>
    </row>
    <row r="11370" spans="2:4" ht="15" x14ac:dyDescent="0.15">
      <c r="B11370" s="68">
        <v>11358</v>
      </c>
      <c r="C11370" s="69">
        <f t="shared" si="357"/>
        <v>10.263949100783591</v>
      </c>
      <c r="D11370" s="69">
        <f t="shared" si="358"/>
        <v>3.2598487863111818</v>
      </c>
    </row>
    <row r="11371" spans="2:4" ht="15" x14ac:dyDescent="0.15">
      <c r="B11371" s="68">
        <v>11359</v>
      </c>
      <c r="C11371" s="69">
        <f t="shared" si="357"/>
        <v>10.265677464064204</v>
      </c>
      <c r="D11371" s="69">
        <f t="shared" si="358"/>
        <v>3.2604975124378108</v>
      </c>
    </row>
    <row r="11372" spans="2:4" ht="15" x14ac:dyDescent="0.15">
      <c r="B11372" s="68">
        <v>11360</v>
      </c>
      <c r="C11372" s="69">
        <f t="shared" si="357"/>
        <v>10.267406171331942</v>
      </c>
      <c r="D11372" s="69">
        <f t="shared" si="358"/>
        <v>3.2611464968152868</v>
      </c>
    </row>
    <row r="11373" spans="2:4" ht="15" x14ac:dyDescent="0.15">
      <c r="B11373" s="68">
        <v>11361</v>
      </c>
      <c r="C11373" s="69">
        <f t="shared" si="357"/>
        <v>10.269135222723749</v>
      </c>
      <c r="D11373" s="69">
        <f t="shared" si="358"/>
        <v>3.2617957395978499</v>
      </c>
    </row>
    <row r="11374" spans="2:4" ht="15" x14ac:dyDescent="0.15">
      <c r="B11374" s="68">
        <v>11362</v>
      </c>
      <c r="C11374" s="69">
        <f t="shared" si="357"/>
        <v>10.270864618376663</v>
      </c>
      <c r="D11374" s="69">
        <f t="shared" si="358"/>
        <v>3.2624452409398645</v>
      </c>
    </row>
    <row r="11375" spans="2:4" ht="15" x14ac:dyDescent="0.15">
      <c r="B11375" s="68">
        <v>11363</v>
      </c>
      <c r="C11375" s="69">
        <f t="shared" si="357"/>
        <v>10.272594358427796</v>
      </c>
      <c r="D11375" s="69">
        <f t="shared" si="358"/>
        <v>3.2630950009958175</v>
      </c>
    </row>
    <row r="11376" spans="2:4" ht="15" x14ac:dyDescent="0.15">
      <c r="B11376" s="68">
        <v>11364</v>
      </c>
      <c r="C11376" s="69">
        <f t="shared" si="357"/>
        <v>10.274324443014349</v>
      </c>
      <c r="D11376" s="69">
        <f t="shared" si="358"/>
        <v>3.2637450199203188</v>
      </c>
    </row>
    <row r="11377" spans="2:4" ht="15" x14ac:dyDescent="0.15">
      <c r="B11377" s="68">
        <v>11365</v>
      </c>
      <c r="C11377" s="69">
        <f t="shared" si="357"/>
        <v>10.276054872273598</v>
      </c>
      <c r="D11377" s="69">
        <f t="shared" si="358"/>
        <v>3.2643952978681012</v>
      </c>
    </row>
    <row r="11378" spans="2:4" ht="15" x14ac:dyDescent="0.15">
      <c r="B11378" s="68">
        <v>11366</v>
      </c>
      <c r="C11378" s="69">
        <f t="shared" si="357"/>
        <v>10.277785646342901</v>
      </c>
      <c r="D11378" s="69">
        <f t="shared" si="358"/>
        <v>3.2650458349940217</v>
      </c>
    </row>
    <row r="11379" spans="2:4" ht="15" x14ac:dyDescent="0.15">
      <c r="B11379" s="68">
        <v>11367</v>
      </c>
      <c r="C11379" s="69">
        <f t="shared" si="357"/>
        <v>10.279516765359704</v>
      </c>
      <c r="D11379" s="69">
        <f t="shared" si="358"/>
        <v>3.2656966314530598</v>
      </c>
    </row>
    <row r="11380" spans="2:4" ht="15" x14ac:dyDescent="0.15">
      <c r="B11380" s="68">
        <v>11368</v>
      </c>
      <c r="C11380" s="69">
        <f t="shared" si="357"/>
        <v>10.281248229461536</v>
      </c>
      <c r="D11380" s="69">
        <f t="shared" si="358"/>
        <v>3.266347687400319</v>
      </c>
    </row>
    <row r="11381" spans="2:4" ht="15" x14ac:dyDescent="0.15">
      <c r="B11381" s="68">
        <v>11369</v>
      </c>
      <c r="C11381" s="69">
        <f t="shared" si="357"/>
        <v>10.282980038785997</v>
      </c>
      <c r="D11381" s="69">
        <f t="shared" si="358"/>
        <v>3.2669990029910267</v>
      </c>
    </row>
    <row r="11382" spans="2:4" ht="15" x14ac:dyDescent="0.15">
      <c r="B11382" s="68">
        <v>11370</v>
      </c>
      <c r="C11382" s="69">
        <f t="shared" si="357"/>
        <v>10.28471219347078</v>
      </c>
      <c r="D11382" s="69">
        <f t="shared" si="358"/>
        <v>3.2676505783805343</v>
      </c>
    </row>
    <row r="11383" spans="2:4" ht="15" x14ac:dyDescent="0.15">
      <c r="B11383" s="68">
        <v>11371</v>
      </c>
      <c r="C11383" s="69">
        <f t="shared" si="357"/>
        <v>10.28644469365366</v>
      </c>
      <c r="D11383" s="69">
        <f t="shared" si="358"/>
        <v>3.2683024137243168</v>
      </c>
    </row>
    <row r="11384" spans="2:4" ht="15" x14ac:dyDescent="0.15">
      <c r="B11384" s="68">
        <v>11372</v>
      </c>
      <c r="C11384" s="69">
        <f t="shared" si="357"/>
        <v>10.288177539472487</v>
      </c>
      <c r="D11384" s="69">
        <f t="shared" si="358"/>
        <v>3.268954509177973</v>
      </c>
    </row>
    <row r="11385" spans="2:4" ht="15" x14ac:dyDescent="0.15">
      <c r="B11385" s="68">
        <v>11373</v>
      </c>
      <c r="C11385" s="69">
        <f t="shared" si="357"/>
        <v>10.289910731065202</v>
      </c>
      <c r="D11385" s="69">
        <f t="shared" si="358"/>
        <v>3.2696068648972263</v>
      </c>
    </row>
    <row r="11386" spans="2:4" ht="15" x14ac:dyDescent="0.15">
      <c r="B11386" s="68">
        <v>11374</v>
      </c>
      <c r="C11386" s="69">
        <f t="shared" si="357"/>
        <v>10.291644268569819</v>
      </c>
      <c r="D11386" s="69">
        <f t="shared" si="358"/>
        <v>3.270259481037924</v>
      </c>
    </row>
    <row r="11387" spans="2:4" ht="15" x14ac:dyDescent="0.15">
      <c r="B11387" s="68">
        <v>11375</v>
      </c>
      <c r="C11387" s="69">
        <f t="shared" si="357"/>
        <v>10.293378152124449</v>
      </c>
      <c r="D11387" s="69">
        <f t="shared" si="358"/>
        <v>3.2709123577560391</v>
      </c>
    </row>
    <row r="11388" spans="2:4" ht="15" x14ac:dyDescent="0.15">
      <c r="B11388" s="68">
        <v>11376</v>
      </c>
      <c r="C11388" s="69">
        <f t="shared" si="357"/>
        <v>10.295112381867268</v>
      </c>
      <c r="D11388" s="69">
        <f t="shared" si="358"/>
        <v>3.2715654952076676</v>
      </c>
    </row>
    <row r="11389" spans="2:4" ht="15" x14ac:dyDescent="0.15">
      <c r="B11389" s="68">
        <v>11377</v>
      </c>
      <c r="C11389" s="69">
        <f t="shared" si="357"/>
        <v>10.296846957936552</v>
      </c>
      <c r="D11389" s="69">
        <f t="shared" si="358"/>
        <v>3.2722188935490313</v>
      </c>
    </row>
    <row r="11390" spans="2:4" ht="15" x14ac:dyDescent="0.15">
      <c r="B11390" s="68">
        <v>11378</v>
      </c>
      <c r="C11390" s="69">
        <f t="shared" si="357"/>
        <v>10.298581880470646</v>
      </c>
      <c r="D11390" s="69">
        <f t="shared" si="358"/>
        <v>3.2728725529364762</v>
      </c>
    </row>
    <row r="11391" spans="2:4" ht="15" x14ac:dyDescent="0.15">
      <c r="B11391" s="68">
        <v>11379</v>
      </c>
      <c r="C11391" s="69">
        <f t="shared" si="357"/>
        <v>10.300317149607984</v>
      </c>
      <c r="D11391" s="69">
        <f t="shared" si="358"/>
        <v>3.2735264735264735</v>
      </c>
    </row>
    <row r="11392" spans="2:4" ht="15" x14ac:dyDescent="0.15">
      <c r="B11392" s="68">
        <v>11380</v>
      </c>
      <c r="C11392" s="69">
        <f t="shared" si="357"/>
        <v>10.302052765487089</v>
      </c>
      <c r="D11392" s="69">
        <f t="shared" si="358"/>
        <v>3.2741806554756194</v>
      </c>
    </row>
    <row r="11393" spans="2:4" ht="15" x14ac:dyDescent="0.15">
      <c r="B11393" s="68">
        <v>11381</v>
      </c>
      <c r="C11393" s="69">
        <f t="shared" si="357"/>
        <v>10.303788728246552</v>
      </c>
      <c r="D11393" s="69">
        <f t="shared" si="358"/>
        <v>3.2748350989406356</v>
      </c>
    </row>
    <row r="11394" spans="2:4" ht="15" x14ac:dyDescent="0.15">
      <c r="B11394" s="68">
        <v>11382</v>
      </c>
      <c r="C11394" s="69">
        <f t="shared" si="357"/>
        <v>10.30552503802506</v>
      </c>
      <c r="D11394" s="69">
        <f t="shared" si="358"/>
        <v>3.2754898040783686</v>
      </c>
    </row>
    <row r="11395" spans="2:4" ht="15" x14ac:dyDescent="0.15">
      <c r="B11395" s="68">
        <v>11383</v>
      </c>
      <c r="C11395" s="69">
        <f t="shared" si="357"/>
        <v>10.307261694961378</v>
      </c>
      <c r="D11395" s="69">
        <f t="shared" si="358"/>
        <v>3.2761447710457907</v>
      </c>
    </row>
    <row r="11396" spans="2:4" ht="15" x14ac:dyDescent="0.15">
      <c r="B11396" s="68">
        <v>11384</v>
      </c>
      <c r="C11396" s="69">
        <f t="shared" si="357"/>
        <v>10.308998699194358</v>
      </c>
      <c r="D11396" s="69">
        <f t="shared" si="358"/>
        <v>3.2768000000000002</v>
      </c>
    </row>
    <row r="11397" spans="2:4" ht="15" x14ac:dyDescent="0.15">
      <c r="B11397" s="68">
        <v>11385</v>
      </c>
      <c r="C11397" s="69">
        <f t="shared" si="357"/>
        <v>10.31073605086293</v>
      </c>
      <c r="D11397" s="69">
        <f t="shared" si="358"/>
        <v>3.2774554910982197</v>
      </c>
    </row>
    <row r="11398" spans="2:4" ht="15" x14ac:dyDescent="0.15">
      <c r="B11398" s="68">
        <v>11386</v>
      </c>
      <c r="C11398" s="69">
        <f t="shared" si="357"/>
        <v>10.312473750106111</v>
      </c>
      <c r="D11398" s="69">
        <f t="shared" si="358"/>
        <v>3.2781112444977993</v>
      </c>
    </row>
    <row r="11399" spans="2:4" ht="15" x14ac:dyDescent="0.15">
      <c r="B11399" s="68">
        <v>11387</v>
      </c>
      <c r="C11399" s="69">
        <f t="shared" si="357"/>
        <v>10.314211797062997</v>
      </c>
      <c r="D11399" s="69">
        <f t="shared" si="358"/>
        <v>3.2787672603562137</v>
      </c>
    </row>
    <row r="11400" spans="2:4" ht="15" x14ac:dyDescent="0.15">
      <c r="B11400" s="68">
        <v>11388</v>
      </c>
      <c r="C11400" s="69">
        <f t="shared" si="357"/>
        <v>10.315950191872776</v>
      </c>
      <c r="D11400" s="69">
        <f t="shared" si="358"/>
        <v>3.2794235388310646</v>
      </c>
    </row>
    <row r="11401" spans="2:4" ht="15" x14ac:dyDescent="0.15">
      <c r="B11401" s="68">
        <v>11389</v>
      </c>
      <c r="C11401" s="69">
        <f t="shared" si="357"/>
        <v>10.317688934674713</v>
      </c>
      <c r="D11401" s="69">
        <f t="shared" si="358"/>
        <v>3.2800800800800802</v>
      </c>
    </row>
    <row r="11402" spans="2:4" ht="15" x14ac:dyDescent="0.15">
      <c r="B11402" s="68">
        <v>11390</v>
      </c>
      <c r="C11402" s="69">
        <f t="shared" si="357"/>
        <v>10.319428025608154</v>
      </c>
      <c r="D11402" s="69">
        <f t="shared" si="358"/>
        <v>3.2807368842611133</v>
      </c>
    </row>
    <row r="11403" spans="2:4" ht="15" x14ac:dyDescent="0.15">
      <c r="B11403" s="68">
        <v>11391</v>
      </c>
      <c r="C11403" s="69">
        <f t="shared" si="357"/>
        <v>10.32116746481254</v>
      </c>
      <c r="D11403" s="69">
        <f t="shared" si="358"/>
        <v>3.2813939515321451</v>
      </c>
    </row>
    <row r="11404" spans="2:4" ht="15" x14ac:dyDescent="0.15">
      <c r="B11404" s="68">
        <v>11392</v>
      </c>
      <c r="C11404" s="69">
        <f t="shared" si="357"/>
        <v>10.322907252427383</v>
      </c>
      <c r="D11404" s="69">
        <f t="shared" si="358"/>
        <v>3.2820512820512819</v>
      </c>
    </row>
    <row r="11405" spans="2:4" ht="15" x14ac:dyDescent="0.15">
      <c r="B11405" s="68">
        <v>11393</v>
      </c>
      <c r="C11405" s="69">
        <f t="shared" si="357"/>
        <v>10.324647388592288</v>
      </c>
      <c r="D11405" s="69">
        <f t="shared" si="358"/>
        <v>3.2827088759767582</v>
      </c>
    </row>
    <row r="11406" spans="2:4" ht="15" x14ac:dyDescent="0.15">
      <c r="B11406" s="68">
        <v>11394</v>
      </c>
      <c r="C11406" s="69">
        <f t="shared" si="357"/>
        <v>10.326387873446937</v>
      </c>
      <c r="D11406" s="69">
        <f t="shared" si="358"/>
        <v>3.2833667334669339</v>
      </c>
    </row>
    <row r="11407" spans="2:4" ht="15" x14ac:dyDescent="0.15">
      <c r="B11407" s="68">
        <v>11395</v>
      </c>
      <c r="C11407" s="69">
        <f t="shared" si="357"/>
        <v>10.328128707131102</v>
      </c>
      <c r="D11407" s="69">
        <f t="shared" si="358"/>
        <v>3.2840248546802968</v>
      </c>
    </row>
    <row r="11408" spans="2:4" ht="15" x14ac:dyDescent="0.15">
      <c r="B11408" s="68">
        <v>11396</v>
      </c>
      <c r="C11408" s="69">
        <f t="shared" si="357"/>
        <v>10.329869889784636</v>
      </c>
      <c r="D11408" s="69">
        <f t="shared" si="358"/>
        <v>3.2846832397754611</v>
      </c>
    </row>
    <row r="11409" spans="2:4" ht="15" x14ac:dyDescent="0.15">
      <c r="B11409" s="68">
        <v>11397</v>
      </c>
      <c r="C11409" s="69">
        <f t="shared" ref="C11409:C11472" si="359">20*LOG(D11409)</f>
        <v>10.331611421547473</v>
      </c>
      <c r="D11409" s="69">
        <f t="shared" ref="D11409:D11472" si="360">16384/(16384-B11409)</f>
        <v>3.285341888911169</v>
      </c>
    </row>
    <row r="11410" spans="2:4" ht="15" x14ac:dyDescent="0.15">
      <c r="B11410" s="68">
        <v>11398</v>
      </c>
      <c r="C11410" s="69">
        <f t="shared" si="359"/>
        <v>10.333353302559642</v>
      </c>
      <c r="D11410" s="69">
        <f t="shared" si="360"/>
        <v>3.2860008022462894</v>
      </c>
    </row>
    <row r="11411" spans="2:4" ht="15" x14ac:dyDescent="0.15">
      <c r="B11411" s="68">
        <v>11399</v>
      </c>
      <c r="C11411" s="69">
        <f t="shared" si="359"/>
        <v>10.335095532961242</v>
      </c>
      <c r="D11411" s="69">
        <f t="shared" si="360"/>
        <v>3.2866599799398193</v>
      </c>
    </row>
    <row r="11412" spans="2:4" ht="15" x14ac:dyDescent="0.15">
      <c r="B11412" s="68">
        <v>11400</v>
      </c>
      <c r="C11412" s="69">
        <f t="shared" si="359"/>
        <v>10.336838112892471</v>
      </c>
      <c r="D11412" s="69">
        <f t="shared" si="360"/>
        <v>3.2873194221508828</v>
      </c>
    </row>
    <row r="11413" spans="2:4" ht="15" x14ac:dyDescent="0.15">
      <c r="B11413" s="68">
        <v>11401</v>
      </c>
      <c r="C11413" s="69">
        <f t="shared" si="359"/>
        <v>10.338581042493596</v>
      </c>
      <c r="D11413" s="69">
        <f t="shared" si="360"/>
        <v>3.2879791290387317</v>
      </c>
    </row>
    <row r="11414" spans="2:4" ht="15" x14ac:dyDescent="0.15">
      <c r="B11414" s="68">
        <v>11402</v>
      </c>
      <c r="C11414" s="69">
        <f t="shared" si="359"/>
        <v>10.340324321904982</v>
      </c>
      <c r="D11414" s="69">
        <f t="shared" si="360"/>
        <v>3.288639100762746</v>
      </c>
    </row>
    <row r="11415" spans="2:4" ht="15" x14ac:dyDescent="0.15">
      <c r="B11415" s="68">
        <v>11403</v>
      </c>
      <c r="C11415" s="69">
        <f t="shared" si="359"/>
        <v>10.342067951267067</v>
      </c>
      <c r="D11415" s="69">
        <f t="shared" si="360"/>
        <v>3.2892993374824333</v>
      </c>
    </row>
    <row r="11416" spans="2:4" ht="15" x14ac:dyDescent="0.15">
      <c r="B11416" s="68">
        <v>11404</v>
      </c>
      <c r="C11416" s="69">
        <f t="shared" si="359"/>
        <v>10.343811930720383</v>
      </c>
      <c r="D11416" s="69">
        <f t="shared" si="360"/>
        <v>3.2899598393574299</v>
      </c>
    </row>
    <row r="11417" spans="2:4" ht="15" x14ac:dyDescent="0.15">
      <c r="B11417" s="68">
        <v>11405</v>
      </c>
      <c r="C11417" s="69">
        <f t="shared" si="359"/>
        <v>10.345556260405544</v>
      </c>
      <c r="D11417" s="69">
        <f t="shared" si="360"/>
        <v>3.2906206065474994</v>
      </c>
    </row>
    <row r="11418" spans="2:4" ht="15" x14ac:dyDescent="0.15">
      <c r="B11418" s="68">
        <v>11406</v>
      </c>
      <c r="C11418" s="69">
        <f t="shared" si="359"/>
        <v>10.347300940463246</v>
      </c>
      <c r="D11418" s="69">
        <f t="shared" si="360"/>
        <v>3.291281639212535</v>
      </c>
    </row>
    <row r="11419" spans="2:4" ht="15" x14ac:dyDescent="0.15">
      <c r="B11419" s="68">
        <v>11407</v>
      </c>
      <c r="C11419" s="69">
        <f t="shared" si="359"/>
        <v>10.349045971034272</v>
      </c>
      <c r="D11419" s="69">
        <f t="shared" si="360"/>
        <v>3.291942937512558</v>
      </c>
    </row>
    <row r="11420" spans="2:4" ht="15" x14ac:dyDescent="0.15">
      <c r="B11420" s="68">
        <v>11408</v>
      </c>
      <c r="C11420" s="69">
        <f t="shared" si="359"/>
        <v>10.35079135225949</v>
      </c>
      <c r="D11420" s="69">
        <f t="shared" si="360"/>
        <v>3.292604501607717</v>
      </c>
    </row>
    <row r="11421" spans="2:4" ht="15" x14ac:dyDescent="0.15">
      <c r="B11421" s="68">
        <v>11409</v>
      </c>
      <c r="C11421" s="69">
        <f t="shared" si="359"/>
        <v>10.352537084279849</v>
      </c>
      <c r="D11421" s="69">
        <f t="shared" si="360"/>
        <v>3.2932663316582915</v>
      </c>
    </row>
    <row r="11422" spans="2:4" ht="15" x14ac:dyDescent="0.15">
      <c r="B11422" s="68">
        <v>11410</v>
      </c>
      <c r="C11422" s="69">
        <f t="shared" si="359"/>
        <v>10.354283167236391</v>
      </c>
      <c r="D11422" s="69">
        <f t="shared" si="360"/>
        <v>3.2939284278246883</v>
      </c>
    </row>
    <row r="11423" spans="2:4" ht="15" x14ac:dyDescent="0.15">
      <c r="B11423" s="68">
        <v>11411</v>
      </c>
      <c r="C11423" s="69">
        <f t="shared" si="359"/>
        <v>10.356029601270237</v>
      </c>
      <c r="D11423" s="69">
        <f t="shared" si="360"/>
        <v>3.2945907902674443</v>
      </c>
    </row>
    <row r="11424" spans="2:4" ht="15" x14ac:dyDescent="0.15">
      <c r="B11424" s="68">
        <v>11412</v>
      </c>
      <c r="C11424" s="69">
        <f t="shared" si="359"/>
        <v>10.357776386522591</v>
      </c>
      <c r="D11424" s="69">
        <f t="shared" si="360"/>
        <v>3.2952534191472242</v>
      </c>
    </row>
    <row r="11425" spans="2:4" ht="15" x14ac:dyDescent="0.15">
      <c r="B11425" s="68">
        <v>11413</v>
      </c>
      <c r="C11425" s="69">
        <f t="shared" si="359"/>
        <v>10.359523523134751</v>
      </c>
      <c r="D11425" s="69">
        <f t="shared" si="360"/>
        <v>3.295916314624824</v>
      </c>
    </row>
    <row r="11426" spans="2:4" ht="15" x14ac:dyDescent="0.15">
      <c r="B11426" s="68">
        <v>11414</v>
      </c>
      <c r="C11426" s="69">
        <f t="shared" si="359"/>
        <v>10.361271011248093</v>
      </c>
      <c r="D11426" s="69">
        <f t="shared" si="360"/>
        <v>3.2965794768611669</v>
      </c>
    </row>
    <row r="11427" spans="2:4" ht="15" x14ac:dyDescent="0.15">
      <c r="B11427" s="68">
        <v>11415</v>
      </c>
      <c r="C11427" s="69">
        <f t="shared" si="359"/>
        <v>10.363018851004078</v>
      </c>
      <c r="D11427" s="69">
        <f t="shared" si="360"/>
        <v>3.2972429060173072</v>
      </c>
    </row>
    <row r="11428" spans="2:4" ht="15" x14ac:dyDescent="0.15">
      <c r="B11428" s="68">
        <v>11416</v>
      </c>
      <c r="C11428" s="69">
        <f t="shared" si="359"/>
        <v>10.364767042544258</v>
      </c>
      <c r="D11428" s="69">
        <f t="shared" si="360"/>
        <v>3.2979066022544283</v>
      </c>
    </row>
    <row r="11429" spans="2:4" ht="15" x14ac:dyDescent="0.15">
      <c r="B11429" s="68">
        <v>11417</v>
      </c>
      <c r="C11429" s="69">
        <f t="shared" si="359"/>
        <v>10.366515586010268</v>
      </c>
      <c r="D11429" s="69">
        <f t="shared" si="360"/>
        <v>3.2985705657338436</v>
      </c>
    </row>
    <row r="11430" spans="2:4" ht="15" x14ac:dyDescent="0.15">
      <c r="B11430" s="68">
        <v>11418</v>
      </c>
      <c r="C11430" s="69">
        <f t="shared" si="359"/>
        <v>10.368264481543825</v>
      </c>
      <c r="D11430" s="69">
        <f t="shared" si="360"/>
        <v>3.2992347966169957</v>
      </c>
    </row>
    <row r="11431" spans="2:4" ht="15" x14ac:dyDescent="0.15">
      <c r="B11431" s="68">
        <v>11419</v>
      </c>
      <c r="C11431" s="69">
        <f t="shared" si="359"/>
        <v>10.370013729286736</v>
      </c>
      <c r="D11431" s="69">
        <f t="shared" si="360"/>
        <v>3.2998992950654582</v>
      </c>
    </row>
    <row r="11432" spans="2:4" ht="15" x14ac:dyDescent="0.15">
      <c r="B11432" s="68">
        <v>11420</v>
      </c>
      <c r="C11432" s="69">
        <f t="shared" si="359"/>
        <v>10.37176332938089</v>
      </c>
      <c r="D11432" s="69">
        <f t="shared" si="360"/>
        <v>3.3005640612409346</v>
      </c>
    </row>
    <row r="11433" spans="2:4" ht="15" x14ac:dyDescent="0.15">
      <c r="B11433" s="68">
        <v>11421</v>
      </c>
      <c r="C11433" s="69">
        <f t="shared" si="359"/>
        <v>10.373513281968268</v>
      </c>
      <c r="D11433" s="69">
        <f t="shared" si="360"/>
        <v>3.301229095305259</v>
      </c>
    </row>
    <row r="11434" spans="2:4" ht="15" x14ac:dyDescent="0.15">
      <c r="B11434" s="68">
        <v>11422</v>
      </c>
      <c r="C11434" s="69">
        <f t="shared" si="359"/>
        <v>10.375263587190929</v>
      </c>
      <c r="D11434" s="69">
        <f t="shared" si="360"/>
        <v>3.3018943974203951</v>
      </c>
    </row>
    <row r="11435" spans="2:4" ht="15" x14ac:dyDescent="0.15">
      <c r="B11435" s="68">
        <v>11423</v>
      </c>
      <c r="C11435" s="69">
        <f t="shared" si="359"/>
        <v>10.377014245191024</v>
      </c>
      <c r="D11435" s="69">
        <f t="shared" si="360"/>
        <v>3.3025599677484379</v>
      </c>
    </row>
    <row r="11436" spans="2:4" ht="15" x14ac:dyDescent="0.15">
      <c r="B11436" s="68">
        <v>11424</v>
      </c>
      <c r="C11436" s="69">
        <f t="shared" si="359"/>
        <v>10.378765256110785</v>
      </c>
      <c r="D11436" s="69">
        <f t="shared" si="360"/>
        <v>3.3032258064516129</v>
      </c>
    </row>
    <row r="11437" spans="2:4" ht="15" x14ac:dyDescent="0.15">
      <c r="B11437" s="68">
        <v>11425</v>
      </c>
      <c r="C11437" s="69">
        <f t="shared" si="359"/>
        <v>10.380516620092537</v>
      </c>
      <c r="D11437" s="69">
        <f t="shared" si="360"/>
        <v>3.3038919136922766</v>
      </c>
    </row>
    <row r="11438" spans="2:4" ht="15" x14ac:dyDescent="0.15">
      <c r="B11438" s="68">
        <v>11426</v>
      </c>
      <c r="C11438" s="69">
        <f t="shared" si="359"/>
        <v>10.382268337278681</v>
      </c>
      <c r="D11438" s="69">
        <f t="shared" si="360"/>
        <v>3.3045582896329164</v>
      </c>
    </row>
    <row r="11439" spans="2:4" ht="15" x14ac:dyDescent="0.15">
      <c r="B11439" s="68">
        <v>11427</v>
      </c>
      <c r="C11439" s="69">
        <f t="shared" si="359"/>
        <v>10.384020407811716</v>
      </c>
      <c r="D11439" s="69">
        <f t="shared" si="360"/>
        <v>3.3052249344361511</v>
      </c>
    </row>
    <row r="11440" spans="2:4" ht="15" x14ac:dyDescent="0.15">
      <c r="B11440" s="68">
        <v>11428</v>
      </c>
      <c r="C11440" s="69">
        <f t="shared" si="359"/>
        <v>10.385772831834217</v>
      </c>
      <c r="D11440" s="69">
        <f t="shared" si="360"/>
        <v>3.3058918482647295</v>
      </c>
    </row>
    <row r="11441" spans="2:4" ht="15" x14ac:dyDescent="0.15">
      <c r="B11441" s="68">
        <v>11429</v>
      </c>
      <c r="C11441" s="69">
        <f t="shared" si="359"/>
        <v>10.387525609488852</v>
      </c>
      <c r="D11441" s="69">
        <f t="shared" si="360"/>
        <v>3.3065590312815338</v>
      </c>
    </row>
    <row r="11442" spans="2:4" ht="15" x14ac:dyDescent="0.15">
      <c r="B11442" s="68">
        <v>11430</v>
      </c>
      <c r="C11442" s="69">
        <f t="shared" si="359"/>
        <v>10.389278740918371</v>
      </c>
      <c r="D11442" s="69">
        <f t="shared" si="360"/>
        <v>3.3072264836495759</v>
      </c>
    </row>
    <row r="11443" spans="2:4" ht="15" x14ac:dyDescent="0.15">
      <c r="B11443" s="68">
        <v>11431</v>
      </c>
      <c r="C11443" s="69">
        <f t="shared" si="359"/>
        <v>10.391032226265613</v>
      </c>
      <c r="D11443" s="69">
        <f t="shared" si="360"/>
        <v>3.3078942055320009</v>
      </c>
    </row>
    <row r="11444" spans="2:4" ht="15" x14ac:dyDescent="0.15">
      <c r="B11444" s="68">
        <v>11432</v>
      </c>
      <c r="C11444" s="69">
        <f t="shared" si="359"/>
        <v>10.392786065673505</v>
      </c>
      <c r="D11444" s="69">
        <f t="shared" si="360"/>
        <v>3.3085621970920842</v>
      </c>
    </row>
    <row r="11445" spans="2:4" ht="15" x14ac:dyDescent="0.15">
      <c r="B11445" s="68">
        <v>11433</v>
      </c>
      <c r="C11445" s="69">
        <f t="shared" si="359"/>
        <v>10.394540259285051</v>
      </c>
      <c r="D11445" s="69">
        <f t="shared" si="360"/>
        <v>3.3092304584932335</v>
      </c>
    </row>
    <row r="11446" spans="2:4" ht="15" x14ac:dyDescent="0.15">
      <c r="B11446" s="68">
        <v>11434</v>
      </c>
      <c r="C11446" s="69">
        <f t="shared" si="359"/>
        <v>10.396294807243361</v>
      </c>
      <c r="D11446" s="69">
        <f t="shared" si="360"/>
        <v>3.3098989898989899</v>
      </c>
    </row>
    <row r="11447" spans="2:4" ht="15" x14ac:dyDescent="0.15">
      <c r="B11447" s="68">
        <v>11435</v>
      </c>
      <c r="C11447" s="69">
        <f t="shared" si="359"/>
        <v>10.398049709691611</v>
      </c>
      <c r="D11447" s="69">
        <f t="shared" si="360"/>
        <v>3.3105677914730247</v>
      </c>
    </row>
    <row r="11448" spans="2:4" ht="15" x14ac:dyDescent="0.15">
      <c r="B11448" s="68">
        <v>11436</v>
      </c>
      <c r="C11448" s="69">
        <f t="shared" si="359"/>
        <v>10.399804966773074</v>
      </c>
      <c r="D11448" s="69">
        <f t="shared" si="360"/>
        <v>3.3112368633791429</v>
      </c>
    </row>
    <row r="11449" spans="2:4" ht="15" x14ac:dyDescent="0.15">
      <c r="B11449" s="68">
        <v>11437</v>
      </c>
      <c r="C11449" s="69">
        <f t="shared" si="359"/>
        <v>10.401560578631111</v>
      </c>
      <c r="D11449" s="69">
        <f t="shared" si="360"/>
        <v>3.3119062057812814</v>
      </c>
    </row>
    <row r="11450" spans="2:4" ht="15" x14ac:dyDescent="0.15">
      <c r="B11450" s="68">
        <v>11438</v>
      </c>
      <c r="C11450" s="69">
        <f t="shared" si="359"/>
        <v>10.403316545409165</v>
      </c>
      <c r="D11450" s="69">
        <f t="shared" si="360"/>
        <v>3.3125758188435097</v>
      </c>
    </row>
    <row r="11451" spans="2:4" ht="15" x14ac:dyDescent="0.15">
      <c r="B11451" s="68">
        <v>11439</v>
      </c>
      <c r="C11451" s="69">
        <f t="shared" si="359"/>
        <v>10.405072867250771</v>
      </c>
      <c r="D11451" s="69">
        <f t="shared" si="360"/>
        <v>3.3132457027300304</v>
      </c>
    </row>
    <row r="11452" spans="2:4" ht="15" x14ac:dyDescent="0.15">
      <c r="B11452" s="68">
        <v>11440</v>
      </c>
      <c r="C11452" s="69">
        <f t="shared" si="359"/>
        <v>10.406829544299548</v>
      </c>
      <c r="D11452" s="69">
        <f t="shared" si="360"/>
        <v>3.3139158576051782</v>
      </c>
    </row>
    <row r="11453" spans="2:4" ht="15" x14ac:dyDescent="0.15">
      <c r="B11453" s="68">
        <v>11441</v>
      </c>
      <c r="C11453" s="69">
        <f t="shared" si="359"/>
        <v>10.4085865766992</v>
      </c>
      <c r="D11453" s="69">
        <f t="shared" si="360"/>
        <v>3.314586283633421</v>
      </c>
    </row>
    <row r="11454" spans="2:4" ht="15" x14ac:dyDescent="0.15">
      <c r="B11454" s="68">
        <v>11442</v>
      </c>
      <c r="C11454" s="69">
        <f t="shared" si="359"/>
        <v>10.410343964593523</v>
      </c>
      <c r="D11454" s="69">
        <f t="shared" si="360"/>
        <v>3.3152569809793606</v>
      </c>
    </row>
    <row r="11455" spans="2:4" ht="15" x14ac:dyDescent="0.15">
      <c r="B11455" s="68">
        <v>11443</v>
      </c>
      <c r="C11455" s="69">
        <f t="shared" si="359"/>
        <v>10.4121017081264</v>
      </c>
      <c r="D11455" s="69">
        <f t="shared" si="360"/>
        <v>3.3159279498077314</v>
      </c>
    </row>
    <row r="11456" spans="2:4" ht="15" x14ac:dyDescent="0.15">
      <c r="B11456" s="68">
        <v>11444</v>
      </c>
      <c r="C11456" s="69">
        <f t="shared" si="359"/>
        <v>10.413859807441796</v>
      </c>
      <c r="D11456" s="69">
        <f t="shared" si="360"/>
        <v>3.3165991902834007</v>
      </c>
    </row>
    <row r="11457" spans="2:4" ht="15" x14ac:dyDescent="0.15">
      <c r="B11457" s="68">
        <v>11445</v>
      </c>
      <c r="C11457" s="69">
        <f t="shared" si="359"/>
        <v>10.41561826268377</v>
      </c>
      <c r="D11457" s="69">
        <f t="shared" si="360"/>
        <v>3.3172707025713706</v>
      </c>
    </row>
    <row r="11458" spans="2:4" ht="15" x14ac:dyDescent="0.15">
      <c r="B11458" s="68">
        <v>11446</v>
      </c>
      <c r="C11458" s="69">
        <f t="shared" si="359"/>
        <v>10.417377073996466</v>
      </c>
      <c r="D11458" s="69">
        <f t="shared" si="360"/>
        <v>3.3179424868367762</v>
      </c>
    </row>
    <row r="11459" spans="2:4" ht="15" x14ac:dyDescent="0.15">
      <c r="B11459" s="68">
        <v>11447</v>
      </c>
      <c r="C11459" s="69">
        <f t="shared" si="359"/>
        <v>10.419136241524111</v>
      </c>
      <c r="D11459" s="69">
        <f t="shared" si="360"/>
        <v>3.3186145432448857</v>
      </c>
    </row>
    <row r="11460" spans="2:4" ht="15" x14ac:dyDescent="0.15">
      <c r="B11460" s="68">
        <v>11448</v>
      </c>
      <c r="C11460" s="69">
        <f t="shared" si="359"/>
        <v>10.420895765411029</v>
      </c>
      <c r="D11460" s="69">
        <f t="shared" si="360"/>
        <v>3.3192868719611019</v>
      </c>
    </row>
    <row r="11461" spans="2:4" ht="15" x14ac:dyDescent="0.15">
      <c r="B11461" s="68">
        <v>11449</v>
      </c>
      <c r="C11461" s="69">
        <f t="shared" si="359"/>
        <v>10.422655645801624</v>
      </c>
      <c r="D11461" s="69">
        <f t="shared" si="360"/>
        <v>3.3199594731509623</v>
      </c>
    </row>
    <row r="11462" spans="2:4" ht="15" x14ac:dyDescent="0.15">
      <c r="B11462" s="68">
        <v>11450</v>
      </c>
      <c r="C11462" s="69">
        <f t="shared" si="359"/>
        <v>10.424415882840389</v>
      </c>
      <c r="D11462" s="69">
        <f t="shared" si="360"/>
        <v>3.3206323469801378</v>
      </c>
    </row>
    <row r="11463" spans="2:4" ht="15" x14ac:dyDescent="0.15">
      <c r="B11463" s="68">
        <v>11451</v>
      </c>
      <c r="C11463" s="69">
        <f t="shared" si="359"/>
        <v>10.426176476671911</v>
      </c>
      <c r="D11463" s="69">
        <f t="shared" si="360"/>
        <v>3.3213054936144335</v>
      </c>
    </row>
    <row r="11464" spans="2:4" ht="15" x14ac:dyDescent="0.15">
      <c r="B11464" s="68">
        <v>11452</v>
      </c>
      <c r="C11464" s="69">
        <f t="shared" si="359"/>
        <v>10.427937427440854</v>
      </c>
      <c r="D11464" s="69">
        <f t="shared" si="360"/>
        <v>3.3219789132197892</v>
      </c>
    </row>
    <row r="11465" spans="2:4" ht="15" x14ac:dyDescent="0.15">
      <c r="B11465" s="68">
        <v>11453</v>
      </c>
      <c r="C11465" s="69">
        <f t="shared" si="359"/>
        <v>10.429698735291982</v>
      </c>
      <c r="D11465" s="69">
        <f t="shared" si="360"/>
        <v>3.3226526059622796</v>
      </c>
    </row>
    <row r="11466" spans="2:4" ht="15" x14ac:dyDescent="0.15">
      <c r="B11466" s="68">
        <v>11454</v>
      </c>
      <c r="C11466" s="69">
        <f t="shared" si="359"/>
        <v>10.431460400370135</v>
      </c>
      <c r="D11466" s="69">
        <f t="shared" si="360"/>
        <v>3.3233265720081135</v>
      </c>
    </row>
    <row r="11467" spans="2:4" ht="15" x14ac:dyDescent="0.15">
      <c r="B11467" s="68">
        <v>11455</v>
      </c>
      <c r="C11467" s="69">
        <f t="shared" si="359"/>
        <v>10.433222422820252</v>
      </c>
      <c r="D11467" s="69">
        <f t="shared" si="360"/>
        <v>3.3240008115236357</v>
      </c>
    </row>
    <row r="11468" spans="2:4" ht="15" x14ac:dyDescent="0.15">
      <c r="B11468" s="68">
        <v>11456</v>
      </c>
      <c r="C11468" s="69">
        <f t="shared" si="359"/>
        <v>10.434984802787355</v>
      </c>
      <c r="D11468" s="69">
        <f t="shared" si="360"/>
        <v>3.3246753246753249</v>
      </c>
    </row>
    <row r="11469" spans="2:4" ht="15" x14ac:dyDescent="0.15">
      <c r="B11469" s="68">
        <v>11457</v>
      </c>
      <c r="C11469" s="69">
        <f t="shared" si="359"/>
        <v>10.436747540416553</v>
      </c>
      <c r="D11469" s="69">
        <f t="shared" si="360"/>
        <v>3.325350111629795</v>
      </c>
    </row>
    <row r="11470" spans="2:4" ht="15" x14ac:dyDescent="0.15">
      <c r="B11470" s="68">
        <v>11458</v>
      </c>
      <c r="C11470" s="69">
        <f t="shared" si="359"/>
        <v>10.438510635853046</v>
      </c>
      <c r="D11470" s="69">
        <f t="shared" si="360"/>
        <v>3.3260251725537961</v>
      </c>
    </row>
    <row r="11471" spans="2:4" ht="15" x14ac:dyDescent="0.15">
      <c r="B11471" s="68">
        <v>11459</v>
      </c>
      <c r="C11471" s="69">
        <f t="shared" si="359"/>
        <v>10.440274089242124</v>
      </c>
      <c r="D11471" s="69">
        <f t="shared" si="360"/>
        <v>3.3267005076142131</v>
      </c>
    </row>
    <row r="11472" spans="2:4" ht="15" x14ac:dyDescent="0.15">
      <c r="B11472" s="68">
        <v>11460</v>
      </c>
      <c r="C11472" s="69">
        <f t="shared" si="359"/>
        <v>10.44203790072916</v>
      </c>
      <c r="D11472" s="69">
        <f t="shared" si="360"/>
        <v>3.3273761169780665</v>
      </c>
    </row>
    <row r="11473" spans="2:4" ht="15" x14ac:dyDescent="0.15">
      <c r="B11473" s="68">
        <v>11461</v>
      </c>
      <c r="C11473" s="69">
        <f t="shared" ref="C11473:C11536" si="361">20*LOG(D11473)</f>
        <v>10.443802070459622</v>
      </c>
      <c r="D11473" s="69">
        <f t="shared" ref="D11473:D11536" si="362">16384/(16384-B11473)</f>
        <v>3.3280520008125127</v>
      </c>
    </row>
    <row r="11474" spans="2:4" ht="15" x14ac:dyDescent="0.15">
      <c r="B11474" s="68">
        <v>11462</v>
      </c>
      <c r="C11474" s="69">
        <f t="shared" si="361"/>
        <v>10.44556659857906</v>
      </c>
      <c r="D11474" s="69">
        <f t="shared" si="362"/>
        <v>3.3287281592848434</v>
      </c>
    </row>
    <row r="11475" spans="2:4" ht="15" x14ac:dyDescent="0.15">
      <c r="B11475" s="68">
        <v>11463</v>
      </c>
      <c r="C11475" s="69">
        <f t="shared" si="361"/>
        <v>10.44733148523312</v>
      </c>
      <c r="D11475" s="69">
        <f t="shared" si="362"/>
        <v>3.3294045925624873</v>
      </c>
    </row>
    <row r="11476" spans="2:4" ht="15" x14ac:dyDescent="0.15">
      <c r="B11476" s="68">
        <v>11464</v>
      </c>
      <c r="C11476" s="69">
        <f t="shared" si="361"/>
        <v>10.449096730567529</v>
      </c>
      <c r="D11476" s="69">
        <f t="shared" si="362"/>
        <v>3.3300813008130081</v>
      </c>
    </row>
    <row r="11477" spans="2:4" ht="15" x14ac:dyDescent="0.15">
      <c r="B11477" s="68">
        <v>11465</v>
      </c>
      <c r="C11477" s="69">
        <f t="shared" si="361"/>
        <v>10.450862334728107</v>
      </c>
      <c r="D11477" s="69">
        <f t="shared" si="362"/>
        <v>3.3307582842041064</v>
      </c>
    </row>
    <row r="11478" spans="2:4" ht="15" x14ac:dyDescent="0.15">
      <c r="B11478" s="68">
        <v>11466</v>
      </c>
      <c r="C11478" s="69">
        <f t="shared" si="361"/>
        <v>10.452628297860766</v>
      </c>
      <c r="D11478" s="69">
        <f t="shared" si="362"/>
        <v>3.3314355429036193</v>
      </c>
    </row>
    <row r="11479" spans="2:4" ht="15" x14ac:dyDescent="0.15">
      <c r="B11479" s="68">
        <v>11467</v>
      </c>
      <c r="C11479" s="69">
        <f t="shared" si="361"/>
        <v>10.454394620111504</v>
      </c>
      <c r="D11479" s="69">
        <f t="shared" si="362"/>
        <v>3.3321130770795202</v>
      </c>
    </row>
    <row r="11480" spans="2:4" ht="15" x14ac:dyDescent="0.15">
      <c r="B11480" s="68">
        <v>11468</v>
      </c>
      <c r="C11480" s="69">
        <f t="shared" si="361"/>
        <v>10.456161301626405</v>
      </c>
      <c r="D11480" s="69">
        <f t="shared" si="362"/>
        <v>3.3327908868999185</v>
      </c>
    </row>
    <row r="11481" spans="2:4" ht="15" x14ac:dyDescent="0.15">
      <c r="B11481" s="68">
        <v>11469</v>
      </c>
      <c r="C11481" s="69">
        <f t="shared" si="361"/>
        <v>10.457928342551646</v>
      </c>
      <c r="D11481" s="69">
        <f t="shared" si="362"/>
        <v>3.333468972533062</v>
      </c>
    </row>
    <row r="11482" spans="2:4" ht="15" x14ac:dyDescent="0.15">
      <c r="B11482" s="68">
        <v>11470</v>
      </c>
      <c r="C11482" s="69">
        <f t="shared" si="361"/>
        <v>10.459695743033492</v>
      </c>
      <c r="D11482" s="69">
        <f t="shared" si="362"/>
        <v>3.334147334147334</v>
      </c>
    </row>
    <row r="11483" spans="2:4" ht="15" x14ac:dyDescent="0.15">
      <c r="B11483" s="68">
        <v>11471</v>
      </c>
      <c r="C11483" s="69">
        <f t="shared" si="361"/>
        <v>10.461463503218297</v>
      </c>
      <c r="D11483" s="69">
        <f t="shared" si="362"/>
        <v>3.3348259719112558</v>
      </c>
    </row>
    <row r="11484" spans="2:4" ht="15" x14ac:dyDescent="0.15">
      <c r="B11484" s="68">
        <v>11472</v>
      </c>
      <c r="C11484" s="69">
        <f t="shared" si="361"/>
        <v>10.46323162325251</v>
      </c>
      <c r="D11484" s="69">
        <f t="shared" si="362"/>
        <v>3.3355048859934855</v>
      </c>
    </row>
    <row r="11485" spans="2:4" ht="15" x14ac:dyDescent="0.15">
      <c r="B11485" s="68">
        <v>11473</v>
      </c>
      <c r="C11485" s="69">
        <f t="shared" si="361"/>
        <v>10.465000103282659</v>
      </c>
      <c r="D11485" s="69">
        <f t="shared" si="362"/>
        <v>3.3361840765628181</v>
      </c>
    </row>
    <row r="11486" spans="2:4" ht="15" x14ac:dyDescent="0.15">
      <c r="B11486" s="68">
        <v>11474</v>
      </c>
      <c r="C11486" s="69">
        <f t="shared" si="361"/>
        <v>10.466768943455364</v>
      </c>
      <c r="D11486" s="69">
        <f t="shared" si="362"/>
        <v>3.3368635437881875</v>
      </c>
    </row>
    <row r="11487" spans="2:4" ht="15" x14ac:dyDescent="0.15">
      <c r="B11487" s="68">
        <v>11475</v>
      </c>
      <c r="C11487" s="69">
        <f t="shared" si="361"/>
        <v>10.468538143917346</v>
      </c>
      <c r="D11487" s="69">
        <f t="shared" si="362"/>
        <v>3.3375432878386637</v>
      </c>
    </row>
    <row r="11488" spans="2:4" ht="15" x14ac:dyDescent="0.15">
      <c r="B11488" s="68">
        <v>11476</v>
      </c>
      <c r="C11488" s="69">
        <f t="shared" si="361"/>
        <v>10.470307704815403</v>
      </c>
      <c r="D11488" s="69">
        <f t="shared" si="362"/>
        <v>3.3382233088834554</v>
      </c>
    </row>
    <row r="11489" spans="2:4" ht="15" x14ac:dyDescent="0.15">
      <c r="B11489" s="68">
        <v>11477</v>
      </c>
      <c r="C11489" s="69">
        <f t="shared" si="361"/>
        <v>10.472077626296425</v>
      </c>
      <c r="D11489" s="69">
        <f t="shared" si="362"/>
        <v>3.3389036070919094</v>
      </c>
    </row>
    <row r="11490" spans="2:4" ht="15" x14ac:dyDescent="0.15">
      <c r="B11490" s="68">
        <v>11478</v>
      </c>
      <c r="C11490" s="69">
        <f t="shared" si="361"/>
        <v>10.473847908507397</v>
      </c>
      <c r="D11490" s="69">
        <f t="shared" si="362"/>
        <v>3.33958418263351</v>
      </c>
    </row>
    <row r="11491" spans="2:4" ht="15" x14ac:dyDescent="0.15">
      <c r="B11491" s="68">
        <v>11479</v>
      </c>
      <c r="C11491" s="69">
        <f t="shared" si="361"/>
        <v>10.475618551595389</v>
      </c>
      <c r="D11491" s="69">
        <f t="shared" si="362"/>
        <v>3.3402650356778798</v>
      </c>
    </row>
    <row r="11492" spans="2:4" ht="15" x14ac:dyDescent="0.15">
      <c r="B11492" s="68">
        <v>11480</v>
      </c>
      <c r="C11492" s="69">
        <f t="shared" si="361"/>
        <v>10.477389555707564</v>
      </c>
      <c r="D11492" s="69">
        <f t="shared" si="362"/>
        <v>3.3409461663947799</v>
      </c>
    </row>
    <row r="11493" spans="2:4" ht="15" x14ac:dyDescent="0.15">
      <c r="B11493" s="68">
        <v>11481</v>
      </c>
      <c r="C11493" s="69">
        <f t="shared" si="361"/>
        <v>10.479160920991168</v>
      </c>
      <c r="D11493" s="69">
        <f t="shared" si="362"/>
        <v>3.3416275749541096</v>
      </c>
    </row>
    <row r="11494" spans="2:4" ht="15" x14ac:dyDescent="0.15">
      <c r="B11494" s="68">
        <v>11482</v>
      </c>
      <c r="C11494" s="69">
        <f t="shared" si="361"/>
        <v>10.480932647593553</v>
      </c>
      <c r="D11494" s="69">
        <f t="shared" si="362"/>
        <v>3.3423092615259078</v>
      </c>
    </row>
    <row r="11495" spans="2:4" ht="15" x14ac:dyDescent="0.15">
      <c r="B11495" s="68">
        <v>11483</v>
      </c>
      <c r="C11495" s="69">
        <f t="shared" si="361"/>
        <v>10.482704735662143</v>
      </c>
      <c r="D11495" s="69">
        <f t="shared" si="362"/>
        <v>3.3429912262803509</v>
      </c>
    </row>
    <row r="11496" spans="2:4" ht="15" x14ac:dyDescent="0.15">
      <c r="B11496" s="68">
        <v>11484</v>
      </c>
      <c r="C11496" s="69">
        <f t="shared" si="361"/>
        <v>10.48447718534446</v>
      </c>
      <c r="D11496" s="69">
        <f t="shared" si="362"/>
        <v>3.3436734693877552</v>
      </c>
    </row>
    <row r="11497" spans="2:4" ht="15" x14ac:dyDescent="0.15">
      <c r="B11497" s="68">
        <v>11485</v>
      </c>
      <c r="C11497" s="69">
        <f t="shared" si="361"/>
        <v>10.486249996788125</v>
      </c>
      <c r="D11497" s="69">
        <f t="shared" si="362"/>
        <v>3.3443559910185754</v>
      </c>
    </row>
    <row r="11498" spans="2:4" ht="15" x14ac:dyDescent="0.15">
      <c r="B11498" s="68">
        <v>11486</v>
      </c>
      <c r="C11498" s="69">
        <f t="shared" si="361"/>
        <v>10.48802317014083</v>
      </c>
      <c r="D11498" s="69">
        <f t="shared" si="362"/>
        <v>3.3450387913434056</v>
      </c>
    </row>
    <row r="11499" spans="2:4" ht="15" x14ac:dyDescent="0.15">
      <c r="B11499" s="68">
        <v>11487</v>
      </c>
      <c r="C11499" s="69">
        <f t="shared" si="361"/>
        <v>10.489796705550372</v>
      </c>
      <c r="D11499" s="69">
        <f t="shared" si="362"/>
        <v>3.3457218705329792</v>
      </c>
    </row>
    <row r="11500" spans="2:4" ht="15" x14ac:dyDescent="0.15">
      <c r="B11500" s="68">
        <v>11488</v>
      </c>
      <c r="C11500" s="69">
        <f t="shared" si="361"/>
        <v>10.491570603164639</v>
      </c>
      <c r="D11500" s="69">
        <f t="shared" si="362"/>
        <v>3.34640522875817</v>
      </c>
    </row>
    <row r="11501" spans="2:4" ht="15" x14ac:dyDescent="0.15">
      <c r="B11501" s="68">
        <v>11489</v>
      </c>
      <c r="C11501" s="69">
        <f t="shared" si="361"/>
        <v>10.493344863131602</v>
      </c>
      <c r="D11501" s="69">
        <f t="shared" si="362"/>
        <v>3.3470888661899898</v>
      </c>
    </row>
    <row r="11502" spans="2:4" ht="15" x14ac:dyDescent="0.15">
      <c r="B11502" s="68">
        <v>11490</v>
      </c>
      <c r="C11502" s="69">
        <f t="shared" si="361"/>
        <v>10.495119485599327</v>
      </c>
      <c r="D11502" s="69">
        <f t="shared" si="362"/>
        <v>3.3477727829995914</v>
      </c>
    </row>
    <row r="11503" spans="2:4" ht="15" x14ac:dyDescent="0.15">
      <c r="B11503" s="68">
        <v>11491</v>
      </c>
      <c r="C11503" s="69">
        <f t="shared" si="361"/>
        <v>10.496894470715969</v>
      </c>
      <c r="D11503" s="69">
        <f t="shared" si="362"/>
        <v>3.348456979358267</v>
      </c>
    </row>
    <row r="11504" spans="2:4" ht="15" x14ac:dyDescent="0.15">
      <c r="B11504" s="68">
        <v>11492</v>
      </c>
      <c r="C11504" s="69">
        <f t="shared" si="361"/>
        <v>10.498669818629779</v>
      </c>
      <c r="D11504" s="69">
        <f t="shared" si="362"/>
        <v>3.349141455437449</v>
      </c>
    </row>
    <row r="11505" spans="2:4" ht="15" x14ac:dyDescent="0.15">
      <c r="B11505" s="68">
        <v>11493</v>
      </c>
      <c r="C11505" s="69">
        <f t="shared" si="361"/>
        <v>10.500445529489088</v>
      </c>
      <c r="D11505" s="69">
        <f t="shared" si="362"/>
        <v>3.3498262114087098</v>
      </c>
    </row>
    <row r="11506" spans="2:4" ht="15" x14ac:dyDescent="0.15">
      <c r="B11506" s="68">
        <v>11494</v>
      </c>
      <c r="C11506" s="69">
        <f t="shared" si="361"/>
        <v>10.502221603442329</v>
      </c>
      <c r="D11506" s="69">
        <f t="shared" si="362"/>
        <v>3.3505112474437628</v>
      </c>
    </row>
    <row r="11507" spans="2:4" ht="15" x14ac:dyDescent="0.15">
      <c r="B11507" s="68">
        <v>11495</v>
      </c>
      <c r="C11507" s="69">
        <f t="shared" si="361"/>
        <v>10.503998040638024</v>
      </c>
      <c r="D11507" s="69">
        <f t="shared" si="362"/>
        <v>3.3511965637144612</v>
      </c>
    </row>
    <row r="11508" spans="2:4" ht="15" x14ac:dyDescent="0.15">
      <c r="B11508" s="68">
        <v>11496</v>
      </c>
      <c r="C11508" s="69">
        <f t="shared" si="361"/>
        <v>10.505774841224779</v>
      </c>
      <c r="D11508" s="69">
        <f t="shared" si="362"/>
        <v>3.3518821603927988</v>
      </c>
    </row>
    <row r="11509" spans="2:4" ht="15" x14ac:dyDescent="0.15">
      <c r="B11509" s="68">
        <v>11497</v>
      </c>
      <c r="C11509" s="69">
        <f t="shared" si="361"/>
        <v>10.507552005351297</v>
      </c>
      <c r="D11509" s="69">
        <f t="shared" si="362"/>
        <v>3.3525680376509106</v>
      </c>
    </row>
    <row r="11510" spans="2:4" ht="15" x14ac:dyDescent="0.15">
      <c r="B11510" s="68">
        <v>11498</v>
      </c>
      <c r="C11510" s="69">
        <f t="shared" si="361"/>
        <v>10.509329533166376</v>
      </c>
      <c r="D11510" s="69">
        <f t="shared" si="362"/>
        <v>3.3532541956610724</v>
      </c>
    </row>
    <row r="11511" spans="2:4" ht="15" x14ac:dyDescent="0.15">
      <c r="B11511" s="68">
        <v>11499</v>
      </c>
      <c r="C11511" s="69">
        <f t="shared" si="361"/>
        <v>10.511107424818897</v>
      </c>
      <c r="D11511" s="69">
        <f t="shared" si="362"/>
        <v>3.353940634595701</v>
      </c>
    </row>
    <row r="11512" spans="2:4" ht="15" x14ac:dyDescent="0.15">
      <c r="B11512" s="68">
        <v>11500</v>
      </c>
      <c r="C11512" s="69">
        <f t="shared" si="361"/>
        <v>10.512885680457838</v>
      </c>
      <c r="D11512" s="69">
        <f t="shared" si="362"/>
        <v>3.3546273546273548</v>
      </c>
    </row>
    <row r="11513" spans="2:4" ht="15" x14ac:dyDescent="0.15">
      <c r="B11513" s="68">
        <v>11501</v>
      </c>
      <c r="C11513" s="69">
        <f t="shared" si="361"/>
        <v>10.514664300232264</v>
      </c>
      <c r="D11513" s="69">
        <f t="shared" si="362"/>
        <v>3.3553143559287322</v>
      </c>
    </row>
    <row r="11514" spans="2:4" ht="15" x14ac:dyDescent="0.15">
      <c r="B11514" s="68">
        <v>11502</v>
      </c>
      <c r="C11514" s="69">
        <f t="shared" si="361"/>
        <v>10.51644328429134</v>
      </c>
      <c r="D11514" s="69">
        <f t="shared" si="362"/>
        <v>3.3560016386726752</v>
      </c>
    </row>
    <row r="11515" spans="2:4" ht="15" x14ac:dyDescent="0.15">
      <c r="B11515" s="68">
        <v>11503</v>
      </c>
      <c r="C11515" s="69">
        <f t="shared" si="361"/>
        <v>10.518222632784312</v>
      </c>
      <c r="D11515" s="69">
        <f t="shared" si="362"/>
        <v>3.3566892030321656</v>
      </c>
    </row>
    <row r="11516" spans="2:4" ht="15" x14ac:dyDescent="0.15">
      <c r="B11516" s="68">
        <v>11504</v>
      </c>
      <c r="C11516" s="69">
        <f t="shared" si="361"/>
        <v>10.520002345860522</v>
      </c>
      <c r="D11516" s="69">
        <f t="shared" si="362"/>
        <v>3.3573770491803279</v>
      </c>
    </row>
    <row r="11517" spans="2:4" ht="15" x14ac:dyDescent="0.15">
      <c r="B11517" s="68">
        <v>11505</v>
      </c>
      <c r="C11517" s="69">
        <f t="shared" si="361"/>
        <v>10.521782423669411</v>
      </c>
      <c r="D11517" s="69">
        <f t="shared" si="362"/>
        <v>3.3580651772904284</v>
      </c>
    </row>
    <row r="11518" spans="2:4" ht="15" x14ac:dyDescent="0.15">
      <c r="B11518" s="68">
        <v>11506</v>
      </c>
      <c r="C11518" s="69">
        <f t="shared" si="361"/>
        <v>10.523562866360498</v>
      </c>
      <c r="D11518" s="69">
        <f t="shared" si="362"/>
        <v>3.3587535875358752</v>
      </c>
    </row>
    <row r="11519" spans="2:4" ht="15" x14ac:dyDescent="0.15">
      <c r="B11519" s="68">
        <v>11507</v>
      </c>
      <c r="C11519" s="69">
        <f t="shared" si="361"/>
        <v>10.525343674083409</v>
      </c>
      <c r="D11519" s="69">
        <f t="shared" si="362"/>
        <v>3.3594422800902195</v>
      </c>
    </row>
    <row r="11520" spans="2:4" ht="15" x14ac:dyDescent="0.15">
      <c r="B11520" s="68">
        <v>11508</v>
      </c>
      <c r="C11520" s="69">
        <f t="shared" si="361"/>
        <v>10.527124846987849</v>
      </c>
      <c r="D11520" s="69">
        <f t="shared" si="362"/>
        <v>3.3601312551271536</v>
      </c>
    </row>
    <row r="11521" spans="2:4" ht="15" x14ac:dyDescent="0.15">
      <c r="B11521" s="68">
        <v>11509</v>
      </c>
      <c r="C11521" s="69">
        <f t="shared" si="361"/>
        <v>10.528906385223621</v>
      </c>
      <c r="D11521" s="69">
        <f t="shared" si="362"/>
        <v>3.3608205128205126</v>
      </c>
    </row>
    <row r="11522" spans="2:4" ht="15" x14ac:dyDescent="0.15">
      <c r="B11522" s="68">
        <v>11510</v>
      </c>
      <c r="C11522" s="69">
        <f t="shared" si="361"/>
        <v>10.530688288940624</v>
      </c>
      <c r="D11522" s="69">
        <f t="shared" si="362"/>
        <v>3.3615100533442757</v>
      </c>
    </row>
    <row r="11523" spans="2:4" ht="15" x14ac:dyDescent="0.15">
      <c r="B11523" s="68">
        <v>11511</v>
      </c>
      <c r="C11523" s="69">
        <f t="shared" si="361"/>
        <v>10.532470558288843</v>
      </c>
      <c r="D11523" s="69">
        <f t="shared" si="362"/>
        <v>3.3621998768725629</v>
      </c>
    </row>
    <row r="11524" spans="2:4" ht="15" x14ac:dyDescent="0.15">
      <c r="B11524" s="68">
        <v>11512</v>
      </c>
      <c r="C11524" s="69">
        <f t="shared" si="361"/>
        <v>10.534253193418355</v>
      </c>
      <c r="D11524" s="69">
        <f t="shared" si="362"/>
        <v>3.3628899835796386</v>
      </c>
    </row>
    <row r="11525" spans="2:4" ht="15" x14ac:dyDescent="0.15">
      <c r="B11525" s="68">
        <v>11513</v>
      </c>
      <c r="C11525" s="69">
        <f t="shared" si="361"/>
        <v>10.536036194479335</v>
      </c>
      <c r="D11525" s="69">
        <f t="shared" si="362"/>
        <v>3.3635803736399095</v>
      </c>
    </row>
    <row r="11526" spans="2:4" ht="15" x14ac:dyDescent="0.15">
      <c r="B11526" s="68">
        <v>11514</v>
      </c>
      <c r="C11526" s="69">
        <f t="shared" si="361"/>
        <v>10.537819561622047</v>
      </c>
      <c r="D11526" s="69">
        <f t="shared" si="362"/>
        <v>3.364271047227926</v>
      </c>
    </row>
    <row r="11527" spans="2:4" ht="15" x14ac:dyDescent="0.15">
      <c r="B11527" s="68">
        <v>11515</v>
      </c>
      <c r="C11527" s="69">
        <f t="shared" si="361"/>
        <v>10.539603294996848</v>
      </c>
      <c r="D11527" s="69">
        <f t="shared" si="362"/>
        <v>3.3649620045183815</v>
      </c>
    </row>
    <row r="11528" spans="2:4" ht="15" x14ac:dyDescent="0.15">
      <c r="B11528" s="68">
        <v>11516</v>
      </c>
      <c r="C11528" s="69">
        <f t="shared" si="361"/>
        <v>10.541387394754187</v>
      </c>
      <c r="D11528" s="69">
        <f t="shared" si="362"/>
        <v>3.3656532456861132</v>
      </c>
    </row>
    <row r="11529" spans="2:4" ht="15" x14ac:dyDescent="0.15">
      <c r="B11529" s="68">
        <v>11517</v>
      </c>
      <c r="C11529" s="69">
        <f t="shared" si="361"/>
        <v>10.543171861044607</v>
      </c>
      <c r="D11529" s="69">
        <f t="shared" si="362"/>
        <v>3.3663447709061023</v>
      </c>
    </row>
    <row r="11530" spans="2:4" ht="15" x14ac:dyDescent="0.15">
      <c r="B11530" s="68">
        <v>11518</v>
      </c>
      <c r="C11530" s="69">
        <f t="shared" si="361"/>
        <v>10.54495669401874</v>
      </c>
      <c r="D11530" s="69">
        <f t="shared" si="362"/>
        <v>3.367036580353473</v>
      </c>
    </row>
    <row r="11531" spans="2:4" ht="15" x14ac:dyDescent="0.15">
      <c r="B11531" s="68">
        <v>11519</v>
      </c>
      <c r="C11531" s="69">
        <f t="shared" si="361"/>
        <v>10.546741893827321</v>
      </c>
      <c r="D11531" s="69">
        <f t="shared" si="362"/>
        <v>3.3677286742034944</v>
      </c>
    </row>
    <row r="11532" spans="2:4" ht="15" x14ac:dyDescent="0.15">
      <c r="B11532" s="68">
        <v>11520</v>
      </c>
      <c r="C11532" s="69">
        <f t="shared" si="361"/>
        <v>10.548527460621164</v>
      </c>
      <c r="D11532" s="69">
        <f t="shared" si="362"/>
        <v>3.3684210526315788</v>
      </c>
    </row>
    <row r="11533" spans="2:4" ht="15" x14ac:dyDescent="0.15">
      <c r="B11533" s="68">
        <v>11521</v>
      </c>
      <c r="C11533" s="69">
        <f t="shared" si="361"/>
        <v>10.550313394551187</v>
      </c>
      <c r="D11533" s="69">
        <f t="shared" si="362"/>
        <v>3.3691137158132838</v>
      </c>
    </row>
    <row r="11534" spans="2:4" ht="15" x14ac:dyDescent="0.15">
      <c r="B11534" s="68">
        <v>11522</v>
      </c>
      <c r="C11534" s="69">
        <f t="shared" si="361"/>
        <v>10.552099695768396</v>
      </c>
      <c r="D11534" s="69">
        <f t="shared" si="362"/>
        <v>3.3698066639243112</v>
      </c>
    </row>
    <row r="11535" spans="2:4" ht="15" x14ac:dyDescent="0.15">
      <c r="B11535" s="68">
        <v>11523</v>
      </c>
      <c r="C11535" s="69">
        <f t="shared" si="361"/>
        <v>10.553886364423892</v>
      </c>
      <c r="D11535" s="69">
        <f t="shared" si="362"/>
        <v>3.370499897140506</v>
      </c>
    </row>
    <row r="11536" spans="2:4" ht="15" x14ac:dyDescent="0.15">
      <c r="B11536" s="68">
        <v>11524</v>
      </c>
      <c r="C11536" s="69">
        <f t="shared" si="361"/>
        <v>10.555673400668868</v>
      </c>
      <c r="D11536" s="69">
        <f t="shared" si="362"/>
        <v>3.37119341563786</v>
      </c>
    </row>
    <row r="11537" spans="2:4" ht="15" x14ac:dyDescent="0.15">
      <c r="B11537" s="68">
        <v>11525</v>
      </c>
      <c r="C11537" s="69">
        <f t="shared" ref="C11537:C11600" si="363">20*LOG(D11537)</f>
        <v>10.55746080465461</v>
      </c>
      <c r="D11537" s="69">
        <f t="shared" ref="D11537:D11600" si="364">16384/(16384-B11537)</f>
        <v>3.3718872195925087</v>
      </c>
    </row>
    <row r="11538" spans="2:4" ht="15" x14ac:dyDescent="0.15">
      <c r="B11538" s="68">
        <v>11526</v>
      </c>
      <c r="C11538" s="69">
        <f t="shared" si="363"/>
        <v>10.5592485765325</v>
      </c>
      <c r="D11538" s="69">
        <f t="shared" si="364"/>
        <v>3.3725813091807328</v>
      </c>
    </row>
    <row r="11539" spans="2:4" ht="15" x14ac:dyDescent="0.15">
      <c r="B11539" s="68">
        <v>11527</v>
      </c>
      <c r="C11539" s="69">
        <f t="shared" si="363"/>
        <v>10.56103671645401</v>
      </c>
      <c r="D11539" s="69">
        <f t="shared" si="364"/>
        <v>3.373275684578958</v>
      </c>
    </row>
    <row r="11540" spans="2:4" ht="15" x14ac:dyDescent="0.15">
      <c r="B11540" s="68">
        <v>11528</v>
      </c>
      <c r="C11540" s="69">
        <f t="shared" si="363"/>
        <v>10.562825224570711</v>
      </c>
      <c r="D11540" s="69">
        <f t="shared" si="364"/>
        <v>3.3739703459637562</v>
      </c>
    </row>
    <row r="11541" spans="2:4" ht="15" x14ac:dyDescent="0.15">
      <c r="B11541" s="68">
        <v>11529</v>
      </c>
      <c r="C11541" s="69">
        <f t="shared" si="363"/>
        <v>10.564614101034262</v>
      </c>
      <c r="D11541" s="69">
        <f t="shared" si="364"/>
        <v>3.3746652935118435</v>
      </c>
    </row>
    <row r="11542" spans="2:4" ht="15" x14ac:dyDescent="0.15">
      <c r="B11542" s="68">
        <v>11530</v>
      </c>
      <c r="C11542" s="69">
        <f t="shared" si="363"/>
        <v>10.566403345996417</v>
      </c>
      <c r="D11542" s="69">
        <f t="shared" si="364"/>
        <v>3.3753605274000824</v>
      </c>
    </row>
    <row r="11543" spans="2:4" ht="15" x14ac:dyDescent="0.15">
      <c r="B11543" s="68">
        <v>11531</v>
      </c>
      <c r="C11543" s="69">
        <f t="shared" si="363"/>
        <v>10.568192959609025</v>
      </c>
      <c r="D11543" s="69">
        <f t="shared" si="364"/>
        <v>3.3760560478054811</v>
      </c>
    </row>
    <row r="11544" spans="2:4" ht="15" x14ac:dyDescent="0.15">
      <c r="B11544" s="68">
        <v>11532</v>
      </c>
      <c r="C11544" s="69">
        <f t="shared" si="363"/>
        <v>10.569982942024028</v>
      </c>
      <c r="D11544" s="69">
        <f t="shared" si="364"/>
        <v>3.3767518549051938</v>
      </c>
    </row>
    <row r="11545" spans="2:4" ht="15" x14ac:dyDescent="0.15">
      <c r="B11545" s="68">
        <v>11533</v>
      </c>
      <c r="C11545" s="69">
        <f t="shared" si="363"/>
        <v>10.571773293393463</v>
      </c>
      <c r="D11545" s="69">
        <f t="shared" si="364"/>
        <v>3.3774479488765201</v>
      </c>
    </row>
    <row r="11546" spans="2:4" ht="15" x14ac:dyDescent="0.15">
      <c r="B11546" s="68">
        <v>11534</v>
      </c>
      <c r="C11546" s="69">
        <f t="shared" si="363"/>
        <v>10.573564013869461</v>
      </c>
      <c r="D11546" s="69">
        <f t="shared" si="364"/>
        <v>3.3781443298969074</v>
      </c>
    </row>
    <row r="11547" spans="2:4" ht="15" x14ac:dyDescent="0.15">
      <c r="B11547" s="68">
        <v>11535</v>
      </c>
      <c r="C11547" s="69">
        <f t="shared" si="363"/>
        <v>10.575355103604247</v>
      </c>
      <c r="D11547" s="69">
        <f t="shared" si="364"/>
        <v>3.3788409981439473</v>
      </c>
    </row>
    <row r="11548" spans="2:4" ht="15" x14ac:dyDescent="0.15">
      <c r="B11548" s="68">
        <v>11536</v>
      </c>
      <c r="C11548" s="69">
        <f t="shared" si="363"/>
        <v>10.577146562750139</v>
      </c>
      <c r="D11548" s="69">
        <f t="shared" si="364"/>
        <v>3.3795379537953796</v>
      </c>
    </row>
    <row r="11549" spans="2:4" ht="15" x14ac:dyDescent="0.15">
      <c r="B11549" s="68">
        <v>11537</v>
      </c>
      <c r="C11549" s="69">
        <f t="shared" si="363"/>
        <v>10.578938391459548</v>
      </c>
      <c r="D11549" s="69">
        <f t="shared" si="364"/>
        <v>3.3802351970290903</v>
      </c>
    </row>
    <row r="11550" spans="2:4" ht="15" x14ac:dyDescent="0.15">
      <c r="B11550" s="68">
        <v>11538</v>
      </c>
      <c r="C11550" s="69">
        <f t="shared" si="363"/>
        <v>10.580730589884988</v>
      </c>
      <c r="D11550" s="69">
        <f t="shared" si="364"/>
        <v>3.3809327280231121</v>
      </c>
    </row>
    <row r="11551" spans="2:4" ht="15" x14ac:dyDescent="0.15">
      <c r="B11551" s="68">
        <v>11539</v>
      </c>
      <c r="C11551" s="69">
        <f t="shared" si="363"/>
        <v>10.58252315817905</v>
      </c>
      <c r="D11551" s="69">
        <f t="shared" si="364"/>
        <v>3.3816305469556243</v>
      </c>
    </row>
    <row r="11552" spans="2:4" ht="15" x14ac:dyDescent="0.15">
      <c r="B11552" s="68">
        <v>11540</v>
      </c>
      <c r="C11552" s="69">
        <f t="shared" si="363"/>
        <v>10.584316096494442</v>
      </c>
      <c r="D11552" s="69">
        <f t="shared" si="364"/>
        <v>3.3823286540049544</v>
      </c>
    </row>
    <row r="11553" spans="2:4" ht="15" x14ac:dyDescent="0.15">
      <c r="B11553" s="68">
        <v>11541</v>
      </c>
      <c r="C11553" s="69">
        <f t="shared" si="363"/>
        <v>10.586109404983947</v>
      </c>
      <c r="D11553" s="69">
        <f t="shared" si="364"/>
        <v>3.3830270493495767</v>
      </c>
    </row>
    <row r="11554" spans="2:4" ht="15" x14ac:dyDescent="0.15">
      <c r="B11554" s="68">
        <v>11542</v>
      </c>
      <c r="C11554" s="69">
        <f t="shared" si="363"/>
        <v>10.587903083800454</v>
      </c>
      <c r="D11554" s="69">
        <f t="shared" si="364"/>
        <v>3.3837257331681125</v>
      </c>
    </row>
    <row r="11555" spans="2:4" ht="15" x14ac:dyDescent="0.15">
      <c r="B11555" s="68">
        <v>11543</v>
      </c>
      <c r="C11555" s="69">
        <f t="shared" si="363"/>
        <v>10.589697133096941</v>
      </c>
      <c r="D11555" s="69">
        <f t="shared" si="364"/>
        <v>3.3844247056393306</v>
      </c>
    </row>
    <row r="11556" spans="2:4" ht="15" x14ac:dyDescent="0.15">
      <c r="B11556" s="68">
        <v>11544</v>
      </c>
      <c r="C11556" s="69">
        <f t="shared" si="363"/>
        <v>10.591491553026485</v>
      </c>
      <c r="D11556" s="69">
        <f t="shared" si="364"/>
        <v>3.3851239669421487</v>
      </c>
    </row>
    <row r="11557" spans="2:4" ht="15" x14ac:dyDescent="0.15">
      <c r="B11557" s="68">
        <v>11545</v>
      </c>
      <c r="C11557" s="69">
        <f t="shared" si="363"/>
        <v>10.593286343742257</v>
      </c>
      <c r="D11557" s="69">
        <f t="shared" si="364"/>
        <v>3.3858235172556315</v>
      </c>
    </row>
    <row r="11558" spans="2:4" ht="15" x14ac:dyDescent="0.15">
      <c r="B11558" s="68">
        <v>11546</v>
      </c>
      <c r="C11558" s="69">
        <f t="shared" si="363"/>
        <v>10.595081505397516</v>
      </c>
      <c r="D11558" s="69">
        <f t="shared" si="364"/>
        <v>3.3865233567589912</v>
      </c>
    </row>
    <row r="11559" spans="2:4" ht="15" x14ac:dyDescent="0.15">
      <c r="B11559" s="68">
        <v>11547</v>
      </c>
      <c r="C11559" s="69">
        <f t="shared" si="363"/>
        <v>10.596877038145628</v>
      </c>
      <c r="D11559" s="69">
        <f t="shared" si="364"/>
        <v>3.3872234856315897</v>
      </c>
    </row>
    <row r="11560" spans="2:4" ht="15" x14ac:dyDescent="0.15">
      <c r="B11560" s="68">
        <v>11548</v>
      </c>
      <c r="C11560" s="69">
        <f t="shared" si="363"/>
        <v>10.598672942140048</v>
      </c>
      <c r="D11560" s="69">
        <f t="shared" si="364"/>
        <v>3.3879239040529363</v>
      </c>
    </row>
    <row r="11561" spans="2:4" ht="15" x14ac:dyDescent="0.15">
      <c r="B11561" s="68">
        <v>11549</v>
      </c>
      <c r="C11561" s="69">
        <f t="shared" si="363"/>
        <v>10.600469217534325</v>
      </c>
      <c r="D11561" s="69">
        <f t="shared" si="364"/>
        <v>3.3886246122026886</v>
      </c>
    </row>
    <row r="11562" spans="2:4" ht="15" x14ac:dyDescent="0.15">
      <c r="B11562" s="68">
        <v>11550</v>
      </c>
      <c r="C11562" s="69">
        <f t="shared" si="363"/>
        <v>10.602265864482103</v>
      </c>
      <c r="D11562" s="69">
        <f t="shared" si="364"/>
        <v>3.3893256102606535</v>
      </c>
    </row>
    <row r="11563" spans="2:4" ht="15" x14ac:dyDescent="0.15">
      <c r="B11563" s="68">
        <v>11551</v>
      </c>
      <c r="C11563" s="69">
        <f t="shared" si="363"/>
        <v>10.604062883137125</v>
      </c>
      <c r="D11563" s="69">
        <f t="shared" si="364"/>
        <v>3.3900268984067865</v>
      </c>
    </row>
    <row r="11564" spans="2:4" ht="15" x14ac:dyDescent="0.15">
      <c r="B11564" s="68">
        <v>11552</v>
      </c>
      <c r="C11564" s="69">
        <f t="shared" si="363"/>
        <v>10.605860273653228</v>
      </c>
      <c r="D11564" s="69">
        <f t="shared" si="364"/>
        <v>3.3907284768211921</v>
      </c>
    </row>
    <row r="11565" spans="2:4" ht="15" x14ac:dyDescent="0.15">
      <c r="B11565" s="68">
        <v>11553</v>
      </c>
      <c r="C11565" s="69">
        <f t="shared" si="363"/>
        <v>10.60765803618434</v>
      </c>
      <c r="D11565" s="69">
        <f t="shared" si="364"/>
        <v>3.3914303456841233</v>
      </c>
    </row>
    <row r="11566" spans="2:4" ht="15" x14ac:dyDescent="0.15">
      <c r="B11566" s="68">
        <v>11554</v>
      </c>
      <c r="C11566" s="69">
        <f t="shared" si="363"/>
        <v>10.609456170884492</v>
      </c>
      <c r="D11566" s="69">
        <f t="shared" si="364"/>
        <v>3.3921325051759834</v>
      </c>
    </row>
    <row r="11567" spans="2:4" ht="15" x14ac:dyDescent="0.15">
      <c r="B11567" s="68">
        <v>11555</v>
      </c>
      <c r="C11567" s="69">
        <f t="shared" si="363"/>
        <v>10.611254677907807</v>
      </c>
      <c r="D11567" s="69">
        <f t="shared" si="364"/>
        <v>3.3928349554773245</v>
      </c>
    </row>
    <row r="11568" spans="2:4" ht="15" x14ac:dyDescent="0.15">
      <c r="B11568" s="68">
        <v>11556</v>
      </c>
      <c r="C11568" s="69">
        <f t="shared" si="363"/>
        <v>10.613053557408502</v>
      </c>
      <c r="D11568" s="69">
        <f t="shared" si="364"/>
        <v>3.3935376967688482</v>
      </c>
    </row>
    <row r="11569" spans="2:4" ht="15" x14ac:dyDescent="0.15">
      <c r="B11569" s="68">
        <v>11557</v>
      </c>
      <c r="C11569" s="69">
        <f t="shared" si="363"/>
        <v>10.614852809540896</v>
      </c>
      <c r="D11569" s="69">
        <f t="shared" si="364"/>
        <v>3.3942407292314067</v>
      </c>
    </row>
    <row r="11570" spans="2:4" ht="15" x14ac:dyDescent="0.15">
      <c r="B11570" s="68">
        <v>11558</v>
      </c>
      <c r="C11570" s="69">
        <f t="shared" si="363"/>
        <v>10.616652434459395</v>
      </c>
      <c r="D11570" s="69">
        <f t="shared" si="364"/>
        <v>3.3949440530460007</v>
      </c>
    </row>
    <row r="11571" spans="2:4" ht="15" x14ac:dyDescent="0.15">
      <c r="B11571" s="68">
        <v>11559</v>
      </c>
      <c r="C11571" s="69">
        <f t="shared" si="363"/>
        <v>10.618452432318508</v>
      </c>
      <c r="D11571" s="69">
        <f t="shared" si="364"/>
        <v>3.3956476683937824</v>
      </c>
    </row>
    <row r="11572" spans="2:4" ht="15" x14ac:dyDescent="0.15">
      <c r="B11572" s="68">
        <v>11560</v>
      </c>
      <c r="C11572" s="69">
        <f t="shared" si="363"/>
        <v>10.620252803272836</v>
      </c>
      <c r="D11572" s="69">
        <f t="shared" si="364"/>
        <v>3.3963515754560532</v>
      </c>
    </row>
    <row r="11573" spans="2:4" ht="15" x14ac:dyDescent="0.15">
      <c r="B11573" s="68">
        <v>11561</v>
      </c>
      <c r="C11573" s="69">
        <f t="shared" si="363"/>
        <v>10.622053547477082</v>
      </c>
      <c r="D11573" s="69">
        <f t="shared" si="364"/>
        <v>3.3970557744142651</v>
      </c>
    </row>
    <row r="11574" spans="2:4" ht="15" x14ac:dyDescent="0.15">
      <c r="B11574" s="68">
        <v>11562</v>
      </c>
      <c r="C11574" s="69">
        <f t="shared" si="363"/>
        <v>10.623854665086036</v>
      </c>
      <c r="D11574" s="69">
        <f t="shared" si="364"/>
        <v>3.3977602654500205</v>
      </c>
    </row>
    <row r="11575" spans="2:4" ht="15" x14ac:dyDescent="0.15">
      <c r="B11575" s="68">
        <v>11563</v>
      </c>
      <c r="C11575" s="69">
        <f t="shared" si="363"/>
        <v>10.625656156254594</v>
      </c>
      <c r="D11575" s="69">
        <f t="shared" si="364"/>
        <v>3.3984650487450736</v>
      </c>
    </row>
    <row r="11576" spans="2:4" ht="15" x14ac:dyDescent="0.15">
      <c r="B11576" s="68">
        <v>11564</v>
      </c>
      <c r="C11576" s="69">
        <f t="shared" si="363"/>
        <v>10.627458021137743</v>
      </c>
      <c r="D11576" s="69">
        <f t="shared" si="364"/>
        <v>3.3991701244813277</v>
      </c>
    </row>
    <row r="11577" spans="2:4" ht="15" x14ac:dyDescent="0.15">
      <c r="B11577" s="68">
        <v>11565</v>
      </c>
      <c r="C11577" s="69">
        <f t="shared" si="363"/>
        <v>10.629260259890565</v>
      </c>
      <c r="D11577" s="69">
        <f t="shared" si="364"/>
        <v>3.3998754928408386</v>
      </c>
    </row>
    <row r="11578" spans="2:4" ht="15" x14ac:dyDescent="0.15">
      <c r="B11578" s="68">
        <v>11566</v>
      </c>
      <c r="C11578" s="69">
        <f t="shared" si="363"/>
        <v>10.631062872668242</v>
      </c>
      <c r="D11578" s="69">
        <f t="shared" si="364"/>
        <v>3.4005811540058115</v>
      </c>
    </row>
    <row r="11579" spans="2:4" ht="15" x14ac:dyDescent="0.15">
      <c r="B11579" s="68">
        <v>11567</v>
      </c>
      <c r="C11579" s="69">
        <f t="shared" si="363"/>
        <v>10.632865859626055</v>
      </c>
      <c r="D11579" s="69">
        <f t="shared" si="364"/>
        <v>3.4012871081586051</v>
      </c>
    </row>
    <row r="11580" spans="2:4" ht="15" x14ac:dyDescent="0.15">
      <c r="B11580" s="68">
        <v>11568</v>
      </c>
      <c r="C11580" s="69">
        <f t="shared" si="363"/>
        <v>10.634669220919372</v>
      </c>
      <c r="D11580" s="69">
        <f t="shared" si="364"/>
        <v>3.4019933554817277</v>
      </c>
    </row>
    <row r="11581" spans="2:4" ht="15" x14ac:dyDescent="0.15">
      <c r="B11581" s="68">
        <v>11569</v>
      </c>
      <c r="C11581" s="69">
        <f t="shared" si="363"/>
        <v>10.636472956703669</v>
      </c>
      <c r="D11581" s="69">
        <f t="shared" si="364"/>
        <v>3.4026998961578401</v>
      </c>
    </row>
    <row r="11582" spans="2:4" ht="15" x14ac:dyDescent="0.15">
      <c r="B11582" s="68">
        <v>11570</v>
      </c>
      <c r="C11582" s="69">
        <f t="shared" si="363"/>
        <v>10.638277067134512</v>
      </c>
      <c r="D11582" s="69">
        <f t="shared" si="364"/>
        <v>3.4034067303697548</v>
      </c>
    </row>
    <row r="11583" spans="2:4" ht="15" x14ac:dyDescent="0.15">
      <c r="B11583" s="68">
        <v>11571</v>
      </c>
      <c r="C11583" s="69">
        <f t="shared" si="363"/>
        <v>10.640081552367564</v>
      </c>
      <c r="D11583" s="69">
        <f t="shared" si="364"/>
        <v>3.4041138583004362</v>
      </c>
    </row>
    <row r="11584" spans="2:4" ht="15" x14ac:dyDescent="0.15">
      <c r="B11584" s="68">
        <v>11572</v>
      </c>
      <c r="C11584" s="69">
        <f t="shared" si="363"/>
        <v>10.641886412558591</v>
      </c>
      <c r="D11584" s="69">
        <f t="shared" si="364"/>
        <v>3.4048212801330009</v>
      </c>
    </row>
    <row r="11585" spans="2:4" ht="15" x14ac:dyDescent="0.15">
      <c r="B11585" s="68">
        <v>11573</v>
      </c>
      <c r="C11585" s="69">
        <f t="shared" si="363"/>
        <v>10.643691647863452</v>
      </c>
      <c r="D11585" s="69">
        <f t="shared" si="364"/>
        <v>3.4055289960507169</v>
      </c>
    </row>
    <row r="11586" spans="2:4" ht="15" x14ac:dyDescent="0.15">
      <c r="B11586" s="68">
        <v>11574</v>
      </c>
      <c r="C11586" s="69">
        <f t="shared" si="363"/>
        <v>10.645497258438098</v>
      </c>
      <c r="D11586" s="69">
        <f t="shared" si="364"/>
        <v>3.4062370062370064</v>
      </c>
    </row>
    <row r="11587" spans="2:4" ht="15" x14ac:dyDescent="0.15">
      <c r="B11587" s="68">
        <v>11575</v>
      </c>
      <c r="C11587" s="69">
        <f t="shared" si="363"/>
        <v>10.647303244438589</v>
      </c>
      <c r="D11587" s="69">
        <f t="shared" si="364"/>
        <v>3.4069453108754417</v>
      </c>
    </row>
    <row r="11588" spans="2:4" ht="15" x14ac:dyDescent="0.15">
      <c r="B11588" s="68">
        <v>11576</v>
      </c>
      <c r="C11588" s="69">
        <f t="shared" si="363"/>
        <v>10.649109606021073</v>
      </c>
      <c r="D11588" s="69">
        <f t="shared" si="364"/>
        <v>3.4076539101497505</v>
      </c>
    </row>
    <row r="11589" spans="2:4" ht="15" x14ac:dyDescent="0.15">
      <c r="B11589" s="68">
        <v>11577</v>
      </c>
      <c r="C11589" s="69">
        <f t="shared" si="363"/>
        <v>10.650916343341796</v>
      </c>
      <c r="D11589" s="69">
        <f t="shared" si="364"/>
        <v>3.408362804243811</v>
      </c>
    </row>
    <row r="11590" spans="2:4" ht="15" x14ac:dyDescent="0.15">
      <c r="B11590" s="68">
        <v>11578</v>
      </c>
      <c r="C11590" s="69">
        <f t="shared" si="363"/>
        <v>10.652723456557109</v>
      </c>
      <c r="D11590" s="69">
        <f t="shared" si="364"/>
        <v>3.4090719933416564</v>
      </c>
    </row>
    <row r="11591" spans="2:4" ht="15" x14ac:dyDescent="0.15">
      <c r="B11591" s="68">
        <v>11579</v>
      </c>
      <c r="C11591" s="69">
        <f t="shared" si="363"/>
        <v>10.654530945823453</v>
      </c>
      <c r="D11591" s="69">
        <f t="shared" si="364"/>
        <v>3.4097814776274715</v>
      </c>
    </row>
    <row r="11592" spans="2:4" ht="15" x14ac:dyDescent="0.15">
      <c r="B11592" s="68">
        <v>11580</v>
      </c>
      <c r="C11592" s="69">
        <f t="shared" si="363"/>
        <v>10.656338811297365</v>
      </c>
      <c r="D11592" s="69">
        <f t="shared" si="364"/>
        <v>3.4104912572855954</v>
      </c>
    </row>
    <row r="11593" spans="2:4" ht="15" x14ac:dyDescent="0.15">
      <c r="B11593" s="68">
        <v>11581</v>
      </c>
      <c r="C11593" s="69">
        <f t="shared" si="363"/>
        <v>10.658147053135492</v>
      </c>
      <c r="D11593" s="69">
        <f t="shared" si="364"/>
        <v>3.4112013325005206</v>
      </c>
    </row>
    <row r="11594" spans="2:4" ht="15" x14ac:dyDescent="0.15">
      <c r="B11594" s="68">
        <v>11582</v>
      </c>
      <c r="C11594" s="69">
        <f t="shared" si="363"/>
        <v>10.659955671494565</v>
      </c>
      <c r="D11594" s="69">
        <f t="shared" si="364"/>
        <v>3.4119117034568931</v>
      </c>
    </row>
    <row r="11595" spans="2:4" ht="15" x14ac:dyDescent="0.15">
      <c r="B11595" s="68">
        <v>11583</v>
      </c>
      <c r="C11595" s="69">
        <f t="shared" si="363"/>
        <v>10.661764666531418</v>
      </c>
      <c r="D11595" s="69">
        <f t="shared" si="364"/>
        <v>3.4126223703395127</v>
      </c>
    </row>
    <row r="11596" spans="2:4" ht="15" x14ac:dyDescent="0.15">
      <c r="B11596" s="68">
        <v>11584</v>
      </c>
      <c r="C11596" s="69">
        <f t="shared" si="363"/>
        <v>10.66357403840299</v>
      </c>
      <c r="D11596" s="69">
        <f t="shared" si="364"/>
        <v>3.4133333333333336</v>
      </c>
    </row>
    <row r="11597" spans="2:4" ht="15" x14ac:dyDescent="0.15">
      <c r="B11597" s="68">
        <v>11585</v>
      </c>
      <c r="C11597" s="69">
        <f t="shared" si="363"/>
        <v>10.665383787266308</v>
      </c>
      <c r="D11597" s="69">
        <f t="shared" si="364"/>
        <v>3.4140445926234633</v>
      </c>
    </row>
    <row r="11598" spans="2:4" ht="15" x14ac:dyDescent="0.15">
      <c r="B11598" s="68">
        <v>11586</v>
      </c>
      <c r="C11598" s="69">
        <f t="shared" si="363"/>
        <v>10.667193913278499</v>
      </c>
      <c r="D11598" s="69">
        <f t="shared" si="364"/>
        <v>3.4147561483951647</v>
      </c>
    </row>
    <row r="11599" spans="2:4" ht="15" x14ac:dyDescent="0.15">
      <c r="B11599" s="68">
        <v>11587</v>
      </c>
      <c r="C11599" s="69">
        <f t="shared" si="363"/>
        <v>10.669004416596792</v>
      </c>
      <c r="D11599" s="69">
        <f t="shared" si="364"/>
        <v>3.4154680008338545</v>
      </c>
    </row>
    <row r="11600" spans="2:4" ht="15" x14ac:dyDescent="0.15">
      <c r="B11600" s="68">
        <v>11588</v>
      </c>
      <c r="C11600" s="69">
        <f t="shared" si="363"/>
        <v>10.670815297378514</v>
      </c>
      <c r="D11600" s="69">
        <f t="shared" si="364"/>
        <v>3.4161801501251041</v>
      </c>
    </row>
    <row r="11601" spans="2:4" ht="15" x14ac:dyDescent="0.15">
      <c r="B11601" s="68">
        <v>11589</v>
      </c>
      <c r="C11601" s="69">
        <f t="shared" ref="C11601:C11664" si="365">20*LOG(D11601)</f>
        <v>10.672626555781086</v>
      </c>
      <c r="D11601" s="69">
        <f t="shared" ref="D11601:D11664" si="366">16384/(16384-B11601)</f>
        <v>3.4168925964546402</v>
      </c>
    </row>
    <row r="11602" spans="2:4" ht="15" x14ac:dyDescent="0.15">
      <c r="B11602" s="68">
        <v>11590</v>
      </c>
      <c r="C11602" s="69">
        <f t="shared" si="365"/>
        <v>10.674438191962034</v>
      </c>
      <c r="D11602" s="69">
        <f t="shared" si="366"/>
        <v>3.4176053400083437</v>
      </c>
    </row>
    <row r="11603" spans="2:4" ht="15" x14ac:dyDescent="0.15">
      <c r="B11603" s="68">
        <v>11591</v>
      </c>
      <c r="C11603" s="69">
        <f t="shared" si="365"/>
        <v>10.676250206078976</v>
      </c>
      <c r="D11603" s="69">
        <f t="shared" si="366"/>
        <v>3.4183183809722513</v>
      </c>
    </row>
    <row r="11604" spans="2:4" ht="15" x14ac:dyDescent="0.15">
      <c r="B11604" s="68">
        <v>11592</v>
      </c>
      <c r="C11604" s="69">
        <f t="shared" si="365"/>
        <v>10.678062598289635</v>
      </c>
      <c r="D11604" s="69">
        <f t="shared" si="366"/>
        <v>3.4190317195325544</v>
      </c>
    </row>
    <row r="11605" spans="2:4" ht="15" x14ac:dyDescent="0.15">
      <c r="B11605" s="68">
        <v>11593</v>
      </c>
      <c r="C11605" s="69">
        <f t="shared" si="365"/>
        <v>10.679875368751828</v>
      </c>
      <c r="D11605" s="69">
        <f t="shared" si="366"/>
        <v>3.4197453558755999</v>
      </c>
    </row>
    <row r="11606" spans="2:4" ht="15" x14ac:dyDescent="0.15">
      <c r="B11606" s="68">
        <v>11594</v>
      </c>
      <c r="C11606" s="69">
        <f t="shared" si="365"/>
        <v>10.681688517623471</v>
      </c>
      <c r="D11606" s="69">
        <f t="shared" si="366"/>
        <v>3.4204592901878916</v>
      </c>
    </row>
    <row r="11607" spans="2:4" ht="15" x14ac:dyDescent="0.15">
      <c r="B11607" s="68">
        <v>11595</v>
      </c>
      <c r="C11607" s="69">
        <f t="shared" si="365"/>
        <v>10.68350204506258</v>
      </c>
      <c r="D11607" s="69">
        <f t="shared" si="366"/>
        <v>3.4211735226560869</v>
      </c>
    </row>
    <row r="11608" spans="2:4" ht="15" x14ac:dyDescent="0.15">
      <c r="B11608" s="68">
        <v>11596</v>
      </c>
      <c r="C11608" s="69">
        <f t="shared" si="365"/>
        <v>10.685315951227272</v>
      </c>
      <c r="D11608" s="69">
        <f t="shared" si="366"/>
        <v>3.4218880534670006</v>
      </c>
    </row>
    <row r="11609" spans="2:4" ht="15" x14ac:dyDescent="0.15">
      <c r="B11609" s="68">
        <v>11597</v>
      </c>
      <c r="C11609" s="69">
        <f t="shared" si="365"/>
        <v>10.687130236275763</v>
      </c>
      <c r="D11609" s="69">
        <f t="shared" si="366"/>
        <v>3.4226028828076038</v>
      </c>
    </row>
    <row r="11610" spans="2:4" ht="15" x14ac:dyDescent="0.15">
      <c r="B11610" s="68">
        <v>11598</v>
      </c>
      <c r="C11610" s="69">
        <f t="shared" si="365"/>
        <v>10.688944900366364</v>
      </c>
      <c r="D11610" s="69">
        <f t="shared" si="366"/>
        <v>3.4233180108650232</v>
      </c>
    </row>
    <row r="11611" spans="2:4" ht="15" x14ac:dyDescent="0.15">
      <c r="B11611" s="68">
        <v>11599</v>
      </c>
      <c r="C11611" s="69">
        <f t="shared" si="365"/>
        <v>10.690759943657488</v>
      </c>
      <c r="D11611" s="69">
        <f t="shared" si="366"/>
        <v>3.4240334378265413</v>
      </c>
    </row>
    <row r="11612" spans="2:4" ht="15" x14ac:dyDescent="0.15">
      <c r="B11612" s="68">
        <v>11600</v>
      </c>
      <c r="C11612" s="69">
        <f t="shared" si="365"/>
        <v>10.692575366307647</v>
      </c>
      <c r="D11612" s="69">
        <f t="shared" si="366"/>
        <v>3.4247491638795986</v>
      </c>
    </row>
    <row r="11613" spans="2:4" ht="15" x14ac:dyDescent="0.15">
      <c r="B11613" s="68">
        <v>11601</v>
      </c>
      <c r="C11613" s="69">
        <f t="shared" si="365"/>
        <v>10.694391168475452</v>
      </c>
      <c r="D11613" s="69">
        <f t="shared" si="366"/>
        <v>3.4254651892117916</v>
      </c>
    </row>
    <row r="11614" spans="2:4" ht="15" x14ac:dyDescent="0.15">
      <c r="B11614" s="68">
        <v>11602</v>
      </c>
      <c r="C11614" s="69">
        <f t="shared" si="365"/>
        <v>10.696207350319614</v>
      </c>
      <c r="D11614" s="69">
        <f t="shared" si="366"/>
        <v>3.426181514010874</v>
      </c>
    </row>
    <row r="11615" spans="2:4" ht="15" x14ac:dyDescent="0.15">
      <c r="B11615" s="68">
        <v>11603</v>
      </c>
      <c r="C11615" s="69">
        <f t="shared" si="365"/>
        <v>10.698023911998948</v>
      </c>
      <c r="D11615" s="69">
        <f t="shared" si="366"/>
        <v>3.4268981384647565</v>
      </c>
    </row>
    <row r="11616" spans="2:4" ht="15" x14ac:dyDescent="0.15">
      <c r="B11616" s="68">
        <v>11604</v>
      </c>
      <c r="C11616" s="69">
        <f t="shared" si="365"/>
        <v>10.699840853672356</v>
      </c>
      <c r="D11616" s="69">
        <f t="shared" si="366"/>
        <v>3.4276150627615061</v>
      </c>
    </row>
    <row r="11617" spans="2:4" ht="15" x14ac:dyDescent="0.15">
      <c r="B11617" s="68">
        <v>11605</v>
      </c>
      <c r="C11617" s="69">
        <f t="shared" si="365"/>
        <v>10.701658175498856</v>
      </c>
      <c r="D11617" s="69">
        <f t="shared" si="366"/>
        <v>3.4283322870893493</v>
      </c>
    </row>
    <row r="11618" spans="2:4" ht="15" x14ac:dyDescent="0.15">
      <c r="B11618" s="68">
        <v>11606</v>
      </c>
      <c r="C11618" s="69">
        <f t="shared" si="365"/>
        <v>10.703475877637555</v>
      </c>
      <c r="D11618" s="69">
        <f t="shared" si="366"/>
        <v>3.4290498116366681</v>
      </c>
    </row>
    <row r="11619" spans="2:4" ht="15" x14ac:dyDescent="0.15">
      <c r="B11619" s="68">
        <v>11607</v>
      </c>
      <c r="C11619" s="69">
        <f t="shared" si="365"/>
        <v>10.705293960247658</v>
      </c>
      <c r="D11619" s="69">
        <f t="shared" si="366"/>
        <v>3.4297676365920036</v>
      </c>
    </row>
    <row r="11620" spans="2:4" ht="15" x14ac:dyDescent="0.15">
      <c r="B11620" s="68">
        <v>11608</v>
      </c>
      <c r="C11620" s="69">
        <f t="shared" si="365"/>
        <v>10.70711242348848</v>
      </c>
      <c r="D11620" s="69">
        <f t="shared" si="366"/>
        <v>3.4304857621440537</v>
      </c>
    </row>
    <row r="11621" spans="2:4" ht="15" x14ac:dyDescent="0.15">
      <c r="B11621" s="68">
        <v>11609</v>
      </c>
      <c r="C11621" s="69">
        <f t="shared" si="365"/>
        <v>10.708931267519432</v>
      </c>
      <c r="D11621" s="69">
        <f t="shared" si="366"/>
        <v>3.4312041884816753</v>
      </c>
    </row>
    <row r="11622" spans="2:4" ht="15" x14ac:dyDescent="0.15">
      <c r="B11622" s="68">
        <v>11610</v>
      </c>
      <c r="C11622" s="69">
        <f t="shared" si="365"/>
        <v>10.71075049250002</v>
      </c>
      <c r="D11622" s="69">
        <f t="shared" si="366"/>
        <v>3.4319229157938835</v>
      </c>
    </row>
    <row r="11623" spans="2:4" ht="15" x14ac:dyDescent="0.15">
      <c r="B11623" s="68">
        <v>11611</v>
      </c>
      <c r="C11623" s="69">
        <f t="shared" si="365"/>
        <v>10.712570098589856</v>
      </c>
      <c r="D11623" s="69">
        <f t="shared" si="366"/>
        <v>3.432641944269851</v>
      </c>
    </row>
    <row r="11624" spans="2:4" ht="15" x14ac:dyDescent="0.15">
      <c r="B11624" s="68">
        <v>11612</v>
      </c>
      <c r="C11624" s="69">
        <f t="shared" si="365"/>
        <v>10.714390085948649</v>
      </c>
      <c r="D11624" s="69">
        <f t="shared" si="366"/>
        <v>3.4333612740989103</v>
      </c>
    </row>
    <row r="11625" spans="2:4" ht="15" x14ac:dyDescent="0.15">
      <c r="B11625" s="68">
        <v>11613</v>
      </c>
      <c r="C11625" s="69">
        <f t="shared" si="365"/>
        <v>10.716210454736213</v>
      </c>
      <c r="D11625" s="69">
        <f t="shared" si="366"/>
        <v>3.4340809054705512</v>
      </c>
    </row>
    <row r="11626" spans="2:4" ht="15" x14ac:dyDescent="0.15">
      <c r="B11626" s="68">
        <v>11614</v>
      </c>
      <c r="C11626" s="69">
        <f t="shared" si="365"/>
        <v>10.718031205112455</v>
      </c>
      <c r="D11626" s="69">
        <f t="shared" si="366"/>
        <v>3.4348008385744233</v>
      </c>
    </row>
    <row r="11627" spans="2:4" ht="15" x14ac:dyDescent="0.15">
      <c r="B11627" s="68">
        <v>11615</v>
      </c>
      <c r="C11627" s="69">
        <f t="shared" si="365"/>
        <v>10.719852337237391</v>
      </c>
      <c r="D11627" s="69">
        <f t="shared" si="366"/>
        <v>3.4355210736003357</v>
      </c>
    </row>
    <row r="11628" spans="2:4" ht="15" x14ac:dyDescent="0.15">
      <c r="B11628" s="68">
        <v>11616</v>
      </c>
      <c r="C11628" s="69">
        <f t="shared" si="365"/>
        <v>10.721673851271134</v>
      </c>
      <c r="D11628" s="69">
        <f t="shared" si="366"/>
        <v>3.436241610738255</v>
      </c>
    </row>
    <row r="11629" spans="2:4" ht="15" x14ac:dyDescent="0.15">
      <c r="B11629" s="68">
        <v>11617</v>
      </c>
      <c r="C11629" s="69">
        <f t="shared" si="365"/>
        <v>10.723495747373894</v>
      </c>
      <c r="D11629" s="69">
        <f t="shared" si="366"/>
        <v>3.4369624501783091</v>
      </c>
    </row>
    <row r="11630" spans="2:4" ht="15" x14ac:dyDescent="0.15">
      <c r="B11630" s="68">
        <v>11618</v>
      </c>
      <c r="C11630" s="69">
        <f t="shared" si="365"/>
        <v>10.725318025705988</v>
      </c>
      <c r="D11630" s="69">
        <f t="shared" si="366"/>
        <v>3.4376835921107847</v>
      </c>
    </row>
    <row r="11631" spans="2:4" ht="15" x14ac:dyDescent="0.15">
      <c r="B11631" s="68">
        <v>11619</v>
      </c>
      <c r="C11631" s="69">
        <f t="shared" si="365"/>
        <v>10.72714068642783</v>
      </c>
      <c r="D11631" s="69">
        <f t="shared" si="366"/>
        <v>3.4384050367261279</v>
      </c>
    </row>
    <row r="11632" spans="2:4" ht="15" x14ac:dyDescent="0.15">
      <c r="B11632" s="68">
        <v>11620</v>
      </c>
      <c r="C11632" s="69">
        <f t="shared" si="365"/>
        <v>10.728963729699936</v>
      </c>
      <c r="D11632" s="69">
        <f t="shared" si="366"/>
        <v>3.4391267842149453</v>
      </c>
    </row>
    <row r="11633" spans="2:4" ht="15" x14ac:dyDescent="0.15">
      <c r="B11633" s="68">
        <v>11621</v>
      </c>
      <c r="C11633" s="69">
        <f t="shared" si="365"/>
        <v>10.730787155682924</v>
      </c>
      <c r="D11633" s="69">
        <f t="shared" si="366"/>
        <v>3.4398488347680032</v>
      </c>
    </row>
    <row r="11634" spans="2:4" ht="15" x14ac:dyDescent="0.15">
      <c r="B11634" s="68">
        <v>11622</v>
      </c>
      <c r="C11634" s="69">
        <f t="shared" si="365"/>
        <v>10.732610964537514</v>
      </c>
      <c r="D11634" s="69">
        <f t="shared" si="366"/>
        <v>3.4405711885762287</v>
      </c>
    </row>
    <row r="11635" spans="2:4" ht="15" x14ac:dyDescent="0.15">
      <c r="B11635" s="68">
        <v>11623</v>
      </c>
      <c r="C11635" s="69">
        <f t="shared" si="365"/>
        <v>10.734435156424523</v>
      </c>
      <c r="D11635" s="69">
        <f t="shared" si="366"/>
        <v>3.4412938458307076</v>
      </c>
    </row>
    <row r="11636" spans="2:4" ht="15" x14ac:dyDescent="0.15">
      <c r="B11636" s="68">
        <v>11624</v>
      </c>
      <c r="C11636" s="69">
        <f t="shared" si="365"/>
        <v>10.736259731504871</v>
      </c>
      <c r="D11636" s="69">
        <f t="shared" si="366"/>
        <v>3.4420168067226893</v>
      </c>
    </row>
    <row r="11637" spans="2:4" ht="15" x14ac:dyDescent="0.15">
      <c r="B11637" s="68">
        <v>11625</v>
      </c>
      <c r="C11637" s="69">
        <f t="shared" si="365"/>
        <v>10.738084689939583</v>
      </c>
      <c r="D11637" s="69">
        <f t="shared" si="366"/>
        <v>3.4427400714435805</v>
      </c>
    </row>
    <row r="11638" spans="2:4" ht="15" x14ac:dyDescent="0.15">
      <c r="B11638" s="68">
        <v>11626</v>
      </c>
      <c r="C11638" s="69">
        <f t="shared" si="365"/>
        <v>10.739910031889785</v>
      </c>
      <c r="D11638" s="69">
        <f t="shared" si="366"/>
        <v>3.4434636401849517</v>
      </c>
    </row>
    <row r="11639" spans="2:4" ht="15" x14ac:dyDescent="0.15">
      <c r="B11639" s="68">
        <v>11627</v>
      </c>
      <c r="C11639" s="69">
        <f t="shared" si="365"/>
        <v>10.741735757516702</v>
      </c>
      <c r="D11639" s="69">
        <f t="shared" si="366"/>
        <v>3.4441875131385329</v>
      </c>
    </row>
    <row r="11640" spans="2:4" ht="15" x14ac:dyDescent="0.15">
      <c r="B11640" s="68">
        <v>11628</v>
      </c>
      <c r="C11640" s="69">
        <f t="shared" si="365"/>
        <v>10.743561866981654</v>
      </c>
      <c r="D11640" s="69">
        <f t="shared" si="366"/>
        <v>3.4449116904962152</v>
      </c>
    </row>
    <row r="11641" spans="2:4" ht="15" x14ac:dyDescent="0.15">
      <c r="B11641" s="68">
        <v>11629</v>
      </c>
      <c r="C11641" s="69">
        <f t="shared" si="365"/>
        <v>10.74538836044608</v>
      </c>
      <c r="D11641" s="69">
        <f t="shared" si="366"/>
        <v>3.4456361724500524</v>
      </c>
    </row>
    <row r="11642" spans="2:4" ht="15" x14ac:dyDescent="0.15">
      <c r="B11642" s="68">
        <v>11630</v>
      </c>
      <c r="C11642" s="69">
        <f t="shared" si="365"/>
        <v>10.747215238071506</v>
      </c>
      <c r="D11642" s="69">
        <f t="shared" si="366"/>
        <v>3.4463609591922593</v>
      </c>
    </row>
    <row r="11643" spans="2:4" ht="15" x14ac:dyDescent="0.15">
      <c r="B11643" s="68">
        <v>11631</v>
      </c>
      <c r="C11643" s="69">
        <f t="shared" si="365"/>
        <v>10.749042500019563</v>
      </c>
      <c r="D11643" s="69">
        <f t="shared" si="366"/>
        <v>3.4470860509152113</v>
      </c>
    </row>
    <row r="11644" spans="2:4" ht="15" x14ac:dyDescent="0.15">
      <c r="B11644" s="68">
        <v>11632</v>
      </c>
      <c r="C11644" s="69">
        <f t="shared" si="365"/>
        <v>10.750870146451991</v>
      </c>
      <c r="D11644" s="69">
        <f t="shared" si="366"/>
        <v>3.4478114478114477</v>
      </c>
    </row>
    <row r="11645" spans="2:4" ht="15" x14ac:dyDescent="0.15">
      <c r="B11645" s="68">
        <v>11633</v>
      </c>
      <c r="C11645" s="69">
        <f t="shared" si="365"/>
        <v>10.752698177530624</v>
      </c>
      <c r="D11645" s="69">
        <f t="shared" si="366"/>
        <v>3.4485371500736686</v>
      </c>
    </row>
    <row r="11646" spans="2:4" ht="15" x14ac:dyDescent="0.15">
      <c r="B11646" s="68">
        <v>11634</v>
      </c>
      <c r="C11646" s="69">
        <f t="shared" si="365"/>
        <v>10.754526593417404</v>
      </c>
      <c r="D11646" s="69">
        <f t="shared" si="366"/>
        <v>3.449263157894737</v>
      </c>
    </row>
    <row r="11647" spans="2:4" ht="15" x14ac:dyDescent="0.15">
      <c r="B11647" s="68">
        <v>11635</v>
      </c>
      <c r="C11647" s="69">
        <f t="shared" si="365"/>
        <v>10.756355394274369</v>
      </c>
      <c r="D11647" s="69">
        <f t="shared" si="366"/>
        <v>3.4499894714676773</v>
      </c>
    </row>
    <row r="11648" spans="2:4" ht="15" x14ac:dyDescent="0.15">
      <c r="B11648" s="68">
        <v>11636</v>
      </c>
      <c r="C11648" s="69">
        <f t="shared" si="365"/>
        <v>10.758184580263661</v>
      </c>
      <c r="D11648" s="69">
        <f t="shared" si="366"/>
        <v>3.450716090985678</v>
      </c>
    </row>
    <row r="11649" spans="2:4" ht="15" x14ac:dyDescent="0.15">
      <c r="B11649" s="68">
        <v>11637</v>
      </c>
      <c r="C11649" s="69">
        <f t="shared" si="365"/>
        <v>10.760014151547534</v>
      </c>
      <c r="D11649" s="69">
        <f t="shared" si="366"/>
        <v>3.4514430166420897</v>
      </c>
    </row>
    <row r="11650" spans="2:4" ht="15" x14ac:dyDescent="0.15">
      <c r="B11650" s="68">
        <v>11638</v>
      </c>
      <c r="C11650" s="69">
        <f t="shared" si="365"/>
        <v>10.761844108288333</v>
      </c>
      <c r="D11650" s="69">
        <f t="shared" si="366"/>
        <v>3.4521702486304258</v>
      </c>
    </row>
    <row r="11651" spans="2:4" ht="15" x14ac:dyDescent="0.15">
      <c r="B11651" s="68">
        <v>11639</v>
      </c>
      <c r="C11651" s="69">
        <f t="shared" si="365"/>
        <v>10.763674450648505</v>
      </c>
      <c r="D11651" s="69">
        <f t="shared" si="366"/>
        <v>3.4528977871443627</v>
      </c>
    </row>
    <row r="11652" spans="2:4" ht="15" x14ac:dyDescent="0.15">
      <c r="B11652" s="68">
        <v>11640</v>
      </c>
      <c r="C11652" s="69">
        <f t="shared" si="365"/>
        <v>10.765505178790612</v>
      </c>
      <c r="D11652" s="69">
        <f t="shared" si="366"/>
        <v>3.4536256323777401</v>
      </c>
    </row>
    <row r="11653" spans="2:4" ht="15" x14ac:dyDescent="0.15">
      <c r="B11653" s="68">
        <v>11641</v>
      </c>
      <c r="C11653" s="69">
        <f t="shared" si="365"/>
        <v>10.767336292877305</v>
      </c>
      <c r="D11653" s="69">
        <f t="shared" si="366"/>
        <v>3.4543537845245624</v>
      </c>
    </row>
    <row r="11654" spans="2:4" ht="15" x14ac:dyDescent="0.15">
      <c r="B11654" s="68">
        <v>11642</v>
      </c>
      <c r="C11654" s="69">
        <f t="shared" si="365"/>
        <v>10.769167793071349</v>
      </c>
      <c r="D11654" s="69">
        <f t="shared" si="366"/>
        <v>3.4550822437789961</v>
      </c>
    </row>
    <row r="11655" spans="2:4" ht="15" x14ac:dyDescent="0.15">
      <c r="B11655" s="68">
        <v>11643</v>
      </c>
      <c r="C11655" s="69">
        <f t="shared" si="365"/>
        <v>10.770999679535603</v>
      </c>
      <c r="D11655" s="69">
        <f t="shared" si="366"/>
        <v>3.4558110103353723</v>
      </c>
    </row>
    <row r="11656" spans="2:4" ht="15" x14ac:dyDescent="0.15">
      <c r="B11656" s="68">
        <v>11644</v>
      </c>
      <c r="C11656" s="69">
        <f t="shared" si="365"/>
        <v>10.772831952433034</v>
      </c>
      <c r="D11656" s="69">
        <f t="shared" si="366"/>
        <v>3.4565400843881857</v>
      </c>
    </row>
    <row r="11657" spans="2:4" ht="15" x14ac:dyDescent="0.15">
      <c r="B11657" s="68">
        <v>11645</v>
      </c>
      <c r="C11657" s="69">
        <f t="shared" si="365"/>
        <v>10.774664611926712</v>
      </c>
      <c r="D11657" s="69">
        <f t="shared" si="366"/>
        <v>3.4572694661320953</v>
      </c>
    </row>
    <row r="11658" spans="2:4" ht="15" x14ac:dyDescent="0.15">
      <c r="B11658" s="68">
        <v>11646</v>
      </c>
      <c r="C11658" s="69">
        <f t="shared" si="365"/>
        <v>10.776497658179808</v>
      </c>
      <c r="D11658" s="69">
        <f t="shared" si="366"/>
        <v>3.4579991557619247</v>
      </c>
    </row>
    <row r="11659" spans="2:4" ht="15" x14ac:dyDescent="0.15">
      <c r="B11659" s="68">
        <v>11647</v>
      </c>
      <c r="C11659" s="69">
        <f t="shared" si="365"/>
        <v>10.778331091355602</v>
      </c>
      <c r="D11659" s="69">
        <f t="shared" si="366"/>
        <v>3.4587291534726621</v>
      </c>
    </row>
    <row r="11660" spans="2:4" ht="15" x14ac:dyDescent="0.15">
      <c r="B11660" s="68">
        <v>11648</v>
      </c>
      <c r="C11660" s="69">
        <f t="shared" si="365"/>
        <v>10.780164911617467</v>
      </c>
      <c r="D11660" s="69">
        <f t="shared" si="366"/>
        <v>3.4594594594594597</v>
      </c>
    </row>
    <row r="11661" spans="2:4" ht="15" x14ac:dyDescent="0.15">
      <c r="B11661" s="68">
        <v>11649</v>
      </c>
      <c r="C11661" s="69">
        <f t="shared" si="365"/>
        <v>10.781999119128891</v>
      </c>
      <c r="D11661" s="69">
        <f t="shared" si="366"/>
        <v>3.4601900739176346</v>
      </c>
    </row>
    <row r="11662" spans="2:4" ht="15" x14ac:dyDescent="0.15">
      <c r="B11662" s="68">
        <v>11650</v>
      </c>
      <c r="C11662" s="69">
        <f t="shared" si="365"/>
        <v>10.783833714053458</v>
      </c>
      <c r="D11662" s="69">
        <f t="shared" si="366"/>
        <v>3.46092099704267</v>
      </c>
    </row>
    <row r="11663" spans="2:4" ht="15" x14ac:dyDescent="0.15">
      <c r="B11663" s="68">
        <v>11651</v>
      </c>
      <c r="C11663" s="69">
        <f t="shared" si="365"/>
        <v>10.785668696554856</v>
      </c>
      <c r="D11663" s="69">
        <f t="shared" si="366"/>
        <v>3.4616522290302134</v>
      </c>
    </row>
    <row r="11664" spans="2:4" ht="15" x14ac:dyDescent="0.15">
      <c r="B11664" s="68">
        <v>11652</v>
      </c>
      <c r="C11664" s="69">
        <f t="shared" si="365"/>
        <v>10.787504066796878</v>
      </c>
      <c r="D11664" s="69">
        <f t="shared" si="366"/>
        <v>3.4623837700760776</v>
      </c>
    </row>
    <row r="11665" spans="2:4" ht="15" x14ac:dyDescent="0.15">
      <c r="B11665" s="68">
        <v>11653</v>
      </c>
      <c r="C11665" s="69">
        <f t="shared" ref="C11665:C11728" si="367">20*LOG(D11665)</f>
        <v>10.789339824943429</v>
      </c>
      <c r="D11665" s="69">
        <f t="shared" ref="D11665:D11728" si="368">16384/(16384-B11665)</f>
        <v>3.4631156203762417</v>
      </c>
    </row>
    <row r="11666" spans="2:4" ht="15" x14ac:dyDescent="0.15">
      <c r="B11666" s="68">
        <v>11654</v>
      </c>
      <c r="C11666" s="69">
        <f t="shared" si="367"/>
        <v>10.791175971158502</v>
      </c>
      <c r="D11666" s="69">
        <f t="shared" si="368"/>
        <v>3.4638477801268497</v>
      </c>
    </row>
    <row r="11667" spans="2:4" ht="15" x14ac:dyDescent="0.15">
      <c r="B11667" s="68">
        <v>11655</v>
      </c>
      <c r="C11667" s="69">
        <f t="shared" si="367"/>
        <v>10.79301250560621</v>
      </c>
      <c r="D11667" s="69">
        <f t="shared" si="368"/>
        <v>3.4645802495242122</v>
      </c>
    </row>
    <row r="11668" spans="2:4" ht="15" x14ac:dyDescent="0.15">
      <c r="B11668" s="68">
        <v>11656</v>
      </c>
      <c r="C11668" s="69">
        <f t="shared" si="367"/>
        <v>10.794849428450755</v>
      </c>
      <c r="D11668" s="69">
        <f t="shared" si="368"/>
        <v>3.4653130287648053</v>
      </c>
    </row>
    <row r="11669" spans="2:4" ht="15" x14ac:dyDescent="0.15">
      <c r="B11669" s="68">
        <v>11657</v>
      </c>
      <c r="C11669" s="69">
        <f t="shared" si="367"/>
        <v>10.796686739856456</v>
      </c>
      <c r="D11669" s="69">
        <f t="shared" si="368"/>
        <v>3.4660461180452717</v>
      </c>
    </row>
    <row r="11670" spans="2:4" ht="15" x14ac:dyDescent="0.15">
      <c r="B11670" s="68">
        <v>11658</v>
      </c>
      <c r="C11670" s="69">
        <f t="shared" si="367"/>
        <v>10.79852443998773</v>
      </c>
      <c r="D11670" s="69">
        <f t="shared" si="368"/>
        <v>3.4667795175624208</v>
      </c>
    </row>
    <row r="11671" spans="2:4" ht="15" x14ac:dyDescent="0.15">
      <c r="B11671" s="68">
        <v>11659</v>
      </c>
      <c r="C11671" s="69">
        <f t="shared" si="367"/>
        <v>10.800362529009099</v>
      </c>
      <c r="D11671" s="69">
        <f t="shared" si="368"/>
        <v>3.4675132275132277</v>
      </c>
    </row>
    <row r="11672" spans="2:4" ht="15" x14ac:dyDescent="0.15">
      <c r="B11672" s="68">
        <v>11660</v>
      </c>
      <c r="C11672" s="69">
        <f t="shared" si="367"/>
        <v>10.802201007085191</v>
      </c>
      <c r="D11672" s="69">
        <f t="shared" si="368"/>
        <v>3.4682472480948348</v>
      </c>
    </row>
    <row r="11673" spans="2:4" ht="15" x14ac:dyDescent="0.15">
      <c r="B11673" s="68">
        <v>11661</v>
      </c>
      <c r="C11673" s="69">
        <f t="shared" si="367"/>
        <v>10.804039874380734</v>
      </c>
      <c r="D11673" s="69">
        <f t="shared" si="368"/>
        <v>3.4689815795045522</v>
      </c>
    </row>
    <row r="11674" spans="2:4" ht="15" x14ac:dyDescent="0.15">
      <c r="B11674" s="68">
        <v>11662</v>
      </c>
      <c r="C11674" s="69">
        <f t="shared" si="367"/>
        <v>10.80587913106057</v>
      </c>
      <c r="D11674" s="69">
        <f t="shared" si="368"/>
        <v>3.4697162219398558</v>
      </c>
    </row>
    <row r="11675" spans="2:4" ht="15" x14ac:dyDescent="0.15">
      <c r="B11675" s="68">
        <v>11663</v>
      </c>
      <c r="C11675" s="69">
        <f t="shared" si="367"/>
        <v>10.807718777289637</v>
      </c>
      <c r="D11675" s="69">
        <f t="shared" si="368"/>
        <v>3.4704511755983902</v>
      </c>
    </row>
    <row r="11676" spans="2:4" ht="15" x14ac:dyDescent="0.15">
      <c r="B11676" s="68">
        <v>11664</v>
      </c>
      <c r="C11676" s="69">
        <f t="shared" si="367"/>
        <v>10.809558813232979</v>
      </c>
      <c r="D11676" s="69">
        <f t="shared" si="368"/>
        <v>3.471186440677966</v>
      </c>
    </row>
    <row r="11677" spans="2:4" ht="15" x14ac:dyDescent="0.15">
      <c r="B11677" s="68">
        <v>11665</v>
      </c>
      <c r="C11677" s="69">
        <f t="shared" si="367"/>
        <v>10.811399239055749</v>
      </c>
      <c r="D11677" s="69">
        <f t="shared" si="368"/>
        <v>3.471922017376563</v>
      </c>
    </row>
    <row r="11678" spans="2:4" ht="15" x14ac:dyDescent="0.15">
      <c r="B11678" s="68">
        <v>11666</v>
      </c>
      <c r="C11678" s="69">
        <f t="shared" si="367"/>
        <v>10.813240054923201</v>
      </c>
      <c r="D11678" s="69">
        <f t="shared" si="368"/>
        <v>3.4726579058923273</v>
      </c>
    </row>
    <row r="11679" spans="2:4" ht="15" x14ac:dyDescent="0.15">
      <c r="B11679" s="68">
        <v>11667</v>
      </c>
      <c r="C11679" s="69">
        <f t="shared" si="367"/>
        <v>10.815081261000699</v>
      </c>
      <c r="D11679" s="69">
        <f t="shared" si="368"/>
        <v>3.4733941064235743</v>
      </c>
    </row>
    <row r="11680" spans="2:4" ht="15" x14ac:dyDescent="0.15">
      <c r="B11680" s="68">
        <v>11668</v>
      </c>
      <c r="C11680" s="69">
        <f t="shared" si="367"/>
        <v>10.816922857453704</v>
      </c>
      <c r="D11680" s="69">
        <f t="shared" si="368"/>
        <v>3.4741306191687871</v>
      </c>
    </row>
    <row r="11681" spans="2:4" ht="15" x14ac:dyDescent="0.15">
      <c r="B11681" s="68">
        <v>11669</v>
      </c>
      <c r="C11681" s="69">
        <f t="shared" si="367"/>
        <v>10.81876484444779</v>
      </c>
      <c r="D11681" s="69">
        <f t="shared" si="368"/>
        <v>3.474867444326617</v>
      </c>
    </row>
    <row r="11682" spans="2:4" ht="15" x14ac:dyDescent="0.15">
      <c r="B11682" s="68">
        <v>11670</v>
      </c>
      <c r="C11682" s="69">
        <f t="shared" si="367"/>
        <v>10.820607222148634</v>
      </c>
      <c r="D11682" s="69">
        <f t="shared" si="368"/>
        <v>3.4756045820958845</v>
      </c>
    </row>
    <row r="11683" spans="2:4" ht="15" x14ac:dyDescent="0.15">
      <c r="B11683" s="68">
        <v>11671</v>
      </c>
      <c r="C11683" s="69">
        <f t="shared" si="367"/>
        <v>10.822449990722019</v>
      </c>
      <c r="D11683" s="69">
        <f t="shared" si="368"/>
        <v>3.4763420326755781</v>
      </c>
    </row>
    <row r="11684" spans="2:4" ht="15" x14ac:dyDescent="0.15">
      <c r="B11684" s="68">
        <v>11672</v>
      </c>
      <c r="C11684" s="69">
        <f t="shared" si="367"/>
        <v>10.82429315033383</v>
      </c>
      <c r="D11684" s="69">
        <f t="shared" si="368"/>
        <v>3.4770797962648556</v>
      </c>
    </row>
    <row r="11685" spans="2:4" ht="15" x14ac:dyDescent="0.15">
      <c r="B11685" s="68">
        <v>11673</v>
      </c>
      <c r="C11685" s="69">
        <f t="shared" si="367"/>
        <v>10.826136701150062</v>
      </c>
      <c r="D11685" s="69">
        <f t="shared" si="368"/>
        <v>3.477817873063044</v>
      </c>
    </row>
    <row r="11686" spans="2:4" ht="15" x14ac:dyDescent="0.15">
      <c r="B11686" s="68">
        <v>11674</v>
      </c>
      <c r="C11686" s="69">
        <f t="shared" si="367"/>
        <v>10.827980643336812</v>
      </c>
      <c r="D11686" s="69">
        <f t="shared" si="368"/>
        <v>3.4785562632696392</v>
      </c>
    </row>
    <row r="11687" spans="2:4" ht="15" x14ac:dyDescent="0.15">
      <c r="B11687" s="68">
        <v>11675</v>
      </c>
      <c r="C11687" s="69">
        <f t="shared" si="367"/>
        <v>10.829824977060285</v>
      </c>
      <c r="D11687" s="69">
        <f t="shared" si="368"/>
        <v>3.4792949670843067</v>
      </c>
    </row>
    <row r="11688" spans="2:4" ht="15" x14ac:dyDescent="0.15">
      <c r="B11688" s="68">
        <v>11676</v>
      </c>
      <c r="C11688" s="69">
        <f t="shared" si="367"/>
        <v>10.831669702486792</v>
      </c>
      <c r="D11688" s="69">
        <f t="shared" si="368"/>
        <v>3.480033984706882</v>
      </c>
    </row>
    <row r="11689" spans="2:4" ht="15" x14ac:dyDescent="0.15">
      <c r="B11689" s="68">
        <v>11677</v>
      </c>
      <c r="C11689" s="69">
        <f t="shared" si="367"/>
        <v>10.833514819782753</v>
      </c>
      <c r="D11689" s="69">
        <f t="shared" si="368"/>
        <v>3.4807733163373697</v>
      </c>
    </row>
    <row r="11690" spans="2:4" ht="15" x14ac:dyDescent="0.15">
      <c r="B11690" s="68">
        <v>11678</v>
      </c>
      <c r="C11690" s="69">
        <f t="shared" si="367"/>
        <v>10.835360329114685</v>
      </c>
      <c r="D11690" s="69">
        <f t="shared" si="368"/>
        <v>3.4815129621759455</v>
      </c>
    </row>
    <row r="11691" spans="2:4" ht="15" x14ac:dyDescent="0.15">
      <c r="B11691" s="68">
        <v>11679</v>
      </c>
      <c r="C11691" s="69">
        <f t="shared" si="367"/>
        <v>10.837206230649221</v>
      </c>
      <c r="D11691" s="69">
        <f t="shared" si="368"/>
        <v>3.4822529224229544</v>
      </c>
    </row>
    <row r="11692" spans="2:4" ht="15" x14ac:dyDescent="0.15">
      <c r="B11692" s="68">
        <v>11680</v>
      </c>
      <c r="C11692" s="69">
        <f t="shared" si="367"/>
        <v>10.839052524553093</v>
      </c>
      <c r="D11692" s="69">
        <f t="shared" si="368"/>
        <v>3.4829931972789114</v>
      </c>
    </row>
    <row r="11693" spans="2:4" ht="15" x14ac:dyDescent="0.15">
      <c r="B11693" s="68">
        <v>11681</v>
      </c>
      <c r="C11693" s="69">
        <f t="shared" si="367"/>
        <v>10.840899210993145</v>
      </c>
      <c r="D11693" s="69">
        <f t="shared" si="368"/>
        <v>3.4837337869445033</v>
      </c>
    </row>
    <row r="11694" spans="2:4" ht="15" x14ac:dyDescent="0.15">
      <c r="B11694" s="68">
        <v>11682</v>
      </c>
      <c r="C11694" s="69">
        <f t="shared" si="367"/>
        <v>10.842746290136326</v>
      </c>
      <c r="D11694" s="69">
        <f t="shared" si="368"/>
        <v>3.4844746916205871</v>
      </c>
    </row>
    <row r="11695" spans="2:4" ht="15" x14ac:dyDescent="0.15">
      <c r="B11695" s="68">
        <v>11683</v>
      </c>
      <c r="C11695" s="69">
        <f t="shared" si="367"/>
        <v>10.844593762149684</v>
      </c>
      <c r="D11695" s="69">
        <f t="shared" si="368"/>
        <v>3.4852159115081895</v>
      </c>
    </row>
    <row r="11696" spans="2:4" ht="15" x14ac:dyDescent="0.15">
      <c r="B11696" s="68">
        <v>11684</v>
      </c>
      <c r="C11696" s="69">
        <f t="shared" si="367"/>
        <v>10.846441627200385</v>
      </c>
      <c r="D11696" s="69">
        <f t="shared" si="368"/>
        <v>3.4859574468085106</v>
      </c>
    </row>
    <row r="11697" spans="2:4" ht="15" x14ac:dyDescent="0.15">
      <c r="B11697" s="68">
        <v>11685</v>
      </c>
      <c r="C11697" s="69">
        <f t="shared" si="367"/>
        <v>10.848289885455698</v>
      </c>
      <c r="D11697" s="69">
        <f t="shared" si="368"/>
        <v>3.4866992977229199</v>
      </c>
    </row>
    <row r="11698" spans="2:4" ht="15" x14ac:dyDescent="0.15">
      <c r="B11698" s="68">
        <v>11686</v>
      </c>
      <c r="C11698" s="69">
        <f t="shared" si="367"/>
        <v>10.850138537082994</v>
      </c>
      <c r="D11698" s="69">
        <f t="shared" si="368"/>
        <v>3.4874414644529588</v>
      </c>
    </row>
    <row r="11699" spans="2:4" ht="15" x14ac:dyDescent="0.15">
      <c r="B11699" s="68">
        <v>11687</v>
      </c>
      <c r="C11699" s="69">
        <f t="shared" si="367"/>
        <v>10.851987582249755</v>
      </c>
      <c r="D11699" s="69">
        <f t="shared" si="368"/>
        <v>3.4881839472003406</v>
      </c>
    </row>
    <row r="11700" spans="2:4" ht="15" x14ac:dyDescent="0.15">
      <c r="B11700" s="68">
        <v>11688</v>
      </c>
      <c r="C11700" s="69">
        <f t="shared" si="367"/>
        <v>10.853837021123574</v>
      </c>
      <c r="D11700" s="69">
        <f t="shared" si="368"/>
        <v>3.4889267461669506</v>
      </c>
    </row>
    <row r="11701" spans="2:4" ht="15" x14ac:dyDescent="0.15">
      <c r="B11701" s="68">
        <v>11689</v>
      </c>
      <c r="C11701" s="69">
        <f t="shared" si="367"/>
        <v>10.85568685387214</v>
      </c>
      <c r="D11701" s="69">
        <f t="shared" si="368"/>
        <v>3.4896698615548454</v>
      </c>
    </row>
    <row r="11702" spans="2:4" ht="15" x14ac:dyDescent="0.15">
      <c r="B11702" s="68">
        <v>11690</v>
      </c>
      <c r="C11702" s="69">
        <f t="shared" si="367"/>
        <v>10.85753708066326</v>
      </c>
      <c r="D11702" s="69">
        <f t="shared" si="368"/>
        <v>3.4904132935662546</v>
      </c>
    </row>
    <row r="11703" spans="2:4" ht="15" x14ac:dyDescent="0.15">
      <c r="B11703" s="68">
        <v>11691</v>
      </c>
      <c r="C11703" s="69">
        <f t="shared" si="367"/>
        <v>10.85938770166484</v>
      </c>
      <c r="D11703" s="69">
        <f t="shared" si="368"/>
        <v>3.4911570424035796</v>
      </c>
    </row>
    <row r="11704" spans="2:4" ht="15" x14ac:dyDescent="0.15">
      <c r="B11704" s="68">
        <v>11692</v>
      </c>
      <c r="C11704" s="69">
        <f t="shared" si="367"/>
        <v>10.861238717044902</v>
      </c>
      <c r="D11704" s="69">
        <f t="shared" si="368"/>
        <v>3.4919011082693947</v>
      </c>
    </row>
    <row r="11705" spans="2:4" ht="15" x14ac:dyDescent="0.15">
      <c r="B11705" s="68">
        <v>11693</v>
      </c>
      <c r="C11705" s="69">
        <f t="shared" si="367"/>
        <v>10.863090126971567</v>
      </c>
      <c r="D11705" s="69">
        <f t="shared" si="368"/>
        <v>3.4926454913664462</v>
      </c>
    </row>
    <row r="11706" spans="2:4" ht="15" x14ac:dyDescent="0.15">
      <c r="B11706" s="68">
        <v>11694</v>
      </c>
      <c r="C11706" s="69">
        <f t="shared" si="367"/>
        <v>10.864941931613068</v>
      </c>
      <c r="D11706" s="69">
        <f t="shared" si="368"/>
        <v>3.4933901918976544</v>
      </c>
    </row>
    <row r="11707" spans="2:4" ht="15" x14ac:dyDescent="0.15">
      <c r="B11707" s="68">
        <v>11695</v>
      </c>
      <c r="C11707" s="69">
        <f t="shared" si="367"/>
        <v>10.866794131137747</v>
      </c>
      <c r="D11707" s="69">
        <f t="shared" si="368"/>
        <v>3.4941352100661121</v>
      </c>
    </row>
    <row r="11708" spans="2:4" ht="15" x14ac:dyDescent="0.15">
      <c r="B11708" s="68">
        <v>11696</v>
      </c>
      <c r="C11708" s="69">
        <f t="shared" si="367"/>
        <v>10.868646725714051</v>
      </c>
      <c r="D11708" s="69">
        <f t="shared" si="368"/>
        <v>3.4948805460750854</v>
      </c>
    </row>
    <row r="11709" spans="2:4" ht="15" x14ac:dyDescent="0.15">
      <c r="B11709" s="68">
        <v>11697</v>
      </c>
      <c r="C11709" s="69">
        <f t="shared" si="367"/>
        <v>10.870499715510531</v>
      </c>
      <c r="D11709" s="69">
        <f t="shared" si="368"/>
        <v>3.4956262001280138</v>
      </c>
    </row>
    <row r="11710" spans="2:4" ht="15" x14ac:dyDescent="0.15">
      <c r="B11710" s="68">
        <v>11698</v>
      </c>
      <c r="C11710" s="69">
        <f t="shared" si="367"/>
        <v>10.872353100695856</v>
      </c>
      <c r="D11710" s="69">
        <f t="shared" si="368"/>
        <v>3.4963721724285106</v>
      </c>
    </row>
    <row r="11711" spans="2:4" ht="15" x14ac:dyDescent="0.15">
      <c r="B11711" s="68">
        <v>11699</v>
      </c>
      <c r="C11711" s="69">
        <f t="shared" si="367"/>
        <v>10.874206881438793</v>
      </c>
      <c r="D11711" s="69">
        <f t="shared" si="368"/>
        <v>3.4971184631803629</v>
      </c>
    </row>
    <row r="11712" spans="2:4" ht="15" x14ac:dyDescent="0.15">
      <c r="B11712" s="68">
        <v>11700</v>
      </c>
      <c r="C11712" s="69">
        <f t="shared" si="367"/>
        <v>10.876061057908224</v>
      </c>
      <c r="D11712" s="69">
        <f t="shared" si="368"/>
        <v>3.497865072587532</v>
      </c>
    </row>
    <row r="11713" spans="2:4" ht="15" x14ac:dyDescent="0.15">
      <c r="B11713" s="68">
        <v>11701</v>
      </c>
      <c r="C11713" s="69">
        <f t="shared" si="367"/>
        <v>10.877915630273137</v>
      </c>
      <c r="D11713" s="69">
        <f t="shared" si="368"/>
        <v>3.4986120008541532</v>
      </c>
    </row>
    <row r="11714" spans="2:4" ht="15" x14ac:dyDescent="0.15">
      <c r="B11714" s="68">
        <v>11702</v>
      </c>
      <c r="C11714" s="69">
        <f t="shared" si="367"/>
        <v>10.879770598702624</v>
      </c>
      <c r="D11714" s="69">
        <f t="shared" si="368"/>
        <v>3.4993592481845366</v>
      </c>
    </row>
    <row r="11715" spans="2:4" ht="15" x14ac:dyDescent="0.15">
      <c r="B11715" s="68">
        <v>11703</v>
      </c>
      <c r="C11715" s="69">
        <f t="shared" si="367"/>
        <v>10.881625963365893</v>
      </c>
      <c r="D11715" s="69">
        <f t="shared" si="368"/>
        <v>3.500106814783166</v>
      </c>
    </row>
    <row r="11716" spans="2:4" ht="15" x14ac:dyDescent="0.15">
      <c r="B11716" s="68">
        <v>11704</v>
      </c>
      <c r="C11716" s="69">
        <f t="shared" si="367"/>
        <v>10.883481724432254</v>
      </c>
      <c r="D11716" s="69">
        <f t="shared" si="368"/>
        <v>3.5008547008547009</v>
      </c>
    </row>
    <row r="11717" spans="2:4" ht="15" x14ac:dyDescent="0.15">
      <c r="B11717" s="68">
        <v>11705</v>
      </c>
      <c r="C11717" s="69">
        <f t="shared" si="367"/>
        <v>10.885337882071129</v>
      </c>
      <c r="D11717" s="69">
        <f t="shared" si="368"/>
        <v>3.5016029066039751</v>
      </c>
    </row>
    <row r="11718" spans="2:4" ht="15" x14ac:dyDescent="0.15">
      <c r="B11718" s="68">
        <v>11706</v>
      </c>
      <c r="C11718" s="69">
        <f t="shared" si="367"/>
        <v>10.887194436452051</v>
      </c>
      <c r="D11718" s="69">
        <f t="shared" si="368"/>
        <v>3.5023514322359981</v>
      </c>
    </row>
    <row r="11719" spans="2:4" ht="15" x14ac:dyDescent="0.15">
      <c r="B11719" s="68">
        <v>11707</v>
      </c>
      <c r="C11719" s="69">
        <f t="shared" si="367"/>
        <v>10.889051387744653</v>
      </c>
      <c r="D11719" s="69">
        <f t="shared" si="368"/>
        <v>3.5031002779559546</v>
      </c>
    </row>
    <row r="11720" spans="2:4" ht="15" x14ac:dyDescent="0.15">
      <c r="B11720" s="68">
        <v>11708</v>
      </c>
      <c r="C11720" s="69">
        <f t="shared" si="367"/>
        <v>10.890908736118686</v>
      </c>
      <c r="D11720" s="69">
        <f t="shared" si="368"/>
        <v>3.5038494439692043</v>
      </c>
    </row>
    <row r="11721" spans="2:4" ht="15" x14ac:dyDescent="0.15">
      <c r="B11721" s="68">
        <v>11709</v>
      </c>
      <c r="C11721" s="69">
        <f t="shared" si="367"/>
        <v>10.892766481744003</v>
      </c>
      <c r="D11721" s="69">
        <f t="shared" si="368"/>
        <v>3.5045989304812832</v>
      </c>
    </row>
    <row r="11722" spans="2:4" ht="15" x14ac:dyDescent="0.15">
      <c r="B11722" s="68">
        <v>11710</v>
      </c>
      <c r="C11722" s="69">
        <f t="shared" si="367"/>
        <v>10.894624624790572</v>
      </c>
      <c r="D11722" s="69">
        <f t="shared" si="368"/>
        <v>3.5053487376979033</v>
      </c>
    </row>
    <row r="11723" spans="2:4" ht="15" x14ac:dyDescent="0.15">
      <c r="B11723" s="68">
        <v>11711</v>
      </c>
      <c r="C11723" s="69">
        <f t="shared" si="367"/>
        <v>10.896483165428467</v>
      </c>
      <c r="D11723" s="69">
        <f t="shared" si="368"/>
        <v>3.5060988658249519</v>
      </c>
    </row>
    <row r="11724" spans="2:4" ht="15" x14ac:dyDescent="0.15">
      <c r="B11724" s="68">
        <v>11712</v>
      </c>
      <c r="C11724" s="69">
        <f t="shared" si="367"/>
        <v>10.898342103827874</v>
      </c>
      <c r="D11724" s="69">
        <f t="shared" si="368"/>
        <v>3.506849315068493</v>
      </c>
    </row>
    <row r="11725" spans="2:4" ht="15" x14ac:dyDescent="0.15">
      <c r="B11725" s="68">
        <v>11713</v>
      </c>
      <c r="C11725" s="69">
        <f t="shared" si="367"/>
        <v>10.90020144015908</v>
      </c>
      <c r="D11725" s="69">
        <f t="shared" si="368"/>
        <v>3.5076000856347678</v>
      </c>
    </row>
    <row r="11726" spans="2:4" ht="15" x14ac:dyDescent="0.15">
      <c r="B11726" s="68">
        <v>11714</v>
      </c>
      <c r="C11726" s="69">
        <f t="shared" si="367"/>
        <v>10.90206117459249</v>
      </c>
      <c r="D11726" s="69">
        <f t="shared" si="368"/>
        <v>3.5083511777301926</v>
      </c>
    </row>
    <row r="11727" spans="2:4" ht="15" x14ac:dyDescent="0.15">
      <c r="B11727" s="68">
        <v>11715</v>
      </c>
      <c r="C11727" s="69">
        <f t="shared" si="367"/>
        <v>10.903921307298619</v>
      </c>
      <c r="D11727" s="69">
        <f t="shared" si="368"/>
        <v>3.5091025915613621</v>
      </c>
    </row>
    <row r="11728" spans="2:4" ht="15" x14ac:dyDescent="0.15">
      <c r="B11728" s="68">
        <v>11716</v>
      </c>
      <c r="C11728" s="69">
        <f t="shared" si="367"/>
        <v>10.905781838448084</v>
      </c>
      <c r="D11728" s="69">
        <f t="shared" si="368"/>
        <v>3.5098543273350473</v>
      </c>
    </row>
    <row r="11729" spans="2:4" ht="15" x14ac:dyDescent="0.15">
      <c r="B11729" s="68">
        <v>11717</v>
      </c>
      <c r="C11729" s="69">
        <f t="shared" ref="C11729:C11792" si="369">20*LOG(D11729)</f>
        <v>10.907642768211616</v>
      </c>
      <c r="D11729" s="69">
        <f t="shared" ref="D11729:D11792" si="370">16384/(16384-B11729)</f>
        <v>3.5106063852581957</v>
      </c>
    </row>
    <row r="11730" spans="2:4" ht="15" x14ac:dyDescent="0.15">
      <c r="B11730" s="68">
        <v>11718</v>
      </c>
      <c r="C11730" s="69">
        <f t="shared" si="369"/>
        <v>10.90950409676006</v>
      </c>
      <c r="D11730" s="69">
        <f t="shared" si="370"/>
        <v>3.5113587655379339</v>
      </c>
    </row>
    <row r="11731" spans="2:4" ht="15" x14ac:dyDescent="0.15">
      <c r="B11731" s="68">
        <v>11719</v>
      </c>
      <c r="C11731" s="69">
        <f t="shared" si="369"/>
        <v>10.911365824264358</v>
      </c>
      <c r="D11731" s="69">
        <f t="shared" si="370"/>
        <v>3.5121114683815646</v>
      </c>
    </row>
    <row r="11732" spans="2:4" ht="15" x14ac:dyDescent="0.15">
      <c r="B11732" s="68">
        <v>11720</v>
      </c>
      <c r="C11732" s="69">
        <f t="shared" si="369"/>
        <v>10.913227950895582</v>
      </c>
      <c r="D11732" s="69">
        <f t="shared" si="370"/>
        <v>3.5128644939965694</v>
      </c>
    </row>
    <row r="11733" spans="2:4" ht="15" x14ac:dyDescent="0.15">
      <c r="B11733" s="68">
        <v>11721</v>
      </c>
      <c r="C11733" s="69">
        <f t="shared" si="369"/>
        <v>10.915090476824894</v>
      </c>
      <c r="D11733" s="69">
        <f t="shared" si="370"/>
        <v>3.5136178425906071</v>
      </c>
    </row>
    <row r="11734" spans="2:4" ht="15" x14ac:dyDescent="0.15">
      <c r="B11734" s="68">
        <v>11722</v>
      </c>
      <c r="C11734" s="69">
        <f t="shared" si="369"/>
        <v>10.916953402223577</v>
      </c>
      <c r="D11734" s="69">
        <f t="shared" si="370"/>
        <v>3.5143715143715144</v>
      </c>
    </row>
    <row r="11735" spans="2:4" ht="15" x14ac:dyDescent="0.15">
      <c r="B11735" s="68">
        <v>11723</v>
      </c>
      <c r="C11735" s="69">
        <f t="shared" si="369"/>
        <v>10.918816727263021</v>
      </c>
      <c r="D11735" s="69">
        <f t="shared" si="370"/>
        <v>3.5151255095473073</v>
      </c>
    </row>
    <row r="11736" spans="2:4" ht="15" x14ac:dyDescent="0.15">
      <c r="B11736" s="68">
        <v>11724</v>
      </c>
      <c r="C11736" s="69">
        <f t="shared" si="369"/>
        <v>10.92068045211473</v>
      </c>
      <c r="D11736" s="69">
        <f t="shared" si="370"/>
        <v>3.5158798283261801</v>
      </c>
    </row>
    <row r="11737" spans="2:4" ht="15" x14ac:dyDescent="0.15">
      <c r="B11737" s="68">
        <v>11725</v>
      </c>
      <c r="C11737" s="69">
        <f t="shared" si="369"/>
        <v>10.922544576950315</v>
      </c>
      <c r="D11737" s="69">
        <f t="shared" si="370"/>
        <v>3.5166344709165056</v>
      </c>
    </row>
    <row r="11738" spans="2:4" ht="15" x14ac:dyDescent="0.15">
      <c r="B11738" s="68">
        <v>11726</v>
      </c>
      <c r="C11738" s="69">
        <f t="shared" si="369"/>
        <v>10.924409101941496</v>
      </c>
      <c r="D11738" s="69">
        <f t="shared" si="370"/>
        <v>3.5173894375268357</v>
      </c>
    </row>
    <row r="11739" spans="2:4" ht="15" x14ac:dyDescent="0.15">
      <c r="B11739" s="68">
        <v>11727</v>
      </c>
      <c r="C11739" s="69">
        <f t="shared" si="369"/>
        <v>10.926274027260108</v>
      </c>
      <c r="D11739" s="69">
        <f t="shared" si="370"/>
        <v>3.5181447283659009</v>
      </c>
    </row>
    <row r="11740" spans="2:4" ht="15" x14ac:dyDescent="0.15">
      <c r="B11740" s="68">
        <v>11728</v>
      </c>
      <c r="C11740" s="69">
        <f t="shared" si="369"/>
        <v>10.928139353078093</v>
      </c>
      <c r="D11740" s="69">
        <f t="shared" si="370"/>
        <v>3.5189003436426116</v>
      </c>
    </row>
    <row r="11741" spans="2:4" ht="15" x14ac:dyDescent="0.15">
      <c r="B11741" s="68">
        <v>11729</v>
      </c>
      <c r="C11741" s="69">
        <f t="shared" si="369"/>
        <v>10.930005079567506</v>
      </c>
      <c r="D11741" s="69">
        <f t="shared" si="370"/>
        <v>3.5196562835660581</v>
      </c>
    </row>
    <row r="11742" spans="2:4" ht="15" x14ac:dyDescent="0.15">
      <c r="B11742" s="68">
        <v>11730</v>
      </c>
      <c r="C11742" s="69">
        <f t="shared" si="369"/>
        <v>10.931871206900512</v>
      </c>
      <c r="D11742" s="69">
        <f t="shared" si="370"/>
        <v>3.5204125483455093</v>
      </c>
    </row>
    <row r="11743" spans="2:4" ht="15" x14ac:dyDescent="0.15">
      <c r="B11743" s="68">
        <v>11731</v>
      </c>
      <c r="C11743" s="69">
        <f t="shared" si="369"/>
        <v>10.933737735249387</v>
      </c>
      <c r="D11743" s="69">
        <f t="shared" si="370"/>
        <v>3.5211691381904147</v>
      </c>
    </row>
    <row r="11744" spans="2:4" ht="15" x14ac:dyDescent="0.15">
      <c r="B11744" s="68">
        <v>11732</v>
      </c>
      <c r="C11744" s="69">
        <f t="shared" si="369"/>
        <v>10.935604664786517</v>
      </c>
      <c r="D11744" s="69">
        <f t="shared" si="370"/>
        <v>3.5219260533104042</v>
      </c>
    </row>
    <row r="11745" spans="2:4" ht="15" x14ac:dyDescent="0.15">
      <c r="B11745" s="68">
        <v>11733</v>
      </c>
      <c r="C11745" s="69">
        <f t="shared" si="369"/>
        <v>10.937471995684405</v>
      </c>
      <c r="D11745" s="69">
        <f t="shared" si="370"/>
        <v>3.522683293915287</v>
      </c>
    </row>
    <row r="11746" spans="2:4" ht="15" x14ac:dyDescent="0.15">
      <c r="B11746" s="68">
        <v>11734</v>
      </c>
      <c r="C11746" s="69">
        <f t="shared" si="369"/>
        <v>10.939339728115655</v>
      </c>
      <c r="D11746" s="69">
        <f t="shared" si="370"/>
        <v>3.5234408602150538</v>
      </c>
    </row>
    <row r="11747" spans="2:4" ht="15" x14ac:dyDescent="0.15">
      <c r="B11747" s="68">
        <v>11735</v>
      </c>
      <c r="C11747" s="69">
        <f t="shared" si="369"/>
        <v>10.941207862252993</v>
      </c>
      <c r="D11747" s="69">
        <f t="shared" si="370"/>
        <v>3.5241987524198755</v>
      </c>
    </row>
    <row r="11748" spans="2:4" ht="15" x14ac:dyDescent="0.15">
      <c r="B11748" s="68">
        <v>11736</v>
      </c>
      <c r="C11748" s="69">
        <f t="shared" si="369"/>
        <v>10.943076398269248</v>
      </c>
      <c r="D11748" s="69">
        <f t="shared" si="370"/>
        <v>3.5249569707401034</v>
      </c>
    </row>
    <row r="11749" spans="2:4" ht="15" x14ac:dyDescent="0.15">
      <c r="B11749" s="68">
        <v>11737</v>
      </c>
      <c r="C11749" s="69">
        <f t="shared" si="369"/>
        <v>10.944945336337366</v>
      </c>
      <c r="D11749" s="69">
        <f t="shared" si="370"/>
        <v>3.5257155153862709</v>
      </c>
    </row>
    <row r="11750" spans="2:4" ht="15" x14ac:dyDescent="0.15">
      <c r="B11750" s="68">
        <v>11738</v>
      </c>
      <c r="C11750" s="69">
        <f t="shared" si="369"/>
        <v>10.946814676630401</v>
      </c>
      <c r="D11750" s="69">
        <f t="shared" si="370"/>
        <v>3.5264743865690917</v>
      </c>
    </row>
    <row r="11751" spans="2:4" ht="15" x14ac:dyDescent="0.15">
      <c r="B11751" s="68">
        <v>11739</v>
      </c>
      <c r="C11751" s="69">
        <f t="shared" si="369"/>
        <v>10.948684419321523</v>
      </c>
      <c r="D11751" s="69">
        <f t="shared" si="370"/>
        <v>3.527233584499462</v>
      </c>
    </row>
    <row r="11752" spans="2:4" ht="15" x14ac:dyDescent="0.15">
      <c r="B11752" s="68">
        <v>11740</v>
      </c>
      <c r="C11752" s="69">
        <f t="shared" si="369"/>
        <v>10.95055456458401</v>
      </c>
      <c r="D11752" s="69">
        <f t="shared" si="370"/>
        <v>3.5279931093884582</v>
      </c>
    </row>
    <row r="11753" spans="2:4" ht="15" x14ac:dyDescent="0.15">
      <c r="B11753" s="68">
        <v>11741</v>
      </c>
      <c r="C11753" s="69">
        <f t="shared" si="369"/>
        <v>10.952425112591254</v>
      </c>
      <c r="D11753" s="69">
        <f t="shared" si="370"/>
        <v>3.5287529614473403</v>
      </c>
    </row>
    <row r="11754" spans="2:4" ht="15" x14ac:dyDescent="0.15">
      <c r="B11754" s="68">
        <v>11742</v>
      </c>
      <c r="C11754" s="69">
        <f t="shared" si="369"/>
        <v>10.954296063516757</v>
      </c>
      <c r="D11754" s="69">
        <f t="shared" si="370"/>
        <v>3.5295131408875484</v>
      </c>
    </row>
    <row r="11755" spans="2:4" ht="15" x14ac:dyDescent="0.15">
      <c r="B11755" s="68">
        <v>11743</v>
      </c>
      <c r="C11755" s="69">
        <f t="shared" si="369"/>
        <v>10.956167417534136</v>
      </c>
      <c r="D11755" s="69">
        <f t="shared" si="370"/>
        <v>3.5302736479207066</v>
      </c>
    </row>
    <row r="11756" spans="2:4" ht="15" x14ac:dyDescent="0.15">
      <c r="B11756" s="68">
        <v>11744</v>
      </c>
      <c r="C11756" s="69">
        <f t="shared" si="369"/>
        <v>10.958039174817118</v>
      </c>
      <c r="D11756" s="69">
        <f t="shared" si="370"/>
        <v>3.5310344827586206</v>
      </c>
    </row>
    <row r="11757" spans="2:4" ht="15" x14ac:dyDescent="0.15">
      <c r="B11757" s="68">
        <v>11745</v>
      </c>
      <c r="C11757" s="69">
        <f t="shared" si="369"/>
        <v>10.959911335539543</v>
      </c>
      <c r="D11757" s="69">
        <f t="shared" si="370"/>
        <v>3.5317956456132786</v>
      </c>
    </row>
    <row r="11758" spans="2:4" ht="15" x14ac:dyDescent="0.15">
      <c r="B11758" s="68">
        <v>11746</v>
      </c>
      <c r="C11758" s="69">
        <f t="shared" si="369"/>
        <v>10.961783899875364</v>
      </c>
      <c r="D11758" s="69">
        <f t="shared" si="370"/>
        <v>3.5325571366968522</v>
      </c>
    </row>
    <row r="11759" spans="2:4" ht="15" x14ac:dyDescent="0.15">
      <c r="B11759" s="68">
        <v>11747</v>
      </c>
      <c r="C11759" s="69">
        <f t="shared" si="369"/>
        <v>10.963656867998646</v>
      </c>
      <c r="D11759" s="69">
        <f t="shared" si="370"/>
        <v>3.5333189562216951</v>
      </c>
    </row>
    <row r="11760" spans="2:4" ht="15" x14ac:dyDescent="0.15">
      <c r="B11760" s="68">
        <v>11748</v>
      </c>
      <c r="C11760" s="69">
        <f t="shared" si="369"/>
        <v>10.965530240083567</v>
      </c>
      <c r="D11760" s="69">
        <f t="shared" si="370"/>
        <v>3.5340811044003453</v>
      </c>
    </row>
    <row r="11761" spans="2:4" ht="15" x14ac:dyDescent="0.15">
      <c r="B11761" s="68">
        <v>11749</v>
      </c>
      <c r="C11761" s="69">
        <f t="shared" si="369"/>
        <v>10.967404016304416</v>
      </c>
      <c r="D11761" s="69">
        <f t="shared" si="370"/>
        <v>3.5348435814455232</v>
      </c>
    </row>
    <row r="11762" spans="2:4" ht="15" x14ac:dyDescent="0.15">
      <c r="B11762" s="68">
        <v>11750</v>
      </c>
      <c r="C11762" s="69">
        <f t="shared" si="369"/>
        <v>10.969278196835599</v>
      </c>
      <c r="D11762" s="69">
        <f t="shared" si="370"/>
        <v>3.5356063875701338</v>
      </c>
    </row>
    <row r="11763" spans="2:4" ht="15" x14ac:dyDescent="0.15">
      <c r="B11763" s="68">
        <v>11751</v>
      </c>
      <c r="C11763" s="69">
        <f t="shared" si="369"/>
        <v>10.971152781851629</v>
      </c>
      <c r="D11763" s="69">
        <f t="shared" si="370"/>
        <v>3.5363695229872651</v>
      </c>
    </row>
    <row r="11764" spans="2:4" ht="15" x14ac:dyDescent="0.15">
      <c r="B11764" s="68">
        <v>11752</v>
      </c>
      <c r="C11764" s="69">
        <f t="shared" si="369"/>
        <v>10.973027771527139</v>
      </c>
      <c r="D11764" s="69">
        <f t="shared" si="370"/>
        <v>3.5371329879101898</v>
      </c>
    </row>
    <row r="11765" spans="2:4" ht="15" x14ac:dyDescent="0.15">
      <c r="B11765" s="68">
        <v>11753</v>
      </c>
      <c r="C11765" s="69">
        <f t="shared" si="369"/>
        <v>10.974903166036869</v>
      </c>
      <c r="D11765" s="69">
        <f t="shared" si="370"/>
        <v>3.5378967825523646</v>
      </c>
    </row>
    <row r="11766" spans="2:4" ht="15" x14ac:dyDescent="0.15">
      <c r="B11766" s="68">
        <v>11754</v>
      </c>
      <c r="C11766" s="69">
        <f t="shared" si="369"/>
        <v>10.97677896555567</v>
      </c>
      <c r="D11766" s="69">
        <f t="shared" si="370"/>
        <v>3.5386609071274298</v>
      </c>
    </row>
    <row r="11767" spans="2:4" ht="15" x14ac:dyDescent="0.15">
      <c r="B11767" s="68">
        <v>11755</v>
      </c>
      <c r="C11767" s="69">
        <f t="shared" si="369"/>
        <v>10.97865517025852</v>
      </c>
      <c r="D11767" s="69">
        <f t="shared" si="370"/>
        <v>3.5394253618492115</v>
      </c>
    </row>
    <row r="11768" spans="2:4" ht="15" x14ac:dyDescent="0.15">
      <c r="B11768" s="68">
        <v>11756</v>
      </c>
      <c r="C11768" s="69">
        <f t="shared" si="369"/>
        <v>10.980531780320495</v>
      </c>
      <c r="D11768" s="69">
        <f t="shared" si="370"/>
        <v>3.5401901469317201</v>
      </c>
    </row>
    <row r="11769" spans="2:4" ht="15" x14ac:dyDescent="0.15">
      <c r="B11769" s="68">
        <v>11757</v>
      </c>
      <c r="C11769" s="69">
        <f t="shared" si="369"/>
        <v>10.982408795916793</v>
      </c>
      <c r="D11769" s="69">
        <f t="shared" si="370"/>
        <v>3.5409552625891507</v>
      </c>
    </row>
    <row r="11770" spans="2:4" ht="15" x14ac:dyDescent="0.15">
      <c r="B11770" s="68">
        <v>11758</v>
      </c>
      <c r="C11770" s="69">
        <f t="shared" si="369"/>
        <v>10.984286217222722</v>
      </c>
      <c r="D11770" s="69">
        <f t="shared" si="370"/>
        <v>3.541720709035884</v>
      </c>
    </row>
    <row r="11771" spans="2:4" ht="15" x14ac:dyDescent="0.15">
      <c r="B11771" s="68">
        <v>11759</v>
      </c>
      <c r="C11771" s="69">
        <f t="shared" si="369"/>
        <v>10.986164044413707</v>
      </c>
      <c r="D11771" s="69">
        <f t="shared" si="370"/>
        <v>3.5424864864864865</v>
      </c>
    </row>
    <row r="11772" spans="2:4" ht="15" x14ac:dyDescent="0.15">
      <c r="B11772" s="68">
        <v>11760</v>
      </c>
      <c r="C11772" s="69">
        <f t="shared" si="369"/>
        <v>10.988042277665283</v>
      </c>
      <c r="D11772" s="69">
        <f t="shared" si="370"/>
        <v>3.5432525951557095</v>
      </c>
    </row>
    <row r="11773" spans="2:4" ht="15" x14ac:dyDescent="0.15">
      <c r="B11773" s="68">
        <v>11761</v>
      </c>
      <c r="C11773" s="69">
        <f t="shared" si="369"/>
        <v>10.9899209171531</v>
      </c>
      <c r="D11773" s="69">
        <f t="shared" si="370"/>
        <v>3.5440190352584904</v>
      </c>
    </row>
    <row r="11774" spans="2:4" ht="15" x14ac:dyDescent="0.15">
      <c r="B11774" s="68">
        <v>11762</v>
      </c>
      <c r="C11774" s="69">
        <f t="shared" si="369"/>
        <v>10.991799963052923</v>
      </c>
      <c r="D11774" s="69">
        <f t="shared" si="370"/>
        <v>3.5447858070099523</v>
      </c>
    </row>
    <row r="11775" spans="2:4" ht="15" x14ac:dyDescent="0.15">
      <c r="B11775" s="68">
        <v>11763</v>
      </c>
      <c r="C11775" s="69">
        <f t="shared" si="369"/>
        <v>10.993679415540633</v>
      </c>
      <c r="D11775" s="69">
        <f t="shared" si="370"/>
        <v>3.5455529106254056</v>
      </c>
    </row>
    <row r="11776" spans="2:4" ht="15" x14ac:dyDescent="0.15">
      <c r="B11776" s="68">
        <v>11764</v>
      </c>
      <c r="C11776" s="69">
        <f t="shared" si="369"/>
        <v>10.995559274792225</v>
      </c>
      <c r="D11776" s="69">
        <f t="shared" si="370"/>
        <v>3.5463203463203463</v>
      </c>
    </row>
    <row r="11777" spans="2:4" ht="15" x14ac:dyDescent="0.15">
      <c r="B11777" s="68">
        <v>11765</v>
      </c>
      <c r="C11777" s="69">
        <f t="shared" si="369"/>
        <v>10.9974395409838</v>
      </c>
      <c r="D11777" s="69">
        <f t="shared" si="370"/>
        <v>3.5470881143104567</v>
      </c>
    </row>
    <row r="11778" spans="2:4" ht="15" x14ac:dyDescent="0.15">
      <c r="B11778" s="68">
        <v>11766</v>
      </c>
      <c r="C11778" s="69">
        <f t="shared" si="369"/>
        <v>10.999320214291583</v>
      </c>
      <c r="D11778" s="69">
        <f t="shared" si="370"/>
        <v>3.5478562148116066</v>
      </c>
    </row>
    <row r="11779" spans="2:4" ht="15" x14ac:dyDescent="0.15">
      <c r="B11779" s="68">
        <v>11767</v>
      </c>
      <c r="C11779" s="69">
        <f t="shared" si="369"/>
        <v>11.001201294891912</v>
      </c>
      <c r="D11779" s="69">
        <f t="shared" si="370"/>
        <v>3.5486246480398527</v>
      </c>
    </row>
    <row r="11780" spans="2:4" ht="15" x14ac:dyDescent="0.15">
      <c r="B11780" s="68">
        <v>11768</v>
      </c>
      <c r="C11780" s="69">
        <f t="shared" si="369"/>
        <v>11.003082782961233</v>
      </c>
      <c r="D11780" s="69">
        <f t="shared" si="370"/>
        <v>3.5493934142114383</v>
      </c>
    </row>
    <row r="11781" spans="2:4" ht="15" x14ac:dyDescent="0.15">
      <c r="B11781" s="68">
        <v>11769</v>
      </c>
      <c r="C11781" s="69">
        <f t="shared" si="369"/>
        <v>11.004964678676117</v>
      </c>
      <c r="D11781" s="69">
        <f t="shared" si="370"/>
        <v>3.5501625135427952</v>
      </c>
    </row>
    <row r="11782" spans="2:4" ht="15" x14ac:dyDescent="0.15">
      <c r="B11782" s="68">
        <v>11770</v>
      </c>
      <c r="C11782" s="69">
        <f t="shared" si="369"/>
        <v>11.00684698221324</v>
      </c>
      <c r="D11782" s="69">
        <f t="shared" si="370"/>
        <v>3.5509319462505418</v>
      </c>
    </row>
    <row r="11783" spans="2:4" ht="15" x14ac:dyDescent="0.15">
      <c r="B11783" s="68">
        <v>11771</v>
      </c>
      <c r="C11783" s="69">
        <f t="shared" si="369"/>
        <v>11.008729693749402</v>
      </c>
      <c r="D11783" s="69">
        <f t="shared" si="370"/>
        <v>3.5517017125514849</v>
      </c>
    </row>
    <row r="11784" spans="2:4" ht="15" x14ac:dyDescent="0.15">
      <c r="B11784" s="68">
        <v>11772</v>
      </c>
      <c r="C11784" s="69">
        <f t="shared" si="369"/>
        <v>11.010612813461506</v>
      </c>
      <c r="D11784" s="69">
        <f t="shared" si="370"/>
        <v>3.5524718126626191</v>
      </c>
    </row>
    <row r="11785" spans="2:4" ht="15" x14ac:dyDescent="0.15">
      <c r="B11785" s="68">
        <v>11773</v>
      </c>
      <c r="C11785" s="69">
        <f t="shared" si="369"/>
        <v>11.012496341526584</v>
      </c>
      <c r="D11785" s="69">
        <f t="shared" si="370"/>
        <v>3.5532422468011275</v>
      </c>
    </row>
    <row r="11786" spans="2:4" ht="15" x14ac:dyDescent="0.15">
      <c r="B11786" s="68">
        <v>11774</v>
      </c>
      <c r="C11786" s="69">
        <f t="shared" si="369"/>
        <v>11.014380278121772</v>
      </c>
      <c r="D11786" s="69">
        <f t="shared" si="370"/>
        <v>3.5540130151843816</v>
      </c>
    </row>
    <row r="11787" spans="2:4" ht="15" x14ac:dyDescent="0.15">
      <c r="B11787" s="68">
        <v>11775</v>
      </c>
      <c r="C11787" s="69">
        <f t="shared" si="369"/>
        <v>11.016264623424327</v>
      </c>
      <c r="D11787" s="69">
        <f t="shared" si="370"/>
        <v>3.5547841180299415</v>
      </c>
    </row>
    <row r="11788" spans="2:4" ht="15" x14ac:dyDescent="0.15">
      <c r="B11788" s="68">
        <v>11776</v>
      </c>
      <c r="C11788" s="69">
        <f t="shared" si="369"/>
        <v>11.018149377611621</v>
      </c>
      <c r="D11788" s="69">
        <f t="shared" si="370"/>
        <v>3.5555555555555554</v>
      </c>
    </row>
    <row r="11789" spans="2:4" ht="15" x14ac:dyDescent="0.15">
      <c r="B11789" s="68">
        <v>11777</v>
      </c>
      <c r="C11789" s="69">
        <f t="shared" si="369"/>
        <v>11.020034540861142</v>
      </c>
      <c r="D11789" s="69">
        <f t="shared" si="370"/>
        <v>3.5563273279791621</v>
      </c>
    </row>
    <row r="11790" spans="2:4" ht="15" x14ac:dyDescent="0.15">
      <c r="B11790" s="68">
        <v>11778</v>
      </c>
      <c r="C11790" s="69">
        <f t="shared" si="369"/>
        <v>11.02192011335049</v>
      </c>
      <c r="D11790" s="69">
        <f t="shared" si="370"/>
        <v>3.5570994355188885</v>
      </c>
    </row>
    <row r="11791" spans="2:4" ht="15" x14ac:dyDescent="0.15">
      <c r="B11791" s="68">
        <v>11779</v>
      </c>
      <c r="C11791" s="69">
        <f t="shared" si="369"/>
        <v>11.023806095257381</v>
      </c>
      <c r="D11791" s="69">
        <f t="shared" si="370"/>
        <v>3.5578718783930512</v>
      </c>
    </row>
    <row r="11792" spans="2:4" ht="15" x14ac:dyDescent="0.15">
      <c r="B11792" s="68">
        <v>11780</v>
      </c>
      <c r="C11792" s="69">
        <f t="shared" si="369"/>
        <v>11.025692486759651</v>
      </c>
      <c r="D11792" s="69">
        <f t="shared" si="370"/>
        <v>3.5586446568201562</v>
      </c>
    </row>
    <row r="11793" spans="2:4" ht="15" x14ac:dyDescent="0.15">
      <c r="B11793" s="68">
        <v>11781</v>
      </c>
      <c r="C11793" s="69">
        <f t="shared" ref="C11793:C11856" si="371">20*LOG(D11793)</f>
        <v>11.02757928803525</v>
      </c>
      <c r="D11793" s="69">
        <f t="shared" ref="D11793:D11856" si="372">16384/(16384-B11793)</f>
        <v>3.5594177710189006</v>
      </c>
    </row>
    <row r="11794" spans="2:4" ht="15" x14ac:dyDescent="0.15">
      <c r="B11794" s="68">
        <v>11782</v>
      </c>
      <c r="C11794" s="69">
        <f t="shared" si="371"/>
        <v>11.029466499262243</v>
      </c>
      <c r="D11794" s="69">
        <f t="shared" si="372"/>
        <v>3.5601912212081706</v>
      </c>
    </row>
    <row r="11795" spans="2:4" ht="15" x14ac:dyDescent="0.15">
      <c r="B11795" s="68">
        <v>11783</v>
      </c>
      <c r="C11795" s="69">
        <f t="shared" si="371"/>
        <v>11.031354120618813</v>
      </c>
      <c r="D11795" s="69">
        <f t="shared" si="372"/>
        <v>3.560965007607042</v>
      </c>
    </row>
    <row r="11796" spans="2:4" ht="15" x14ac:dyDescent="0.15">
      <c r="B11796" s="68">
        <v>11784</v>
      </c>
      <c r="C11796" s="69">
        <f t="shared" si="371"/>
        <v>11.033242152283254</v>
      </c>
      <c r="D11796" s="69">
        <f t="shared" si="372"/>
        <v>3.5617391304347827</v>
      </c>
    </row>
    <row r="11797" spans="2:4" ht="15" x14ac:dyDescent="0.15">
      <c r="B11797" s="68">
        <v>11785</v>
      </c>
      <c r="C11797" s="69">
        <f t="shared" si="371"/>
        <v>11.035130594433982</v>
      </c>
      <c r="D11797" s="69">
        <f t="shared" si="372"/>
        <v>3.56251358991085</v>
      </c>
    </row>
    <row r="11798" spans="2:4" ht="15" x14ac:dyDescent="0.15">
      <c r="B11798" s="68">
        <v>11786</v>
      </c>
      <c r="C11798" s="69">
        <f t="shared" si="371"/>
        <v>11.037019447249531</v>
      </c>
      <c r="D11798" s="69">
        <f t="shared" si="372"/>
        <v>3.5632883862548934</v>
      </c>
    </row>
    <row r="11799" spans="2:4" ht="15" x14ac:dyDescent="0.15">
      <c r="B11799" s="68">
        <v>11787</v>
      </c>
      <c r="C11799" s="69">
        <f t="shared" si="371"/>
        <v>11.038908710908542</v>
      </c>
      <c r="D11799" s="69">
        <f t="shared" si="372"/>
        <v>3.5640635196867523</v>
      </c>
    </row>
    <row r="11800" spans="2:4" ht="15" x14ac:dyDescent="0.15">
      <c r="B11800" s="68">
        <v>11788</v>
      </c>
      <c r="C11800" s="69">
        <f t="shared" si="371"/>
        <v>11.040798385589783</v>
      </c>
      <c r="D11800" s="69">
        <f t="shared" si="372"/>
        <v>3.5648389904264577</v>
      </c>
    </row>
    <row r="11801" spans="2:4" ht="15" x14ac:dyDescent="0.15">
      <c r="B11801" s="68">
        <v>11789</v>
      </c>
      <c r="C11801" s="69">
        <f t="shared" si="371"/>
        <v>11.042688471472133</v>
      </c>
      <c r="D11801" s="69">
        <f t="shared" si="372"/>
        <v>3.565614798694233</v>
      </c>
    </row>
    <row r="11802" spans="2:4" ht="15" x14ac:dyDescent="0.15">
      <c r="B11802" s="68">
        <v>11790</v>
      </c>
      <c r="C11802" s="69">
        <f t="shared" si="371"/>
        <v>11.044578968734589</v>
      </c>
      <c r="D11802" s="69">
        <f t="shared" si="372"/>
        <v>3.5663909447104918</v>
      </c>
    </row>
    <row r="11803" spans="2:4" ht="15" x14ac:dyDescent="0.15">
      <c r="B11803" s="68">
        <v>11791</v>
      </c>
      <c r="C11803" s="69">
        <f t="shared" si="371"/>
        <v>11.046469877556264</v>
      </c>
      <c r="D11803" s="69">
        <f t="shared" si="372"/>
        <v>3.5671674286958415</v>
      </c>
    </row>
    <row r="11804" spans="2:4" ht="15" x14ac:dyDescent="0.15">
      <c r="B11804" s="68">
        <v>11792</v>
      </c>
      <c r="C11804" s="69">
        <f t="shared" si="371"/>
        <v>11.048361198116393</v>
      </c>
      <c r="D11804" s="69">
        <f t="shared" si="372"/>
        <v>3.5679442508710801</v>
      </c>
    </row>
    <row r="11805" spans="2:4" ht="15" x14ac:dyDescent="0.15">
      <c r="B11805" s="68">
        <v>11793</v>
      </c>
      <c r="C11805" s="69">
        <f t="shared" si="371"/>
        <v>11.05025293059432</v>
      </c>
      <c r="D11805" s="69">
        <f t="shared" si="372"/>
        <v>3.568721411457199</v>
      </c>
    </row>
    <row r="11806" spans="2:4" ht="15" x14ac:dyDescent="0.15">
      <c r="B11806" s="68">
        <v>11794</v>
      </c>
      <c r="C11806" s="69">
        <f t="shared" si="371"/>
        <v>11.052145075169511</v>
      </c>
      <c r="D11806" s="69">
        <f t="shared" si="372"/>
        <v>3.5694989106753812</v>
      </c>
    </row>
    <row r="11807" spans="2:4" ht="15" x14ac:dyDescent="0.15">
      <c r="B11807" s="68">
        <v>11795</v>
      </c>
      <c r="C11807" s="69">
        <f t="shared" si="371"/>
        <v>11.054037632021547</v>
      </c>
      <c r="D11807" s="69">
        <f t="shared" si="372"/>
        <v>3.5702767487470037</v>
      </c>
    </row>
    <row r="11808" spans="2:4" ht="15" x14ac:dyDescent="0.15">
      <c r="B11808" s="68">
        <v>11796</v>
      </c>
      <c r="C11808" s="69">
        <f t="shared" si="371"/>
        <v>11.055930601330132</v>
      </c>
      <c r="D11808" s="69">
        <f t="shared" si="372"/>
        <v>3.5710549258936357</v>
      </c>
    </row>
    <row r="11809" spans="2:4" ht="15" x14ac:dyDescent="0.15">
      <c r="B11809" s="68">
        <v>11797</v>
      </c>
      <c r="C11809" s="69">
        <f t="shared" si="371"/>
        <v>11.057823983275084</v>
      </c>
      <c r="D11809" s="69">
        <f t="shared" si="372"/>
        <v>3.5718334423370393</v>
      </c>
    </row>
    <row r="11810" spans="2:4" ht="15" x14ac:dyDescent="0.15">
      <c r="B11810" s="68">
        <v>11798</v>
      </c>
      <c r="C11810" s="69">
        <f t="shared" si="371"/>
        <v>11.059717778036333</v>
      </c>
      <c r="D11810" s="69">
        <f t="shared" si="372"/>
        <v>3.5726122982991715</v>
      </c>
    </row>
    <row r="11811" spans="2:4" ht="15" x14ac:dyDescent="0.15">
      <c r="B11811" s="68">
        <v>11799</v>
      </c>
      <c r="C11811" s="69">
        <f t="shared" si="371"/>
        <v>11.061611985793935</v>
      </c>
      <c r="D11811" s="69">
        <f t="shared" si="372"/>
        <v>3.5733914940021809</v>
      </c>
    </row>
    <row r="11812" spans="2:4" ht="15" x14ac:dyDescent="0.15">
      <c r="B11812" s="68">
        <v>11800</v>
      </c>
      <c r="C11812" s="69">
        <f t="shared" si="371"/>
        <v>11.063506606728064</v>
      </c>
      <c r="D11812" s="69">
        <f t="shared" si="372"/>
        <v>3.5741710296684119</v>
      </c>
    </row>
    <row r="11813" spans="2:4" ht="15" x14ac:dyDescent="0.15">
      <c r="B11813" s="68">
        <v>11801</v>
      </c>
      <c r="C11813" s="69">
        <f t="shared" si="371"/>
        <v>11.065401641019005</v>
      </c>
      <c r="D11813" s="69">
        <f t="shared" si="372"/>
        <v>3.5749509055204016</v>
      </c>
    </row>
    <row r="11814" spans="2:4" ht="15" x14ac:dyDescent="0.15">
      <c r="B11814" s="68">
        <v>11802</v>
      </c>
      <c r="C11814" s="69">
        <f t="shared" si="371"/>
        <v>11.067297088847161</v>
      </c>
      <c r="D11814" s="69">
        <f t="shared" si="372"/>
        <v>3.5757311217808816</v>
      </c>
    </row>
    <row r="11815" spans="2:4" ht="15" x14ac:dyDescent="0.15">
      <c r="B11815" s="68">
        <v>11803</v>
      </c>
      <c r="C11815" s="69">
        <f t="shared" si="371"/>
        <v>11.069192950393063</v>
      </c>
      <c r="D11815" s="69">
        <f t="shared" si="372"/>
        <v>3.5765116786727789</v>
      </c>
    </row>
    <row r="11816" spans="2:4" ht="15" x14ac:dyDescent="0.15">
      <c r="B11816" s="68">
        <v>11804</v>
      </c>
      <c r="C11816" s="69">
        <f t="shared" si="371"/>
        <v>11.071089225837351</v>
      </c>
      <c r="D11816" s="69">
        <f t="shared" si="372"/>
        <v>3.5772925764192141</v>
      </c>
    </row>
    <row r="11817" spans="2:4" ht="15" x14ac:dyDescent="0.15">
      <c r="B11817" s="68">
        <v>11805</v>
      </c>
      <c r="C11817" s="69">
        <f t="shared" si="371"/>
        <v>11.072985915360787</v>
      </c>
      <c r="D11817" s="69">
        <f t="shared" si="372"/>
        <v>3.5780738152435028</v>
      </c>
    </row>
    <row r="11818" spans="2:4" ht="15" x14ac:dyDescent="0.15">
      <c r="B11818" s="68">
        <v>11806</v>
      </c>
      <c r="C11818" s="69">
        <f t="shared" si="371"/>
        <v>11.074883019144252</v>
      </c>
      <c r="D11818" s="69">
        <f t="shared" si="372"/>
        <v>3.5788553953691569</v>
      </c>
    </row>
    <row r="11819" spans="2:4" ht="15" x14ac:dyDescent="0.15">
      <c r="B11819" s="68">
        <v>11807</v>
      </c>
      <c r="C11819" s="69">
        <f t="shared" si="371"/>
        <v>11.076780537368744</v>
      </c>
      <c r="D11819" s="69">
        <f t="shared" si="372"/>
        <v>3.5796373170198819</v>
      </c>
    </row>
    <row r="11820" spans="2:4" ht="15" x14ac:dyDescent="0.15">
      <c r="B11820" s="68">
        <v>11808</v>
      </c>
      <c r="C11820" s="69">
        <f t="shared" si="371"/>
        <v>11.07867847021538</v>
      </c>
      <c r="D11820" s="69">
        <f t="shared" si="372"/>
        <v>3.5804195804195804</v>
      </c>
    </row>
    <row r="11821" spans="2:4" ht="15" x14ac:dyDescent="0.15">
      <c r="B11821" s="68">
        <v>11809</v>
      </c>
      <c r="C11821" s="69">
        <f t="shared" si="371"/>
        <v>11.080576817865392</v>
      </c>
      <c r="D11821" s="69">
        <f t="shared" si="372"/>
        <v>3.5812021857923497</v>
      </c>
    </row>
    <row r="11822" spans="2:4" ht="15" x14ac:dyDescent="0.15">
      <c r="B11822" s="68">
        <v>11810</v>
      </c>
      <c r="C11822" s="69">
        <f t="shared" si="371"/>
        <v>11.082475580500141</v>
      </c>
      <c r="D11822" s="69">
        <f t="shared" si="372"/>
        <v>3.5819851333624837</v>
      </c>
    </row>
    <row r="11823" spans="2:4" ht="15" x14ac:dyDescent="0.15">
      <c r="B11823" s="68">
        <v>11811</v>
      </c>
      <c r="C11823" s="69">
        <f t="shared" si="371"/>
        <v>11.084374758301097</v>
      </c>
      <c r="D11823" s="69">
        <f t="shared" si="372"/>
        <v>3.5827684233544721</v>
      </c>
    </row>
    <row r="11824" spans="2:4" ht="15" x14ac:dyDescent="0.15">
      <c r="B11824" s="68">
        <v>11812</v>
      </c>
      <c r="C11824" s="69">
        <f t="shared" si="371"/>
        <v>11.086274351449852</v>
      </c>
      <c r="D11824" s="69">
        <f t="shared" si="372"/>
        <v>3.583552055993001</v>
      </c>
    </row>
    <row r="11825" spans="2:4" ht="15" x14ac:dyDescent="0.15">
      <c r="B11825" s="68">
        <v>11813</v>
      </c>
      <c r="C11825" s="69">
        <f t="shared" si="371"/>
        <v>11.08817436012812</v>
      </c>
      <c r="D11825" s="69">
        <f t="shared" si="372"/>
        <v>3.5843360315029535</v>
      </c>
    </row>
    <row r="11826" spans="2:4" ht="15" x14ac:dyDescent="0.15">
      <c r="B11826" s="68">
        <v>11814</v>
      </c>
      <c r="C11826" s="69">
        <f t="shared" si="371"/>
        <v>11.090074784517729</v>
      </c>
      <c r="D11826" s="69">
        <f t="shared" si="372"/>
        <v>3.5851203501094093</v>
      </c>
    </row>
    <row r="11827" spans="2:4" ht="15" x14ac:dyDescent="0.15">
      <c r="B11827" s="68">
        <v>11815</v>
      </c>
      <c r="C11827" s="69">
        <f t="shared" si="371"/>
        <v>11.091975624800634</v>
      </c>
      <c r="D11827" s="69">
        <f t="shared" si="372"/>
        <v>3.585905012037645</v>
      </c>
    </row>
    <row r="11828" spans="2:4" ht="15" x14ac:dyDescent="0.15">
      <c r="B11828" s="68">
        <v>11816</v>
      </c>
      <c r="C11828" s="69">
        <f t="shared" si="371"/>
        <v>11.093876881158902</v>
      </c>
      <c r="D11828" s="69">
        <f t="shared" si="372"/>
        <v>3.5866900175131349</v>
      </c>
    </row>
    <row r="11829" spans="2:4" ht="15" x14ac:dyDescent="0.15">
      <c r="B11829" s="68">
        <v>11817</v>
      </c>
      <c r="C11829" s="69">
        <f t="shared" si="371"/>
        <v>11.095778553774721</v>
      </c>
      <c r="D11829" s="69">
        <f t="shared" si="372"/>
        <v>3.5874753667615504</v>
      </c>
    </row>
    <row r="11830" spans="2:4" ht="15" x14ac:dyDescent="0.15">
      <c r="B11830" s="68">
        <v>11818</v>
      </c>
      <c r="C11830" s="69">
        <f t="shared" si="371"/>
        <v>11.097680642830404</v>
      </c>
      <c r="D11830" s="69">
        <f t="shared" si="372"/>
        <v>3.5882610600087603</v>
      </c>
    </row>
    <row r="11831" spans="2:4" ht="15" x14ac:dyDescent="0.15">
      <c r="B11831" s="68">
        <v>11819</v>
      </c>
      <c r="C11831" s="69">
        <f t="shared" si="371"/>
        <v>11.09958314850838</v>
      </c>
      <c r="D11831" s="69">
        <f t="shared" si="372"/>
        <v>3.5890470974808326</v>
      </c>
    </row>
    <row r="11832" spans="2:4" ht="15" x14ac:dyDescent="0.15">
      <c r="B11832" s="68">
        <v>11820</v>
      </c>
      <c r="C11832" s="69">
        <f t="shared" si="371"/>
        <v>11.101486070991193</v>
      </c>
      <c r="D11832" s="69">
        <f t="shared" si="372"/>
        <v>3.5898334794040316</v>
      </c>
    </row>
    <row r="11833" spans="2:4" ht="15" x14ac:dyDescent="0.15">
      <c r="B11833" s="68">
        <v>11821</v>
      </c>
      <c r="C11833" s="69">
        <f t="shared" si="371"/>
        <v>11.103389410461517</v>
      </c>
      <c r="D11833" s="69">
        <f t="shared" si="372"/>
        <v>3.5906202060048216</v>
      </c>
    </row>
    <row r="11834" spans="2:4" ht="15" x14ac:dyDescent="0.15">
      <c r="B11834" s="68">
        <v>11822</v>
      </c>
      <c r="C11834" s="69">
        <f t="shared" si="371"/>
        <v>11.10529316710214</v>
      </c>
      <c r="D11834" s="69">
        <f t="shared" si="372"/>
        <v>3.5914072775098642</v>
      </c>
    </row>
    <row r="11835" spans="2:4" ht="15" x14ac:dyDescent="0.15">
      <c r="B11835" s="68">
        <v>11823</v>
      </c>
      <c r="C11835" s="69">
        <f t="shared" si="371"/>
        <v>11.107197341095969</v>
      </c>
      <c r="D11835" s="69">
        <f t="shared" si="372"/>
        <v>3.5921946941460208</v>
      </c>
    </row>
    <row r="11836" spans="2:4" ht="15" x14ac:dyDescent="0.15">
      <c r="B11836" s="68">
        <v>11824</v>
      </c>
      <c r="C11836" s="69">
        <f t="shared" si="371"/>
        <v>11.109101932626036</v>
      </c>
      <c r="D11836" s="69">
        <f t="shared" si="372"/>
        <v>3.5929824561403509</v>
      </c>
    </row>
    <row r="11837" spans="2:4" ht="15" x14ac:dyDescent="0.15">
      <c r="B11837" s="68">
        <v>11825</v>
      </c>
      <c r="C11837" s="69">
        <f t="shared" si="371"/>
        <v>11.111006941875489</v>
      </c>
      <c r="D11837" s="69">
        <f t="shared" si="372"/>
        <v>3.5937705637201143</v>
      </c>
    </row>
    <row r="11838" spans="2:4" ht="15" x14ac:dyDescent="0.15">
      <c r="B11838" s="68">
        <v>11826</v>
      </c>
      <c r="C11838" s="69">
        <f t="shared" si="371"/>
        <v>11.112912369027599</v>
      </c>
      <c r="D11838" s="69">
        <f t="shared" si="372"/>
        <v>3.5945590171127688</v>
      </c>
    </row>
    <row r="11839" spans="2:4" ht="15" x14ac:dyDescent="0.15">
      <c r="B11839" s="68">
        <v>11827</v>
      </c>
      <c r="C11839" s="69">
        <f t="shared" si="371"/>
        <v>11.11481821426576</v>
      </c>
      <c r="D11839" s="69">
        <f t="shared" si="372"/>
        <v>3.5953478165459734</v>
      </c>
    </row>
    <row r="11840" spans="2:4" ht="15" x14ac:dyDescent="0.15">
      <c r="B11840" s="68">
        <v>11828</v>
      </c>
      <c r="C11840" s="69">
        <f t="shared" si="371"/>
        <v>11.116724477773479</v>
      </c>
      <c r="D11840" s="69">
        <f t="shared" si="372"/>
        <v>3.5961369622475856</v>
      </c>
    </row>
    <row r="11841" spans="2:4" ht="15" x14ac:dyDescent="0.15">
      <c r="B11841" s="68">
        <v>11829</v>
      </c>
      <c r="C11841" s="69">
        <f t="shared" si="371"/>
        <v>11.118631159734393</v>
      </c>
      <c r="D11841" s="69">
        <f t="shared" si="372"/>
        <v>3.5969264544456641</v>
      </c>
    </row>
    <row r="11842" spans="2:4" ht="15" x14ac:dyDescent="0.15">
      <c r="B11842" s="68">
        <v>11830</v>
      </c>
      <c r="C11842" s="69">
        <f t="shared" si="371"/>
        <v>11.120538260332255</v>
      </c>
      <c r="D11842" s="69">
        <f t="shared" si="372"/>
        <v>3.5977162933684674</v>
      </c>
    </row>
    <row r="11843" spans="2:4" ht="15" x14ac:dyDescent="0.15">
      <c r="B11843" s="68">
        <v>11831</v>
      </c>
      <c r="C11843" s="69">
        <f t="shared" si="371"/>
        <v>11.122445779750938</v>
      </c>
      <c r="D11843" s="69">
        <f t="shared" si="372"/>
        <v>3.5985064792444543</v>
      </c>
    </row>
    <row r="11844" spans="2:4" ht="15" x14ac:dyDescent="0.15">
      <c r="B11844" s="68">
        <v>11832</v>
      </c>
      <c r="C11844" s="69">
        <f t="shared" si="371"/>
        <v>11.12435371817444</v>
      </c>
      <c r="D11844" s="69">
        <f t="shared" si="372"/>
        <v>3.5992970123022845</v>
      </c>
    </row>
    <row r="11845" spans="2:4" ht="15" x14ac:dyDescent="0.15">
      <c r="B11845" s="68">
        <v>11833</v>
      </c>
      <c r="C11845" s="69">
        <f t="shared" si="371"/>
        <v>11.126262075786876</v>
      </c>
      <c r="D11845" s="69">
        <f t="shared" si="372"/>
        <v>3.6000878927708198</v>
      </c>
    </row>
    <row r="11846" spans="2:4" ht="15" x14ac:dyDescent="0.15">
      <c r="B11846" s="68">
        <v>11834</v>
      </c>
      <c r="C11846" s="69">
        <f t="shared" si="371"/>
        <v>11.128170852772488</v>
      </c>
      <c r="D11846" s="69">
        <f t="shared" si="372"/>
        <v>3.6008791208791209</v>
      </c>
    </row>
    <row r="11847" spans="2:4" ht="15" x14ac:dyDescent="0.15">
      <c r="B11847" s="68">
        <v>11835</v>
      </c>
      <c r="C11847" s="69">
        <f t="shared" si="371"/>
        <v>11.130080049315632</v>
      </c>
      <c r="D11847" s="69">
        <f t="shared" si="372"/>
        <v>3.601670696856452</v>
      </c>
    </row>
    <row r="11848" spans="2:4" ht="15" x14ac:dyDescent="0.15">
      <c r="B11848" s="68">
        <v>11836</v>
      </c>
      <c r="C11848" s="69">
        <f t="shared" si="371"/>
        <v>11.131989665600791</v>
      </c>
      <c r="D11848" s="69">
        <f t="shared" si="372"/>
        <v>3.6024626209322781</v>
      </c>
    </row>
    <row r="11849" spans="2:4" ht="15" x14ac:dyDescent="0.15">
      <c r="B11849" s="68">
        <v>11837</v>
      </c>
      <c r="C11849" s="69">
        <f t="shared" si="371"/>
        <v>11.13389970181257</v>
      </c>
      <c r="D11849" s="69">
        <f t="shared" si="372"/>
        <v>3.6032548933362656</v>
      </c>
    </row>
    <row r="11850" spans="2:4" ht="15" x14ac:dyDescent="0.15">
      <c r="B11850" s="68">
        <v>11838</v>
      </c>
      <c r="C11850" s="69">
        <f t="shared" si="371"/>
        <v>11.135810158135694</v>
      </c>
      <c r="D11850" s="69">
        <f t="shared" si="372"/>
        <v>3.6040475142982844</v>
      </c>
    </row>
    <row r="11851" spans="2:4" ht="15" x14ac:dyDescent="0.15">
      <c r="B11851" s="68">
        <v>11839</v>
      </c>
      <c r="C11851" s="69">
        <f t="shared" si="371"/>
        <v>11.13772103475501</v>
      </c>
      <c r="D11851" s="69">
        <f t="shared" si="372"/>
        <v>3.6048404840484047</v>
      </c>
    </row>
    <row r="11852" spans="2:4" ht="15" x14ac:dyDescent="0.15">
      <c r="B11852" s="68">
        <v>11840</v>
      </c>
      <c r="C11852" s="69">
        <f t="shared" si="371"/>
        <v>11.139632331855484</v>
      </c>
      <c r="D11852" s="69">
        <f t="shared" si="372"/>
        <v>3.6056338028169015</v>
      </c>
    </row>
    <row r="11853" spans="2:4" ht="15" x14ac:dyDescent="0.15">
      <c r="B11853" s="68">
        <v>11841</v>
      </c>
      <c r="C11853" s="69">
        <f t="shared" si="371"/>
        <v>11.141544049622214</v>
      </c>
      <c r="D11853" s="69">
        <f t="shared" si="372"/>
        <v>3.6064274708342503</v>
      </c>
    </row>
    <row r="11854" spans="2:4" ht="15" x14ac:dyDescent="0.15">
      <c r="B11854" s="68">
        <v>11842</v>
      </c>
      <c r="C11854" s="69">
        <f t="shared" si="371"/>
        <v>11.143456188240407</v>
      </c>
      <c r="D11854" s="69">
        <f t="shared" si="372"/>
        <v>3.6072214883311315</v>
      </c>
    </row>
    <row r="11855" spans="2:4" ht="15" x14ac:dyDescent="0.15">
      <c r="B11855" s="68">
        <v>11843</v>
      </c>
      <c r="C11855" s="69">
        <f t="shared" si="371"/>
        <v>11.1453687478954</v>
      </c>
      <c r="D11855" s="69">
        <f t="shared" si="372"/>
        <v>3.6080158555384276</v>
      </c>
    </row>
    <row r="11856" spans="2:4" ht="15" x14ac:dyDescent="0.15">
      <c r="B11856" s="68">
        <v>11844</v>
      </c>
      <c r="C11856" s="69">
        <f t="shared" si="371"/>
        <v>11.147281728772658</v>
      </c>
      <c r="D11856" s="69">
        <f t="shared" si="372"/>
        <v>3.6088105726872248</v>
      </c>
    </row>
    <row r="11857" spans="2:4" ht="15" x14ac:dyDescent="0.15">
      <c r="B11857" s="68">
        <v>11845</v>
      </c>
      <c r="C11857" s="69">
        <f t="shared" ref="C11857:C11920" si="373">20*LOG(D11857)</f>
        <v>11.149195131057752</v>
      </c>
      <c r="D11857" s="69">
        <f t="shared" ref="D11857:D11920" si="374">16384/(16384-B11857)</f>
        <v>3.6096056400088123</v>
      </c>
    </row>
    <row r="11858" spans="2:4" ht="15" x14ac:dyDescent="0.15">
      <c r="B11858" s="68">
        <v>11846</v>
      </c>
      <c r="C11858" s="69">
        <f t="shared" si="373"/>
        <v>11.15110895493639</v>
      </c>
      <c r="D11858" s="69">
        <f t="shared" si="374"/>
        <v>3.610401057734685</v>
      </c>
    </row>
    <row r="11859" spans="2:4" ht="15" x14ac:dyDescent="0.15">
      <c r="B11859" s="68">
        <v>11847</v>
      </c>
      <c r="C11859" s="69">
        <f t="shared" si="373"/>
        <v>11.153023200594401</v>
      </c>
      <c r="D11859" s="69">
        <f t="shared" si="374"/>
        <v>3.6111968260965397</v>
      </c>
    </row>
    <row r="11860" spans="2:4" ht="15" x14ac:dyDescent="0.15">
      <c r="B11860" s="68">
        <v>11848</v>
      </c>
      <c r="C11860" s="69">
        <f t="shared" si="373"/>
        <v>11.154937868217731</v>
      </c>
      <c r="D11860" s="69">
        <f t="shared" si="374"/>
        <v>3.6119929453262785</v>
      </c>
    </row>
    <row r="11861" spans="2:4" ht="15" x14ac:dyDescent="0.15">
      <c r="B11861" s="68">
        <v>11849</v>
      </c>
      <c r="C11861" s="69">
        <f t="shared" si="373"/>
        <v>11.156852957992454</v>
      </c>
      <c r="D11861" s="69">
        <f t="shared" si="374"/>
        <v>3.612789415656009</v>
      </c>
    </row>
    <row r="11862" spans="2:4" ht="15" x14ac:dyDescent="0.15">
      <c r="B11862" s="68">
        <v>11850</v>
      </c>
      <c r="C11862" s="69">
        <f t="shared" si="373"/>
        <v>11.158768470104762</v>
      </c>
      <c r="D11862" s="69">
        <f t="shared" si="374"/>
        <v>3.6135862373180414</v>
      </c>
    </row>
    <row r="11863" spans="2:4" ht="15" x14ac:dyDescent="0.15">
      <c r="B11863" s="68">
        <v>11851</v>
      </c>
      <c r="C11863" s="69">
        <f t="shared" si="373"/>
        <v>11.16068440474098</v>
      </c>
      <c r="D11863" s="69">
        <f t="shared" si="374"/>
        <v>3.6143834105448929</v>
      </c>
    </row>
    <row r="11864" spans="2:4" ht="15" x14ac:dyDescent="0.15">
      <c r="B11864" s="68">
        <v>11852</v>
      </c>
      <c r="C11864" s="69">
        <f t="shared" si="373"/>
        <v>11.162600762087543</v>
      </c>
      <c r="D11864" s="69">
        <f t="shared" si="374"/>
        <v>3.6151809355692852</v>
      </c>
    </row>
    <row r="11865" spans="2:4" ht="15" x14ac:dyDescent="0.15">
      <c r="B11865" s="68">
        <v>11853</v>
      </c>
      <c r="C11865" s="69">
        <f t="shared" si="373"/>
        <v>11.164517542331019</v>
      </c>
      <c r="D11865" s="69">
        <f t="shared" si="374"/>
        <v>3.615978812624145</v>
      </c>
    </row>
    <row r="11866" spans="2:4" ht="15" x14ac:dyDescent="0.15">
      <c r="B11866" s="68">
        <v>11854</v>
      </c>
      <c r="C11866" s="69">
        <f t="shared" si="373"/>
        <v>11.166434745658098</v>
      </c>
      <c r="D11866" s="69">
        <f t="shared" si="374"/>
        <v>3.6167770419426049</v>
      </c>
    </row>
    <row r="11867" spans="2:4" ht="15" x14ac:dyDescent="0.15">
      <c r="B11867" s="68">
        <v>11855</v>
      </c>
      <c r="C11867" s="69">
        <f t="shared" si="373"/>
        <v>11.16835237225559</v>
      </c>
      <c r="D11867" s="69">
        <f t="shared" si="374"/>
        <v>3.6175756237580039</v>
      </c>
    </row>
    <row r="11868" spans="2:4" ht="15" x14ac:dyDescent="0.15">
      <c r="B11868" s="68">
        <v>11856</v>
      </c>
      <c r="C11868" s="69">
        <f t="shared" si="373"/>
        <v>11.170270422310434</v>
      </c>
      <c r="D11868" s="69">
        <f t="shared" si="374"/>
        <v>3.6183745583038869</v>
      </c>
    </row>
    <row r="11869" spans="2:4" ht="15" x14ac:dyDescent="0.15">
      <c r="B11869" s="68">
        <v>11857</v>
      </c>
      <c r="C11869" s="69">
        <f t="shared" si="373"/>
        <v>11.17218889600969</v>
      </c>
      <c r="D11869" s="69">
        <f t="shared" si="374"/>
        <v>3.619173845814005</v>
      </c>
    </row>
    <row r="11870" spans="2:4" ht="15" x14ac:dyDescent="0.15">
      <c r="B11870" s="68">
        <v>11858</v>
      </c>
      <c r="C11870" s="69">
        <f t="shared" si="373"/>
        <v>11.174107793540539</v>
      </c>
      <c r="D11870" s="69">
        <f t="shared" si="374"/>
        <v>3.6199734865223157</v>
      </c>
    </row>
    <row r="11871" spans="2:4" ht="15" x14ac:dyDescent="0.15">
      <c r="B11871" s="68">
        <v>11859</v>
      </c>
      <c r="C11871" s="69">
        <f t="shared" si="373"/>
        <v>11.176027115090292</v>
      </c>
      <c r="D11871" s="69">
        <f t="shared" si="374"/>
        <v>3.6207734806629834</v>
      </c>
    </row>
    <row r="11872" spans="2:4" ht="15" x14ac:dyDescent="0.15">
      <c r="B11872" s="68">
        <v>11860</v>
      </c>
      <c r="C11872" s="69">
        <f t="shared" si="373"/>
        <v>11.177946860846379</v>
      </c>
      <c r="D11872" s="69">
        <f t="shared" si="374"/>
        <v>3.62157382847038</v>
      </c>
    </row>
    <row r="11873" spans="2:4" ht="15" x14ac:dyDescent="0.15">
      <c r="B11873" s="68">
        <v>11861</v>
      </c>
      <c r="C11873" s="69">
        <f t="shared" si="373"/>
        <v>11.179867030996363</v>
      </c>
      <c r="D11873" s="69">
        <f t="shared" si="374"/>
        <v>3.6223745301790848</v>
      </c>
    </row>
    <row r="11874" spans="2:4" ht="15" x14ac:dyDescent="0.15">
      <c r="B11874" s="68">
        <v>11862</v>
      </c>
      <c r="C11874" s="69">
        <f t="shared" si="373"/>
        <v>11.181787625727917</v>
      </c>
      <c r="D11874" s="69">
        <f t="shared" si="374"/>
        <v>3.6231755860238835</v>
      </c>
    </row>
    <row r="11875" spans="2:4" ht="15" x14ac:dyDescent="0.15">
      <c r="B11875" s="68">
        <v>11863</v>
      </c>
      <c r="C11875" s="69">
        <f t="shared" si="373"/>
        <v>11.183708645228849</v>
      </c>
      <c r="D11875" s="69">
        <f t="shared" si="374"/>
        <v>3.6239769962397701</v>
      </c>
    </row>
    <row r="11876" spans="2:4" ht="15" x14ac:dyDescent="0.15">
      <c r="B11876" s="68">
        <v>11864</v>
      </c>
      <c r="C11876" s="69">
        <f t="shared" si="373"/>
        <v>11.185630089687093</v>
      </c>
      <c r="D11876" s="69">
        <f t="shared" si="374"/>
        <v>3.6247787610619469</v>
      </c>
    </row>
    <row r="11877" spans="2:4" ht="15" x14ac:dyDescent="0.15">
      <c r="B11877" s="68">
        <v>11865</v>
      </c>
      <c r="C11877" s="69">
        <f t="shared" si="373"/>
        <v>11.187551959290701</v>
      </c>
      <c r="D11877" s="69">
        <f t="shared" si="374"/>
        <v>3.6255808807258245</v>
      </c>
    </row>
    <row r="11878" spans="2:4" ht="15" x14ac:dyDescent="0.15">
      <c r="B11878" s="68">
        <v>11866</v>
      </c>
      <c r="C11878" s="69">
        <f t="shared" si="373"/>
        <v>11.189474254227852</v>
      </c>
      <c r="D11878" s="69">
        <f t="shared" si="374"/>
        <v>3.6263833554670208</v>
      </c>
    </row>
    <row r="11879" spans="2:4" ht="15" x14ac:dyDescent="0.15">
      <c r="B11879" s="68">
        <v>11867</v>
      </c>
      <c r="C11879" s="69">
        <f t="shared" si="373"/>
        <v>11.191396974686851</v>
      </c>
      <c r="D11879" s="69">
        <f t="shared" si="374"/>
        <v>3.6271861855213636</v>
      </c>
    </row>
    <row r="11880" spans="2:4" ht="15" x14ac:dyDescent="0.15">
      <c r="B11880" s="68">
        <v>11868</v>
      </c>
      <c r="C11880" s="69">
        <f t="shared" si="373"/>
        <v>11.193320120856129</v>
      </c>
      <c r="D11880" s="69">
        <f t="shared" si="374"/>
        <v>3.6279893711248894</v>
      </c>
    </row>
    <row r="11881" spans="2:4" ht="15" x14ac:dyDescent="0.15">
      <c r="B11881" s="68">
        <v>11869</v>
      </c>
      <c r="C11881" s="69">
        <f t="shared" si="373"/>
        <v>11.195243692924244</v>
      </c>
      <c r="D11881" s="69">
        <f t="shared" si="374"/>
        <v>3.6287929125138429</v>
      </c>
    </row>
    <row r="11882" spans="2:4" ht="15" x14ac:dyDescent="0.15">
      <c r="B11882" s="68">
        <v>11870</v>
      </c>
      <c r="C11882" s="69">
        <f t="shared" si="373"/>
        <v>11.197167691079869</v>
      </c>
      <c r="D11882" s="69">
        <f t="shared" si="374"/>
        <v>3.6295968099246787</v>
      </c>
    </row>
    <row r="11883" spans="2:4" ht="15" x14ac:dyDescent="0.15">
      <c r="B11883" s="68">
        <v>11871</v>
      </c>
      <c r="C11883" s="69">
        <f t="shared" si="373"/>
        <v>11.199092115511817</v>
      </c>
      <c r="D11883" s="69">
        <f t="shared" si="374"/>
        <v>3.6304010635940616</v>
      </c>
    </row>
    <row r="11884" spans="2:4" ht="15" x14ac:dyDescent="0.15">
      <c r="B11884" s="68">
        <v>11872</v>
      </c>
      <c r="C11884" s="69">
        <f t="shared" si="373"/>
        <v>11.201016966409016</v>
      </c>
      <c r="D11884" s="69">
        <f t="shared" si="374"/>
        <v>3.6312056737588652</v>
      </c>
    </row>
    <row r="11885" spans="2:4" ht="15" x14ac:dyDescent="0.15">
      <c r="B11885" s="68">
        <v>11873</v>
      </c>
      <c r="C11885" s="69">
        <f t="shared" si="373"/>
        <v>11.202942243960525</v>
      </c>
      <c r="D11885" s="69">
        <f t="shared" si="374"/>
        <v>3.6320106406561736</v>
      </c>
    </row>
    <row r="11886" spans="2:4" ht="15" x14ac:dyDescent="0.15">
      <c r="B11886" s="68">
        <v>11874</v>
      </c>
      <c r="C11886" s="69">
        <f t="shared" si="373"/>
        <v>11.204867948355524</v>
      </c>
      <c r="D11886" s="69">
        <f t="shared" si="374"/>
        <v>3.6328159645232816</v>
      </c>
    </row>
    <row r="11887" spans="2:4" ht="15" x14ac:dyDescent="0.15">
      <c r="B11887" s="68">
        <v>11875</v>
      </c>
      <c r="C11887" s="69">
        <f t="shared" si="373"/>
        <v>11.206794079783322</v>
      </c>
      <c r="D11887" s="69">
        <f t="shared" si="374"/>
        <v>3.6336216455976933</v>
      </c>
    </row>
    <row r="11888" spans="2:4" ht="15" x14ac:dyDescent="0.15">
      <c r="B11888" s="68">
        <v>11876</v>
      </c>
      <c r="C11888" s="69">
        <f t="shared" si="373"/>
        <v>11.208720638433356</v>
      </c>
      <c r="D11888" s="69">
        <f t="shared" si="374"/>
        <v>3.6344276841171252</v>
      </c>
    </row>
    <row r="11889" spans="2:4" ht="15" x14ac:dyDescent="0.15">
      <c r="B11889" s="68">
        <v>11877</v>
      </c>
      <c r="C11889" s="69">
        <f t="shared" si="373"/>
        <v>11.210647624495184</v>
      </c>
      <c r="D11889" s="69">
        <f t="shared" si="374"/>
        <v>3.6352340803195031</v>
      </c>
    </row>
    <row r="11890" spans="2:4" ht="15" x14ac:dyDescent="0.15">
      <c r="B11890" s="68">
        <v>11878</v>
      </c>
      <c r="C11890" s="69">
        <f t="shared" si="373"/>
        <v>11.212575038158494</v>
      </c>
      <c r="D11890" s="69">
        <f t="shared" si="374"/>
        <v>3.6360408344429649</v>
      </c>
    </row>
    <row r="11891" spans="2:4" ht="15" x14ac:dyDescent="0.15">
      <c r="B11891" s="68">
        <v>11879</v>
      </c>
      <c r="C11891" s="69">
        <f t="shared" si="373"/>
        <v>11.2145028796131</v>
      </c>
      <c r="D11891" s="69">
        <f t="shared" si="374"/>
        <v>3.6368479467258603</v>
      </c>
    </row>
    <row r="11892" spans="2:4" ht="15" x14ac:dyDescent="0.15">
      <c r="B11892" s="68">
        <v>11880</v>
      </c>
      <c r="C11892" s="69">
        <f t="shared" si="373"/>
        <v>11.216431149048937</v>
      </c>
      <c r="D11892" s="69">
        <f t="shared" si="374"/>
        <v>3.6376554174067497</v>
      </c>
    </row>
    <row r="11893" spans="2:4" ht="15" x14ac:dyDescent="0.15">
      <c r="B11893" s="68">
        <v>11881</v>
      </c>
      <c r="C11893" s="69">
        <f t="shared" si="373"/>
        <v>11.218359846656078</v>
      </c>
      <c r="D11893" s="69">
        <f t="shared" si="374"/>
        <v>3.638463246724406</v>
      </c>
    </row>
    <row r="11894" spans="2:4" ht="15" x14ac:dyDescent="0.15">
      <c r="B11894" s="68">
        <v>11882</v>
      </c>
      <c r="C11894" s="69">
        <f t="shared" si="373"/>
        <v>11.22028897262471</v>
      </c>
      <c r="D11894" s="69">
        <f t="shared" si="374"/>
        <v>3.6392714349178141</v>
      </c>
    </row>
    <row r="11895" spans="2:4" ht="15" x14ac:dyDescent="0.15">
      <c r="B11895" s="68">
        <v>11883</v>
      </c>
      <c r="C11895" s="69">
        <f t="shared" si="373"/>
        <v>11.222218527145156</v>
      </c>
      <c r="D11895" s="69">
        <f t="shared" si="374"/>
        <v>3.640079982226172</v>
      </c>
    </row>
    <row r="11896" spans="2:4" ht="15" x14ac:dyDescent="0.15">
      <c r="B11896" s="68">
        <v>11884</v>
      </c>
      <c r="C11896" s="69">
        <f t="shared" si="373"/>
        <v>11.224148510407861</v>
      </c>
      <c r="D11896" s="69">
        <f t="shared" si="374"/>
        <v>3.6408888888888891</v>
      </c>
    </row>
    <row r="11897" spans="2:4" ht="15" x14ac:dyDescent="0.15">
      <c r="B11897" s="68">
        <v>11885</v>
      </c>
      <c r="C11897" s="69">
        <f t="shared" si="373"/>
        <v>11.226078922603397</v>
      </c>
      <c r="D11897" s="69">
        <f t="shared" si="374"/>
        <v>3.6416981551455878</v>
      </c>
    </row>
    <row r="11898" spans="2:4" ht="15" x14ac:dyDescent="0.15">
      <c r="B11898" s="68">
        <v>11886</v>
      </c>
      <c r="C11898" s="69">
        <f t="shared" si="373"/>
        <v>11.228009763922467</v>
      </c>
      <c r="D11898" s="69">
        <f t="shared" si="374"/>
        <v>3.6425077812361049</v>
      </c>
    </row>
    <row r="11899" spans="2:4" ht="15" x14ac:dyDescent="0.15">
      <c r="B11899" s="68">
        <v>11887</v>
      </c>
      <c r="C11899" s="69">
        <f t="shared" si="373"/>
        <v>11.229941034555896</v>
      </c>
      <c r="D11899" s="69">
        <f t="shared" si="374"/>
        <v>3.6433177674004891</v>
      </c>
    </row>
    <row r="11900" spans="2:4" ht="15" x14ac:dyDescent="0.15">
      <c r="B11900" s="68">
        <v>11888</v>
      </c>
      <c r="C11900" s="69">
        <f t="shared" si="373"/>
        <v>11.23187273469464</v>
      </c>
      <c r="D11900" s="69">
        <f t="shared" si="374"/>
        <v>3.6441281138790034</v>
      </c>
    </row>
    <row r="11901" spans="2:4" ht="15" x14ac:dyDescent="0.15">
      <c r="B11901" s="68">
        <v>11889</v>
      </c>
      <c r="C11901" s="69">
        <f t="shared" si="373"/>
        <v>11.233804864529784</v>
      </c>
      <c r="D11901" s="69">
        <f t="shared" si="374"/>
        <v>3.6449388209121247</v>
      </c>
    </row>
    <row r="11902" spans="2:4" ht="15" x14ac:dyDescent="0.15">
      <c r="B11902" s="68">
        <v>11890</v>
      </c>
      <c r="C11902" s="69">
        <f t="shared" si="373"/>
        <v>11.235737424252532</v>
      </c>
      <c r="D11902" s="69">
        <f t="shared" si="374"/>
        <v>3.6457498887405428</v>
      </c>
    </row>
    <row r="11903" spans="2:4" ht="15" x14ac:dyDescent="0.15">
      <c r="B11903" s="68">
        <v>11891</v>
      </c>
      <c r="C11903" s="69">
        <f t="shared" si="373"/>
        <v>11.237670414054225</v>
      </c>
      <c r="D11903" s="69">
        <f t="shared" si="374"/>
        <v>3.6465613176051637</v>
      </c>
    </row>
    <row r="11904" spans="2:4" ht="15" x14ac:dyDescent="0.15">
      <c r="B11904" s="68">
        <v>11892</v>
      </c>
      <c r="C11904" s="69">
        <f t="shared" si="373"/>
        <v>11.239603834126331</v>
      </c>
      <c r="D11904" s="69">
        <f t="shared" si="374"/>
        <v>3.6473731077471059</v>
      </c>
    </row>
    <row r="11905" spans="2:4" ht="15" x14ac:dyDescent="0.15">
      <c r="B11905" s="68">
        <v>11893</v>
      </c>
      <c r="C11905" s="69">
        <f t="shared" si="373"/>
        <v>11.24153768466044</v>
      </c>
      <c r="D11905" s="69">
        <f t="shared" si="374"/>
        <v>3.6481852594077044</v>
      </c>
    </row>
    <row r="11906" spans="2:4" ht="15" x14ac:dyDescent="0.15">
      <c r="B11906" s="68">
        <v>11894</v>
      </c>
      <c r="C11906" s="69">
        <f t="shared" si="373"/>
        <v>11.24347196584827</v>
      </c>
      <c r="D11906" s="69">
        <f t="shared" si="374"/>
        <v>3.6489977728285079</v>
      </c>
    </row>
    <row r="11907" spans="2:4" ht="15" x14ac:dyDescent="0.15">
      <c r="B11907" s="68">
        <v>11895</v>
      </c>
      <c r="C11907" s="69">
        <f t="shared" si="373"/>
        <v>11.245406677881677</v>
      </c>
      <c r="D11907" s="69">
        <f t="shared" si="374"/>
        <v>3.6498106482512811</v>
      </c>
    </row>
    <row r="11908" spans="2:4" ht="15" x14ac:dyDescent="0.15">
      <c r="B11908" s="68">
        <v>11896</v>
      </c>
      <c r="C11908" s="69">
        <f t="shared" si="373"/>
        <v>11.247341820952634</v>
      </c>
      <c r="D11908" s="69">
        <f t="shared" si="374"/>
        <v>3.6506238859180034</v>
      </c>
    </row>
    <row r="11909" spans="2:4" ht="15" x14ac:dyDescent="0.15">
      <c r="B11909" s="68">
        <v>11897</v>
      </c>
      <c r="C11909" s="69">
        <f t="shared" si="373"/>
        <v>11.24927739525325</v>
      </c>
      <c r="D11909" s="69">
        <f t="shared" si="374"/>
        <v>3.6514374860708716</v>
      </c>
    </row>
    <row r="11910" spans="2:4" ht="15" x14ac:dyDescent="0.15">
      <c r="B11910" s="68">
        <v>11898</v>
      </c>
      <c r="C11910" s="69">
        <f t="shared" si="373"/>
        <v>11.251213400975754</v>
      </c>
      <c r="D11910" s="69">
        <f t="shared" si="374"/>
        <v>3.6522514489522959</v>
      </c>
    </row>
    <row r="11911" spans="2:4" ht="15" x14ac:dyDescent="0.15">
      <c r="B11911" s="68">
        <v>11899</v>
      </c>
      <c r="C11911" s="69">
        <f t="shared" si="373"/>
        <v>11.253149838312517</v>
      </c>
      <c r="D11911" s="69">
        <f t="shared" si="374"/>
        <v>3.6530657748049054</v>
      </c>
    </row>
    <row r="11912" spans="2:4" ht="15" x14ac:dyDescent="0.15">
      <c r="B11912" s="68">
        <v>11900</v>
      </c>
      <c r="C11912" s="69">
        <f t="shared" si="373"/>
        <v>11.255086707456023</v>
      </c>
      <c r="D11912" s="69">
        <f t="shared" si="374"/>
        <v>3.6538804638715434</v>
      </c>
    </row>
    <row r="11913" spans="2:4" ht="15" x14ac:dyDescent="0.15">
      <c r="B11913" s="68">
        <v>11901</v>
      </c>
      <c r="C11913" s="69">
        <f t="shared" si="373"/>
        <v>11.257024008598897</v>
      </c>
      <c r="D11913" s="69">
        <f t="shared" si="374"/>
        <v>3.6546955163952712</v>
      </c>
    </row>
    <row r="11914" spans="2:4" ht="15" x14ac:dyDescent="0.15">
      <c r="B11914" s="68">
        <v>11902</v>
      </c>
      <c r="C11914" s="69">
        <f t="shared" si="373"/>
        <v>11.258961741933886</v>
      </c>
      <c r="D11914" s="69">
        <f t="shared" si="374"/>
        <v>3.6555109326193662</v>
      </c>
    </row>
    <row r="11915" spans="2:4" ht="15" x14ac:dyDescent="0.15">
      <c r="B11915" s="68">
        <v>11903</v>
      </c>
      <c r="C11915" s="69">
        <f t="shared" si="373"/>
        <v>11.260899907653869</v>
      </c>
      <c r="D11915" s="69">
        <f t="shared" si="374"/>
        <v>3.6563267127873242</v>
      </c>
    </row>
    <row r="11916" spans="2:4" ht="15" x14ac:dyDescent="0.15">
      <c r="B11916" s="68">
        <v>11904</v>
      </c>
      <c r="C11916" s="69">
        <f t="shared" si="373"/>
        <v>11.262838505951855</v>
      </c>
      <c r="D11916" s="69">
        <f t="shared" si="374"/>
        <v>3.657142857142857</v>
      </c>
    </row>
    <row r="11917" spans="2:4" ht="15" x14ac:dyDescent="0.15">
      <c r="B11917" s="68">
        <v>11905</v>
      </c>
      <c r="C11917" s="69">
        <f t="shared" si="373"/>
        <v>11.264777537020978</v>
      </c>
      <c r="D11917" s="69">
        <f t="shared" si="374"/>
        <v>3.6579593659298952</v>
      </c>
    </row>
    <row r="11918" spans="2:4" ht="15" x14ac:dyDescent="0.15">
      <c r="B11918" s="68">
        <v>11906</v>
      </c>
      <c r="C11918" s="69">
        <f t="shared" si="373"/>
        <v>11.266717001054506</v>
      </c>
      <c r="D11918" s="69">
        <f t="shared" si="374"/>
        <v>3.6587762393925858</v>
      </c>
    </row>
    <row r="11919" spans="2:4" ht="15" x14ac:dyDescent="0.15">
      <c r="B11919" s="68">
        <v>11907</v>
      </c>
      <c r="C11919" s="69">
        <f t="shared" si="373"/>
        <v>11.268656898245833</v>
      </c>
      <c r="D11919" s="69">
        <f t="shared" si="374"/>
        <v>3.6595934777752959</v>
      </c>
    </row>
    <row r="11920" spans="2:4" ht="15" x14ac:dyDescent="0.15">
      <c r="B11920" s="68">
        <v>11908</v>
      </c>
      <c r="C11920" s="69">
        <f t="shared" si="373"/>
        <v>11.270597228788485</v>
      </c>
      <c r="D11920" s="69">
        <f t="shared" si="374"/>
        <v>3.6604110813226094</v>
      </c>
    </row>
    <row r="11921" spans="2:4" ht="15" x14ac:dyDescent="0.15">
      <c r="B11921" s="68">
        <v>11909</v>
      </c>
      <c r="C11921" s="69">
        <f t="shared" ref="C11921:C11984" si="375">20*LOG(D11921)</f>
        <v>11.272537992876119</v>
      </c>
      <c r="D11921" s="69">
        <f t="shared" ref="D11921:D11984" si="376">16384/(16384-B11921)</f>
        <v>3.6612290502793297</v>
      </c>
    </row>
    <row r="11922" spans="2:4" ht="15" x14ac:dyDescent="0.15">
      <c r="B11922" s="68">
        <v>11910</v>
      </c>
      <c r="C11922" s="69">
        <f t="shared" si="375"/>
        <v>11.274479190702518</v>
      </c>
      <c r="D11922" s="69">
        <f t="shared" si="376"/>
        <v>3.6620473848904784</v>
      </c>
    </row>
    <row r="11923" spans="2:4" ht="15" x14ac:dyDescent="0.15">
      <c r="B11923" s="68">
        <v>11911</v>
      </c>
      <c r="C11923" s="69">
        <f t="shared" si="375"/>
        <v>11.276420822461596</v>
      </c>
      <c r="D11923" s="69">
        <f t="shared" si="376"/>
        <v>3.6628660854012969</v>
      </c>
    </row>
    <row r="11924" spans="2:4" ht="15" x14ac:dyDescent="0.15">
      <c r="B11924" s="68">
        <v>11912</v>
      </c>
      <c r="C11924" s="69">
        <f t="shared" si="375"/>
        <v>11.278362888347397</v>
      </c>
      <c r="D11924" s="69">
        <f t="shared" si="376"/>
        <v>3.6636851520572451</v>
      </c>
    </row>
    <row r="11925" spans="2:4" ht="15" x14ac:dyDescent="0.15">
      <c r="B11925" s="68">
        <v>11913</v>
      </c>
      <c r="C11925" s="69">
        <f t="shared" si="375"/>
        <v>11.280305388554099</v>
      </c>
      <c r="D11925" s="69">
        <f t="shared" si="376"/>
        <v>3.6645045851040035</v>
      </c>
    </row>
    <row r="11926" spans="2:4" ht="15" x14ac:dyDescent="0.15">
      <c r="B11926" s="68">
        <v>11914</v>
      </c>
      <c r="C11926" s="69">
        <f t="shared" si="375"/>
        <v>11.282248323276004</v>
      </c>
      <c r="D11926" s="69">
        <f t="shared" si="376"/>
        <v>3.6653243847874721</v>
      </c>
    </row>
    <row r="11927" spans="2:4" ht="15" x14ac:dyDescent="0.15">
      <c r="B11927" s="68">
        <v>11915</v>
      </c>
      <c r="C11927" s="69">
        <f t="shared" si="375"/>
        <v>11.284191692707552</v>
      </c>
      <c r="D11927" s="69">
        <f t="shared" si="376"/>
        <v>3.6661445513537703</v>
      </c>
    </row>
    <row r="11928" spans="2:4" ht="15" x14ac:dyDescent="0.15">
      <c r="B11928" s="68">
        <v>11916</v>
      </c>
      <c r="C11928" s="69">
        <f t="shared" si="375"/>
        <v>11.286135497043306</v>
      </c>
      <c r="D11928" s="69">
        <f t="shared" si="376"/>
        <v>3.666965085049239</v>
      </c>
    </row>
    <row r="11929" spans="2:4" ht="15" x14ac:dyDescent="0.15">
      <c r="B11929" s="68">
        <v>11917</v>
      </c>
      <c r="C11929" s="69">
        <f t="shared" si="375"/>
        <v>11.288079736477963</v>
      </c>
      <c r="D11929" s="69">
        <f t="shared" si="376"/>
        <v>3.6677859861204389</v>
      </c>
    </row>
    <row r="11930" spans="2:4" ht="15" x14ac:dyDescent="0.15">
      <c r="B11930" s="68">
        <v>11918</v>
      </c>
      <c r="C11930" s="69">
        <f t="shared" si="375"/>
        <v>11.290024411206351</v>
      </c>
      <c r="D11930" s="69">
        <f t="shared" si="376"/>
        <v>3.6686072548141513</v>
      </c>
    </row>
    <row r="11931" spans="2:4" ht="15" x14ac:dyDescent="0.15">
      <c r="B11931" s="68">
        <v>11919</v>
      </c>
      <c r="C11931" s="69">
        <f t="shared" si="375"/>
        <v>11.291969521423431</v>
      </c>
      <c r="D11931" s="69">
        <f t="shared" si="376"/>
        <v>3.6694288913773798</v>
      </c>
    </row>
    <row r="11932" spans="2:4" ht="15" x14ac:dyDescent="0.15">
      <c r="B11932" s="68">
        <v>11920</v>
      </c>
      <c r="C11932" s="69">
        <f t="shared" si="375"/>
        <v>11.293915067324287</v>
      </c>
      <c r="D11932" s="69">
        <f t="shared" si="376"/>
        <v>3.6702508960573477</v>
      </c>
    </row>
    <row r="11933" spans="2:4" ht="15" x14ac:dyDescent="0.15">
      <c r="B11933" s="68">
        <v>11921</v>
      </c>
      <c r="C11933" s="69">
        <f t="shared" si="375"/>
        <v>11.295861049104145</v>
      </c>
      <c r="D11933" s="69">
        <f t="shared" si="376"/>
        <v>3.6710732691015013</v>
      </c>
    </row>
    <row r="11934" spans="2:4" ht="15" x14ac:dyDescent="0.15">
      <c r="B11934" s="68">
        <v>11922</v>
      </c>
      <c r="C11934" s="69">
        <f t="shared" si="375"/>
        <v>11.297807466958357</v>
      </c>
      <c r="D11934" s="69">
        <f t="shared" si="376"/>
        <v>3.671896010757508</v>
      </c>
    </row>
    <row r="11935" spans="2:4" ht="15" x14ac:dyDescent="0.15">
      <c r="B11935" s="68">
        <v>11923</v>
      </c>
      <c r="C11935" s="69">
        <f t="shared" si="375"/>
        <v>11.299754321082403</v>
      </c>
      <c r="D11935" s="69">
        <f t="shared" si="376"/>
        <v>3.6727191212732571</v>
      </c>
    </row>
    <row r="11936" spans="2:4" ht="15" x14ac:dyDescent="0.15">
      <c r="B11936" s="68">
        <v>11924</v>
      </c>
      <c r="C11936" s="69">
        <f t="shared" si="375"/>
        <v>11.301701611671897</v>
      </c>
      <c r="D11936" s="69">
        <f t="shared" si="376"/>
        <v>3.673542600896861</v>
      </c>
    </row>
    <row r="11937" spans="2:4" ht="15" x14ac:dyDescent="0.15">
      <c r="B11937" s="68">
        <v>11925</v>
      </c>
      <c r="C11937" s="69">
        <f t="shared" si="375"/>
        <v>11.30364933892259</v>
      </c>
      <c r="D11937" s="69">
        <f t="shared" si="376"/>
        <v>3.6743664498766542</v>
      </c>
    </row>
    <row r="11938" spans="2:4" ht="15" x14ac:dyDescent="0.15">
      <c r="B11938" s="68">
        <v>11926</v>
      </c>
      <c r="C11938" s="69">
        <f t="shared" si="375"/>
        <v>11.305597503030356</v>
      </c>
      <c r="D11938" s="69">
        <f t="shared" si="376"/>
        <v>3.6751906684611932</v>
      </c>
    </row>
    <row r="11939" spans="2:4" ht="15" x14ac:dyDescent="0.15">
      <c r="B11939" s="68">
        <v>11927</v>
      </c>
      <c r="C11939" s="69">
        <f t="shared" si="375"/>
        <v>11.307546104191209</v>
      </c>
      <c r="D11939" s="69">
        <f t="shared" si="376"/>
        <v>3.6760152568992597</v>
      </c>
    </row>
    <row r="11940" spans="2:4" ht="15" x14ac:dyDescent="0.15">
      <c r="B11940" s="68">
        <v>11928</v>
      </c>
      <c r="C11940" s="69">
        <f t="shared" si="375"/>
        <v>11.309495142601286</v>
      </c>
      <c r="D11940" s="69">
        <f t="shared" si="376"/>
        <v>3.6768402154398565</v>
      </c>
    </row>
    <row r="11941" spans="2:4" ht="15" x14ac:dyDescent="0.15">
      <c r="B11941" s="68">
        <v>11929</v>
      </c>
      <c r="C11941" s="69">
        <f t="shared" si="375"/>
        <v>11.311444618456862</v>
      </c>
      <c r="D11941" s="69">
        <f t="shared" si="376"/>
        <v>3.677665544332211</v>
      </c>
    </row>
    <row r="11942" spans="2:4" ht="15" x14ac:dyDescent="0.15">
      <c r="B11942" s="68">
        <v>11930</v>
      </c>
      <c r="C11942" s="69">
        <f t="shared" si="375"/>
        <v>11.313394531954346</v>
      </c>
      <c r="D11942" s="69">
        <f t="shared" si="376"/>
        <v>3.6784912438257744</v>
      </c>
    </row>
    <row r="11943" spans="2:4" ht="15" x14ac:dyDescent="0.15">
      <c r="B11943" s="68">
        <v>11931</v>
      </c>
      <c r="C11943" s="69">
        <f t="shared" si="375"/>
        <v>11.315344883290276</v>
      </c>
      <c r="D11943" s="69">
        <f t="shared" si="376"/>
        <v>3.6793173141702225</v>
      </c>
    </row>
    <row r="11944" spans="2:4" ht="15" x14ac:dyDescent="0.15">
      <c r="B11944" s="68">
        <v>11932</v>
      </c>
      <c r="C11944" s="69">
        <f t="shared" si="375"/>
        <v>11.31729567266132</v>
      </c>
      <c r="D11944" s="69">
        <f t="shared" si="376"/>
        <v>3.6801437556154539</v>
      </c>
    </row>
    <row r="11945" spans="2:4" ht="15" x14ac:dyDescent="0.15">
      <c r="B11945" s="68">
        <v>11933</v>
      </c>
      <c r="C11945" s="69">
        <f t="shared" si="375"/>
        <v>11.319246900264284</v>
      </c>
      <c r="D11945" s="69">
        <f t="shared" si="376"/>
        <v>3.6809705684115928</v>
      </c>
    </row>
    <row r="11946" spans="2:4" ht="15" x14ac:dyDescent="0.15">
      <c r="B11946" s="68">
        <v>11934</v>
      </c>
      <c r="C11946" s="69">
        <f t="shared" si="375"/>
        <v>11.321198566296102</v>
      </c>
      <c r="D11946" s="69">
        <f t="shared" si="376"/>
        <v>3.6817977528089889</v>
      </c>
    </row>
    <row r="11947" spans="2:4" ht="15" x14ac:dyDescent="0.15">
      <c r="B11947" s="68">
        <v>11935</v>
      </c>
      <c r="C11947" s="69">
        <f t="shared" si="375"/>
        <v>11.323150670953845</v>
      </c>
      <c r="D11947" s="69">
        <f t="shared" si="376"/>
        <v>3.6826253090582153</v>
      </c>
    </row>
    <row r="11948" spans="2:4" ht="15" x14ac:dyDescent="0.15">
      <c r="B11948" s="68">
        <v>11936</v>
      </c>
      <c r="C11948" s="69">
        <f t="shared" si="375"/>
        <v>11.325103214434712</v>
      </c>
      <c r="D11948" s="69">
        <f t="shared" si="376"/>
        <v>3.6834532374100721</v>
      </c>
    </row>
    <row r="11949" spans="2:4" ht="15" x14ac:dyDescent="0.15">
      <c r="B11949" s="68">
        <v>11937</v>
      </c>
      <c r="C11949" s="69">
        <f t="shared" si="375"/>
        <v>11.327056196936043</v>
      </c>
      <c r="D11949" s="69">
        <f t="shared" si="376"/>
        <v>3.6842815381155836</v>
      </c>
    </row>
    <row r="11950" spans="2:4" ht="15" x14ac:dyDescent="0.15">
      <c r="B11950" s="68">
        <v>11938</v>
      </c>
      <c r="C11950" s="69">
        <f t="shared" si="375"/>
        <v>11.329009618655299</v>
      </c>
      <c r="D11950" s="69">
        <f t="shared" si="376"/>
        <v>3.685110211426001</v>
      </c>
    </row>
    <row r="11951" spans="2:4" ht="15" x14ac:dyDescent="0.15">
      <c r="B11951" s="68">
        <v>11939</v>
      </c>
      <c r="C11951" s="69">
        <f t="shared" si="375"/>
        <v>11.330963479790084</v>
      </c>
      <c r="D11951" s="69">
        <f t="shared" si="376"/>
        <v>3.6859392575928007</v>
      </c>
    </row>
    <row r="11952" spans="2:4" ht="15" x14ac:dyDescent="0.15">
      <c r="B11952" s="68">
        <v>11940</v>
      </c>
      <c r="C11952" s="69">
        <f t="shared" si="375"/>
        <v>11.332917780538134</v>
      </c>
      <c r="D11952" s="69">
        <f t="shared" si="376"/>
        <v>3.6867686768676866</v>
      </c>
    </row>
    <row r="11953" spans="2:4" ht="15" x14ac:dyDescent="0.15">
      <c r="B11953" s="68">
        <v>11941</v>
      </c>
      <c r="C11953" s="69">
        <f t="shared" si="375"/>
        <v>11.334872521097317</v>
      </c>
      <c r="D11953" s="69">
        <f t="shared" si="376"/>
        <v>3.6875984695025883</v>
      </c>
    </row>
    <row r="11954" spans="2:4" ht="15" x14ac:dyDescent="0.15">
      <c r="B11954" s="68">
        <v>11942</v>
      </c>
      <c r="C11954" s="69">
        <f t="shared" si="375"/>
        <v>11.33682770166563</v>
      </c>
      <c r="D11954" s="69">
        <f t="shared" si="376"/>
        <v>3.6884286357496623</v>
      </c>
    </row>
    <row r="11955" spans="2:4" ht="15" x14ac:dyDescent="0.15">
      <c r="B11955" s="68">
        <v>11943</v>
      </c>
      <c r="C11955" s="69">
        <f t="shared" si="375"/>
        <v>11.338783322441214</v>
      </c>
      <c r="D11955" s="69">
        <f t="shared" si="376"/>
        <v>3.6892591758612925</v>
      </c>
    </row>
    <row r="11956" spans="2:4" ht="15" x14ac:dyDescent="0.15">
      <c r="B11956" s="68">
        <v>11944</v>
      </c>
      <c r="C11956" s="69">
        <f t="shared" si="375"/>
        <v>11.340739383622338</v>
      </c>
      <c r="D11956" s="69">
        <f t="shared" si="376"/>
        <v>3.6900900900900901</v>
      </c>
    </row>
    <row r="11957" spans="2:4" ht="15" x14ac:dyDescent="0.15">
      <c r="B11957" s="68">
        <v>11945</v>
      </c>
      <c r="C11957" s="69">
        <f t="shared" si="375"/>
        <v>11.342695885407402</v>
      </c>
      <c r="D11957" s="69">
        <f t="shared" si="376"/>
        <v>3.6909213786888939</v>
      </c>
    </row>
    <row r="11958" spans="2:4" ht="15" x14ac:dyDescent="0.15">
      <c r="B11958" s="68">
        <v>11946</v>
      </c>
      <c r="C11958" s="69">
        <f t="shared" si="375"/>
        <v>11.344652827994945</v>
      </c>
      <c r="D11958" s="69">
        <f t="shared" si="376"/>
        <v>3.6917530419107707</v>
      </c>
    </row>
    <row r="11959" spans="2:4" ht="15" x14ac:dyDescent="0.15">
      <c r="B11959" s="68">
        <v>11947</v>
      </c>
      <c r="C11959" s="69">
        <f t="shared" si="375"/>
        <v>11.346610211583636</v>
      </c>
      <c r="D11959" s="69">
        <f t="shared" si="376"/>
        <v>3.6925850800090152</v>
      </c>
    </row>
    <row r="11960" spans="2:4" ht="15" x14ac:dyDescent="0.15">
      <c r="B11960" s="68">
        <v>11948</v>
      </c>
      <c r="C11960" s="69">
        <f t="shared" si="375"/>
        <v>11.348568036372285</v>
      </c>
      <c r="D11960" s="69">
        <f t="shared" si="376"/>
        <v>3.6934174932371504</v>
      </c>
    </row>
    <row r="11961" spans="2:4" ht="15" x14ac:dyDescent="0.15">
      <c r="B11961" s="68">
        <v>11949</v>
      </c>
      <c r="C11961" s="69">
        <f t="shared" si="375"/>
        <v>11.350526302559832</v>
      </c>
      <c r="D11961" s="69">
        <f t="shared" si="376"/>
        <v>3.6942502818489289</v>
      </c>
    </row>
    <row r="11962" spans="2:4" ht="15" x14ac:dyDescent="0.15">
      <c r="B11962" s="68">
        <v>11950</v>
      </c>
      <c r="C11962" s="69">
        <f t="shared" si="375"/>
        <v>11.352485010345347</v>
      </c>
      <c r="D11962" s="69">
        <f t="shared" si="376"/>
        <v>3.6950834460983311</v>
      </c>
    </row>
    <row r="11963" spans="2:4" ht="15" x14ac:dyDescent="0.15">
      <c r="B11963" s="68">
        <v>11951</v>
      </c>
      <c r="C11963" s="69">
        <f t="shared" si="375"/>
        <v>11.354444159928045</v>
      </c>
      <c r="D11963" s="69">
        <f t="shared" si="376"/>
        <v>3.6959169862395669</v>
      </c>
    </row>
    <row r="11964" spans="2:4" ht="15" x14ac:dyDescent="0.15">
      <c r="B11964" s="68">
        <v>11952</v>
      </c>
      <c r="C11964" s="69">
        <f t="shared" si="375"/>
        <v>11.356403751507269</v>
      </c>
      <c r="D11964" s="69">
        <f t="shared" si="376"/>
        <v>3.6967509025270759</v>
      </c>
    </row>
    <row r="11965" spans="2:4" ht="15" x14ac:dyDescent="0.15">
      <c r="B11965" s="68">
        <v>11953</v>
      </c>
      <c r="C11965" s="69">
        <f t="shared" si="375"/>
        <v>11.358363785282497</v>
      </c>
      <c r="D11965" s="69">
        <f t="shared" si="376"/>
        <v>3.697585195215527</v>
      </c>
    </row>
    <row r="11966" spans="2:4" ht="15" x14ac:dyDescent="0.15">
      <c r="B11966" s="68">
        <v>11954</v>
      </c>
      <c r="C11966" s="69">
        <f t="shared" si="375"/>
        <v>11.360324261453343</v>
      </c>
      <c r="D11966" s="69">
        <f t="shared" si="376"/>
        <v>3.6984198645598192</v>
      </c>
    </row>
    <row r="11967" spans="2:4" ht="15" x14ac:dyDescent="0.15">
      <c r="B11967" s="68">
        <v>11955</v>
      </c>
      <c r="C11967" s="69">
        <f t="shared" si="375"/>
        <v>11.36228518021956</v>
      </c>
      <c r="D11967" s="69">
        <f t="shared" si="376"/>
        <v>3.6992549108150823</v>
      </c>
    </row>
    <row r="11968" spans="2:4" ht="15" x14ac:dyDescent="0.15">
      <c r="B11968" s="68">
        <v>11956</v>
      </c>
      <c r="C11968" s="69">
        <f t="shared" si="375"/>
        <v>11.364246541781032</v>
      </c>
      <c r="D11968" s="69">
        <f t="shared" si="376"/>
        <v>3.7000903342366755</v>
      </c>
    </row>
    <row r="11969" spans="2:4" ht="15" x14ac:dyDescent="0.15">
      <c r="B11969" s="68">
        <v>11957</v>
      </c>
      <c r="C11969" s="69">
        <f t="shared" si="375"/>
        <v>11.366208346337777</v>
      </c>
      <c r="D11969" s="69">
        <f t="shared" si="376"/>
        <v>3.7009261350801896</v>
      </c>
    </row>
    <row r="11970" spans="2:4" ht="15" x14ac:dyDescent="0.15">
      <c r="B11970" s="68">
        <v>11958</v>
      </c>
      <c r="C11970" s="69">
        <f t="shared" si="375"/>
        <v>11.368170594089953</v>
      </c>
      <c r="D11970" s="69">
        <f t="shared" si="376"/>
        <v>3.7017623136014461</v>
      </c>
    </row>
    <row r="11971" spans="2:4" ht="15" x14ac:dyDescent="0.15">
      <c r="B11971" s="68">
        <v>11959</v>
      </c>
      <c r="C11971" s="69">
        <f t="shared" si="375"/>
        <v>11.370133285237848</v>
      </c>
      <c r="D11971" s="69">
        <f t="shared" si="376"/>
        <v>3.7025988700564971</v>
      </c>
    </row>
    <row r="11972" spans="2:4" ht="15" x14ac:dyDescent="0.15">
      <c r="B11972" s="68">
        <v>11960</v>
      </c>
      <c r="C11972" s="69">
        <f t="shared" si="375"/>
        <v>11.372096419981899</v>
      </c>
      <c r="D11972" s="69">
        <f t="shared" si="376"/>
        <v>3.7034358047016274</v>
      </c>
    </row>
    <row r="11973" spans="2:4" ht="15" x14ac:dyDescent="0.15">
      <c r="B11973" s="68">
        <v>11961</v>
      </c>
      <c r="C11973" s="69">
        <f t="shared" si="375"/>
        <v>11.374059998522659</v>
      </c>
      <c r="D11973" s="69">
        <f t="shared" si="376"/>
        <v>3.704273117793353</v>
      </c>
    </row>
    <row r="11974" spans="2:4" ht="15" x14ac:dyDescent="0.15">
      <c r="B11974" s="68">
        <v>11962</v>
      </c>
      <c r="C11974" s="69">
        <f t="shared" si="375"/>
        <v>11.376024021060832</v>
      </c>
      <c r="D11974" s="69">
        <f t="shared" si="376"/>
        <v>3.7051108095884215</v>
      </c>
    </row>
    <row r="11975" spans="2:4" ht="15" x14ac:dyDescent="0.15">
      <c r="B11975" s="68">
        <v>11963</v>
      </c>
      <c r="C11975" s="69">
        <f t="shared" si="375"/>
        <v>11.377988487797255</v>
      </c>
      <c r="D11975" s="69">
        <f t="shared" si="376"/>
        <v>3.7059488803438136</v>
      </c>
    </row>
    <row r="11976" spans="2:4" ht="15" x14ac:dyDescent="0.15">
      <c r="B11976" s="68">
        <v>11964</v>
      </c>
      <c r="C11976" s="69">
        <f t="shared" si="375"/>
        <v>11.379953398932898</v>
      </c>
      <c r="D11976" s="69">
        <f t="shared" si="376"/>
        <v>3.7067873303167422</v>
      </c>
    </row>
    <row r="11977" spans="2:4" ht="15" x14ac:dyDescent="0.15">
      <c r="B11977" s="68">
        <v>11965</v>
      </c>
      <c r="C11977" s="69">
        <f t="shared" si="375"/>
        <v>11.381918754668867</v>
      </c>
      <c r="D11977" s="69">
        <f t="shared" si="376"/>
        <v>3.7076261597646525</v>
      </c>
    </row>
    <row r="11978" spans="2:4" ht="15" x14ac:dyDescent="0.15">
      <c r="B11978" s="68">
        <v>11966</v>
      </c>
      <c r="C11978" s="69">
        <f t="shared" si="375"/>
        <v>11.383884555206411</v>
      </c>
      <c r="D11978" s="69">
        <f t="shared" si="376"/>
        <v>3.708465368945224</v>
      </c>
    </row>
    <row r="11979" spans="2:4" ht="15" x14ac:dyDescent="0.15">
      <c r="B11979" s="68">
        <v>11967</v>
      </c>
      <c r="C11979" s="69">
        <f t="shared" si="375"/>
        <v>11.38585080074691</v>
      </c>
      <c r="D11979" s="69">
        <f t="shared" si="376"/>
        <v>3.7093049581163684</v>
      </c>
    </row>
    <row r="11980" spans="2:4" ht="15" x14ac:dyDescent="0.15">
      <c r="B11980" s="68">
        <v>11968</v>
      </c>
      <c r="C11980" s="69">
        <f t="shared" si="375"/>
        <v>11.387817491491885</v>
      </c>
      <c r="D11980" s="69">
        <f t="shared" si="376"/>
        <v>3.7101449275362319</v>
      </c>
    </row>
    <row r="11981" spans="2:4" ht="15" x14ac:dyDescent="0.15">
      <c r="B11981" s="68">
        <v>11969</v>
      </c>
      <c r="C11981" s="69">
        <f t="shared" si="375"/>
        <v>11.389784627642987</v>
      </c>
      <c r="D11981" s="69">
        <f t="shared" si="376"/>
        <v>3.7109852774631937</v>
      </c>
    </row>
    <row r="11982" spans="2:4" ht="15" x14ac:dyDescent="0.15">
      <c r="B11982" s="68">
        <v>11970</v>
      </c>
      <c r="C11982" s="69">
        <f t="shared" si="375"/>
        <v>11.391752209402011</v>
      </c>
      <c r="D11982" s="69">
        <f t="shared" si="376"/>
        <v>3.7118260081558678</v>
      </c>
    </row>
    <row r="11983" spans="2:4" ht="15" x14ac:dyDescent="0.15">
      <c r="B11983" s="68">
        <v>11971</v>
      </c>
      <c r="C11983" s="69">
        <f t="shared" si="375"/>
        <v>11.393720236970884</v>
      </c>
      <c r="D11983" s="69">
        <f t="shared" si="376"/>
        <v>3.7126671198731023</v>
      </c>
    </row>
    <row r="11984" spans="2:4" ht="15" x14ac:dyDescent="0.15">
      <c r="B11984" s="68">
        <v>11972</v>
      </c>
      <c r="C11984" s="69">
        <f t="shared" si="375"/>
        <v>11.395688710551674</v>
      </c>
      <c r="D11984" s="69">
        <f t="shared" si="376"/>
        <v>3.71350861287398</v>
      </c>
    </row>
    <row r="11985" spans="2:4" ht="15" x14ac:dyDescent="0.15">
      <c r="B11985" s="68">
        <v>11973</v>
      </c>
      <c r="C11985" s="69">
        <f t="shared" ref="C11985:C12048" si="377">20*LOG(D11985)</f>
        <v>11.397657630346586</v>
      </c>
      <c r="D11985" s="69">
        <f t="shared" ref="D11985:D12048" si="378">16384/(16384-B11985)</f>
        <v>3.714350487417819</v>
      </c>
    </row>
    <row r="11986" spans="2:4" ht="15" x14ac:dyDescent="0.15">
      <c r="B11986" s="68">
        <v>11974</v>
      </c>
      <c r="C11986" s="69">
        <f t="shared" si="377"/>
        <v>11.399626996557963</v>
      </c>
      <c r="D11986" s="69">
        <f t="shared" si="378"/>
        <v>3.7151927437641725</v>
      </c>
    </row>
    <row r="11987" spans="2:4" ht="15" x14ac:dyDescent="0.15">
      <c r="B11987" s="68">
        <v>11975</v>
      </c>
      <c r="C11987" s="69">
        <f t="shared" si="377"/>
        <v>11.401596809388284</v>
      </c>
      <c r="D11987" s="69">
        <f t="shared" si="378"/>
        <v>3.7160353821728282</v>
      </c>
    </row>
    <row r="11988" spans="2:4" ht="15" x14ac:dyDescent="0.15">
      <c r="B11988" s="68">
        <v>11976</v>
      </c>
      <c r="C11988" s="69">
        <f t="shared" si="377"/>
        <v>11.403567069040161</v>
      </c>
      <c r="D11988" s="69">
        <f t="shared" si="378"/>
        <v>3.7168784029038111</v>
      </c>
    </row>
    <row r="11989" spans="2:4" ht="15" x14ac:dyDescent="0.15">
      <c r="B11989" s="68">
        <v>11977</v>
      </c>
      <c r="C11989" s="69">
        <f t="shared" si="377"/>
        <v>11.405537775716358</v>
      </c>
      <c r="D11989" s="69">
        <f t="shared" si="378"/>
        <v>3.7177218062173814</v>
      </c>
    </row>
    <row r="11990" spans="2:4" ht="15" x14ac:dyDescent="0.15">
      <c r="B11990" s="68">
        <v>11978</v>
      </c>
      <c r="C11990" s="69">
        <f t="shared" si="377"/>
        <v>11.407508929619759</v>
      </c>
      <c r="D11990" s="69">
        <f t="shared" si="378"/>
        <v>3.7185655923740355</v>
      </c>
    </row>
    <row r="11991" spans="2:4" ht="15" x14ac:dyDescent="0.15">
      <c r="B11991" s="68">
        <v>11979</v>
      </c>
      <c r="C11991" s="69">
        <f t="shared" si="377"/>
        <v>11.409480530953399</v>
      </c>
      <c r="D11991" s="69">
        <f t="shared" si="378"/>
        <v>3.7194097616345063</v>
      </c>
    </row>
    <row r="11992" spans="2:4" ht="15" x14ac:dyDescent="0.15">
      <c r="B11992" s="68">
        <v>11980</v>
      </c>
      <c r="C11992" s="69">
        <f t="shared" si="377"/>
        <v>11.411452579920452</v>
      </c>
      <c r="D11992" s="69">
        <f t="shared" si="378"/>
        <v>3.7202543142597637</v>
      </c>
    </row>
    <row r="11993" spans="2:4" ht="15" x14ac:dyDescent="0.15">
      <c r="B11993" s="68">
        <v>11981</v>
      </c>
      <c r="C11993" s="69">
        <f t="shared" si="377"/>
        <v>11.41342507672422</v>
      </c>
      <c r="D11993" s="69">
        <f t="shared" si="378"/>
        <v>3.7210992505110152</v>
      </c>
    </row>
    <row r="11994" spans="2:4" ht="15" x14ac:dyDescent="0.15">
      <c r="B11994" s="68">
        <v>11982</v>
      </c>
      <c r="C11994" s="69">
        <f t="shared" si="377"/>
        <v>11.415398021568151</v>
      </c>
      <c r="D11994" s="69">
        <f t="shared" si="378"/>
        <v>3.7219445706497045</v>
      </c>
    </row>
    <row r="11995" spans="2:4" ht="15" x14ac:dyDescent="0.15">
      <c r="B11995" s="68">
        <v>11983</v>
      </c>
      <c r="C11995" s="69">
        <f t="shared" si="377"/>
        <v>11.417371414655832</v>
      </c>
      <c r="D11995" s="69">
        <f t="shared" si="378"/>
        <v>3.7227902749375144</v>
      </c>
    </row>
    <row r="11996" spans="2:4" ht="15" x14ac:dyDescent="0.15">
      <c r="B11996" s="68">
        <v>11984</v>
      </c>
      <c r="C11996" s="69">
        <f t="shared" si="377"/>
        <v>11.419345256190987</v>
      </c>
      <c r="D11996" s="69">
        <f t="shared" si="378"/>
        <v>3.7236363636363636</v>
      </c>
    </row>
    <row r="11997" spans="2:4" ht="15" x14ac:dyDescent="0.15">
      <c r="B11997" s="68">
        <v>11985</v>
      </c>
      <c r="C11997" s="69">
        <f t="shared" si="377"/>
        <v>11.421319546377475</v>
      </c>
      <c r="D11997" s="69">
        <f t="shared" si="378"/>
        <v>3.7244828370084111</v>
      </c>
    </row>
    <row r="11998" spans="2:4" ht="15" x14ac:dyDescent="0.15">
      <c r="B11998" s="68">
        <v>11986</v>
      </c>
      <c r="C11998" s="69">
        <f t="shared" si="377"/>
        <v>11.423294285419303</v>
      </c>
      <c r="D11998" s="69">
        <f t="shared" si="378"/>
        <v>3.7253296953160526</v>
      </c>
    </row>
    <row r="11999" spans="2:4" ht="15" x14ac:dyDescent="0.15">
      <c r="B11999" s="68">
        <v>11987</v>
      </c>
      <c r="C11999" s="69">
        <f t="shared" si="377"/>
        <v>11.42526947352061</v>
      </c>
      <c r="D11999" s="69">
        <f t="shared" si="378"/>
        <v>3.7261769388219239</v>
      </c>
    </row>
    <row r="12000" spans="2:4" ht="15" x14ac:dyDescent="0.15">
      <c r="B12000" s="68">
        <v>11988</v>
      </c>
      <c r="C12000" s="69">
        <f t="shared" si="377"/>
        <v>11.427245110885675</v>
      </c>
      <c r="D12000" s="69">
        <f t="shared" si="378"/>
        <v>3.7270245677888991</v>
      </c>
    </row>
    <row r="12001" spans="2:4" ht="15" x14ac:dyDescent="0.15">
      <c r="B12001" s="68">
        <v>11989</v>
      </c>
      <c r="C12001" s="69">
        <f t="shared" si="377"/>
        <v>11.42922119771892</v>
      </c>
      <c r="D12001" s="69">
        <f t="shared" si="378"/>
        <v>3.7278725824800909</v>
      </c>
    </row>
    <row r="12002" spans="2:4" ht="15" x14ac:dyDescent="0.15">
      <c r="B12002" s="68">
        <v>11990</v>
      </c>
      <c r="C12002" s="69">
        <f t="shared" si="377"/>
        <v>11.431197734224906</v>
      </c>
      <c r="D12002" s="69">
        <f t="shared" si="378"/>
        <v>3.728720983158853</v>
      </c>
    </row>
    <row r="12003" spans="2:4" ht="15" x14ac:dyDescent="0.15">
      <c r="B12003" s="68">
        <v>11991</v>
      </c>
      <c r="C12003" s="69">
        <f t="shared" si="377"/>
        <v>11.433174720608326</v>
      </c>
      <c r="D12003" s="69">
        <f t="shared" si="378"/>
        <v>3.7295697700887778</v>
      </c>
    </row>
    <row r="12004" spans="2:4" ht="15" x14ac:dyDescent="0.15">
      <c r="B12004" s="68">
        <v>11992</v>
      </c>
      <c r="C12004" s="69">
        <f t="shared" si="377"/>
        <v>11.435152157074025</v>
      </c>
      <c r="D12004" s="69">
        <f t="shared" si="378"/>
        <v>3.7304189435336976</v>
      </c>
    </row>
    <row r="12005" spans="2:4" ht="15" x14ac:dyDescent="0.15">
      <c r="B12005" s="68">
        <v>11993</v>
      </c>
      <c r="C12005" s="69">
        <f t="shared" si="377"/>
        <v>11.437130043826979</v>
      </c>
      <c r="D12005" s="69">
        <f t="shared" si="378"/>
        <v>3.7312685037576863</v>
      </c>
    </row>
    <row r="12006" spans="2:4" ht="15" x14ac:dyDescent="0.15">
      <c r="B12006" s="68">
        <v>11994</v>
      </c>
      <c r="C12006" s="69">
        <f t="shared" si="377"/>
        <v>11.439108381072307</v>
      </c>
      <c r="D12006" s="69">
        <f t="shared" si="378"/>
        <v>3.7321184510250571</v>
      </c>
    </row>
    <row r="12007" spans="2:4" ht="15" x14ac:dyDescent="0.15">
      <c r="B12007" s="68">
        <v>11995</v>
      </c>
      <c r="C12007" s="69">
        <f t="shared" si="377"/>
        <v>11.441087169015269</v>
      </c>
      <c r="D12007" s="69">
        <f t="shared" si="378"/>
        <v>3.7329687856003644</v>
      </c>
    </row>
    <row r="12008" spans="2:4" ht="15" x14ac:dyDescent="0.15">
      <c r="B12008" s="68">
        <v>11996</v>
      </c>
      <c r="C12008" s="69">
        <f t="shared" si="377"/>
        <v>11.443066407861265</v>
      </c>
      <c r="D12008" s="69">
        <f t="shared" si="378"/>
        <v>3.7338195077484047</v>
      </c>
    </row>
    <row r="12009" spans="2:4" ht="15" x14ac:dyDescent="0.15">
      <c r="B12009" s="68">
        <v>11997</v>
      </c>
      <c r="C12009" s="69">
        <f t="shared" si="377"/>
        <v>11.445046097815831</v>
      </c>
      <c r="D12009" s="69">
        <f t="shared" si="378"/>
        <v>3.7346706177342148</v>
      </c>
    </row>
    <row r="12010" spans="2:4" ht="15" x14ac:dyDescent="0.15">
      <c r="B12010" s="68">
        <v>11998</v>
      </c>
      <c r="C12010" s="69">
        <f t="shared" si="377"/>
        <v>11.447026239084652</v>
      </c>
      <c r="D12010" s="69">
        <f t="shared" si="378"/>
        <v>3.7355221158230734</v>
      </c>
    </row>
    <row r="12011" spans="2:4" ht="15" x14ac:dyDescent="0.15">
      <c r="B12011" s="68">
        <v>11999</v>
      </c>
      <c r="C12011" s="69">
        <f t="shared" si="377"/>
        <v>11.449006831873547</v>
      </c>
      <c r="D12011" s="69">
        <f t="shared" si="378"/>
        <v>3.7363740022805016</v>
      </c>
    </row>
    <row r="12012" spans="2:4" ht="15" x14ac:dyDescent="0.15">
      <c r="B12012" s="68">
        <v>12000</v>
      </c>
      <c r="C12012" s="69">
        <f t="shared" si="377"/>
        <v>11.450987876388478</v>
      </c>
      <c r="D12012" s="69">
        <f t="shared" si="378"/>
        <v>3.7372262773722627</v>
      </c>
    </row>
    <row r="12013" spans="2:4" ht="15" x14ac:dyDescent="0.15">
      <c r="B12013" s="68">
        <v>12001</v>
      </c>
      <c r="C12013" s="69">
        <f t="shared" si="377"/>
        <v>11.45296937283555</v>
      </c>
      <c r="D12013" s="69">
        <f t="shared" si="378"/>
        <v>3.7380789413643623</v>
      </c>
    </row>
    <row r="12014" spans="2:4" ht="15" x14ac:dyDescent="0.15">
      <c r="B12014" s="68">
        <v>12002</v>
      </c>
      <c r="C12014" s="69">
        <f t="shared" si="377"/>
        <v>11.454951321421005</v>
      </c>
      <c r="D12014" s="69">
        <f t="shared" si="378"/>
        <v>3.7389319945230488</v>
      </c>
    </row>
    <row r="12015" spans="2:4" ht="15" x14ac:dyDescent="0.15">
      <c r="B12015" s="68">
        <v>12003</v>
      </c>
      <c r="C12015" s="69">
        <f t="shared" si="377"/>
        <v>11.456933722351227</v>
      </c>
      <c r="D12015" s="69">
        <f t="shared" si="378"/>
        <v>3.739785437114814</v>
      </c>
    </row>
    <row r="12016" spans="2:4" ht="15" x14ac:dyDescent="0.15">
      <c r="B12016" s="68">
        <v>12004</v>
      </c>
      <c r="C12016" s="69">
        <f t="shared" si="377"/>
        <v>11.458916575832742</v>
      </c>
      <c r="D12016" s="69">
        <f t="shared" si="378"/>
        <v>3.7406392694063926</v>
      </c>
    </row>
    <row r="12017" spans="2:4" ht="15" x14ac:dyDescent="0.15">
      <c r="B12017" s="68">
        <v>12005</v>
      </c>
      <c r="C12017" s="69">
        <f t="shared" si="377"/>
        <v>11.460899882072225</v>
      </c>
      <c r="D12017" s="69">
        <f t="shared" si="378"/>
        <v>3.7414934916647637</v>
      </c>
    </row>
    <row r="12018" spans="2:4" ht="15" x14ac:dyDescent="0.15">
      <c r="B12018" s="68">
        <v>12006</v>
      </c>
      <c r="C12018" s="69">
        <f t="shared" si="377"/>
        <v>11.462883641276477</v>
      </c>
      <c r="D12018" s="69">
        <f t="shared" si="378"/>
        <v>3.7423481041571494</v>
      </c>
    </row>
    <row r="12019" spans="2:4" ht="15" x14ac:dyDescent="0.15">
      <c r="B12019" s="68">
        <v>12007</v>
      </c>
      <c r="C12019" s="69">
        <f t="shared" si="377"/>
        <v>11.464867853652454</v>
      </c>
      <c r="D12019" s="69">
        <f t="shared" si="378"/>
        <v>3.7432031071510168</v>
      </c>
    </row>
    <row r="12020" spans="2:4" ht="15" x14ac:dyDescent="0.15">
      <c r="B12020" s="68">
        <v>12008</v>
      </c>
      <c r="C12020" s="69">
        <f t="shared" si="377"/>
        <v>11.466852519407247</v>
      </c>
      <c r="D12020" s="69">
        <f t="shared" si="378"/>
        <v>3.7440585009140768</v>
      </c>
    </row>
    <row r="12021" spans="2:4" ht="15" x14ac:dyDescent="0.15">
      <c r="B12021" s="68">
        <v>12009</v>
      </c>
      <c r="C12021" s="69">
        <f t="shared" si="377"/>
        <v>11.468837638748093</v>
      </c>
      <c r="D12021" s="69">
        <f t="shared" si="378"/>
        <v>3.7449142857142856</v>
      </c>
    </row>
    <row r="12022" spans="2:4" ht="15" x14ac:dyDescent="0.15">
      <c r="B12022" s="68">
        <v>12010</v>
      </c>
      <c r="C12022" s="69">
        <f t="shared" si="377"/>
        <v>11.470823211882369</v>
      </c>
      <c r="D12022" s="69">
        <f t="shared" si="378"/>
        <v>3.7457704618198444</v>
      </c>
    </row>
    <row r="12023" spans="2:4" ht="15" x14ac:dyDescent="0.15">
      <c r="B12023" s="68">
        <v>12011</v>
      </c>
      <c r="C12023" s="69">
        <f t="shared" si="377"/>
        <v>11.472809239017593</v>
      </c>
      <c r="D12023" s="69">
        <f t="shared" si="378"/>
        <v>3.7466270294991997</v>
      </c>
    </row>
    <row r="12024" spans="2:4" ht="15" x14ac:dyDescent="0.15">
      <c r="B12024" s="68">
        <v>12012</v>
      </c>
      <c r="C12024" s="69">
        <f t="shared" si="377"/>
        <v>11.474795720361431</v>
      </c>
      <c r="D12024" s="69">
        <f t="shared" si="378"/>
        <v>3.7474839890210432</v>
      </c>
    </row>
    <row r="12025" spans="2:4" ht="15" x14ac:dyDescent="0.15">
      <c r="B12025" s="68">
        <v>12013</v>
      </c>
      <c r="C12025" s="69">
        <f t="shared" si="377"/>
        <v>11.476782656121681</v>
      </c>
      <c r="D12025" s="69">
        <f t="shared" si="378"/>
        <v>3.7483413406543127</v>
      </c>
    </row>
    <row r="12026" spans="2:4" ht="15" x14ac:dyDescent="0.15">
      <c r="B12026" s="68">
        <v>12014</v>
      </c>
      <c r="C12026" s="69">
        <f t="shared" si="377"/>
        <v>11.478770046506298</v>
      </c>
      <c r="D12026" s="69">
        <f t="shared" si="378"/>
        <v>3.7491990846681924</v>
      </c>
    </row>
    <row r="12027" spans="2:4" ht="15" x14ac:dyDescent="0.15">
      <c r="B12027" s="68">
        <v>12015</v>
      </c>
      <c r="C12027" s="69">
        <f t="shared" si="377"/>
        <v>11.480757891723366</v>
      </c>
      <c r="D12027" s="69">
        <f t="shared" si="378"/>
        <v>3.7500572213321126</v>
      </c>
    </row>
    <row r="12028" spans="2:4" ht="15" x14ac:dyDescent="0.15">
      <c r="B12028" s="68">
        <v>12016</v>
      </c>
      <c r="C12028" s="69">
        <f t="shared" si="377"/>
        <v>11.48274619198112</v>
      </c>
      <c r="D12028" s="69">
        <f t="shared" si="378"/>
        <v>3.7509157509157509</v>
      </c>
    </row>
    <row r="12029" spans="2:4" ht="15" x14ac:dyDescent="0.15">
      <c r="B12029" s="68">
        <v>12017</v>
      </c>
      <c r="C12029" s="69">
        <f t="shared" si="377"/>
        <v>11.484734947487933</v>
      </c>
      <c r="D12029" s="69">
        <f t="shared" si="378"/>
        <v>3.7517746736890314</v>
      </c>
    </row>
    <row r="12030" spans="2:4" ht="15" x14ac:dyDescent="0.15">
      <c r="B12030" s="68">
        <v>12018</v>
      </c>
      <c r="C12030" s="69">
        <f t="shared" si="377"/>
        <v>11.486724158452326</v>
      </c>
      <c r="D12030" s="69">
        <f t="shared" si="378"/>
        <v>3.7526339899221255</v>
      </c>
    </row>
    <row r="12031" spans="2:4" ht="15" x14ac:dyDescent="0.15">
      <c r="B12031" s="68">
        <v>12019</v>
      </c>
      <c r="C12031" s="69">
        <f t="shared" si="377"/>
        <v>11.488713825082964</v>
      </c>
      <c r="D12031" s="69">
        <f t="shared" si="378"/>
        <v>3.7534936998854525</v>
      </c>
    </row>
    <row r="12032" spans="2:4" ht="15" x14ac:dyDescent="0.15">
      <c r="B12032" s="68">
        <v>12020</v>
      </c>
      <c r="C12032" s="69">
        <f t="shared" si="377"/>
        <v>11.490703947588649</v>
      </c>
      <c r="D12032" s="69">
        <f t="shared" si="378"/>
        <v>3.7543538038496793</v>
      </c>
    </row>
    <row r="12033" spans="2:4" ht="15" x14ac:dyDescent="0.15">
      <c r="B12033" s="68">
        <v>12021</v>
      </c>
      <c r="C12033" s="69">
        <f t="shared" si="377"/>
        <v>11.492694526178333</v>
      </c>
      <c r="D12033" s="69">
        <f t="shared" si="378"/>
        <v>3.7552143020857209</v>
      </c>
    </row>
    <row r="12034" spans="2:4" ht="15" x14ac:dyDescent="0.15">
      <c r="B12034" s="68">
        <v>12022</v>
      </c>
      <c r="C12034" s="69">
        <f t="shared" si="377"/>
        <v>11.494685561061104</v>
      </c>
      <c r="D12034" s="69">
        <f t="shared" si="378"/>
        <v>3.7560751948647408</v>
      </c>
    </row>
    <row r="12035" spans="2:4" ht="15" x14ac:dyDescent="0.15">
      <c r="B12035" s="68">
        <v>12023</v>
      </c>
      <c r="C12035" s="69">
        <f t="shared" si="377"/>
        <v>11.496677052446206</v>
      </c>
      <c r="D12035" s="69">
        <f t="shared" si="378"/>
        <v>3.7569364824581517</v>
      </c>
    </row>
    <row r="12036" spans="2:4" ht="15" x14ac:dyDescent="0.15">
      <c r="B12036" s="68">
        <v>12024</v>
      </c>
      <c r="C12036" s="69">
        <f t="shared" si="377"/>
        <v>11.498669000543014</v>
      </c>
      <c r="D12036" s="69">
        <f t="shared" si="378"/>
        <v>3.7577981651376149</v>
      </c>
    </row>
    <row r="12037" spans="2:4" ht="15" x14ac:dyDescent="0.15">
      <c r="B12037" s="68">
        <v>12025</v>
      </c>
      <c r="C12037" s="69">
        <f t="shared" si="377"/>
        <v>11.500661405561054</v>
      </c>
      <c r="D12037" s="69">
        <f t="shared" si="378"/>
        <v>3.75866024317504</v>
      </c>
    </row>
    <row r="12038" spans="2:4" ht="15" x14ac:dyDescent="0.15">
      <c r="B12038" s="68">
        <v>12026</v>
      </c>
      <c r="C12038" s="69">
        <f t="shared" si="377"/>
        <v>11.502654267709998</v>
      </c>
      <c r="D12038" s="69">
        <f t="shared" si="378"/>
        <v>3.7595227168425884</v>
      </c>
    </row>
    <row r="12039" spans="2:4" ht="15" x14ac:dyDescent="0.15">
      <c r="B12039" s="68">
        <v>12027</v>
      </c>
      <c r="C12039" s="69">
        <f t="shared" si="377"/>
        <v>11.504647587199656</v>
      </c>
      <c r="D12039" s="69">
        <f t="shared" si="378"/>
        <v>3.7603855864126694</v>
      </c>
    </row>
    <row r="12040" spans="2:4" ht="15" x14ac:dyDescent="0.15">
      <c r="B12040" s="68">
        <v>12028</v>
      </c>
      <c r="C12040" s="69">
        <f t="shared" si="377"/>
        <v>11.506641364239986</v>
      </c>
      <c r="D12040" s="69">
        <f t="shared" si="378"/>
        <v>3.761248852157943</v>
      </c>
    </row>
    <row r="12041" spans="2:4" ht="15" x14ac:dyDescent="0.15">
      <c r="B12041" s="68">
        <v>12029</v>
      </c>
      <c r="C12041" s="69">
        <f t="shared" si="377"/>
        <v>11.508635599041096</v>
      </c>
      <c r="D12041" s="69">
        <f t="shared" si="378"/>
        <v>3.7621125143513203</v>
      </c>
    </row>
    <row r="12042" spans="2:4" ht="15" x14ac:dyDescent="0.15">
      <c r="B12042" s="68">
        <v>12030</v>
      </c>
      <c r="C12042" s="69">
        <f t="shared" si="377"/>
        <v>11.510630291813225</v>
      </c>
      <c r="D12042" s="69">
        <f t="shared" si="378"/>
        <v>3.7629765732659624</v>
      </c>
    </row>
    <row r="12043" spans="2:4" ht="15" x14ac:dyDescent="0.15">
      <c r="B12043" s="68">
        <v>12031</v>
      </c>
      <c r="C12043" s="69">
        <f t="shared" si="377"/>
        <v>11.512625442766769</v>
      </c>
      <c r="D12043" s="69">
        <f t="shared" si="378"/>
        <v>3.7638410291752815</v>
      </c>
    </row>
    <row r="12044" spans="2:4" ht="15" x14ac:dyDescent="0.15">
      <c r="B12044" s="68">
        <v>12032</v>
      </c>
      <c r="C12044" s="69">
        <f t="shared" si="377"/>
        <v>11.514621052112265</v>
      </c>
      <c r="D12044" s="69">
        <f t="shared" si="378"/>
        <v>3.7647058823529411</v>
      </c>
    </row>
    <row r="12045" spans="2:4" ht="15" x14ac:dyDescent="0.15">
      <c r="B12045" s="68">
        <v>12033</v>
      </c>
      <c r="C12045" s="69">
        <f t="shared" si="377"/>
        <v>11.516617120060396</v>
      </c>
      <c r="D12045" s="69">
        <f t="shared" si="378"/>
        <v>3.7655711330728567</v>
      </c>
    </row>
    <row r="12046" spans="2:4" ht="15" x14ac:dyDescent="0.15">
      <c r="B12046" s="68">
        <v>12034</v>
      </c>
      <c r="C12046" s="69">
        <f t="shared" si="377"/>
        <v>11.518613646821986</v>
      </c>
      <c r="D12046" s="69">
        <f t="shared" si="378"/>
        <v>3.7664367816091953</v>
      </c>
    </row>
    <row r="12047" spans="2:4" ht="15" x14ac:dyDescent="0.15">
      <c r="B12047" s="68">
        <v>12035</v>
      </c>
      <c r="C12047" s="69">
        <f t="shared" si="377"/>
        <v>11.520610632608015</v>
      </c>
      <c r="D12047" s="69">
        <f t="shared" si="378"/>
        <v>3.7673028282363763</v>
      </c>
    </row>
    <row r="12048" spans="2:4" ht="15" x14ac:dyDescent="0.15">
      <c r="B12048" s="68">
        <v>12036</v>
      </c>
      <c r="C12048" s="69">
        <f t="shared" si="377"/>
        <v>11.522608077629597</v>
      </c>
      <c r="D12048" s="69">
        <f t="shared" si="378"/>
        <v>3.7681692732290708</v>
      </c>
    </row>
    <row r="12049" spans="2:4" ht="15" x14ac:dyDescent="0.15">
      <c r="B12049" s="68">
        <v>12037</v>
      </c>
      <c r="C12049" s="69">
        <f t="shared" ref="C12049:C12112" si="379">20*LOG(D12049)</f>
        <v>11.524605982097995</v>
      </c>
      <c r="D12049" s="69">
        <f t="shared" ref="D12049:D12112" si="380">16384/(16384-B12049)</f>
        <v>3.7690361168622037</v>
      </c>
    </row>
    <row r="12050" spans="2:4" ht="15" x14ac:dyDescent="0.15">
      <c r="B12050" s="68">
        <v>12038</v>
      </c>
      <c r="C12050" s="69">
        <f t="shared" si="379"/>
        <v>11.526604346224619</v>
      </c>
      <c r="D12050" s="69">
        <f t="shared" si="380"/>
        <v>3.7699033594109528</v>
      </c>
    </row>
    <row r="12051" spans="2:4" ht="15" x14ac:dyDescent="0.15">
      <c r="B12051" s="68">
        <v>12039</v>
      </c>
      <c r="C12051" s="69">
        <f t="shared" si="379"/>
        <v>11.528603170221029</v>
      </c>
      <c r="D12051" s="69">
        <f t="shared" si="380"/>
        <v>3.7707710011507478</v>
      </c>
    </row>
    <row r="12052" spans="2:4" ht="15" x14ac:dyDescent="0.15">
      <c r="B12052" s="68">
        <v>12040</v>
      </c>
      <c r="C12052" s="69">
        <f t="shared" si="379"/>
        <v>11.530602454298924</v>
      </c>
      <c r="D12052" s="69">
        <f t="shared" si="380"/>
        <v>3.7716390423572745</v>
      </c>
    </row>
    <row r="12053" spans="2:4" ht="15" x14ac:dyDescent="0.15">
      <c r="B12053" s="68">
        <v>12041</v>
      </c>
      <c r="C12053" s="69">
        <f t="shared" si="379"/>
        <v>11.532602198670151</v>
      </c>
      <c r="D12053" s="69">
        <f t="shared" si="380"/>
        <v>3.77250748330647</v>
      </c>
    </row>
    <row r="12054" spans="2:4" ht="15" x14ac:dyDescent="0.15">
      <c r="B12054" s="68">
        <v>12042</v>
      </c>
      <c r="C12054" s="69">
        <f t="shared" si="379"/>
        <v>11.53460240354671</v>
      </c>
      <c r="D12054" s="69">
        <f t="shared" si="380"/>
        <v>3.773376324274528</v>
      </c>
    </row>
    <row r="12055" spans="2:4" ht="15" x14ac:dyDescent="0.15">
      <c r="B12055" s="68">
        <v>12043</v>
      </c>
      <c r="C12055" s="69">
        <f t="shared" si="379"/>
        <v>11.536603069140735</v>
      </c>
      <c r="D12055" s="69">
        <f t="shared" si="380"/>
        <v>3.7742455655378944</v>
      </c>
    </row>
    <row r="12056" spans="2:4" ht="15" x14ac:dyDescent="0.15">
      <c r="B12056" s="68">
        <v>12044</v>
      </c>
      <c r="C12056" s="69">
        <f t="shared" si="379"/>
        <v>11.538604195664522</v>
      </c>
      <c r="D12056" s="69">
        <f t="shared" si="380"/>
        <v>3.7751152073732719</v>
      </c>
    </row>
    <row r="12057" spans="2:4" ht="15" x14ac:dyDescent="0.15">
      <c r="B12057" s="68">
        <v>12045</v>
      </c>
      <c r="C12057" s="69">
        <f t="shared" si="379"/>
        <v>11.540605783330495</v>
      </c>
      <c r="D12057" s="69">
        <f t="shared" si="380"/>
        <v>3.7759852500576168</v>
      </c>
    </row>
    <row r="12058" spans="2:4" ht="15" x14ac:dyDescent="0.15">
      <c r="B12058" s="68">
        <v>12046</v>
      </c>
      <c r="C12058" s="69">
        <f t="shared" si="379"/>
        <v>11.542607832351246</v>
      </c>
      <c r="D12058" s="69">
        <f t="shared" si="380"/>
        <v>3.7768556938681419</v>
      </c>
    </row>
    <row r="12059" spans="2:4" ht="15" x14ac:dyDescent="0.15">
      <c r="B12059" s="68">
        <v>12047</v>
      </c>
      <c r="C12059" s="69">
        <f t="shared" si="379"/>
        <v>11.544610342939496</v>
      </c>
      <c r="D12059" s="69">
        <f t="shared" si="380"/>
        <v>3.7777265390823151</v>
      </c>
    </row>
    <row r="12060" spans="2:4" ht="15" x14ac:dyDescent="0.15">
      <c r="B12060" s="68">
        <v>12048</v>
      </c>
      <c r="C12060" s="69">
        <f t="shared" si="379"/>
        <v>11.546613315308125</v>
      </c>
      <c r="D12060" s="69">
        <f t="shared" si="380"/>
        <v>3.7785977859778597</v>
      </c>
    </row>
    <row r="12061" spans="2:4" ht="15" x14ac:dyDescent="0.15">
      <c r="B12061" s="68">
        <v>12049</v>
      </c>
      <c r="C12061" s="69">
        <f t="shared" si="379"/>
        <v>11.548616749670153</v>
      </c>
      <c r="D12061" s="69">
        <f t="shared" si="380"/>
        <v>3.7794694348327567</v>
      </c>
    </row>
    <row r="12062" spans="2:4" ht="15" x14ac:dyDescent="0.15">
      <c r="B12062" s="68">
        <v>12050</v>
      </c>
      <c r="C12062" s="69">
        <f t="shared" si="379"/>
        <v>11.550620646238752</v>
      </c>
      <c r="D12062" s="69">
        <f t="shared" si="380"/>
        <v>3.7803414859252422</v>
      </c>
    </row>
    <row r="12063" spans="2:4" ht="15" x14ac:dyDescent="0.15">
      <c r="B12063" s="68">
        <v>12051</v>
      </c>
      <c r="C12063" s="69">
        <f t="shared" si="379"/>
        <v>11.55262500522724</v>
      </c>
      <c r="D12063" s="69">
        <f t="shared" si="380"/>
        <v>3.7812139395338105</v>
      </c>
    </row>
    <row r="12064" spans="2:4" ht="15" x14ac:dyDescent="0.15">
      <c r="B12064" s="68">
        <v>12052</v>
      </c>
      <c r="C12064" s="69">
        <f t="shared" si="379"/>
        <v>11.554629826849078</v>
      </c>
      <c r="D12064" s="69">
        <f t="shared" si="380"/>
        <v>3.7820867959372113</v>
      </c>
    </row>
    <row r="12065" spans="2:4" ht="15" x14ac:dyDescent="0.15">
      <c r="B12065" s="68">
        <v>12053</v>
      </c>
      <c r="C12065" s="69">
        <f t="shared" si="379"/>
        <v>11.556635111317888</v>
      </c>
      <c r="D12065" s="69">
        <f t="shared" si="380"/>
        <v>3.782960055414454</v>
      </c>
    </row>
    <row r="12066" spans="2:4" ht="15" x14ac:dyDescent="0.15">
      <c r="B12066" s="68">
        <v>12054</v>
      </c>
      <c r="C12066" s="69">
        <f t="shared" si="379"/>
        <v>11.558640858847426</v>
      </c>
      <c r="D12066" s="69">
        <f t="shared" si="380"/>
        <v>3.7838337182448036</v>
      </c>
    </row>
    <row r="12067" spans="2:4" ht="15" x14ac:dyDescent="0.15">
      <c r="B12067" s="68">
        <v>12055</v>
      </c>
      <c r="C12067" s="69">
        <f t="shared" si="379"/>
        <v>11.560647069651601</v>
      </c>
      <c r="D12067" s="69">
        <f t="shared" si="380"/>
        <v>3.7847077847077846</v>
      </c>
    </row>
    <row r="12068" spans="2:4" ht="15" x14ac:dyDescent="0.15">
      <c r="B12068" s="68">
        <v>12056</v>
      </c>
      <c r="C12068" s="69">
        <f t="shared" si="379"/>
        <v>11.562653743944473</v>
      </c>
      <c r="D12068" s="69">
        <f t="shared" si="380"/>
        <v>3.7855822550831792</v>
      </c>
    </row>
    <row r="12069" spans="2:4" ht="15" x14ac:dyDescent="0.15">
      <c r="B12069" s="68">
        <v>12057</v>
      </c>
      <c r="C12069" s="69">
        <f t="shared" si="379"/>
        <v>11.564660881940249</v>
      </c>
      <c r="D12069" s="69">
        <f t="shared" si="380"/>
        <v>3.7864571296510285</v>
      </c>
    </row>
    <row r="12070" spans="2:4" ht="15" x14ac:dyDescent="0.15">
      <c r="B12070" s="68">
        <v>12058</v>
      </c>
      <c r="C12070" s="69">
        <f t="shared" si="379"/>
        <v>11.566668483853281</v>
      </c>
      <c r="D12070" s="69">
        <f t="shared" si="380"/>
        <v>3.7873324086916318</v>
      </c>
    </row>
    <row r="12071" spans="2:4" ht="15" x14ac:dyDescent="0.15">
      <c r="B12071" s="68">
        <v>12059</v>
      </c>
      <c r="C12071" s="69">
        <f t="shared" si="379"/>
        <v>11.568676549898074</v>
      </c>
      <c r="D12071" s="69">
        <f t="shared" si="380"/>
        <v>3.788208092485549</v>
      </c>
    </row>
    <row r="12072" spans="2:4" ht="15" x14ac:dyDescent="0.15">
      <c r="B12072" s="68">
        <v>12060</v>
      </c>
      <c r="C12072" s="69">
        <f t="shared" si="379"/>
        <v>11.57068508028928</v>
      </c>
      <c r="D12072" s="69">
        <f t="shared" si="380"/>
        <v>3.7890841813135987</v>
      </c>
    </row>
    <row r="12073" spans="2:4" ht="15" x14ac:dyDescent="0.15">
      <c r="B12073" s="68">
        <v>12061</v>
      </c>
      <c r="C12073" s="69">
        <f t="shared" si="379"/>
        <v>11.572694075241701</v>
      </c>
      <c r="D12073" s="69">
        <f t="shared" si="380"/>
        <v>3.7899606754568587</v>
      </c>
    </row>
    <row r="12074" spans="2:4" ht="15" x14ac:dyDescent="0.15">
      <c r="B12074" s="68">
        <v>12062</v>
      </c>
      <c r="C12074" s="69">
        <f t="shared" si="379"/>
        <v>11.574703534970286</v>
      </c>
      <c r="D12074" s="69">
        <f t="shared" si="380"/>
        <v>3.7908375751966683</v>
      </c>
    </row>
    <row r="12075" spans="2:4" ht="15" x14ac:dyDescent="0.15">
      <c r="B12075" s="68">
        <v>12063</v>
      </c>
      <c r="C12075" s="69">
        <f t="shared" si="379"/>
        <v>11.576713459690133</v>
      </c>
      <c r="D12075" s="69">
        <f t="shared" si="380"/>
        <v>3.7917148808146264</v>
      </c>
    </row>
    <row r="12076" spans="2:4" ht="15" x14ac:dyDescent="0.15">
      <c r="B12076" s="68">
        <v>12064</v>
      </c>
      <c r="C12076" s="69">
        <f t="shared" si="379"/>
        <v>11.578723849616493</v>
      </c>
      <c r="D12076" s="69">
        <f t="shared" si="380"/>
        <v>3.7925925925925927</v>
      </c>
    </row>
    <row r="12077" spans="2:4" ht="15" x14ac:dyDescent="0.15">
      <c r="B12077" s="68">
        <v>12065</v>
      </c>
      <c r="C12077" s="69">
        <f t="shared" si="379"/>
        <v>11.580734704964764</v>
      </c>
      <c r="D12077" s="69">
        <f t="shared" si="380"/>
        <v>3.7934707108126879</v>
      </c>
    </row>
    <row r="12078" spans="2:4" ht="15" x14ac:dyDescent="0.15">
      <c r="B12078" s="68">
        <v>12066</v>
      </c>
      <c r="C12078" s="69">
        <f t="shared" si="379"/>
        <v>11.582746025950495</v>
      </c>
      <c r="D12078" s="69">
        <f t="shared" si="380"/>
        <v>3.794349235757295</v>
      </c>
    </row>
    <row r="12079" spans="2:4" ht="15" x14ac:dyDescent="0.15">
      <c r="B12079" s="68">
        <v>12067</v>
      </c>
      <c r="C12079" s="69">
        <f t="shared" si="379"/>
        <v>11.58475781278938</v>
      </c>
      <c r="D12079" s="69">
        <f t="shared" si="380"/>
        <v>3.7952281677090571</v>
      </c>
    </row>
    <row r="12080" spans="2:4" ht="15" x14ac:dyDescent="0.15">
      <c r="B12080" s="68">
        <v>12068</v>
      </c>
      <c r="C12080" s="69">
        <f t="shared" si="379"/>
        <v>11.586770065697273</v>
      </c>
      <c r="D12080" s="69">
        <f t="shared" si="380"/>
        <v>3.7961075069508805</v>
      </c>
    </row>
    <row r="12081" spans="2:4" ht="15" x14ac:dyDescent="0.15">
      <c r="B12081" s="68">
        <v>12069</v>
      </c>
      <c r="C12081" s="69">
        <f t="shared" si="379"/>
        <v>11.588782784890165</v>
      </c>
      <c r="D12081" s="69">
        <f t="shared" si="380"/>
        <v>3.7969872537659328</v>
      </c>
    </row>
    <row r="12082" spans="2:4" ht="15" x14ac:dyDescent="0.15">
      <c r="B12082" s="68">
        <v>12070</v>
      </c>
      <c r="C12082" s="69">
        <f t="shared" si="379"/>
        <v>11.590795970584209</v>
      </c>
      <c r="D12082" s="69">
        <f t="shared" si="380"/>
        <v>3.7978674084376447</v>
      </c>
    </row>
    <row r="12083" spans="2:4" ht="15" x14ac:dyDescent="0.15">
      <c r="B12083" s="68">
        <v>12071</v>
      </c>
      <c r="C12083" s="69">
        <f t="shared" si="379"/>
        <v>11.592809622995702</v>
      </c>
      <c r="D12083" s="69">
        <f t="shared" si="380"/>
        <v>3.7987479712497101</v>
      </c>
    </row>
    <row r="12084" spans="2:4" ht="15" x14ac:dyDescent="0.15">
      <c r="B12084" s="68">
        <v>12072</v>
      </c>
      <c r="C12084" s="69">
        <f t="shared" si="379"/>
        <v>11.59482374234109</v>
      </c>
      <c r="D12084" s="69">
        <f t="shared" si="380"/>
        <v>3.7996289424860854</v>
      </c>
    </row>
    <row r="12085" spans="2:4" ht="15" x14ac:dyDescent="0.15">
      <c r="B12085" s="68">
        <v>12073</v>
      </c>
      <c r="C12085" s="69">
        <f t="shared" si="379"/>
        <v>11.596838328836974</v>
      </c>
      <c r="D12085" s="69">
        <f t="shared" si="380"/>
        <v>3.8005103224309904</v>
      </c>
    </row>
    <row r="12086" spans="2:4" ht="15" x14ac:dyDescent="0.15">
      <c r="B12086" s="68">
        <v>12074</v>
      </c>
      <c r="C12086" s="69">
        <f t="shared" si="379"/>
        <v>11.598853382700103</v>
      </c>
      <c r="D12086" s="69">
        <f t="shared" si="380"/>
        <v>3.8013921113689095</v>
      </c>
    </row>
    <row r="12087" spans="2:4" ht="15" x14ac:dyDescent="0.15">
      <c r="B12087" s="68">
        <v>12075</v>
      </c>
      <c r="C12087" s="69">
        <f t="shared" si="379"/>
        <v>11.600868904147379</v>
      </c>
      <c r="D12087" s="69">
        <f t="shared" si="380"/>
        <v>3.8022743095845906</v>
      </c>
    </row>
    <row r="12088" spans="2:4" ht="15" x14ac:dyDescent="0.15">
      <c r="B12088" s="68">
        <v>12076</v>
      </c>
      <c r="C12088" s="69">
        <f t="shared" si="379"/>
        <v>11.602884893395855</v>
      </c>
      <c r="D12088" s="69">
        <f t="shared" si="380"/>
        <v>3.8031569173630455</v>
      </c>
    </row>
    <row r="12089" spans="2:4" ht="15" x14ac:dyDescent="0.15">
      <c r="B12089" s="68">
        <v>12077</v>
      </c>
      <c r="C12089" s="69">
        <f t="shared" si="379"/>
        <v>11.604901350662733</v>
      </c>
      <c r="D12089" s="69">
        <f t="shared" si="380"/>
        <v>3.804039934989552</v>
      </c>
    </row>
    <row r="12090" spans="2:4" ht="15" x14ac:dyDescent="0.15">
      <c r="B12090" s="68">
        <v>12078</v>
      </c>
      <c r="C12090" s="69">
        <f t="shared" si="379"/>
        <v>11.606918276165368</v>
      </c>
      <c r="D12090" s="69">
        <f t="shared" si="380"/>
        <v>3.8049233627496517</v>
      </c>
    </row>
    <row r="12091" spans="2:4" ht="15" x14ac:dyDescent="0.15">
      <c r="B12091" s="68">
        <v>12079</v>
      </c>
      <c r="C12091" s="69">
        <f t="shared" si="379"/>
        <v>11.608935670121262</v>
      </c>
      <c r="D12091" s="69">
        <f t="shared" si="380"/>
        <v>3.8058072009291521</v>
      </c>
    </row>
    <row r="12092" spans="2:4" ht="15" x14ac:dyDescent="0.15">
      <c r="B12092" s="68">
        <v>12080</v>
      </c>
      <c r="C12092" s="69">
        <f t="shared" si="379"/>
        <v>11.610953532748079</v>
      </c>
      <c r="D12092" s="69">
        <f t="shared" si="380"/>
        <v>3.8066914498141262</v>
      </c>
    </row>
    <row r="12093" spans="2:4" ht="15" x14ac:dyDescent="0.15">
      <c r="B12093" s="68">
        <v>12081</v>
      </c>
      <c r="C12093" s="69">
        <f t="shared" si="379"/>
        <v>11.612971864263624</v>
      </c>
      <c r="D12093" s="69">
        <f t="shared" si="380"/>
        <v>3.8075761096909133</v>
      </c>
    </row>
    <row r="12094" spans="2:4" ht="15" x14ac:dyDescent="0.15">
      <c r="B12094" s="68">
        <v>12082</v>
      </c>
      <c r="C12094" s="69">
        <f t="shared" si="379"/>
        <v>11.614990664885861</v>
      </c>
      <c r="D12094" s="69">
        <f t="shared" si="380"/>
        <v>3.808461180846118</v>
      </c>
    </row>
    <row r="12095" spans="2:4" ht="15" x14ac:dyDescent="0.15">
      <c r="B12095" s="68">
        <v>12083</v>
      </c>
      <c r="C12095" s="69">
        <f t="shared" si="379"/>
        <v>11.617009934832899</v>
      </c>
      <c r="D12095" s="69">
        <f t="shared" si="380"/>
        <v>3.8093466635666124</v>
      </c>
    </row>
    <row r="12096" spans="2:4" ht="15" x14ac:dyDescent="0.15">
      <c r="B12096" s="68">
        <v>12084</v>
      </c>
      <c r="C12096" s="69">
        <f t="shared" si="379"/>
        <v>11.619029674323006</v>
      </c>
      <c r="D12096" s="69">
        <f t="shared" si="380"/>
        <v>3.8102325581395351</v>
      </c>
    </row>
    <row r="12097" spans="2:4" ht="15" x14ac:dyDescent="0.15">
      <c r="B12097" s="68">
        <v>12085</v>
      </c>
      <c r="C12097" s="69">
        <f t="shared" si="379"/>
        <v>11.621049883574596</v>
      </c>
      <c r="D12097" s="69">
        <f t="shared" si="380"/>
        <v>3.8111188648522911</v>
      </c>
    </row>
    <row r="12098" spans="2:4" ht="15" x14ac:dyDescent="0.15">
      <c r="B12098" s="68">
        <v>12086</v>
      </c>
      <c r="C12098" s="69">
        <f t="shared" si="379"/>
        <v>11.623070562806246</v>
      </c>
      <c r="D12098" s="69">
        <f t="shared" si="380"/>
        <v>3.8120055839925548</v>
      </c>
    </row>
    <row r="12099" spans="2:4" ht="15" x14ac:dyDescent="0.15">
      <c r="B12099" s="68">
        <v>12087</v>
      </c>
      <c r="C12099" s="69">
        <f t="shared" si="379"/>
        <v>11.625091712236671</v>
      </c>
      <c r="D12099" s="69">
        <f t="shared" si="380"/>
        <v>3.8128927158482662</v>
      </c>
    </row>
    <row r="12100" spans="2:4" ht="15" x14ac:dyDescent="0.15">
      <c r="B12100" s="68">
        <v>12088</v>
      </c>
      <c r="C12100" s="69">
        <f t="shared" si="379"/>
        <v>11.62711333208475</v>
      </c>
      <c r="D12100" s="69">
        <f t="shared" si="380"/>
        <v>3.813780260707635</v>
      </c>
    </row>
    <row r="12101" spans="2:4" ht="15" x14ac:dyDescent="0.15">
      <c r="B12101" s="68">
        <v>12089</v>
      </c>
      <c r="C12101" s="69">
        <f t="shared" si="379"/>
        <v>11.629135422569512</v>
      </c>
      <c r="D12101" s="69">
        <f t="shared" si="380"/>
        <v>3.8146682188591385</v>
      </c>
    </row>
    <row r="12102" spans="2:4" ht="15" x14ac:dyDescent="0.15">
      <c r="B12102" s="68">
        <v>12090</v>
      </c>
      <c r="C12102" s="69">
        <f t="shared" si="379"/>
        <v>11.631157983910136</v>
      </c>
      <c r="D12102" s="69">
        <f t="shared" si="380"/>
        <v>3.8155565905915232</v>
      </c>
    </row>
    <row r="12103" spans="2:4" ht="15" x14ac:dyDescent="0.15">
      <c r="B12103" s="68">
        <v>12091</v>
      </c>
      <c r="C12103" s="69">
        <f t="shared" si="379"/>
        <v>11.63318101632596</v>
      </c>
      <c r="D12103" s="69">
        <f t="shared" si="380"/>
        <v>3.816445376193804</v>
      </c>
    </row>
    <row r="12104" spans="2:4" ht="15" x14ac:dyDescent="0.15">
      <c r="B12104" s="68">
        <v>12092</v>
      </c>
      <c r="C12104" s="69">
        <f t="shared" si="379"/>
        <v>11.635204520036464</v>
      </c>
      <c r="D12104" s="69">
        <f t="shared" si="380"/>
        <v>3.8173345759552655</v>
      </c>
    </row>
    <row r="12105" spans="2:4" ht="15" x14ac:dyDescent="0.15">
      <c r="B12105" s="68">
        <v>12093</v>
      </c>
      <c r="C12105" s="69">
        <f t="shared" si="379"/>
        <v>11.637228495261297</v>
      </c>
      <c r="D12105" s="69">
        <f t="shared" si="380"/>
        <v>3.8182241901654628</v>
      </c>
    </row>
    <row r="12106" spans="2:4" ht="15" x14ac:dyDescent="0.15">
      <c r="B12106" s="68">
        <v>12094</v>
      </c>
      <c r="C12106" s="69">
        <f t="shared" si="379"/>
        <v>11.639252942220251</v>
      </c>
      <c r="D12106" s="69">
        <f t="shared" si="380"/>
        <v>3.8191142191142191</v>
      </c>
    </row>
    <row r="12107" spans="2:4" ht="15" x14ac:dyDescent="0.15">
      <c r="B12107" s="68">
        <v>12095</v>
      </c>
      <c r="C12107" s="69">
        <f t="shared" si="379"/>
        <v>11.64127786113327</v>
      </c>
      <c r="D12107" s="69">
        <f t="shared" si="380"/>
        <v>3.8200046630916296</v>
      </c>
    </row>
    <row r="12108" spans="2:4" ht="15" x14ac:dyDescent="0.15">
      <c r="B12108" s="68">
        <v>12096</v>
      </c>
      <c r="C12108" s="69">
        <f t="shared" si="379"/>
        <v>11.643303252220463</v>
      </c>
      <c r="D12108" s="69">
        <f t="shared" si="380"/>
        <v>3.8208955223880596</v>
      </c>
    </row>
    <row r="12109" spans="2:4" ht="15" x14ac:dyDescent="0.15">
      <c r="B12109" s="68">
        <v>12097</v>
      </c>
      <c r="C12109" s="69">
        <f t="shared" si="379"/>
        <v>11.645329115702081</v>
      </c>
      <c r="D12109" s="69">
        <f t="shared" si="380"/>
        <v>3.8217867972941453</v>
      </c>
    </row>
    <row r="12110" spans="2:4" ht="15" x14ac:dyDescent="0.15">
      <c r="B12110" s="68">
        <v>12098</v>
      </c>
      <c r="C12110" s="69">
        <f t="shared" si="379"/>
        <v>11.647355451798537</v>
      </c>
      <c r="D12110" s="69">
        <f t="shared" si="380"/>
        <v>3.8226784881007934</v>
      </c>
    </row>
    <row r="12111" spans="2:4" ht="15" x14ac:dyDescent="0.15">
      <c r="B12111" s="68">
        <v>12099</v>
      </c>
      <c r="C12111" s="69">
        <f t="shared" si="379"/>
        <v>11.649382260730397</v>
      </c>
      <c r="D12111" s="69">
        <f t="shared" si="380"/>
        <v>3.8235705950991834</v>
      </c>
    </row>
    <row r="12112" spans="2:4" ht="15" x14ac:dyDescent="0.15">
      <c r="B12112" s="68">
        <v>12100</v>
      </c>
      <c r="C12112" s="69">
        <f t="shared" si="379"/>
        <v>11.651409542718374</v>
      </c>
      <c r="D12112" s="69">
        <f t="shared" si="380"/>
        <v>3.8244631185807658</v>
      </c>
    </row>
    <row r="12113" spans="2:4" ht="15" x14ac:dyDescent="0.15">
      <c r="B12113" s="68">
        <v>12101</v>
      </c>
      <c r="C12113" s="69">
        <f t="shared" ref="C12113:C12176" si="381">20*LOG(D12113)</f>
        <v>11.653437297983348</v>
      </c>
      <c r="D12113" s="69">
        <f t="shared" ref="D12113:D12176" si="382">16384/(16384-B12113)</f>
        <v>3.8253560588372637</v>
      </c>
    </row>
    <row r="12114" spans="2:4" ht="15" x14ac:dyDescent="0.15">
      <c r="B12114" s="68">
        <v>12102</v>
      </c>
      <c r="C12114" s="69">
        <f t="shared" si="381"/>
        <v>11.655465526746344</v>
      </c>
      <c r="D12114" s="69">
        <f t="shared" si="382"/>
        <v>3.8262494161606724</v>
      </c>
    </row>
    <row r="12115" spans="2:4" ht="15" x14ac:dyDescent="0.15">
      <c r="B12115" s="68">
        <v>12103</v>
      </c>
      <c r="C12115" s="69">
        <f t="shared" si="381"/>
        <v>11.657494229228547</v>
      </c>
      <c r="D12115" s="69">
        <f t="shared" si="382"/>
        <v>3.8271431908432607</v>
      </c>
    </row>
    <row r="12116" spans="2:4" ht="15" x14ac:dyDescent="0.15">
      <c r="B12116" s="68">
        <v>12104</v>
      </c>
      <c r="C12116" s="69">
        <f t="shared" si="381"/>
        <v>11.659523405651296</v>
      </c>
      <c r="D12116" s="69">
        <f t="shared" si="382"/>
        <v>3.8280373831775703</v>
      </c>
    </row>
    <row r="12117" spans="2:4" ht="15" x14ac:dyDescent="0.15">
      <c r="B12117" s="68">
        <v>12105</v>
      </c>
      <c r="C12117" s="69">
        <f t="shared" si="381"/>
        <v>11.66155305623608</v>
      </c>
      <c r="D12117" s="69">
        <f t="shared" si="382"/>
        <v>3.8289319934564152</v>
      </c>
    </row>
    <row r="12118" spans="2:4" ht="15" x14ac:dyDescent="0.15">
      <c r="B12118" s="68">
        <v>12106</v>
      </c>
      <c r="C12118" s="69">
        <f t="shared" si="381"/>
        <v>11.663583181204551</v>
      </c>
      <c r="D12118" s="69">
        <f t="shared" si="382"/>
        <v>3.8298270219728847</v>
      </c>
    </row>
    <row r="12119" spans="2:4" ht="15" x14ac:dyDescent="0.15">
      <c r="B12119" s="68">
        <v>12107</v>
      </c>
      <c r="C12119" s="69">
        <f t="shared" si="381"/>
        <v>11.665613780778514</v>
      </c>
      <c r="D12119" s="69">
        <f t="shared" si="382"/>
        <v>3.8307224690203414</v>
      </c>
    </row>
    <row r="12120" spans="2:4" ht="15" x14ac:dyDescent="0.15">
      <c r="B12120" s="68">
        <v>12108</v>
      </c>
      <c r="C12120" s="69">
        <f t="shared" si="381"/>
        <v>11.667644855179926</v>
      </c>
      <c r="D12120" s="69">
        <f t="shared" si="382"/>
        <v>3.8316183348924229</v>
      </c>
    </row>
    <row r="12121" spans="2:4" ht="15" x14ac:dyDescent="0.15">
      <c r="B12121" s="68">
        <v>12109</v>
      </c>
      <c r="C12121" s="69">
        <f t="shared" si="381"/>
        <v>11.669676404630906</v>
      </c>
      <c r="D12121" s="69">
        <f t="shared" si="382"/>
        <v>3.8325146198830411</v>
      </c>
    </row>
    <row r="12122" spans="2:4" ht="15" x14ac:dyDescent="0.15">
      <c r="B12122" s="68">
        <v>12110</v>
      </c>
      <c r="C12122" s="69">
        <f t="shared" si="381"/>
        <v>11.671708429353721</v>
      </c>
      <c r="D12122" s="69">
        <f t="shared" si="382"/>
        <v>3.833411324286383</v>
      </c>
    </row>
    <row r="12123" spans="2:4" ht="15" x14ac:dyDescent="0.15">
      <c r="B12123" s="68">
        <v>12111</v>
      </c>
      <c r="C12123" s="69">
        <f t="shared" si="381"/>
        <v>11.673740929570805</v>
      </c>
      <c r="D12123" s="69">
        <f t="shared" si="382"/>
        <v>3.8343084483969108</v>
      </c>
    </row>
    <row r="12124" spans="2:4" ht="15" x14ac:dyDescent="0.15">
      <c r="B12124" s="68">
        <v>12112</v>
      </c>
      <c r="C12124" s="69">
        <f t="shared" si="381"/>
        <v>11.675773905504734</v>
      </c>
      <c r="D12124" s="69">
        <f t="shared" si="382"/>
        <v>3.8352059925093633</v>
      </c>
    </row>
    <row r="12125" spans="2:4" ht="15" x14ac:dyDescent="0.15">
      <c r="B12125" s="68">
        <v>12113</v>
      </c>
      <c r="C12125" s="69">
        <f t="shared" si="381"/>
        <v>11.677807357378253</v>
      </c>
      <c r="D12125" s="69">
        <f t="shared" si="382"/>
        <v>3.8361039569187545</v>
      </c>
    </row>
    <row r="12126" spans="2:4" ht="15" x14ac:dyDescent="0.15">
      <c r="B12126" s="68">
        <v>12114</v>
      </c>
      <c r="C12126" s="69">
        <f t="shared" si="381"/>
        <v>11.679841285414255</v>
      </c>
      <c r="D12126" s="69">
        <f t="shared" si="382"/>
        <v>3.8370023419203747</v>
      </c>
    </row>
    <row r="12127" spans="2:4" ht="15" x14ac:dyDescent="0.15">
      <c r="B12127" s="68">
        <v>12115</v>
      </c>
      <c r="C12127" s="69">
        <f t="shared" si="381"/>
        <v>11.681875689835799</v>
      </c>
      <c r="D12127" s="69">
        <f t="shared" si="382"/>
        <v>3.8379011478097915</v>
      </c>
    </row>
    <row r="12128" spans="2:4" ht="15" x14ac:dyDescent="0.15">
      <c r="B12128" s="68">
        <v>12116</v>
      </c>
      <c r="C12128" s="69">
        <f t="shared" si="381"/>
        <v>11.68391057086609</v>
      </c>
      <c r="D12128" s="69">
        <f t="shared" si="382"/>
        <v>3.8388003748828492</v>
      </c>
    </row>
    <row r="12129" spans="2:4" ht="15" x14ac:dyDescent="0.15">
      <c r="B12129" s="68">
        <v>12117</v>
      </c>
      <c r="C12129" s="69">
        <f t="shared" si="381"/>
        <v>11.685945928728493</v>
      </c>
      <c r="D12129" s="69">
        <f t="shared" si="382"/>
        <v>3.8397000234356691</v>
      </c>
    </row>
    <row r="12130" spans="2:4" ht="15" x14ac:dyDescent="0.15">
      <c r="B12130" s="68">
        <v>12118</v>
      </c>
      <c r="C12130" s="69">
        <f t="shared" si="381"/>
        <v>11.687981763646535</v>
      </c>
      <c r="D12130" s="69">
        <f t="shared" si="382"/>
        <v>3.8406000937646509</v>
      </c>
    </row>
    <row r="12131" spans="2:4" ht="15" x14ac:dyDescent="0.15">
      <c r="B12131" s="68">
        <v>12119</v>
      </c>
      <c r="C12131" s="69">
        <f t="shared" si="381"/>
        <v>11.690018075843899</v>
      </c>
      <c r="D12131" s="69">
        <f t="shared" si="382"/>
        <v>3.8415005861664713</v>
      </c>
    </row>
    <row r="12132" spans="2:4" ht="15" x14ac:dyDescent="0.15">
      <c r="B12132" s="68">
        <v>12120</v>
      </c>
      <c r="C12132" s="69">
        <f t="shared" si="381"/>
        <v>11.692054865544417</v>
      </c>
      <c r="D12132" s="69">
        <f t="shared" si="382"/>
        <v>3.8424015009380863</v>
      </c>
    </row>
    <row r="12133" spans="2:4" ht="15" x14ac:dyDescent="0.15">
      <c r="B12133" s="68">
        <v>12121</v>
      </c>
      <c r="C12133" s="69">
        <f t="shared" si="381"/>
        <v>11.694092132972091</v>
      </c>
      <c r="D12133" s="69">
        <f t="shared" si="382"/>
        <v>3.8433028383767298</v>
      </c>
    </row>
    <row r="12134" spans="2:4" ht="15" x14ac:dyDescent="0.15">
      <c r="B12134" s="68">
        <v>12122</v>
      </c>
      <c r="C12134" s="69">
        <f t="shared" si="381"/>
        <v>11.696129878351071</v>
      </c>
      <c r="D12134" s="69">
        <f t="shared" si="382"/>
        <v>3.8442045987799154</v>
      </c>
    </row>
    <row r="12135" spans="2:4" ht="15" x14ac:dyDescent="0.15">
      <c r="B12135" s="68">
        <v>12123</v>
      </c>
      <c r="C12135" s="69">
        <f t="shared" si="381"/>
        <v>11.69816810190567</v>
      </c>
      <c r="D12135" s="69">
        <f t="shared" si="382"/>
        <v>3.8451067824454355</v>
      </c>
    </row>
    <row r="12136" spans="2:4" ht="15" x14ac:dyDescent="0.15">
      <c r="B12136" s="68">
        <v>12124</v>
      </c>
      <c r="C12136" s="69">
        <f t="shared" si="381"/>
        <v>11.700206803860356</v>
      </c>
      <c r="D12136" s="69">
        <f t="shared" si="382"/>
        <v>3.8460093896713614</v>
      </c>
    </row>
    <row r="12137" spans="2:4" ht="15" x14ac:dyDescent="0.15">
      <c r="B12137" s="68">
        <v>12125</v>
      </c>
      <c r="C12137" s="69">
        <f t="shared" si="381"/>
        <v>11.702245984439759</v>
      </c>
      <c r="D12137" s="69">
        <f t="shared" si="382"/>
        <v>3.8469124207560461</v>
      </c>
    </row>
    <row r="12138" spans="2:4" ht="15" x14ac:dyDescent="0.15">
      <c r="B12138" s="68">
        <v>12126</v>
      </c>
      <c r="C12138" s="69">
        <f t="shared" si="381"/>
        <v>11.704285643868658</v>
      </c>
      <c r="D12138" s="69">
        <f t="shared" si="382"/>
        <v>3.8478158759981214</v>
      </c>
    </row>
    <row r="12139" spans="2:4" ht="15" x14ac:dyDescent="0.15">
      <c r="B12139" s="68">
        <v>12127</v>
      </c>
      <c r="C12139" s="69">
        <f t="shared" si="381"/>
        <v>11.706325782372007</v>
      </c>
      <c r="D12139" s="69">
        <f t="shared" si="382"/>
        <v>3.8487197556965</v>
      </c>
    </row>
    <row r="12140" spans="2:4" ht="15" x14ac:dyDescent="0.15">
      <c r="B12140" s="68">
        <v>12128</v>
      </c>
      <c r="C12140" s="69">
        <f t="shared" si="381"/>
        <v>11.708366400174899</v>
      </c>
      <c r="D12140" s="69">
        <f t="shared" si="382"/>
        <v>3.8496240601503757</v>
      </c>
    </row>
    <row r="12141" spans="2:4" ht="15" x14ac:dyDescent="0.15">
      <c r="B12141" s="68">
        <v>12129</v>
      </c>
      <c r="C12141" s="69">
        <f t="shared" si="381"/>
        <v>11.710407497502601</v>
      </c>
      <c r="D12141" s="69">
        <f t="shared" si="382"/>
        <v>3.8505287896592244</v>
      </c>
    </row>
    <row r="12142" spans="2:4" ht="15" x14ac:dyDescent="0.15">
      <c r="B12142" s="68">
        <v>12130</v>
      </c>
      <c r="C12142" s="69">
        <f t="shared" si="381"/>
        <v>11.712449074580531</v>
      </c>
      <c r="D12142" s="69">
        <f t="shared" si="382"/>
        <v>3.8514339445228019</v>
      </c>
    </row>
    <row r="12143" spans="2:4" ht="15" x14ac:dyDescent="0.15">
      <c r="B12143" s="68">
        <v>12131</v>
      </c>
      <c r="C12143" s="69">
        <f t="shared" si="381"/>
        <v>11.714491131634269</v>
      </c>
      <c r="D12143" s="69">
        <f t="shared" si="382"/>
        <v>3.8523395250411476</v>
      </c>
    </row>
    <row r="12144" spans="2:4" ht="15" x14ac:dyDescent="0.15">
      <c r="B12144" s="68">
        <v>12132</v>
      </c>
      <c r="C12144" s="69">
        <f t="shared" si="381"/>
        <v>11.716533668889554</v>
      </c>
      <c r="D12144" s="69">
        <f t="shared" si="382"/>
        <v>3.8532455315145815</v>
      </c>
    </row>
    <row r="12145" spans="2:4" ht="15" x14ac:dyDescent="0.15">
      <c r="B12145" s="68">
        <v>12133</v>
      </c>
      <c r="C12145" s="69">
        <f t="shared" si="381"/>
        <v>11.718576686572277</v>
      </c>
      <c r="D12145" s="69">
        <f t="shared" si="382"/>
        <v>3.8541519642437074</v>
      </c>
    </row>
    <row r="12146" spans="2:4" ht="15" x14ac:dyDescent="0.15">
      <c r="B12146" s="68">
        <v>12134</v>
      </c>
      <c r="C12146" s="69">
        <f t="shared" si="381"/>
        <v>11.720620184908503</v>
      </c>
      <c r="D12146" s="69">
        <f t="shared" si="382"/>
        <v>3.8550588235294119</v>
      </c>
    </row>
    <row r="12147" spans="2:4" ht="15" x14ac:dyDescent="0.15">
      <c r="B12147" s="68">
        <v>12135</v>
      </c>
      <c r="C12147" s="69">
        <f t="shared" si="381"/>
        <v>11.722664164124446</v>
      </c>
      <c r="D12147" s="69">
        <f t="shared" si="382"/>
        <v>3.8559661096728641</v>
      </c>
    </row>
    <row r="12148" spans="2:4" ht="15" x14ac:dyDescent="0.15">
      <c r="B12148" s="68">
        <v>12136</v>
      </c>
      <c r="C12148" s="69">
        <f t="shared" si="381"/>
        <v>11.72470862444648</v>
      </c>
      <c r="D12148" s="69">
        <f t="shared" si="382"/>
        <v>3.8568738229755177</v>
      </c>
    </row>
    <row r="12149" spans="2:4" ht="15" x14ac:dyDescent="0.15">
      <c r="B12149" s="68">
        <v>12137</v>
      </c>
      <c r="C12149" s="69">
        <f t="shared" si="381"/>
        <v>11.726753566101147</v>
      </c>
      <c r="D12149" s="69">
        <f t="shared" si="382"/>
        <v>3.85778196373911</v>
      </c>
    </row>
    <row r="12150" spans="2:4" ht="15" x14ac:dyDescent="0.15">
      <c r="B12150" s="68">
        <v>12138</v>
      </c>
      <c r="C12150" s="69">
        <f t="shared" si="381"/>
        <v>11.728798989315134</v>
      </c>
      <c r="D12150" s="69">
        <f t="shared" si="382"/>
        <v>3.8586905322656619</v>
      </c>
    </row>
    <row r="12151" spans="2:4" ht="15" x14ac:dyDescent="0.15">
      <c r="B12151" s="68">
        <v>12139</v>
      </c>
      <c r="C12151" s="69">
        <f t="shared" si="381"/>
        <v>11.730844894315304</v>
      </c>
      <c r="D12151" s="69">
        <f t="shared" si="382"/>
        <v>3.8595995288574794</v>
      </c>
    </row>
    <row r="12152" spans="2:4" ht="15" x14ac:dyDescent="0.15">
      <c r="B12152" s="68">
        <v>12140</v>
      </c>
      <c r="C12152" s="69">
        <f t="shared" si="381"/>
        <v>11.732891281328673</v>
      </c>
      <c r="D12152" s="69">
        <f t="shared" si="382"/>
        <v>3.8605089538171535</v>
      </c>
    </row>
    <row r="12153" spans="2:4" ht="15" x14ac:dyDescent="0.15">
      <c r="B12153" s="68">
        <v>12141</v>
      </c>
      <c r="C12153" s="69">
        <f t="shared" si="381"/>
        <v>11.734938150582417</v>
      </c>
      <c r="D12153" s="69">
        <f t="shared" si="382"/>
        <v>3.8614188074475608</v>
      </c>
    </row>
    <row r="12154" spans="2:4" ht="15" x14ac:dyDescent="0.15">
      <c r="B12154" s="68">
        <v>12142</v>
      </c>
      <c r="C12154" s="69">
        <f t="shared" si="381"/>
        <v>11.736985502303874</v>
      </c>
      <c r="D12154" s="69">
        <f t="shared" si="382"/>
        <v>3.8623290900518623</v>
      </c>
    </row>
    <row r="12155" spans="2:4" ht="15" x14ac:dyDescent="0.15">
      <c r="B12155" s="68">
        <v>12143</v>
      </c>
      <c r="C12155" s="69">
        <f t="shared" si="381"/>
        <v>11.739033336720544</v>
      </c>
      <c r="D12155" s="69">
        <f t="shared" si="382"/>
        <v>3.8632398019335064</v>
      </c>
    </row>
    <row r="12156" spans="2:4" ht="15" x14ac:dyDescent="0.15">
      <c r="B12156" s="68">
        <v>12144</v>
      </c>
      <c r="C12156" s="69">
        <f t="shared" si="381"/>
        <v>11.741081654060082</v>
      </c>
      <c r="D12156" s="69">
        <f t="shared" si="382"/>
        <v>3.8641509433962264</v>
      </c>
    </row>
    <row r="12157" spans="2:4" ht="15" x14ac:dyDescent="0.15">
      <c r="B12157" s="68">
        <v>12145</v>
      </c>
      <c r="C12157" s="69">
        <f t="shared" si="381"/>
        <v>11.743130454550315</v>
      </c>
      <c r="D12157" s="69">
        <f t="shared" si="382"/>
        <v>3.8650625147440434</v>
      </c>
    </row>
    <row r="12158" spans="2:4" ht="15" x14ac:dyDescent="0.15">
      <c r="B12158" s="68">
        <v>12146</v>
      </c>
      <c r="C12158" s="69">
        <f t="shared" si="381"/>
        <v>11.745179738419221</v>
      </c>
      <c r="D12158" s="69">
        <f t="shared" si="382"/>
        <v>3.8659745162812649</v>
      </c>
    </row>
    <row r="12159" spans="2:4" ht="15" x14ac:dyDescent="0.15">
      <c r="B12159" s="68">
        <v>12147</v>
      </c>
      <c r="C12159" s="69">
        <f t="shared" si="381"/>
        <v>11.747229505894941</v>
      </c>
      <c r="D12159" s="69">
        <f t="shared" si="382"/>
        <v>3.866886948312485</v>
      </c>
    </row>
    <row r="12160" spans="2:4" ht="15" x14ac:dyDescent="0.15">
      <c r="B12160" s="68">
        <v>12148</v>
      </c>
      <c r="C12160" s="69">
        <f t="shared" si="381"/>
        <v>11.749279757205786</v>
      </c>
      <c r="D12160" s="69">
        <f t="shared" si="382"/>
        <v>3.8677998111425875</v>
      </c>
    </row>
    <row r="12161" spans="2:4" ht="15" x14ac:dyDescent="0.15">
      <c r="B12161" s="68">
        <v>12149</v>
      </c>
      <c r="C12161" s="69">
        <f t="shared" si="381"/>
        <v>11.751330492580221</v>
      </c>
      <c r="D12161" s="69">
        <f t="shared" si="382"/>
        <v>3.8687131050767416</v>
      </c>
    </row>
    <row r="12162" spans="2:4" ht="15" x14ac:dyDescent="0.15">
      <c r="B12162" s="68">
        <v>12150</v>
      </c>
      <c r="C12162" s="69">
        <f t="shared" si="381"/>
        <v>11.75338171224687</v>
      </c>
      <c r="D12162" s="69">
        <f t="shared" si="382"/>
        <v>3.8696268304204064</v>
      </c>
    </row>
    <row r="12163" spans="2:4" ht="15" x14ac:dyDescent="0.15">
      <c r="B12163" s="68">
        <v>12151</v>
      </c>
      <c r="C12163" s="69">
        <f t="shared" si="381"/>
        <v>11.755433416434528</v>
      </c>
      <c r="D12163" s="69">
        <f t="shared" si="382"/>
        <v>3.8705409874793291</v>
      </c>
    </row>
    <row r="12164" spans="2:4" ht="15" x14ac:dyDescent="0.15">
      <c r="B12164" s="68">
        <v>12152</v>
      </c>
      <c r="C12164" s="69">
        <f t="shared" si="381"/>
        <v>11.75748560537215</v>
      </c>
      <c r="D12164" s="69">
        <f t="shared" si="382"/>
        <v>3.8714555765595464</v>
      </c>
    </row>
    <row r="12165" spans="2:4" ht="15" x14ac:dyDescent="0.15">
      <c r="B12165" s="68">
        <v>12153</v>
      </c>
      <c r="C12165" s="69">
        <f t="shared" si="381"/>
        <v>11.759538279288842</v>
      </c>
      <c r="D12165" s="69">
        <f t="shared" si="382"/>
        <v>3.8723705979673837</v>
      </c>
    </row>
    <row r="12166" spans="2:4" ht="15" x14ac:dyDescent="0.15">
      <c r="B12166" s="68">
        <v>12154</v>
      </c>
      <c r="C12166" s="69">
        <f t="shared" si="381"/>
        <v>11.761591438413888</v>
      </c>
      <c r="D12166" s="69">
        <f t="shared" si="382"/>
        <v>3.8732860520094561</v>
      </c>
    </row>
    <row r="12167" spans="2:4" ht="15" x14ac:dyDescent="0.15">
      <c r="B12167" s="68">
        <v>12155</v>
      </c>
      <c r="C12167" s="69">
        <f t="shared" si="381"/>
        <v>11.763645082976726</v>
      </c>
      <c r="D12167" s="69">
        <f t="shared" si="382"/>
        <v>3.8742019389926696</v>
      </c>
    </row>
    <row r="12168" spans="2:4" ht="15" x14ac:dyDescent="0.15">
      <c r="B12168" s="68">
        <v>12156</v>
      </c>
      <c r="C12168" s="69">
        <f t="shared" si="381"/>
        <v>11.765699213206961</v>
      </c>
      <c r="D12168" s="69">
        <f t="shared" si="382"/>
        <v>3.8751182592242195</v>
      </c>
    </row>
    <row r="12169" spans="2:4" ht="15" x14ac:dyDescent="0.15">
      <c r="B12169" s="68">
        <v>12157</v>
      </c>
      <c r="C12169" s="69">
        <f t="shared" si="381"/>
        <v>11.767753829334357</v>
      </c>
      <c r="D12169" s="69">
        <f t="shared" si="382"/>
        <v>3.8760350130115921</v>
      </c>
    </row>
    <row r="12170" spans="2:4" ht="15" x14ac:dyDescent="0.15">
      <c r="B12170" s="68">
        <v>12158</v>
      </c>
      <c r="C12170" s="69">
        <f t="shared" si="381"/>
        <v>11.769808931588843</v>
      </c>
      <c r="D12170" s="69">
        <f t="shared" si="382"/>
        <v>3.876952200662565</v>
      </c>
    </row>
    <row r="12171" spans="2:4" ht="15" x14ac:dyDescent="0.15">
      <c r="B12171" s="68">
        <v>12159</v>
      </c>
      <c r="C12171" s="69">
        <f t="shared" si="381"/>
        <v>11.771864520200513</v>
      </c>
      <c r="D12171" s="69">
        <f t="shared" si="382"/>
        <v>3.8778698224852071</v>
      </c>
    </row>
    <row r="12172" spans="2:4" ht="15" x14ac:dyDescent="0.15">
      <c r="B12172" s="68">
        <v>12160</v>
      </c>
      <c r="C12172" s="69">
        <f t="shared" si="381"/>
        <v>11.773920595399618</v>
      </c>
      <c r="D12172" s="69">
        <f t="shared" si="382"/>
        <v>3.8787878787878789</v>
      </c>
    </row>
    <row r="12173" spans="2:4" ht="15" x14ac:dyDescent="0.15">
      <c r="B12173" s="68">
        <v>12161</v>
      </c>
      <c r="C12173" s="69">
        <f t="shared" si="381"/>
        <v>11.77597715741658</v>
      </c>
      <c r="D12173" s="69">
        <f t="shared" si="382"/>
        <v>3.8797063698792327</v>
      </c>
    </row>
    <row r="12174" spans="2:4" ht="15" x14ac:dyDescent="0.15">
      <c r="B12174" s="68">
        <v>12162</v>
      </c>
      <c r="C12174" s="69">
        <f t="shared" si="381"/>
        <v>11.778034206481983</v>
      </c>
      <c r="D12174" s="69">
        <f t="shared" si="382"/>
        <v>3.8806252960682142</v>
      </c>
    </row>
    <row r="12175" spans="2:4" ht="15" x14ac:dyDescent="0.15">
      <c r="B12175" s="68">
        <v>12163</v>
      </c>
      <c r="C12175" s="69">
        <f t="shared" si="381"/>
        <v>11.780091742826572</v>
      </c>
      <c r="D12175" s="69">
        <f t="shared" si="382"/>
        <v>3.8815446576640609</v>
      </c>
    </row>
    <row r="12176" spans="2:4" ht="15" x14ac:dyDescent="0.15">
      <c r="B12176" s="68">
        <v>12164</v>
      </c>
      <c r="C12176" s="69">
        <f t="shared" si="381"/>
        <v>11.782149766681258</v>
      </c>
      <c r="D12176" s="69">
        <f t="shared" si="382"/>
        <v>3.8824644549763034</v>
      </c>
    </row>
    <row r="12177" spans="2:4" ht="15" x14ac:dyDescent="0.15">
      <c r="B12177" s="68">
        <v>12165</v>
      </c>
      <c r="C12177" s="69">
        <f t="shared" ref="C12177:C12240" si="383">20*LOG(D12177)</f>
        <v>11.784208278277115</v>
      </c>
      <c r="D12177" s="69">
        <f t="shared" ref="D12177:D12240" si="384">16384/(16384-B12177)</f>
        <v>3.8833846883147665</v>
      </c>
    </row>
    <row r="12178" spans="2:4" ht="15" x14ac:dyDescent="0.15">
      <c r="B12178" s="68">
        <v>12166</v>
      </c>
      <c r="C12178" s="69">
        <f t="shared" si="383"/>
        <v>11.786267277845383</v>
      </c>
      <c r="D12178" s="69">
        <f t="shared" si="384"/>
        <v>3.8843053579895686</v>
      </c>
    </row>
    <row r="12179" spans="2:4" ht="15" x14ac:dyDescent="0.15">
      <c r="B12179" s="68">
        <v>12167</v>
      </c>
      <c r="C12179" s="69">
        <f t="shared" si="383"/>
        <v>11.788326765617466</v>
      </c>
      <c r="D12179" s="69">
        <f t="shared" si="384"/>
        <v>3.8852264643111218</v>
      </c>
    </row>
    <row r="12180" spans="2:4" ht="15" x14ac:dyDescent="0.15">
      <c r="B12180" s="68">
        <v>12168</v>
      </c>
      <c r="C12180" s="69">
        <f t="shared" si="383"/>
        <v>11.790386741824932</v>
      </c>
      <c r="D12180" s="69">
        <f t="shared" si="384"/>
        <v>3.8861480075901329</v>
      </c>
    </row>
    <row r="12181" spans="2:4" ht="15" x14ac:dyDescent="0.15">
      <c r="B12181" s="68">
        <v>12169</v>
      </c>
      <c r="C12181" s="69">
        <f t="shared" si="383"/>
        <v>11.792447206699512</v>
      </c>
      <c r="D12181" s="69">
        <f t="shared" si="384"/>
        <v>3.8870699881376036</v>
      </c>
    </row>
    <row r="12182" spans="2:4" ht="15" x14ac:dyDescent="0.15">
      <c r="B12182" s="68">
        <v>12170</v>
      </c>
      <c r="C12182" s="69">
        <f t="shared" si="383"/>
        <v>11.794508160473107</v>
      </c>
      <c r="D12182" s="69">
        <f t="shared" si="384"/>
        <v>3.8879924062648317</v>
      </c>
    </row>
    <row r="12183" spans="2:4" ht="15" x14ac:dyDescent="0.15">
      <c r="B12183" s="68">
        <v>12171</v>
      </c>
      <c r="C12183" s="69">
        <f t="shared" si="383"/>
        <v>11.79656960337778</v>
      </c>
      <c r="D12183" s="69">
        <f t="shared" si="384"/>
        <v>3.8889152622834087</v>
      </c>
    </row>
    <row r="12184" spans="2:4" ht="15" x14ac:dyDescent="0.15">
      <c r="B12184" s="68">
        <v>12172</v>
      </c>
      <c r="C12184" s="69">
        <f t="shared" si="383"/>
        <v>11.798631535645756</v>
      </c>
      <c r="D12184" s="69">
        <f t="shared" si="384"/>
        <v>3.8898385565052234</v>
      </c>
    </row>
    <row r="12185" spans="2:4" ht="15" x14ac:dyDescent="0.15">
      <c r="B12185" s="68">
        <v>12173</v>
      </c>
      <c r="C12185" s="69">
        <f t="shared" si="383"/>
        <v>11.800693957509434</v>
      </c>
      <c r="D12185" s="69">
        <f t="shared" si="384"/>
        <v>3.8907622892424603</v>
      </c>
    </row>
    <row r="12186" spans="2:4" ht="15" x14ac:dyDescent="0.15">
      <c r="B12186" s="68">
        <v>12174</v>
      </c>
      <c r="C12186" s="69">
        <f t="shared" si="383"/>
        <v>11.802756869201369</v>
      </c>
      <c r="D12186" s="69">
        <f t="shared" si="384"/>
        <v>3.8916864608076009</v>
      </c>
    </row>
    <row r="12187" spans="2:4" ht="15" x14ac:dyDescent="0.15">
      <c r="B12187" s="68">
        <v>12175</v>
      </c>
      <c r="C12187" s="69">
        <f t="shared" si="383"/>
        <v>11.804820270954288</v>
      </c>
      <c r="D12187" s="69">
        <f t="shared" si="384"/>
        <v>3.8926110715134237</v>
      </c>
    </row>
    <row r="12188" spans="2:4" ht="15" x14ac:dyDescent="0.15">
      <c r="B12188" s="68">
        <v>12176</v>
      </c>
      <c r="C12188" s="69">
        <f t="shared" si="383"/>
        <v>11.806884163001081</v>
      </c>
      <c r="D12188" s="69">
        <f t="shared" si="384"/>
        <v>3.8935361216730038</v>
      </c>
    </row>
    <row r="12189" spans="2:4" ht="15" x14ac:dyDescent="0.15">
      <c r="B12189" s="68">
        <v>12177</v>
      </c>
      <c r="C12189" s="69">
        <f t="shared" si="383"/>
        <v>11.808948545574808</v>
      </c>
      <c r="D12189" s="69">
        <f t="shared" si="384"/>
        <v>3.8944616115997146</v>
      </c>
    </row>
    <row r="12190" spans="2:4" ht="15" x14ac:dyDescent="0.15">
      <c r="B12190" s="68">
        <v>12178</v>
      </c>
      <c r="C12190" s="69">
        <f t="shared" si="383"/>
        <v>11.81101341890869</v>
      </c>
      <c r="D12190" s="69">
        <f t="shared" si="384"/>
        <v>3.8953875416072279</v>
      </c>
    </row>
    <row r="12191" spans="2:4" ht="15" x14ac:dyDescent="0.15">
      <c r="B12191" s="68">
        <v>12179</v>
      </c>
      <c r="C12191" s="69">
        <f t="shared" si="383"/>
        <v>11.813078783236115</v>
      </c>
      <c r="D12191" s="69">
        <f t="shared" si="384"/>
        <v>3.8963139120095125</v>
      </c>
    </row>
    <row r="12192" spans="2:4" ht="15" x14ac:dyDescent="0.15">
      <c r="B12192" s="68">
        <v>12180</v>
      </c>
      <c r="C12192" s="69">
        <f t="shared" si="383"/>
        <v>11.815144638790642</v>
      </c>
      <c r="D12192" s="69">
        <f t="shared" si="384"/>
        <v>3.8972407231208375</v>
      </c>
    </row>
    <row r="12193" spans="2:4" ht="15" x14ac:dyDescent="0.15">
      <c r="B12193" s="68">
        <v>12181</v>
      </c>
      <c r="C12193" s="69">
        <f t="shared" si="383"/>
        <v>11.817210985805994</v>
      </c>
      <c r="D12193" s="69">
        <f t="shared" si="384"/>
        <v>3.8981679752557699</v>
      </c>
    </row>
    <row r="12194" spans="2:4" ht="15" x14ac:dyDescent="0.15">
      <c r="B12194" s="68">
        <v>12182</v>
      </c>
      <c r="C12194" s="69">
        <f t="shared" si="383"/>
        <v>11.819277824516059</v>
      </c>
      <c r="D12194" s="69">
        <f t="shared" si="384"/>
        <v>3.8990956687291765</v>
      </c>
    </row>
    <row r="12195" spans="2:4" ht="15" x14ac:dyDescent="0.15">
      <c r="B12195" s="68">
        <v>12183</v>
      </c>
      <c r="C12195" s="69">
        <f t="shared" si="383"/>
        <v>11.821345155154894</v>
      </c>
      <c r="D12195" s="69">
        <f t="shared" si="384"/>
        <v>3.9000238038562247</v>
      </c>
    </row>
    <row r="12196" spans="2:4" ht="15" x14ac:dyDescent="0.15">
      <c r="B12196" s="68">
        <v>12184</v>
      </c>
      <c r="C12196" s="69">
        <f t="shared" si="383"/>
        <v>11.823412977956725</v>
      </c>
      <c r="D12196" s="69">
        <f t="shared" si="384"/>
        <v>3.9009523809523809</v>
      </c>
    </row>
    <row r="12197" spans="2:4" ht="15" x14ac:dyDescent="0.15">
      <c r="B12197" s="68">
        <v>12185</v>
      </c>
      <c r="C12197" s="69">
        <f t="shared" si="383"/>
        <v>11.825481293155942</v>
      </c>
      <c r="D12197" s="69">
        <f t="shared" si="384"/>
        <v>3.9018814003334126</v>
      </c>
    </row>
    <row r="12198" spans="2:4" ht="15" x14ac:dyDescent="0.15">
      <c r="B12198" s="68">
        <v>12186</v>
      </c>
      <c r="C12198" s="69">
        <f t="shared" si="383"/>
        <v>11.8275501009871</v>
      </c>
      <c r="D12198" s="69">
        <f t="shared" si="384"/>
        <v>3.9028108623153881</v>
      </c>
    </row>
    <row r="12199" spans="2:4" ht="15" x14ac:dyDescent="0.15">
      <c r="B12199" s="68">
        <v>12187</v>
      </c>
      <c r="C12199" s="69">
        <f t="shared" si="383"/>
        <v>11.829619401684933</v>
      </c>
      <c r="D12199" s="69">
        <f t="shared" si="384"/>
        <v>3.9037407672146771</v>
      </c>
    </row>
    <row r="12200" spans="2:4" ht="15" x14ac:dyDescent="0.15">
      <c r="B12200" s="68">
        <v>12188</v>
      </c>
      <c r="C12200" s="69">
        <f t="shared" si="383"/>
        <v>11.83168919548433</v>
      </c>
      <c r="D12200" s="69">
        <f t="shared" si="384"/>
        <v>3.9046711153479503</v>
      </c>
    </row>
    <row r="12201" spans="2:4" ht="15" x14ac:dyDescent="0.15">
      <c r="B12201" s="68">
        <v>12189</v>
      </c>
      <c r="C12201" s="69">
        <f t="shared" si="383"/>
        <v>11.833759482620355</v>
      </c>
      <c r="D12201" s="69">
        <f t="shared" si="384"/>
        <v>3.9056019070321812</v>
      </c>
    </row>
    <row r="12202" spans="2:4" ht="15" x14ac:dyDescent="0.15">
      <c r="B12202" s="68">
        <v>12190</v>
      </c>
      <c r="C12202" s="69">
        <f t="shared" si="383"/>
        <v>11.835830263328234</v>
      </c>
      <c r="D12202" s="69">
        <f t="shared" si="384"/>
        <v>3.9065331425846446</v>
      </c>
    </row>
    <row r="12203" spans="2:4" ht="15" x14ac:dyDescent="0.15">
      <c r="B12203" s="68">
        <v>12191</v>
      </c>
      <c r="C12203" s="69">
        <f t="shared" si="383"/>
        <v>11.837901537843369</v>
      </c>
      <c r="D12203" s="69">
        <f t="shared" si="384"/>
        <v>3.9074648223229191</v>
      </c>
    </row>
    <row r="12204" spans="2:4" ht="15" x14ac:dyDescent="0.15">
      <c r="B12204" s="68">
        <v>12192</v>
      </c>
      <c r="C12204" s="69">
        <f t="shared" si="383"/>
        <v>11.83997330640133</v>
      </c>
      <c r="D12204" s="69">
        <f t="shared" si="384"/>
        <v>3.9083969465648853</v>
      </c>
    </row>
    <row r="12205" spans="2:4" ht="15" x14ac:dyDescent="0.15">
      <c r="B12205" s="68">
        <v>12193</v>
      </c>
      <c r="C12205" s="69">
        <f t="shared" si="383"/>
        <v>11.842045569237847</v>
      </c>
      <c r="D12205" s="69">
        <f t="shared" si="384"/>
        <v>3.9093295156287282</v>
      </c>
    </row>
    <row r="12206" spans="2:4" ht="15" x14ac:dyDescent="0.15">
      <c r="B12206" s="68">
        <v>12194</v>
      </c>
      <c r="C12206" s="69">
        <f t="shared" si="383"/>
        <v>11.844118326588829</v>
      </c>
      <c r="D12206" s="69">
        <f t="shared" si="384"/>
        <v>3.9102625298329357</v>
      </c>
    </row>
    <row r="12207" spans="2:4" ht="15" x14ac:dyDescent="0.15">
      <c r="B12207" s="68">
        <v>12195</v>
      </c>
      <c r="C12207" s="69">
        <f t="shared" si="383"/>
        <v>11.846191578690346</v>
      </c>
      <c r="D12207" s="69">
        <f t="shared" si="384"/>
        <v>3.9111959894962998</v>
      </c>
    </row>
    <row r="12208" spans="2:4" ht="15" x14ac:dyDescent="0.15">
      <c r="B12208" s="68">
        <v>12196</v>
      </c>
      <c r="C12208" s="69">
        <f t="shared" si="383"/>
        <v>11.848265325778639</v>
      </c>
      <c r="D12208" s="69">
        <f t="shared" si="384"/>
        <v>3.9121298949379177</v>
      </c>
    </row>
    <row r="12209" spans="2:4" ht="15" x14ac:dyDescent="0.15">
      <c r="B12209" s="68">
        <v>12197</v>
      </c>
      <c r="C12209" s="69">
        <f t="shared" si="383"/>
        <v>11.850339568090124</v>
      </c>
      <c r="D12209" s="69">
        <f t="shared" si="384"/>
        <v>3.9130642464771914</v>
      </c>
    </row>
    <row r="12210" spans="2:4" ht="15" x14ac:dyDescent="0.15">
      <c r="B12210" s="68">
        <v>12198</v>
      </c>
      <c r="C12210" s="69">
        <f t="shared" si="383"/>
        <v>11.85241430586138</v>
      </c>
      <c r="D12210" s="69">
        <f t="shared" si="384"/>
        <v>3.9139990444338268</v>
      </c>
    </row>
    <row r="12211" spans="2:4" ht="15" x14ac:dyDescent="0.15">
      <c r="B12211" s="68">
        <v>12199</v>
      </c>
      <c r="C12211" s="69">
        <f t="shared" si="383"/>
        <v>11.854489539329158</v>
      </c>
      <c r="D12211" s="69">
        <f t="shared" si="384"/>
        <v>3.9149342891278374</v>
      </c>
    </row>
    <row r="12212" spans="2:4" ht="15" x14ac:dyDescent="0.15">
      <c r="B12212" s="68">
        <v>12200</v>
      </c>
      <c r="C12212" s="69">
        <f t="shared" si="383"/>
        <v>11.856565268730376</v>
      </c>
      <c r="D12212" s="69">
        <f t="shared" si="384"/>
        <v>3.915869980879541</v>
      </c>
    </row>
    <row r="12213" spans="2:4" ht="15" x14ac:dyDescent="0.15">
      <c r="B12213" s="68">
        <v>12201</v>
      </c>
      <c r="C12213" s="69">
        <f t="shared" si="383"/>
        <v>11.858641494302129</v>
      </c>
      <c r="D12213" s="69">
        <f t="shared" si="384"/>
        <v>3.9168061200095625</v>
      </c>
    </row>
    <row r="12214" spans="2:4" ht="15" x14ac:dyDescent="0.15">
      <c r="B12214" s="68">
        <v>12202</v>
      </c>
      <c r="C12214" s="69">
        <f t="shared" si="383"/>
        <v>11.860718216281674</v>
      </c>
      <c r="D12214" s="69">
        <f t="shared" si="384"/>
        <v>3.9177427068388333</v>
      </c>
    </row>
    <row r="12215" spans="2:4" ht="15" x14ac:dyDescent="0.15">
      <c r="B12215" s="68">
        <v>12203</v>
      </c>
      <c r="C12215" s="69">
        <f t="shared" si="383"/>
        <v>11.862795434906442</v>
      </c>
      <c r="D12215" s="69">
        <f t="shared" si="384"/>
        <v>3.9186797416885915</v>
      </c>
    </row>
    <row r="12216" spans="2:4" ht="15" x14ac:dyDescent="0.15">
      <c r="B12216" s="68">
        <v>12204</v>
      </c>
      <c r="C12216" s="69">
        <f t="shared" si="383"/>
        <v>11.864873150414031</v>
      </c>
      <c r="D12216" s="69">
        <f t="shared" si="384"/>
        <v>3.9196172248803829</v>
      </c>
    </row>
    <row r="12217" spans="2:4" ht="15" x14ac:dyDescent="0.15">
      <c r="B12217" s="68">
        <v>12205</v>
      </c>
      <c r="C12217" s="69">
        <f t="shared" si="383"/>
        <v>11.866951363042215</v>
      </c>
      <c r="D12217" s="69">
        <f t="shared" si="384"/>
        <v>3.9205551567360613</v>
      </c>
    </row>
    <row r="12218" spans="2:4" ht="15" x14ac:dyDescent="0.15">
      <c r="B12218" s="68">
        <v>12206</v>
      </c>
      <c r="C12218" s="69">
        <f t="shared" si="383"/>
        <v>11.869030073028938</v>
      </c>
      <c r="D12218" s="69">
        <f t="shared" si="384"/>
        <v>3.9214935375777884</v>
      </c>
    </row>
    <row r="12219" spans="2:4" ht="15" x14ac:dyDescent="0.15">
      <c r="B12219" s="68">
        <v>12207</v>
      </c>
      <c r="C12219" s="69">
        <f t="shared" si="383"/>
        <v>11.871109280612313</v>
      </c>
      <c r="D12219" s="69">
        <f t="shared" si="384"/>
        <v>3.9224323677280344</v>
      </c>
    </row>
    <row r="12220" spans="2:4" ht="15" x14ac:dyDescent="0.15">
      <c r="B12220" s="68">
        <v>12208</v>
      </c>
      <c r="C12220" s="69">
        <f t="shared" si="383"/>
        <v>11.873188986030618</v>
      </c>
      <c r="D12220" s="69">
        <f t="shared" si="384"/>
        <v>3.9233716475095783</v>
      </c>
    </row>
    <row r="12221" spans="2:4" ht="15" x14ac:dyDescent="0.15">
      <c r="B12221" s="68">
        <v>12209</v>
      </c>
      <c r="C12221" s="69">
        <f t="shared" si="383"/>
        <v>11.875269189522317</v>
      </c>
      <c r="D12221" s="69">
        <f t="shared" si="384"/>
        <v>3.9243113772455089</v>
      </c>
    </row>
    <row r="12222" spans="2:4" ht="15" x14ac:dyDescent="0.15">
      <c r="B12222" s="68">
        <v>12210</v>
      </c>
      <c r="C12222" s="69">
        <f t="shared" si="383"/>
        <v>11.87734989132603</v>
      </c>
      <c r="D12222" s="69">
        <f t="shared" si="384"/>
        <v>3.9252515572592239</v>
      </c>
    </row>
    <row r="12223" spans="2:4" ht="15" x14ac:dyDescent="0.15">
      <c r="B12223" s="68">
        <v>12211</v>
      </c>
      <c r="C12223" s="69">
        <f t="shared" si="383"/>
        <v>11.879431091680559</v>
      </c>
      <c r="D12223" s="69">
        <f t="shared" si="384"/>
        <v>3.926192187874431</v>
      </c>
    </row>
    <row r="12224" spans="2:4" ht="15" x14ac:dyDescent="0.15">
      <c r="B12224" s="68">
        <v>12212</v>
      </c>
      <c r="C12224" s="69">
        <f t="shared" si="383"/>
        <v>11.881512790824868</v>
      </c>
      <c r="D12224" s="69">
        <f t="shared" si="384"/>
        <v>3.9271332694151484</v>
      </c>
    </row>
    <row r="12225" spans="2:4" ht="15" x14ac:dyDescent="0.15">
      <c r="B12225" s="68">
        <v>12213</v>
      </c>
      <c r="C12225" s="69">
        <f t="shared" si="383"/>
        <v>11.883594988998107</v>
      </c>
      <c r="D12225" s="69">
        <f t="shared" si="384"/>
        <v>3.9280748022057059</v>
      </c>
    </row>
    <row r="12226" spans="2:4" ht="15" x14ac:dyDescent="0.15">
      <c r="B12226" s="68">
        <v>12214</v>
      </c>
      <c r="C12226" s="69">
        <f t="shared" si="383"/>
        <v>11.885677686439584</v>
      </c>
      <c r="D12226" s="69">
        <f t="shared" si="384"/>
        <v>3.9290167865707435</v>
      </c>
    </row>
    <row r="12227" spans="2:4" ht="15" x14ac:dyDescent="0.15">
      <c r="B12227" s="68">
        <v>12215</v>
      </c>
      <c r="C12227" s="69">
        <f t="shared" si="383"/>
        <v>11.887760883388786</v>
      </c>
      <c r="D12227" s="69">
        <f t="shared" si="384"/>
        <v>3.9299592228352123</v>
      </c>
    </row>
    <row r="12228" spans="2:4" ht="15" x14ac:dyDescent="0.15">
      <c r="B12228" s="68">
        <v>12216</v>
      </c>
      <c r="C12228" s="69">
        <f t="shared" si="383"/>
        <v>11.889844580085374</v>
      </c>
      <c r="D12228" s="69">
        <f t="shared" si="384"/>
        <v>3.9309021113243761</v>
      </c>
    </row>
    <row r="12229" spans="2:4" ht="15" x14ac:dyDescent="0.15">
      <c r="B12229" s="68">
        <v>12217</v>
      </c>
      <c r="C12229" s="69">
        <f t="shared" si="383"/>
        <v>11.891928776769173</v>
      </c>
      <c r="D12229" s="69">
        <f t="shared" si="384"/>
        <v>3.9318454523638109</v>
      </c>
    </row>
    <row r="12230" spans="2:4" ht="15" x14ac:dyDescent="0.15">
      <c r="B12230" s="68">
        <v>12218</v>
      </c>
      <c r="C12230" s="69">
        <f t="shared" si="383"/>
        <v>11.894013473680193</v>
      </c>
      <c r="D12230" s="69">
        <f t="shared" si="384"/>
        <v>3.9327892462794045</v>
      </c>
    </row>
    <row r="12231" spans="2:4" ht="15" x14ac:dyDescent="0.15">
      <c r="B12231" s="68">
        <v>12219</v>
      </c>
      <c r="C12231" s="69">
        <f t="shared" si="383"/>
        <v>11.896098671058608</v>
      </c>
      <c r="D12231" s="69">
        <f t="shared" si="384"/>
        <v>3.9337334933973591</v>
      </c>
    </row>
    <row r="12232" spans="2:4" ht="15" x14ac:dyDescent="0.15">
      <c r="B12232" s="68">
        <v>12220</v>
      </c>
      <c r="C12232" s="69">
        <f t="shared" si="383"/>
        <v>11.898184369144765</v>
      </c>
      <c r="D12232" s="69">
        <f t="shared" si="384"/>
        <v>3.9346781940441882</v>
      </c>
    </row>
    <row r="12233" spans="2:4" ht="15" x14ac:dyDescent="0.15">
      <c r="B12233" s="68">
        <v>12221</v>
      </c>
      <c r="C12233" s="69">
        <f t="shared" si="383"/>
        <v>11.900270568179184</v>
      </c>
      <c r="D12233" s="69">
        <f t="shared" si="384"/>
        <v>3.9356233485467209</v>
      </c>
    </row>
    <row r="12234" spans="2:4" ht="15" x14ac:dyDescent="0.15">
      <c r="B12234" s="68">
        <v>12222</v>
      </c>
      <c r="C12234" s="69">
        <f t="shared" si="383"/>
        <v>11.902357268402572</v>
      </c>
      <c r="D12234" s="69">
        <f t="shared" si="384"/>
        <v>3.9365689572321001</v>
      </c>
    </row>
    <row r="12235" spans="2:4" ht="15" x14ac:dyDescent="0.15">
      <c r="B12235" s="68">
        <v>12223</v>
      </c>
      <c r="C12235" s="69">
        <f t="shared" si="383"/>
        <v>11.904444470055788</v>
      </c>
      <c r="D12235" s="69">
        <f t="shared" si="384"/>
        <v>3.9375150204277816</v>
      </c>
    </row>
    <row r="12236" spans="2:4" ht="15" x14ac:dyDescent="0.15">
      <c r="B12236" s="68">
        <v>12224</v>
      </c>
      <c r="C12236" s="69">
        <f t="shared" si="383"/>
        <v>11.90653217337988</v>
      </c>
      <c r="D12236" s="69">
        <f t="shared" si="384"/>
        <v>3.9384615384615387</v>
      </c>
    </row>
    <row r="12237" spans="2:4" ht="15" x14ac:dyDescent="0.15">
      <c r="B12237" s="68">
        <v>12225</v>
      </c>
      <c r="C12237" s="69">
        <f t="shared" si="383"/>
        <v>11.908620378616062</v>
      </c>
      <c r="D12237" s="69">
        <f t="shared" si="384"/>
        <v>3.939408511661457</v>
      </c>
    </row>
    <row r="12238" spans="2:4" ht="15" x14ac:dyDescent="0.15">
      <c r="B12238" s="68">
        <v>12226</v>
      </c>
      <c r="C12238" s="69">
        <f t="shared" si="383"/>
        <v>11.910709086005726</v>
      </c>
      <c r="D12238" s="69">
        <f t="shared" si="384"/>
        <v>3.9403559403559405</v>
      </c>
    </row>
    <row r="12239" spans="2:4" ht="15" x14ac:dyDescent="0.15">
      <c r="B12239" s="68">
        <v>12227</v>
      </c>
      <c r="C12239" s="69">
        <f t="shared" si="383"/>
        <v>11.912798295790438</v>
      </c>
      <c r="D12239" s="69">
        <f t="shared" si="384"/>
        <v>3.9413038248737071</v>
      </c>
    </row>
    <row r="12240" spans="2:4" ht="15" x14ac:dyDescent="0.15">
      <c r="B12240" s="68">
        <v>12228</v>
      </c>
      <c r="C12240" s="69">
        <f t="shared" si="383"/>
        <v>11.914888008211939</v>
      </c>
      <c r="D12240" s="69">
        <f t="shared" si="384"/>
        <v>3.9422521655437923</v>
      </c>
    </row>
    <row r="12241" spans="2:4" ht="15" x14ac:dyDescent="0.15">
      <c r="B12241" s="68">
        <v>12229</v>
      </c>
      <c r="C12241" s="69">
        <f t="shared" ref="C12241:C12304" si="385">20*LOG(D12241)</f>
        <v>11.916978223512139</v>
      </c>
      <c r="D12241" s="69">
        <f t="shared" ref="D12241:D12304" si="386">16384/(16384-B12241)</f>
        <v>3.9432009626955473</v>
      </c>
    </row>
    <row r="12242" spans="2:4" ht="15" x14ac:dyDescent="0.15">
      <c r="B12242" s="68">
        <v>12230</v>
      </c>
      <c r="C12242" s="69">
        <f t="shared" si="385"/>
        <v>11.919068941933128</v>
      </c>
      <c r="D12242" s="69">
        <f t="shared" si="386"/>
        <v>3.9441502166586422</v>
      </c>
    </row>
    <row r="12243" spans="2:4" ht="15" x14ac:dyDescent="0.15">
      <c r="B12243" s="68">
        <v>12231</v>
      </c>
      <c r="C12243" s="69">
        <f t="shared" si="385"/>
        <v>11.92116016371717</v>
      </c>
      <c r="D12243" s="69">
        <f t="shared" si="386"/>
        <v>3.9450999277630627</v>
      </c>
    </row>
    <row r="12244" spans="2:4" ht="15" x14ac:dyDescent="0.15">
      <c r="B12244" s="68">
        <v>12232</v>
      </c>
      <c r="C12244" s="69">
        <f t="shared" si="385"/>
        <v>11.923251889106705</v>
      </c>
      <c r="D12244" s="69">
        <f t="shared" si="386"/>
        <v>3.9460500963391136</v>
      </c>
    </row>
    <row r="12245" spans="2:4" ht="15" x14ac:dyDescent="0.15">
      <c r="B12245" s="68">
        <v>12233</v>
      </c>
      <c r="C12245" s="69">
        <f t="shared" si="385"/>
        <v>11.925344118344345</v>
      </c>
      <c r="D12245" s="69">
        <f t="shared" si="386"/>
        <v>3.9470007227174175</v>
      </c>
    </row>
    <row r="12246" spans="2:4" ht="15" x14ac:dyDescent="0.15">
      <c r="B12246" s="68">
        <v>12234</v>
      </c>
      <c r="C12246" s="69">
        <f t="shared" si="385"/>
        <v>11.92743685167288</v>
      </c>
      <c r="D12246" s="69">
        <f t="shared" si="386"/>
        <v>3.9479518072289155</v>
      </c>
    </row>
    <row r="12247" spans="2:4" ht="15" x14ac:dyDescent="0.15">
      <c r="B12247" s="68">
        <v>12235</v>
      </c>
      <c r="C12247" s="69">
        <f t="shared" si="385"/>
        <v>11.929530089335273</v>
      </c>
      <c r="D12247" s="69">
        <f t="shared" si="386"/>
        <v>3.9489033502048687</v>
      </c>
    </row>
    <row r="12248" spans="2:4" ht="15" x14ac:dyDescent="0.15">
      <c r="B12248" s="68">
        <v>12236</v>
      </c>
      <c r="C12248" s="69">
        <f t="shared" si="385"/>
        <v>11.931623831574667</v>
      </c>
      <c r="D12248" s="69">
        <f t="shared" si="386"/>
        <v>3.9498553519768564</v>
      </c>
    </row>
    <row r="12249" spans="2:4" ht="15" x14ac:dyDescent="0.15">
      <c r="B12249" s="68">
        <v>12237</v>
      </c>
      <c r="C12249" s="69">
        <f t="shared" si="385"/>
        <v>11.933718078634376</v>
      </c>
      <c r="D12249" s="69">
        <f t="shared" si="386"/>
        <v>3.9508078128767785</v>
      </c>
    </row>
    <row r="12250" spans="2:4" ht="15" x14ac:dyDescent="0.15">
      <c r="B12250" s="68">
        <v>12238</v>
      </c>
      <c r="C12250" s="69">
        <f t="shared" si="385"/>
        <v>11.935812830757895</v>
      </c>
      <c r="D12250" s="69">
        <f t="shared" si="386"/>
        <v>3.9517607332368549</v>
      </c>
    </row>
    <row r="12251" spans="2:4" ht="15" x14ac:dyDescent="0.15">
      <c r="B12251" s="68">
        <v>12239</v>
      </c>
      <c r="C12251" s="69">
        <f t="shared" si="385"/>
        <v>11.937908088188887</v>
      </c>
      <c r="D12251" s="69">
        <f t="shared" si="386"/>
        <v>3.952714113389626</v>
      </c>
    </row>
    <row r="12252" spans="2:4" ht="15" x14ac:dyDescent="0.15">
      <c r="B12252" s="68">
        <v>12240</v>
      </c>
      <c r="C12252" s="69">
        <f t="shared" si="385"/>
        <v>11.940003851171204</v>
      </c>
      <c r="D12252" s="69">
        <f t="shared" si="386"/>
        <v>3.9536679536679538</v>
      </c>
    </row>
    <row r="12253" spans="2:4" ht="15" x14ac:dyDescent="0.15">
      <c r="B12253" s="68">
        <v>12241</v>
      </c>
      <c r="C12253" s="69">
        <f t="shared" si="385"/>
        <v>11.94210011994886</v>
      </c>
      <c r="D12253" s="69">
        <f t="shared" si="386"/>
        <v>3.9546222544050207</v>
      </c>
    </row>
    <row r="12254" spans="2:4" ht="15" x14ac:dyDescent="0.15">
      <c r="B12254" s="68">
        <v>12242</v>
      </c>
      <c r="C12254" s="69">
        <f t="shared" si="385"/>
        <v>11.944196894766058</v>
      </c>
      <c r="D12254" s="69">
        <f t="shared" si="386"/>
        <v>3.9555770159343311</v>
      </c>
    </row>
    <row r="12255" spans="2:4" ht="15" x14ac:dyDescent="0.15">
      <c r="B12255" s="68">
        <v>12243</v>
      </c>
      <c r="C12255" s="69">
        <f t="shared" si="385"/>
        <v>11.946294175867173</v>
      </c>
      <c r="D12255" s="69">
        <f t="shared" si="386"/>
        <v>3.9565322385897126</v>
      </c>
    </row>
    <row r="12256" spans="2:4" ht="15" x14ac:dyDescent="0.15">
      <c r="B12256" s="68">
        <v>12244</v>
      </c>
      <c r="C12256" s="69">
        <f t="shared" si="385"/>
        <v>11.948391963496757</v>
      </c>
      <c r="D12256" s="69">
        <f t="shared" si="386"/>
        <v>3.9574879227053139</v>
      </c>
    </row>
    <row r="12257" spans="2:4" ht="15" x14ac:dyDescent="0.15">
      <c r="B12257" s="68">
        <v>12245</v>
      </c>
      <c r="C12257" s="69">
        <f t="shared" si="385"/>
        <v>11.950490257899535</v>
      </c>
      <c r="D12257" s="69">
        <f t="shared" si="386"/>
        <v>3.9584440686156075</v>
      </c>
    </row>
    <row r="12258" spans="2:4" ht="15" x14ac:dyDescent="0.15">
      <c r="B12258" s="68">
        <v>12246</v>
      </c>
      <c r="C12258" s="69">
        <f t="shared" si="385"/>
        <v>11.95258905932042</v>
      </c>
      <c r="D12258" s="69">
        <f t="shared" si="386"/>
        <v>3.9594006766553891</v>
      </c>
    </row>
    <row r="12259" spans="2:4" ht="15" x14ac:dyDescent="0.15">
      <c r="B12259" s="68">
        <v>12247</v>
      </c>
      <c r="C12259" s="69">
        <f t="shared" si="385"/>
        <v>11.954688368004492</v>
      </c>
      <c r="D12259" s="69">
        <f t="shared" si="386"/>
        <v>3.9603577471597777</v>
      </c>
    </row>
    <row r="12260" spans="2:4" ht="15" x14ac:dyDescent="0.15">
      <c r="B12260" s="68">
        <v>12248</v>
      </c>
      <c r="C12260" s="69">
        <f t="shared" si="385"/>
        <v>11.956788184197013</v>
      </c>
      <c r="D12260" s="69">
        <f t="shared" si="386"/>
        <v>3.9613152804642167</v>
      </c>
    </row>
    <row r="12261" spans="2:4" ht="15" x14ac:dyDescent="0.15">
      <c r="B12261" s="68">
        <v>12249</v>
      </c>
      <c r="C12261" s="69">
        <f t="shared" si="385"/>
        <v>11.958888508143426</v>
      </c>
      <c r="D12261" s="69">
        <f t="shared" si="386"/>
        <v>3.9622732769044742</v>
      </c>
    </row>
    <row r="12262" spans="2:4" ht="15" x14ac:dyDescent="0.15">
      <c r="B12262" s="68">
        <v>12250</v>
      </c>
      <c r="C12262" s="69">
        <f t="shared" si="385"/>
        <v>11.960989340089345</v>
      </c>
      <c r="D12262" s="69">
        <f t="shared" si="386"/>
        <v>3.9632317368166423</v>
      </c>
    </row>
    <row r="12263" spans="2:4" ht="15" x14ac:dyDescent="0.15">
      <c r="B12263" s="68">
        <v>12251</v>
      </c>
      <c r="C12263" s="69">
        <f t="shared" si="385"/>
        <v>11.963090680280571</v>
      </c>
      <c r="D12263" s="69">
        <f t="shared" si="386"/>
        <v>3.96419066053714</v>
      </c>
    </row>
    <row r="12264" spans="2:4" ht="15" x14ac:dyDescent="0.15">
      <c r="B12264" s="68">
        <v>12252</v>
      </c>
      <c r="C12264" s="69">
        <f t="shared" si="385"/>
        <v>11.965192528963076</v>
      </c>
      <c r="D12264" s="69">
        <f t="shared" si="386"/>
        <v>3.9651500484027107</v>
      </c>
    </row>
    <row r="12265" spans="2:4" ht="15" x14ac:dyDescent="0.15">
      <c r="B12265" s="68">
        <v>12253</v>
      </c>
      <c r="C12265" s="69">
        <f t="shared" si="385"/>
        <v>11.967294886383012</v>
      </c>
      <c r="D12265" s="69">
        <f t="shared" si="386"/>
        <v>3.9661099007504235</v>
      </c>
    </row>
    <row r="12266" spans="2:4" ht="15" x14ac:dyDescent="0.15">
      <c r="B12266" s="68">
        <v>12254</v>
      </c>
      <c r="C12266" s="69">
        <f t="shared" si="385"/>
        <v>11.969397752786715</v>
      </c>
      <c r="D12266" s="69">
        <f t="shared" si="386"/>
        <v>3.9670702179176756</v>
      </c>
    </row>
    <row r="12267" spans="2:4" ht="15" x14ac:dyDescent="0.15">
      <c r="B12267" s="68">
        <v>12255</v>
      </c>
      <c r="C12267" s="69">
        <f t="shared" si="385"/>
        <v>11.971501128420691</v>
      </c>
      <c r="D12267" s="69">
        <f t="shared" si="386"/>
        <v>3.9680310002421892</v>
      </c>
    </row>
    <row r="12268" spans="2:4" ht="15" x14ac:dyDescent="0.15">
      <c r="B12268" s="68">
        <v>12256</v>
      </c>
      <c r="C12268" s="69">
        <f t="shared" si="385"/>
        <v>11.973605013531635</v>
      </c>
      <c r="D12268" s="69">
        <f t="shared" si="386"/>
        <v>3.9689922480620154</v>
      </c>
    </row>
    <row r="12269" spans="2:4" ht="15" x14ac:dyDescent="0.15">
      <c r="B12269" s="68">
        <v>12257</v>
      </c>
      <c r="C12269" s="69">
        <f t="shared" si="385"/>
        <v>11.975709408366415</v>
      </c>
      <c r="D12269" s="69">
        <f t="shared" si="386"/>
        <v>3.9699539617155319</v>
      </c>
    </row>
    <row r="12270" spans="2:4" ht="15" x14ac:dyDescent="0.15">
      <c r="B12270" s="68">
        <v>12258</v>
      </c>
      <c r="C12270" s="69">
        <f t="shared" si="385"/>
        <v>11.977814313172079</v>
      </c>
      <c r="D12270" s="69">
        <f t="shared" si="386"/>
        <v>3.9709161415414447</v>
      </c>
    </row>
    <row r="12271" spans="2:4" ht="15" x14ac:dyDescent="0.15">
      <c r="B12271" s="68">
        <v>12259</v>
      </c>
      <c r="C12271" s="69">
        <f t="shared" si="385"/>
        <v>11.979919728195856</v>
      </c>
      <c r="D12271" s="69">
        <f t="shared" si="386"/>
        <v>3.9718787878787878</v>
      </c>
    </row>
    <row r="12272" spans="2:4" ht="15" x14ac:dyDescent="0.15">
      <c r="B12272" s="68">
        <v>12260</v>
      </c>
      <c r="C12272" s="69">
        <f t="shared" si="385"/>
        <v>11.982025653685156</v>
      </c>
      <c r="D12272" s="69">
        <f t="shared" si="386"/>
        <v>3.9728419010669254</v>
      </c>
    </row>
    <row r="12273" spans="2:4" ht="15" x14ac:dyDescent="0.15">
      <c r="B12273" s="68">
        <v>12261</v>
      </c>
      <c r="C12273" s="69">
        <f t="shared" si="385"/>
        <v>11.984132089887565</v>
      </c>
      <c r="D12273" s="69">
        <f t="shared" si="386"/>
        <v>3.9738054814455492</v>
      </c>
    </row>
    <row r="12274" spans="2:4" ht="15" x14ac:dyDescent="0.15">
      <c r="B12274" s="68">
        <v>12262</v>
      </c>
      <c r="C12274" s="69">
        <f t="shared" si="385"/>
        <v>11.986239037050854</v>
      </c>
      <c r="D12274" s="69">
        <f t="shared" si="386"/>
        <v>3.9747695293546821</v>
      </c>
    </row>
    <row r="12275" spans="2:4" ht="15" x14ac:dyDescent="0.15">
      <c r="B12275" s="68">
        <v>12263</v>
      </c>
      <c r="C12275" s="69">
        <f t="shared" si="385"/>
        <v>11.98834649542297</v>
      </c>
      <c r="D12275" s="69">
        <f t="shared" si="386"/>
        <v>3.9757340451346761</v>
      </c>
    </row>
    <row r="12276" spans="2:4" ht="15" x14ac:dyDescent="0.15">
      <c r="B12276" s="68">
        <v>12264</v>
      </c>
      <c r="C12276" s="69">
        <f t="shared" si="385"/>
        <v>11.990454465252043</v>
      </c>
      <c r="D12276" s="69">
        <f t="shared" si="386"/>
        <v>3.9766990291262134</v>
      </c>
    </row>
    <row r="12277" spans="2:4" ht="15" x14ac:dyDescent="0.15">
      <c r="B12277" s="68">
        <v>12265</v>
      </c>
      <c r="C12277" s="69">
        <f t="shared" si="385"/>
        <v>11.992562946786386</v>
      </c>
      <c r="D12277" s="69">
        <f t="shared" si="386"/>
        <v>3.9776644816703084</v>
      </c>
    </row>
    <row r="12278" spans="2:4" ht="15" x14ac:dyDescent="0.15">
      <c r="B12278" s="68">
        <v>12266</v>
      </c>
      <c r="C12278" s="69">
        <f t="shared" si="385"/>
        <v>11.994671940274484</v>
      </c>
      <c r="D12278" s="69">
        <f t="shared" si="386"/>
        <v>3.9786304031083048</v>
      </c>
    </row>
    <row r="12279" spans="2:4" ht="15" x14ac:dyDescent="0.15">
      <c r="B12279" s="68">
        <v>12267</v>
      </c>
      <c r="C12279" s="69">
        <f t="shared" si="385"/>
        <v>11.996781445965015</v>
      </c>
      <c r="D12279" s="69">
        <f t="shared" si="386"/>
        <v>3.9795967937818801</v>
      </c>
    </row>
    <row r="12280" spans="2:4" ht="15" x14ac:dyDescent="0.15">
      <c r="B12280" s="68">
        <v>12268</v>
      </c>
      <c r="C12280" s="69">
        <f t="shared" si="385"/>
        <v>11.998891464106826</v>
      </c>
      <c r="D12280" s="69">
        <f t="shared" si="386"/>
        <v>3.9805636540330416</v>
      </c>
    </row>
    <row r="12281" spans="2:4" ht="15" x14ac:dyDescent="0.15">
      <c r="B12281" s="68">
        <v>12269</v>
      </c>
      <c r="C12281" s="69">
        <f t="shared" si="385"/>
        <v>12.001001994948961</v>
      </c>
      <c r="D12281" s="69">
        <f t="shared" si="386"/>
        <v>3.9815309842041313</v>
      </c>
    </row>
    <row r="12282" spans="2:4" ht="15" x14ac:dyDescent="0.15">
      <c r="B12282" s="68">
        <v>12270</v>
      </c>
      <c r="C12282" s="69">
        <f t="shared" si="385"/>
        <v>12.003113038740629</v>
      </c>
      <c r="D12282" s="69">
        <f t="shared" si="386"/>
        <v>3.9824987846378219</v>
      </c>
    </row>
    <row r="12283" spans="2:4" ht="15" x14ac:dyDescent="0.15">
      <c r="B12283" s="68">
        <v>12271</v>
      </c>
      <c r="C12283" s="69">
        <f t="shared" si="385"/>
        <v>12.005224595731232</v>
      </c>
      <c r="D12283" s="69">
        <f t="shared" si="386"/>
        <v>3.9834670556771212</v>
      </c>
    </row>
    <row r="12284" spans="2:4" ht="15" x14ac:dyDescent="0.15">
      <c r="B12284" s="68">
        <v>12272</v>
      </c>
      <c r="C12284" s="69">
        <f t="shared" si="385"/>
        <v>12.007336666170348</v>
      </c>
      <c r="D12284" s="69">
        <f t="shared" si="386"/>
        <v>3.9844357976653697</v>
      </c>
    </row>
    <row r="12285" spans="2:4" ht="15" x14ac:dyDescent="0.15">
      <c r="B12285" s="68">
        <v>12273</v>
      </c>
      <c r="C12285" s="69">
        <f t="shared" si="385"/>
        <v>12.009449250307739</v>
      </c>
      <c r="D12285" s="69">
        <f t="shared" si="386"/>
        <v>3.9854050109462418</v>
      </c>
    </row>
    <row r="12286" spans="2:4" ht="15" x14ac:dyDescent="0.15">
      <c r="B12286" s="68">
        <v>12274</v>
      </c>
      <c r="C12286" s="69">
        <f t="shared" si="385"/>
        <v>12.011562348393351</v>
      </c>
      <c r="D12286" s="69">
        <f t="shared" si="386"/>
        <v>3.9863746958637472</v>
      </c>
    </row>
    <row r="12287" spans="2:4" ht="15" x14ac:dyDescent="0.15">
      <c r="B12287" s="68">
        <v>12275</v>
      </c>
      <c r="C12287" s="69">
        <f t="shared" si="385"/>
        <v>12.013675960677308</v>
      </c>
      <c r="D12287" s="69">
        <f t="shared" si="386"/>
        <v>3.9873448527622291</v>
      </c>
    </row>
    <row r="12288" spans="2:4" ht="15" x14ac:dyDescent="0.15">
      <c r="B12288" s="68">
        <v>12276</v>
      </c>
      <c r="C12288" s="69">
        <f t="shared" si="385"/>
        <v>12.015790087409924</v>
      </c>
      <c r="D12288" s="69">
        <f t="shared" si="386"/>
        <v>3.9883154819863682</v>
      </c>
    </row>
    <row r="12289" spans="2:4" ht="15" x14ac:dyDescent="0.15">
      <c r="B12289" s="68">
        <v>12277</v>
      </c>
      <c r="C12289" s="69">
        <f t="shared" si="385"/>
        <v>12.017904728841685</v>
      </c>
      <c r="D12289" s="69">
        <f t="shared" si="386"/>
        <v>3.9892865838811784</v>
      </c>
    </row>
    <row r="12290" spans="2:4" ht="15" x14ac:dyDescent="0.15">
      <c r="B12290" s="68">
        <v>12278</v>
      </c>
      <c r="C12290" s="69">
        <f t="shared" si="385"/>
        <v>12.020019885223274</v>
      </c>
      <c r="D12290" s="69">
        <f t="shared" si="386"/>
        <v>3.9902581587920118</v>
      </c>
    </row>
    <row r="12291" spans="2:4" ht="15" x14ac:dyDescent="0.15">
      <c r="B12291" s="68">
        <v>12279</v>
      </c>
      <c r="C12291" s="69">
        <f t="shared" si="385"/>
        <v>12.022135556805544</v>
      </c>
      <c r="D12291" s="69">
        <f t="shared" si="386"/>
        <v>3.9912302070645556</v>
      </c>
    </row>
    <row r="12292" spans="2:4" ht="15" x14ac:dyDescent="0.15">
      <c r="B12292" s="68">
        <v>12280</v>
      </c>
      <c r="C12292" s="69">
        <f t="shared" si="385"/>
        <v>12.024251743839539</v>
      </c>
      <c r="D12292" s="69">
        <f t="shared" si="386"/>
        <v>3.9922027290448341</v>
      </c>
    </row>
    <row r="12293" spans="2:4" ht="15" x14ac:dyDescent="0.15">
      <c r="B12293" s="68">
        <v>12281</v>
      </c>
      <c r="C12293" s="69">
        <f t="shared" si="385"/>
        <v>12.02636844657648</v>
      </c>
      <c r="D12293" s="69">
        <f t="shared" si="386"/>
        <v>3.9931757250792104</v>
      </c>
    </row>
    <row r="12294" spans="2:4" ht="15" x14ac:dyDescent="0.15">
      <c r="B12294" s="68">
        <v>12282</v>
      </c>
      <c r="C12294" s="69">
        <f t="shared" si="385"/>
        <v>12.028485665267786</v>
      </c>
      <c r="D12294" s="69">
        <f t="shared" si="386"/>
        <v>3.9941491955143831</v>
      </c>
    </row>
    <row r="12295" spans="2:4" ht="15" x14ac:dyDescent="0.15">
      <c r="B12295" s="68">
        <v>12283</v>
      </c>
      <c r="C12295" s="69">
        <f t="shared" si="385"/>
        <v>12.030603400165042</v>
      </c>
      <c r="D12295" s="69">
        <f t="shared" si="386"/>
        <v>3.9951231406973911</v>
      </c>
    </row>
    <row r="12296" spans="2:4" ht="15" x14ac:dyDescent="0.15">
      <c r="B12296" s="68">
        <v>12284</v>
      </c>
      <c r="C12296" s="69">
        <f t="shared" si="385"/>
        <v>12.032721651520024</v>
      </c>
      <c r="D12296" s="69">
        <f t="shared" si="386"/>
        <v>3.9960975609756098</v>
      </c>
    </row>
    <row r="12297" spans="2:4" ht="15" x14ac:dyDescent="0.15">
      <c r="B12297" s="68">
        <v>12285</v>
      </c>
      <c r="C12297" s="69">
        <f t="shared" si="385"/>
        <v>12.0348404195847</v>
      </c>
      <c r="D12297" s="69">
        <f t="shared" si="386"/>
        <v>3.9970724566967553</v>
      </c>
    </row>
    <row r="12298" spans="2:4" ht="15" x14ac:dyDescent="0.15">
      <c r="B12298" s="68">
        <v>12286</v>
      </c>
      <c r="C12298" s="69">
        <f t="shared" si="385"/>
        <v>12.036959704611212</v>
      </c>
      <c r="D12298" s="69">
        <f t="shared" si="386"/>
        <v>3.9980478282088825</v>
      </c>
    </row>
    <row r="12299" spans="2:4" ht="15" x14ac:dyDescent="0.15">
      <c r="B12299" s="68">
        <v>12287</v>
      </c>
      <c r="C12299" s="69">
        <f t="shared" si="385"/>
        <v>12.039079506851888</v>
      </c>
      <c r="D12299" s="69">
        <f t="shared" si="386"/>
        <v>3.9990236758603857</v>
      </c>
    </row>
    <row r="12300" spans="2:4" ht="15" x14ac:dyDescent="0.15">
      <c r="B12300" s="68">
        <v>12288</v>
      </c>
      <c r="C12300" s="69">
        <f t="shared" si="385"/>
        <v>12.041199826559248</v>
      </c>
      <c r="D12300" s="69">
        <f t="shared" si="386"/>
        <v>4</v>
      </c>
    </row>
    <row r="12301" spans="2:4" ht="15" x14ac:dyDescent="0.15">
      <c r="B12301" s="68">
        <v>12289</v>
      </c>
      <c r="C12301" s="69">
        <f t="shared" si="385"/>
        <v>12.043320663985988</v>
      </c>
      <c r="D12301" s="69">
        <f t="shared" si="386"/>
        <v>4.000976800976801</v>
      </c>
    </row>
    <row r="12302" spans="2:4" ht="15" x14ac:dyDescent="0.15">
      <c r="B12302" s="68">
        <v>12290</v>
      </c>
      <c r="C12302" s="69">
        <f t="shared" si="385"/>
        <v>12.045442019384998</v>
      </c>
      <c r="D12302" s="69">
        <f t="shared" si="386"/>
        <v>4.0019540791402051</v>
      </c>
    </row>
    <row r="12303" spans="2:4" ht="15" x14ac:dyDescent="0.15">
      <c r="B12303" s="68">
        <v>12291</v>
      </c>
      <c r="C12303" s="69">
        <f t="shared" si="385"/>
        <v>12.047563893009343</v>
      </c>
      <c r="D12303" s="69">
        <f t="shared" si="386"/>
        <v>4.0029318348399707</v>
      </c>
    </row>
    <row r="12304" spans="2:4" ht="15" x14ac:dyDescent="0.15">
      <c r="B12304" s="68">
        <v>12292</v>
      </c>
      <c r="C12304" s="69">
        <f t="shared" si="385"/>
        <v>12.049686285112283</v>
      </c>
      <c r="D12304" s="69">
        <f t="shared" si="386"/>
        <v>4.0039100684261975</v>
      </c>
    </row>
    <row r="12305" spans="2:4" ht="15" x14ac:dyDescent="0.15">
      <c r="B12305" s="68">
        <v>12293</v>
      </c>
      <c r="C12305" s="69">
        <f t="shared" ref="C12305:C12368" si="387">20*LOG(D12305)</f>
        <v>12.051809195947259</v>
      </c>
      <c r="D12305" s="69">
        <f t="shared" ref="D12305:D12368" si="388">16384/(16384-B12305)</f>
        <v>4.0048887802493276</v>
      </c>
    </row>
    <row r="12306" spans="2:4" ht="15" x14ac:dyDescent="0.15">
      <c r="B12306" s="68">
        <v>12294</v>
      </c>
      <c r="C12306" s="69">
        <f t="shared" si="387"/>
        <v>12.053932625767898</v>
      </c>
      <c r="D12306" s="69">
        <f t="shared" si="388"/>
        <v>4.0058679706601463</v>
      </c>
    </row>
    <row r="12307" spans="2:4" ht="15" x14ac:dyDescent="0.15">
      <c r="B12307" s="68">
        <v>12295</v>
      </c>
      <c r="C12307" s="69">
        <f t="shared" si="387"/>
        <v>12.056056574828016</v>
      </c>
      <c r="D12307" s="69">
        <f t="shared" si="388"/>
        <v>4.0068476400097826</v>
      </c>
    </row>
    <row r="12308" spans="2:4" ht="15" x14ac:dyDescent="0.15">
      <c r="B12308" s="68">
        <v>12296</v>
      </c>
      <c r="C12308" s="69">
        <f t="shared" si="387"/>
        <v>12.058181043381609</v>
      </c>
      <c r="D12308" s="69">
        <f t="shared" si="388"/>
        <v>4.0078277886497062</v>
      </c>
    </row>
    <row r="12309" spans="2:4" ht="15" x14ac:dyDescent="0.15">
      <c r="B12309" s="68">
        <v>12297</v>
      </c>
      <c r="C12309" s="69">
        <f t="shared" si="387"/>
        <v>12.060306031682867</v>
      </c>
      <c r="D12309" s="69">
        <f t="shared" si="388"/>
        <v>4.0088084169317346</v>
      </c>
    </row>
    <row r="12310" spans="2:4" ht="15" x14ac:dyDescent="0.15">
      <c r="B12310" s="68">
        <v>12298</v>
      </c>
      <c r="C12310" s="69">
        <f t="shared" si="387"/>
        <v>12.062431539986161</v>
      </c>
      <c r="D12310" s="69">
        <f t="shared" si="388"/>
        <v>4.0097895252080278</v>
      </c>
    </row>
    <row r="12311" spans="2:4" ht="15" x14ac:dyDescent="0.15">
      <c r="B12311" s="68">
        <v>12299</v>
      </c>
      <c r="C12311" s="69">
        <f t="shared" si="387"/>
        <v>12.064557568546048</v>
      </c>
      <c r="D12311" s="69">
        <f t="shared" si="388"/>
        <v>4.0107711138310895</v>
      </c>
    </row>
    <row r="12312" spans="2:4" ht="15" x14ac:dyDescent="0.15">
      <c r="B12312" s="68">
        <v>12300</v>
      </c>
      <c r="C12312" s="69">
        <f t="shared" si="387"/>
        <v>12.066684117617282</v>
      </c>
      <c r="D12312" s="69">
        <f t="shared" si="388"/>
        <v>4.0117531831537709</v>
      </c>
    </row>
    <row r="12313" spans="2:4" ht="15" x14ac:dyDescent="0.15">
      <c r="B12313" s="68">
        <v>12301</v>
      </c>
      <c r="C12313" s="69">
        <f t="shared" si="387"/>
        <v>12.068811187454793</v>
      </c>
      <c r="D12313" s="69">
        <f t="shared" si="388"/>
        <v>4.0127357335292677</v>
      </c>
    </row>
    <row r="12314" spans="2:4" ht="15" x14ac:dyDescent="0.15">
      <c r="B12314" s="68">
        <v>12302</v>
      </c>
      <c r="C12314" s="69">
        <f t="shared" si="387"/>
        <v>12.0709387783137</v>
      </c>
      <c r="D12314" s="69">
        <f t="shared" si="388"/>
        <v>4.0137187653111219</v>
      </c>
    </row>
    <row r="12315" spans="2:4" ht="15" x14ac:dyDescent="0.15">
      <c r="B12315" s="68">
        <v>12303</v>
      </c>
      <c r="C12315" s="69">
        <f t="shared" si="387"/>
        <v>12.073066890449315</v>
      </c>
      <c r="D12315" s="69">
        <f t="shared" si="388"/>
        <v>4.0147022788532221</v>
      </c>
    </row>
    <row r="12316" spans="2:4" ht="15" x14ac:dyDescent="0.15">
      <c r="B12316" s="68">
        <v>12304</v>
      </c>
      <c r="C12316" s="69">
        <f t="shared" si="387"/>
        <v>12.075195524117134</v>
      </c>
      <c r="D12316" s="69">
        <f t="shared" si="388"/>
        <v>4.0156862745098039</v>
      </c>
    </row>
    <row r="12317" spans="2:4" ht="15" x14ac:dyDescent="0.15">
      <c r="B12317" s="68">
        <v>12305</v>
      </c>
      <c r="C12317" s="69">
        <f t="shared" si="387"/>
        <v>12.077324679572843</v>
      </c>
      <c r="D12317" s="69">
        <f t="shared" si="388"/>
        <v>4.0166707526354495</v>
      </c>
    </row>
    <row r="12318" spans="2:4" ht="15" x14ac:dyDescent="0.15">
      <c r="B12318" s="68">
        <v>12306</v>
      </c>
      <c r="C12318" s="69">
        <f t="shared" si="387"/>
        <v>12.079454357072311</v>
      </c>
      <c r="D12318" s="69">
        <f t="shared" si="388"/>
        <v>4.017655713585091</v>
      </c>
    </row>
    <row r="12319" spans="2:4" ht="15" x14ac:dyDescent="0.15">
      <c r="B12319" s="68">
        <v>12307</v>
      </c>
      <c r="C12319" s="69">
        <f t="shared" si="387"/>
        <v>12.081584556871599</v>
      </c>
      <c r="D12319" s="69">
        <f t="shared" si="388"/>
        <v>4.0186411577140051</v>
      </c>
    </row>
    <row r="12320" spans="2:4" ht="15" x14ac:dyDescent="0.15">
      <c r="B12320" s="68">
        <v>12308</v>
      </c>
      <c r="C12320" s="69">
        <f t="shared" si="387"/>
        <v>12.083715279226958</v>
      </c>
      <c r="D12320" s="69">
        <f t="shared" si="388"/>
        <v>4.0196270853778211</v>
      </c>
    </row>
    <row r="12321" spans="2:4" ht="15" x14ac:dyDescent="0.15">
      <c r="B12321" s="68">
        <v>12309</v>
      </c>
      <c r="C12321" s="69">
        <f t="shared" si="387"/>
        <v>12.085846524394828</v>
      </c>
      <c r="D12321" s="69">
        <f t="shared" si="388"/>
        <v>4.0206134969325156</v>
      </c>
    </row>
    <row r="12322" spans="2:4" ht="15" x14ac:dyDescent="0.15">
      <c r="B12322" s="68">
        <v>12310</v>
      </c>
      <c r="C12322" s="69">
        <f t="shared" si="387"/>
        <v>12.08797829263183</v>
      </c>
      <c r="D12322" s="69">
        <f t="shared" si="388"/>
        <v>4.0216003927344133</v>
      </c>
    </row>
    <row r="12323" spans="2:4" ht="15" x14ac:dyDescent="0.15">
      <c r="B12323" s="68">
        <v>12311</v>
      </c>
      <c r="C12323" s="69">
        <f t="shared" si="387"/>
        <v>12.090110584194779</v>
      </c>
      <c r="D12323" s="69">
        <f t="shared" si="388"/>
        <v>4.0225877731401916</v>
      </c>
    </row>
    <row r="12324" spans="2:4" ht="15" x14ac:dyDescent="0.15">
      <c r="B12324" s="68">
        <v>12312</v>
      </c>
      <c r="C12324" s="69">
        <f t="shared" si="387"/>
        <v>12.092243399340688</v>
      </c>
      <c r="D12324" s="69">
        <f t="shared" si="388"/>
        <v>4.0235756385068759</v>
      </c>
    </row>
    <row r="12325" spans="2:4" ht="15" x14ac:dyDescent="0.15">
      <c r="B12325" s="68">
        <v>12313</v>
      </c>
      <c r="C12325" s="69">
        <f t="shared" si="387"/>
        <v>12.094376738326744</v>
      </c>
      <c r="D12325" s="69">
        <f t="shared" si="388"/>
        <v>4.0245639891918445</v>
      </c>
    </row>
    <row r="12326" spans="2:4" ht="15" x14ac:dyDescent="0.15">
      <c r="B12326" s="68">
        <v>12314</v>
      </c>
      <c r="C12326" s="69">
        <f t="shared" si="387"/>
        <v>12.096510601410333</v>
      </c>
      <c r="D12326" s="69">
        <f t="shared" si="388"/>
        <v>4.0255528255528255</v>
      </c>
    </row>
    <row r="12327" spans="2:4" ht="15" x14ac:dyDescent="0.15">
      <c r="B12327" s="68">
        <v>12315</v>
      </c>
      <c r="C12327" s="69">
        <f t="shared" si="387"/>
        <v>12.09864498884903</v>
      </c>
      <c r="D12327" s="69">
        <f t="shared" si="388"/>
        <v>4.0265421479478984</v>
      </c>
    </row>
    <row r="12328" spans="2:4" ht="15" x14ac:dyDescent="0.15">
      <c r="B12328" s="68">
        <v>12316</v>
      </c>
      <c r="C12328" s="69">
        <f t="shared" si="387"/>
        <v>12.100779900900596</v>
      </c>
      <c r="D12328" s="69">
        <f t="shared" si="388"/>
        <v>4.0275319567354968</v>
      </c>
    </row>
    <row r="12329" spans="2:4" ht="15" x14ac:dyDescent="0.15">
      <c r="B12329" s="68">
        <v>12317</v>
      </c>
      <c r="C12329" s="69">
        <f t="shared" si="387"/>
        <v>12.102915337822983</v>
      </c>
      <c r="D12329" s="69">
        <f t="shared" si="388"/>
        <v>4.0285222522744037</v>
      </c>
    </row>
    <row r="12330" spans="2:4" ht="15" x14ac:dyDescent="0.15">
      <c r="B12330" s="68">
        <v>12318</v>
      </c>
      <c r="C12330" s="69">
        <f t="shared" si="387"/>
        <v>12.105051299874338</v>
      </c>
      <c r="D12330" s="69">
        <f t="shared" si="388"/>
        <v>4.0295130349237578</v>
      </c>
    </row>
    <row r="12331" spans="2:4" ht="15" x14ac:dyDescent="0.15">
      <c r="B12331" s="68">
        <v>12319</v>
      </c>
      <c r="C12331" s="69">
        <f t="shared" si="387"/>
        <v>12.107187787312995</v>
      </c>
      <c r="D12331" s="69">
        <f t="shared" si="388"/>
        <v>4.03050430504305</v>
      </c>
    </row>
    <row r="12332" spans="2:4" ht="15" x14ac:dyDescent="0.15">
      <c r="B12332" s="68">
        <v>12320</v>
      </c>
      <c r="C12332" s="69">
        <f t="shared" si="387"/>
        <v>12.109324800397479</v>
      </c>
      <c r="D12332" s="69">
        <f t="shared" si="388"/>
        <v>4.0314960629921259</v>
      </c>
    </row>
    <row r="12333" spans="2:4" ht="15" x14ac:dyDescent="0.15">
      <c r="B12333" s="68">
        <v>12321</v>
      </c>
      <c r="C12333" s="69">
        <f t="shared" si="387"/>
        <v>12.111462339386502</v>
      </c>
      <c r="D12333" s="69">
        <f t="shared" si="388"/>
        <v>4.0324883091311836</v>
      </c>
    </row>
    <row r="12334" spans="2:4" ht="15" x14ac:dyDescent="0.15">
      <c r="B12334" s="68">
        <v>12322</v>
      </c>
      <c r="C12334" s="69">
        <f t="shared" si="387"/>
        <v>12.113600404538975</v>
      </c>
      <c r="D12334" s="69">
        <f t="shared" si="388"/>
        <v>4.0334810438207782</v>
      </c>
    </row>
    <row r="12335" spans="2:4" ht="15" x14ac:dyDescent="0.15">
      <c r="B12335" s="68">
        <v>12323</v>
      </c>
      <c r="C12335" s="69">
        <f t="shared" si="387"/>
        <v>12.115738996113997</v>
      </c>
      <c r="D12335" s="69">
        <f t="shared" si="388"/>
        <v>4.0344742674218175</v>
      </c>
    </row>
    <row r="12336" spans="2:4" ht="15" x14ac:dyDescent="0.15">
      <c r="B12336" s="68">
        <v>12324</v>
      </c>
      <c r="C12336" s="69">
        <f t="shared" si="387"/>
        <v>12.117878114370853</v>
      </c>
      <c r="D12336" s="69">
        <f t="shared" si="388"/>
        <v>4.0354679802955662</v>
      </c>
    </row>
    <row r="12337" spans="2:4" ht="15" x14ac:dyDescent="0.15">
      <c r="B12337" s="68">
        <v>12325</v>
      </c>
      <c r="C12337" s="69">
        <f t="shared" si="387"/>
        <v>12.120017759569027</v>
      </c>
      <c r="D12337" s="69">
        <f t="shared" si="388"/>
        <v>4.0364621828036462</v>
      </c>
    </row>
    <row r="12338" spans="2:4" ht="15" x14ac:dyDescent="0.15">
      <c r="B12338" s="68">
        <v>12326</v>
      </c>
      <c r="C12338" s="69">
        <f t="shared" si="387"/>
        <v>12.122157931968191</v>
      </c>
      <c r="D12338" s="69">
        <f t="shared" si="388"/>
        <v>4.0374568753080338</v>
      </c>
    </row>
    <row r="12339" spans="2:4" ht="15" x14ac:dyDescent="0.15">
      <c r="B12339" s="68">
        <v>12327</v>
      </c>
      <c r="C12339" s="69">
        <f t="shared" si="387"/>
        <v>12.124298631828211</v>
      </c>
      <c r="D12339" s="69">
        <f t="shared" si="388"/>
        <v>4.0384520581710621</v>
      </c>
    </row>
    <row r="12340" spans="2:4" ht="15" x14ac:dyDescent="0.15">
      <c r="B12340" s="68">
        <v>12328</v>
      </c>
      <c r="C12340" s="69">
        <f t="shared" si="387"/>
        <v>12.126439859409144</v>
      </c>
      <c r="D12340" s="69">
        <f t="shared" si="388"/>
        <v>4.0394477317554243</v>
      </c>
    </row>
    <row r="12341" spans="2:4" ht="15" x14ac:dyDescent="0.15">
      <c r="B12341" s="68">
        <v>12329</v>
      </c>
      <c r="C12341" s="69">
        <f t="shared" si="387"/>
        <v>12.128581614971237</v>
      </c>
      <c r="D12341" s="69">
        <f t="shared" si="388"/>
        <v>4.0404438964241676</v>
      </c>
    </row>
    <row r="12342" spans="2:4" ht="15" x14ac:dyDescent="0.15">
      <c r="B12342" s="68">
        <v>12330</v>
      </c>
      <c r="C12342" s="69">
        <f t="shared" si="387"/>
        <v>12.130723898774939</v>
      </c>
      <c r="D12342" s="69">
        <f t="shared" si="388"/>
        <v>4.0414405525407009</v>
      </c>
    </row>
    <row r="12343" spans="2:4" ht="15" x14ac:dyDescent="0.15">
      <c r="B12343" s="68">
        <v>12331</v>
      </c>
      <c r="C12343" s="69">
        <f t="shared" si="387"/>
        <v>12.132866711080874</v>
      </c>
      <c r="D12343" s="69">
        <f t="shared" si="388"/>
        <v>4.0424377004687884</v>
      </c>
    </row>
    <row r="12344" spans="2:4" ht="15" x14ac:dyDescent="0.15">
      <c r="B12344" s="68">
        <v>12332</v>
      </c>
      <c r="C12344" s="69">
        <f t="shared" si="387"/>
        <v>12.135010052149877</v>
      </c>
      <c r="D12344" s="69">
        <f t="shared" si="388"/>
        <v>4.0434353405725565</v>
      </c>
    </row>
    <row r="12345" spans="2:4" ht="15" x14ac:dyDescent="0.15">
      <c r="B12345" s="68">
        <v>12333</v>
      </c>
      <c r="C12345" s="69">
        <f t="shared" si="387"/>
        <v>12.13715392224297</v>
      </c>
      <c r="D12345" s="69">
        <f t="shared" si="388"/>
        <v>4.0444334732164897</v>
      </c>
    </row>
    <row r="12346" spans="2:4" ht="15" x14ac:dyDescent="0.15">
      <c r="B12346" s="68">
        <v>12334</v>
      </c>
      <c r="C12346" s="69">
        <f t="shared" si="387"/>
        <v>12.139298321621364</v>
      </c>
      <c r="D12346" s="69">
        <f t="shared" si="388"/>
        <v>4.0454320987654322</v>
      </c>
    </row>
    <row r="12347" spans="2:4" ht="15" x14ac:dyDescent="0.15">
      <c r="B12347" s="68">
        <v>12335</v>
      </c>
      <c r="C12347" s="69">
        <f t="shared" si="387"/>
        <v>12.141443250546466</v>
      </c>
      <c r="D12347" s="69">
        <f t="shared" si="388"/>
        <v>4.0464312175845887</v>
      </c>
    </row>
    <row r="12348" spans="2:4" ht="15" x14ac:dyDescent="0.15">
      <c r="B12348" s="68">
        <v>12336</v>
      </c>
      <c r="C12348" s="69">
        <f t="shared" si="387"/>
        <v>12.14358870927988</v>
      </c>
      <c r="D12348" s="69">
        <f t="shared" si="388"/>
        <v>4.0474308300395254</v>
      </c>
    </row>
    <row r="12349" spans="2:4" ht="15" x14ac:dyDescent="0.15">
      <c r="B12349" s="68">
        <v>12337</v>
      </c>
      <c r="C12349" s="69">
        <f t="shared" si="387"/>
        <v>12.145734698083402</v>
      </c>
      <c r="D12349" s="69">
        <f t="shared" si="388"/>
        <v>4.0484309364961701</v>
      </c>
    </row>
    <row r="12350" spans="2:4" ht="15" x14ac:dyDescent="0.15">
      <c r="B12350" s="68">
        <v>12338</v>
      </c>
      <c r="C12350" s="69">
        <f t="shared" si="387"/>
        <v>12.147881217219016</v>
      </c>
      <c r="D12350" s="69">
        <f t="shared" si="388"/>
        <v>4.0494315373208103</v>
      </c>
    </row>
    <row r="12351" spans="2:4" ht="15" x14ac:dyDescent="0.15">
      <c r="B12351" s="68">
        <v>12339</v>
      </c>
      <c r="C12351" s="69">
        <f t="shared" si="387"/>
        <v>12.150028266948913</v>
      </c>
      <c r="D12351" s="69">
        <f t="shared" si="388"/>
        <v>4.0504326328800992</v>
      </c>
    </row>
    <row r="12352" spans="2:4" ht="15" x14ac:dyDescent="0.15">
      <c r="B12352" s="68">
        <v>12340</v>
      </c>
      <c r="C12352" s="69">
        <f t="shared" si="387"/>
        <v>12.152175847535464</v>
      </c>
      <c r="D12352" s="69">
        <f t="shared" si="388"/>
        <v>4.0514342235410483</v>
      </c>
    </row>
    <row r="12353" spans="2:4" ht="15" x14ac:dyDescent="0.15">
      <c r="B12353" s="68">
        <v>12341</v>
      </c>
      <c r="C12353" s="69">
        <f t="shared" si="387"/>
        <v>12.15432395924125</v>
      </c>
      <c r="D12353" s="69">
        <f t="shared" si="388"/>
        <v>4.0524363096710365</v>
      </c>
    </row>
    <row r="12354" spans="2:4" ht="15" x14ac:dyDescent="0.15">
      <c r="B12354" s="68">
        <v>12342</v>
      </c>
      <c r="C12354" s="69">
        <f t="shared" si="387"/>
        <v>12.156472602329032</v>
      </c>
      <c r="D12354" s="69">
        <f t="shared" si="388"/>
        <v>4.0534388916378035</v>
      </c>
    </row>
    <row r="12355" spans="2:4" ht="15" x14ac:dyDescent="0.15">
      <c r="B12355" s="68">
        <v>12343</v>
      </c>
      <c r="C12355" s="69">
        <f t="shared" si="387"/>
        <v>12.158621777061773</v>
      </c>
      <c r="D12355" s="69">
        <f t="shared" si="388"/>
        <v>4.0544419698094529</v>
      </c>
    </row>
    <row r="12356" spans="2:4" ht="15" x14ac:dyDescent="0.15">
      <c r="B12356" s="68">
        <v>12344</v>
      </c>
      <c r="C12356" s="69">
        <f t="shared" si="387"/>
        <v>12.160771483702636</v>
      </c>
      <c r="D12356" s="69">
        <f t="shared" si="388"/>
        <v>4.0554455445544555</v>
      </c>
    </row>
    <row r="12357" spans="2:4" ht="15" x14ac:dyDescent="0.15">
      <c r="B12357" s="68">
        <v>12345</v>
      </c>
      <c r="C12357" s="69">
        <f t="shared" si="387"/>
        <v>12.16292172251497</v>
      </c>
      <c r="D12357" s="69">
        <f t="shared" si="388"/>
        <v>4.0564496162416441</v>
      </c>
    </row>
    <row r="12358" spans="2:4" ht="15" x14ac:dyDescent="0.15">
      <c r="B12358" s="68">
        <v>12346</v>
      </c>
      <c r="C12358" s="69">
        <f t="shared" si="387"/>
        <v>12.165072493762326</v>
      </c>
      <c r="D12358" s="69">
        <f t="shared" si="388"/>
        <v>4.0574541852402177</v>
      </c>
    </row>
    <row r="12359" spans="2:4" ht="15" x14ac:dyDescent="0.15">
      <c r="B12359" s="68">
        <v>12347</v>
      </c>
      <c r="C12359" s="69">
        <f t="shared" si="387"/>
        <v>12.167223797708447</v>
      </c>
      <c r="D12359" s="69">
        <f t="shared" si="388"/>
        <v>4.058459251919742</v>
      </c>
    </row>
    <row r="12360" spans="2:4" ht="15" x14ac:dyDescent="0.15">
      <c r="B12360" s="68">
        <v>12348</v>
      </c>
      <c r="C12360" s="69">
        <f t="shared" si="387"/>
        <v>12.169375634617277</v>
      </c>
      <c r="D12360" s="69">
        <f t="shared" si="388"/>
        <v>4.0594648166501486</v>
      </c>
    </row>
    <row r="12361" spans="2:4" ht="15" x14ac:dyDescent="0.15">
      <c r="B12361" s="68">
        <v>12349</v>
      </c>
      <c r="C12361" s="69">
        <f t="shared" si="387"/>
        <v>12.171528004752952</v>
      </c>
      <c r="D12361" s="69">
        <f t="shared" si="388"/>
        <v>4.060470879801735</v>
      </c>
    </row>
    <row r="12362" spans="2:4" ht="15" x14ac:dyDescent="0.15">
      <c r="B12362" s="68">
        <v>12350</v>
      </c>
      <c r="C12362" s="69">
        <f t="shared" si="387"/>
        <v>12.173680908379801</v>
      </c>
      <c r="D12362" s="69">
        <f t="shared" si="388"/>
        <v>4.0614774417451658</v>
      </c>
    </row>
    <row r="12363" spans="2:4" ht="15" x14ac:dyDescent="0.15">
      <c r="B12363" s="68">
        <v>12351</v>
      </c>
      <c r="C12363" s="69">
        <f t="shared" si="387"/>
        <v>12.175834345762361</v>
      </c>
      <c r="D12363" s="69">
        <f t="shared" si="388"/>
        <v>4.0624845028514756</v>
      </c>
    </row>
    <row r="12364" spans="2:4" ht="15" x14ac:dyDescent="0.15">
      <c r="B12364" s="68">
        <v>12352</v>
      </c>
      <c r="C12364" s="69">
        <f t="shared" si="387"/>
        <v>12.177988317165356</v>
      </c>
      <c r="D12364" s="69">
        <f t="shared" si="388"/>
        <v>4.0634920634920633</v>
      </c>
    </row>
    <row r="12365" spans="2:4" ht="15" x14ac:dyDescent="0.15">
      <c r="B12365" s="68">
        <v>12353</v>
      </c>
      <c r="C12365" s="69">
        <f t="shared" si="387"/>
        <v>12.180142822853711</v>
      </c>
      <c r="D12365" s="69">
        <f t="shared" si="388"/>
        <v>4.0645001240387</v>
      </c>
    </row>
    <row r="12366" spans="2:4" ht="15" x14ac:dyDescent="0.15">
      <c r="B12366" s="68">
        <v>12354</v>
      </c>
      <c r="C12366" s="69">
        <f t="shared" si="387"/>
        <v>12.182297863092547</v>
      </c>
      <c r="D12366" s="69">
        <f t="shared" si="388"/>
        <v>4.0655086848635236</v>
      </c>
    </row>
    <row r="12367" spans="2:4" ht="15" x14ac:dyDescent="0.15">
      <c r="B12367" s="68">
        <v>12355</v>
      </c>
      <c r="C12367" s="69">
        <f t="shared" si="387"/>
        <v>12.18445343814718</v>
      </c>
      <c r="D12367" s="69">
        <f t="shared" si="388"/>
        <v>4.0665177463390423</v>
      </c>
    </row>
    <row r="12368" spans="2:4" ht="15" x14ac:dyDescent="0.15">
      <c r="B12368" s="68">
        <v>12356</v>
      </c>
      <c r="C12368" s="69">
        <f t="shared" si="387"/>
        <v>12.186609548283126</v>
      </c>
      <c r="D12368" s="69">
        <f t="shared" si="388"/>
        <v>4.067527308838133</v>
      </c>
    </row>
    <row r="12369" spans="2:4" ht="15" x14ac:dyDescent="0.15">
      <c r="B12369" s="68">
        <v>12357</v>
      </c>
      <c r="C12369" s="69">
        <f t="shared" ref="C12369:C12432" si="389">20*LOG(D12369)</f>
        <v>12.188766193766103</v>
      </c>
      <c r="D12369" s="69">
        <f t="shared" ref="D12369:D12432" si="390">16384/(16384-B12369)</f>
        <v>4.0685373727340455</v>
      </c>
    </row>
    <row r="12370" spans="2:4" ht="15" x14ac:dyDescent="0.15">
      <c r="B12370" s="68">
        <v>12358</v>
      </c>
      <c r="C12370" s="69">
        <f t="shared" si="389"/>
        <v>12.190923374862022</v>
      </c>
      <c r="D12370" s="69">
        <f t="shared" si="390"/>
        <v>4.0695479384003974</v>
      </c>
    </row>
    <row r="12371" spans="2:4" ht="15" x14ac:dyDescent="0.15">
      <c r="B12371" s="68">
        <v>12359</v>
      </c>
      <c r="C12371" s="69">
        <f t="shared" si="389"/>
        <v>12.193081091836987</v>
      </c>
      <c r="D12371" s="69">
        <f t="shared" si="390"/>
        <v>4.0705590062111803</v>
      </c>
    </row>
    <row r="12372" spans="2:4" ht="15" x14ac:dyDescent="0.15">
      <c r="B12372" s="68">
        <v>12360</v>
      </c>
      <c r="C12372" s="69">
        <f t="shared" si="389"/>
        <v>12.195239344957313</v>
      </c>
      <c r="D12372" s="69">
        <f t="shared" si="390"/>
        <v>4.071570576540755</v>
      </c>
    </row>
    <row r="12373" spans="2:4" ht="15" x14ac:dyDescent="0.15">
      <c r="B12373" s="68">
        <v>12361</v>
      </c>
      <c r="C12373" s="69">
        <f t="shared" si="389"/>
        <v>12.197398134489507</v>
      </c>
      <c r="D12373" s="69">
        <f t="shared" si="390"/>
        <v>4.0725826497638575</v>
      </c>
    </row>
    <row r="12374" spans="2:4" ht="15" x14ac:dyDescent="0.15">
      <c r="B12374" s="68">
        <v>12362</v>
      </c>
      <c r="C12374" s="69">
        <f t="shared" si="389"/>
        <v>12.199557460700273</v>
      </c>
      <c r="D12374" s="69">
        <f t="shared" si="390"/>
        <v>4.0735952262555939</v>
      </c>
    </row>
    <row r="12375" spans="2:4" ht="15" x14ac:dyDescent="0.15">
      <c r="B12375" s="68">
        <v>12363</v>
      </c>
      <c r="C12375" s="69">
        <f t="shared" si="389"/>
        <v>12.201717323856514</v>
      </c>
      <c r="D12375" s="69">
        <f t="shared" si="390"/>
        <v>4.0746083063914451</v>
      </c>
    </row>
    <row r="12376" spans="2:4" ht="15" x14ac:dyDescent="0.15">
      <c r="B12376" s="68">
        <v>12364</v>
      </c>
      <c r="C12376" s="69">
        <f t="shared" si="389"/>
        <v>12.203877724225334</v>
      </c>
      <c r="D12376" s="69">
        <f t="shared" si="390"/>
        <v>4.0756218905472634</v>
      </c>
    </row>
    <row r="12377" spans="2:4" ht="15" x14ac:dyDescent="0.15">
      <c r="B12377" s="68">
        <v>12365</v>
      </c>
      <c r="C12377" s="69">
        <f t="shared" si="389"/>
        <v>12.206038662074036</v>
      </c>
      <c r="D12377" s="69">
        <f t="shared" si="390"/>
        <v>4.0766359790992786</v>
      </c>
    </row>
    <row r="12378" spans="2:4" ht="15" x14ac:dyDescent="0.15">
      <c r="B12378" s="68">
        <v>12366</v>
      </c>
      <c r="C12378" s="69">
        <f t="shared" si="389"/>
        <v>12.208200137670126</v>
      </c>
      <c r="D12378" s="69">
        <f t="shared" si="390"/>
        <v>4.0776505724240915</v>
      </c>
    </row>
    <row r="12379" spans="2:4" ht="15" x14ac:dyDescent="0.15">
      <c r="B12379" s="68">
        <v>12367</v>
      </c>
      <c r="C12379" s="69">
        <f t="shared" si="389"/>
        <v>12.210362151281306</v>
      </c>
      <c r="D12379" s="69">
        <f t="shared" si="390"/>
        <v>4.0786656708986806</v>
      </c>
    </row>
    <row r="12380" spans="2:4" ht="15" x14ac:dyDescent="0.15">
      <c r="B12380" s="68">
        <v>12368</v>
      </c>
      <c r="C12380" s="69">
        <f t="shared" si="389"/>
        <v>12.212524703175475</v>
      </c>
      <c r="D12380" s="69">
        <f t="shared" si="390"/>
        <v>4.0796812749003983</v>
      </c>
    </row>
    <row r="12381" spans="2:4" ht="15" x14ac:dyDescent="0.15">
      <c r="B12381" s="68">
        <v>12369</v>
      </c>
      <c r="C12381" s="69">
        <f t="shared" si="389"/>
        <v>12.21468779362074</v>
      </c>
      <c r="D12381" s="69">
        <f t="shared" si="390"/>
        <v>4.0806973848069736</v>
      </c>
    </row>
    <row r="12382" spans="2:4" ht="15" x14ac:dyDescent="0.15">
      <c r="B12382" s="68">
        <v>12370</v>
      </c>
      <c r="C12382" s="69">
        <f t="shared" si="389"/>
        <v>12.2168514228854</v>
      </c>
      <c r="D12382" s="69">
        <f t="shared" si="390"/>
        <v>4.081714000996512</v>
      </c>
    </row>
    <row r="12383" spans="2:4" ht="15" x14ac:dyDescent="0.15">
      <c r="B12383" s="68">
        <v>12371</v>
      </c>
      <c r="C12383" s="69">
        <f t="shared" si="389"/>
        <v>12.219015591237961</v>
      </c>
      <c r="D12383" s="69">
        <f t="shared" si="390"/>
        <v>4.0827311238474957</v>
      </c>
    </row>
    <row r="12384" spans="2:4" ht="15" x14ac:dyDescent="0.15">
      <c r="B12384" s="68">
        <v>12372</v>
      </c>
      <c r="C12384" s="69">
        <f t="shared" si="389"/>
        <v>12.221180298947123</v>
      </c>
      <c r="D12384" s="69">
        <f t="shared" si="390"/>
        <v>4.0837487537387833</v>
      </c>
    </row>
    <row r="12385" spans="2:4" ht="15" x14ac:dyDescent="0.15">
      <c r="B12385" s="68">
        <v>12373</v>
      </c>
      <c r="C12385" s="69">
        <f t="shared" si="389"/>
        <v>12.223345546281799</v>
      </c>
      <c r="D12385" s="69">
        <f t="shared" si="390"/>
        <v>4.0847668910496138</v>
      </c>
    </row>
    <row r="12386" spans="2:4" ht="15" x14ac:dyDescent="0.15">
      <c r="B12386" s="68">
        <v>12374</v>
      </c>
      <c r="C12386" s="69">
        <f t="shared" si="389"/>
        <v>12.225511333511088</v>
      </c>
      <c r="D12386" s="69">
        <f t="shared" si="390"/>
        <v>4.0857855361596007</v>
      </c>
    </row>
    <row r="12387" spans="2:4" ht="15" x14ac:dyDescent="0.15">
      <c r="B12387" s="68">
        <v>12375</v>
      </c>
      <c r="C12387" s="69">
        <f t="shared" si="389"/>
        <v>12.227677660904304</v>
      </c>
      <c r="D12387" s="69">
        <f t="shared" si="390"/>
        <v>4.0868046894487406</v>
      </c>
    </row>
    <row r="12388" spans="2:4" ht="15" x14ac:dyDescent="0.15">
      <c r="B12388" s="68">
        <v>12376</v>
      </c>
      <c r="C12388" s="69">
        <f t="shared" si="389"/>
        <v>12.229844528730949</v>
      </c>
      <c r="D12388" s="69">
        <f t="shared" si="390"/>
        <v>4.0878243512974048</v>
      </c>
    </row>
    <row r="12389" spans="2:4" ht="15" x14ac:dyDescent="0.15">
      <c r="B12389" s="68">
        <v>12377</v>
      </c>
      <c r="C12389" s="69">
        <f t="shared" si="389"/>
        <v>12.23201193726074</v>
      </c>
      <c r="D12389" s="69">
        <f t="shared" si="390"/>
        <v>4.0888445220863492</v>
      </c>
    </row>
    <row r="12390" spans="2:4" ht="15" x14ac:dyDescent="0.15">
      <c r="B12390" s="68">
        <v>12378</v>
      </c>
      <c r="C12390" s="69">
        <f t="shared" si="389"/>
        <v>12.234179886763588</v>
      </c>
      <c r="D12390" s="69">
        <f t="shared" si="390"/>
        <v>4.0898652021967052</v>
      </c>
    </row>
    <row r="12391" spans="2:4" ht="15" x14ac:dyDescent="0.15">
      <c r="B12391" s="68">
        <v>12379</v>
      </c>
      <c r="C12391" s="69">
        <f t="shared" si="389"/>
        <v>12.236348377509605</v>
      </c>
      <c r="D12391" s="69">
        <f t="shared" si="390"/>
        <v>4.0908863920099874</v>
      </c>
    </row>
    <row r="12392" spans="2:4" ht="15" x14ac:dyDescent="0.15">
      <c r="B12392" s="68">
        <v>12380</v>
      </c>
      <c r="C12392" s="69">
        <f t="shared" si="389"/>
        <v>12.238517409769115</v>
      </c>
      <c r="D12392" s="69">
        <f t="shared" si="390"/>
        <v>4.0919080919080919</v>
      </c>
    </row>
    <row r="12393" spans="2:4" ht="15" x14ac:dyDescent="0.15">
      <c r="B12393" s="68">
        <v>12381</v>
      </c>
      <c r="C12393" s="69">
        <f t="shared" si="389"/>
        <v>12.240686983812632</v>
      </c>
      <c r="D12393" s="69">
        <f t="shared" si="390"/>
        <v>4.0929303022732952</v>
      </c>
    </row>
    <row r="12394" spans="2:4" ht="15" x14ac:dyDescent="0.15">
      <c r="B12394" s="68">
        <v>12382</v>
      </c>
      <c r="C12394" s="69">
        <f t="shared" si="389"/>
        <v>12.242857099910882</v>
      </c>
      <c r="D12394" s="69">
        <f t="shared" si="390"/>
        <v>4.0939530234882557</v>
      </c>
    </row>
    <row r="12395" spans="2:4" ht="15" x14ac:dyDescent="0.15">
      <c r="B12395" s="68">
        <v>12383</v>
      </c>
      <c r="C12395" s="69">
        <f t="shared" si="389"/>
        <v>12.245027758334793</v>
      </c>
      <c r="D12395" s="69">
        <f t="shared" si="390"/>
        <v>4.0949762559360163</v>
      </c>
    </row>
    <row r="12396" spans="2:4" ht="15" x14ac:dyDescent="0.15">
      <c r="B12396" s="68">
        <v>12384</v>
      </c>
      <c r="C12396" s="69">
        <f t="shared" si="389"/>
        <v>12.247198959355487</v>
      </c>
      <c r="D12396" s="69">
        <f t="shared" si="390"/>
        <v>4.0960000000000001</v>
      </c>
    </row>
    <row r="12397" spans="2:4" ht="15" x14ac:dyDescent="0.15">
      <c r="B12397" s="68">
        <v>12385</v>
      </c>
      <c r="C12397" s="69">
        <f t="shared" si="389"/>
        <v>12.249370703244303</v>
      </c>
      <c r="D12397" s="69">
        <f t="shared" si="390"/>
        <v>4.0970242560640164</v>
      </c>
    </row>
    <row r="12398" spans="2:4" ht="15" x14ac:dyDescent="0.15">
      <c r="B12398" s="68">
        <v>12386</v>
      </c>
      <c r="C12398" s="69">
        <f t="shared" si="389"/>
        <v>12.251542990272773</v>
      </c>
      <c r="D12398" s="69">
        <f t="shared" si="390"/>
        <v>4.0980490245122558</v>
      </c>
    </row>
    <row r="12399" spans="2:4" ht="15" x14ac:dyDescent="0.15">
      <c r="B12399" s="68">
        <v>12387</v>
      </c>
      <c r="C12399" s="69">
        <f t="shared" si="389"/>
        <v>12.253715820712635</v>
      </c>
      <c r="D12399" s="69">
        <f t="shared" si="390"/>
        <v>4.0990743057292969</v>
      </c>
    </row>
    <row r="12400" spans="2:4" ht="15" x14ac:dyDescent="0.15">
      <c r="B12400" s="68">
        <v>12388</v>
      </c>
      <c r="C12400" s="69">
        <f t="shared" si="389"/>
        <v>12.255889194835841</v>
      </c>
      <c r="D12400" s="69">
        <f t="shared" si="390"/>
        <v>4.1001001001001001</v>
      </c>
    </row>
    <row r="12401" spans="2:4" ht="15" x14ac:dyDescent="0.15">
      <c r="B12401" s="68">
        <v>12389</v>
      </c>
      <c r="C12401" s="69">
        <f t="shared" si="389"/>
        <v>12.258063112914531</v>
      </c>
      <c r="D12401" s="69">
        <f t="shared" si="390"/>
        <v>4.1011264080100123</v>
      </c>
    </row>
    <row r="12402" spans="2:4" ht="15" x14ac:dyDescent="0.15">
      <c r="B12402" s="68">
        <v>12390</v>
      </c>
      <c r="C12402" s="69">
        <f t="shared" si="389"/>
        <v>12.260237575221058</v>
      </c>
      <c r="D12402" s="69">
        <f t="shared" si="390"/>
        <v>4.1021532298447667</v>
      </c>
    </row>
    <row r="12403" spans="2:4" ht="15" x14ac:dyDescent="0.15">
      <c r="B12403" s="68">
        <v>12391</v>
      </c>
      <c r="C12403" s="69">
        <f t="shared" si="389"/>
        <v>12.262412582027981</v>
      </c>
      <c r="D12403" s="69">
        <f t="shared" si="390"/>
        <v>4.103180565990483</v>
      </c>
    </row>
    <row r="12404" spans="2:4" ht="15" x14ac:dyDescent="0.15">
      <c r="B12404" s="68">
        <v>12392</v>
      </c>
      <c r="C12404" s="69">
        <f t="shared" si="389"/>
        <v>12.264588133608063</v>
      </c>
      <c r="D12404" s="69">
        <f t="shared" si="390"/>
        <v>4.104208416833667</v>
      </c>
    </row>
    <row r="12405" spans="2:4" ht="15" x14ac:dyDescent="0.15">
      <c r="B12405" s="68">
        <v>12393</v>
      </c>
      <c r="C12405" s="69">
        <f t="shared" si="389"/>
        <v>12.266764230234271</v>
      </c>
      <c r="D12405" s="69">
        <f t="shared" si="390"/>
        <v>4.1052367827612128</v>
      </c>
    </row>
    <row r="12406" spans="2:4" ht="15" x14ac:dyDescent="0.15">
      <c r="B12406" s="68">
        <v>12394</v>
      </c>
      <c r="C12406" s="69">
        <f t="shared" si="389"/>
        <v>12.268940872179769</v>
      </c>
      <c r="D12406" s="69">
        <f t="shared" si="390"/>
        <v>4.106265664160401</v>
      </c>
    </row>
    <row r="12407" spans="2:4" ht="15" x14ac:dyDescent="0.15">
      <c r="B12407" s="68">
        <v>12395</v>
      </c>
      <c r="C12407" s="69">
        <f t="shared" si="389"/>
        <v>12.271118059717942</v>
      </c>
      <c r="D12407" s="69">
        <f t="shared" si="390"/>
        <v>4.1072950614189017</v>
      </c>
    </row>
    <row r="12408" spans="2:4" ht="15" x14ac:dyDescent="0.15">
      <c r="B12408" s="68">
        <v>12396</v>
      </c>
      <c r="C12408" s="69">
        <f t="shared" si="389"/>
        <v>12.273295793122372</v>
      </c>
      <c r="D12408" s="69">
        <f t="shared" si="390"/>
        <v>4.1083249749247743</v>
      </c>
    </row>
    <row r="12409" spans="2:4" ht="15" x14ac:dyDescent="0.15">
      <c r="B12409" s="68">
        <v>12397</v>
      </c>
      <c r="C12409" s="69">
        <f t="shared" si="389"/>
        <v>12.275474072666846</v>
      </c>
      <c r="D12409" s="69">
        <f t="shared" si="390"/>
        <v>4.1093554050664656</v>
      </c>
    </row>
    <row r="12410" spans="2:4" ht="15" x14ac:dyDescent="0.15">
      <c r="B12410" s="68">
        <v>12398</v>
      </c>
      <c r="C12410" s="69">
        <f t="shared" si="389"/>
        <v>12.277652898625357</v>
      </c>
      <c r="D12410" s="69">
        <f t="shared" si="390"/>
        <v>4.1103863522328146</v>
      </c>
    </row>
    <row r="12411" spans="2:4" ht="15" x14ac:dyDescent="0.15">
      <c r="B12411" s="68">
        <v>12399</v>
      </c>
      <c r="C12411" s="69">
        <f t="shared" si="389"/>
        <v>12.279832271272111</v>
      </c>
      <c r="D12411" s="69">
        <f t="shared" si="390"/>
        <v>4.1114178168130486</v>
      </c>
    </row>
    <row r="12412" spans="2:4" ht="15" x14ac:dyDescent="0.15">
      <c r="B12412" s="68">
        <v>12400</v>
      </c>
      <c r="C12412" s="69">
        <f t="shared" si="389"/>
        <v>12.28201219088151</v>
      </c>
      <c r="D12412" s="69">
        <f t="shared" si="390"/>
        <v>4.1124497991967868</v>
      </c>
    </row>
    <row r="12413" spans="2:4" ht="15" x14ac:dyDescent="0.15">
      <c r="B12413" s="68">
        <v>12401</v>
      </c>
      <c r="C12413" s="69">
        <f t="shared" si="389"/>
        <v>12.284192657728175</v>
      </c>
      <c r="D12413" s="69">
        <f t="shared" si="390"/>
        <v>4.1134822997740397</v>
      </c>
    </row>
    <row r="12414" spans="2:4" ht="15" x14ac:dyDescent="0.15">
      <c r="B12414" s="68">
        <v>12402</v>
      </c>
      <c r="C12414" s="69">
        <f t="shared" si="389"/>
        <v>12.286373672086921</v>
      </c>
      <c r="D12414" s="69">
        <f t="shared" si="390"/>
        <v>4.1145153189352088</v>
      </c>
    </row>
    <row r="12415" spans="2:4" ht="15" x14ac:dyDescent="0.15">
      <c r="B12415" s="68">
        <v>12403</v>
      </c>
      <c r="C12415" s="69">
        <f t="shared" si="389"/>
        <v>12.288555234232774</v>
      </c>
      <c r="D12415" s="69">
        <f t="shared" si="390"/>
        <v>4.1155488570710874</v>
      </c>
    </row>
    <row r="12416" spans="2:4" ht="15" x14ac:dyDescent="0.15">
      <c r="B12416" s="68">
        <v>12404</v>
      </c>
      <c r="C12416" s="69">
        <f t="shared" si="389"/>
        <v>12.290737344440979</v>
      </c>
      <c r="D12416" s="69">
        <f t="shared" si="390"/>
        <v>4.1165829145728647</v>
      </c>
    </row>
    <row r="12417" spans="2:4" ht="15" x14ac:dyDescent="0.15">
      <c r="B12417" s="68">
        <v>12405</v>
      </c>
      <c r="C12417" s="69">
        <f t="shared" si="389"/>
        <v>12.292920002986969</v>
      </c>
      <c r="D12417" s="69">
        <f t="shared" si="390"/>
        <v>4.1176174918321182</v>
      </c>
    </row>
    <row r="12418" spans="2:4" ht="15" x14ac:dyDescent="0.15">
      <c r="B12418" s="68">
        <v>12406</v>
      </c>
      <c r="C12418" s="69">
        <f t="shared" si="389"/>
        <v>12.295103210146399</v>
      </c>
      <c r="D12418" s="69">
        <f t="shared" si="390"/>
        <v>4.1186525892408241</v>
      </c>
    </row>
    <row r="12419" spans="2:4" ht="15" x14ac:dyDescent="0.15">
      <c r="B12419" s="68">
        <v>12407</v>
      </c>
      <c r="C12419" s="69">
        <f t="shared" si="389"/>
        <v>12.297286966195127</v>
      </c>
      <c r="D12419" s="69">
        <f t="shared" si="390"/>
        <v>4.1196882071913503</v>
      </c>
    </row>
    <row r="12420" spans="2:4" ht="15" x14ac:dyDescent="0.15">
      <c r="B12420" s="68">
        <v>12408</v>
      </c>
      <c r="C12420" s="69">
        <f t="shared" si="389"/>
        <v>12.299471271409221</v>
      </c>
      <c r="D12420" s="69">
        <f t="shared" si="390"/>
        <v>4.1207243460764591</v>
      </c>
    </row>
    <row r="12421" spans="2:4" ht="15" x14ac:dyDescent="0.15">
      <c r="B12421" s="68">
        <v>12409</v>
      </c>
      <c r="C12421" s="69">
        <f t="shared" si="389"/>
        <v>12.301656126064952</v>
      </c>
      <c r="D12421" s="69">
        <f t="shared" si="390"/>
        <v>4.121761006289308</v>
      </c>
    </row>
    <row r="12422" spans="2:4" ht="15" x14ac:dyDescent="0.15">
      <c r="B12422" s="68">
        <v>12410</v>
      </c>
      <c r="C12422" s="69">
        <f t="shared" si="389"/>
        <v>12.303841530438808</v>
      </c>
      <c r="D12422" s="69">
        <f t="shared" si="390"/>
        <v>4.1227981882234523</v>
      </c>
    </row>
    <row r="12423" spans="2:4" ht="15" x14ac:dyDescent="0.15">
      <c r="B12423" s="68">
        <v>12411</v>
      </c>
      <c r="C12423" s="69">
        <f t="shared" si="389"/>
        <v>12.306027484807478</v>
      </c>
      <c r="D12423" s="69">
        <f t="shared" si="390"/>
        <v>4.123835892272842</v>
      </c>
    </row>
    <row r="12424" spans="2:4" ht="15" x14ac:dyDescent="0.15">
      <c r="B12424" s="68">
        <v>12412</v>
      </c>
      <c r="C12424" s="69">
        <f t="shared" si="389"/>
        <v>12.308213989447863</v>
      </c>
      <c r="D12424" s="69">
        <f t="shared" si="390"/>
        <v>4.1248741188318228</v>
      </c>
    </row>
    <row r="12425" spans="2:4" ht="15" x14ac:dyDescent="0.15">
      <c r="B12425" s="68">
        <v>12413</v>
      </c>
      <c r="C12425" s="69">
        <f t="shared" si="389"/>
        <v>12.310401044637073</v>
      </c>
      <c r="D12425" s="69">
        <f t="shared" si="390"/>
        <v>4.1259128682951394</v>
      </c>
    </row>
    <row r="12426" spans="2:4" ht="15" x14ac:dyDescent="0.15">
      <c r="B12426" s="68">
        <v>12414</v>
      </c>
      <c r="C12426" s="69">
        <f t="shared" si="389"/>
        <v>12.312588650652433</v>
      </c>
      <c r="D12426" s="69">
        <f t="shared" si="390"/>
        <v>4.1269521410579344</v>
      </c>
    </row>
    <row r="12427" spans="2:4" ht="15" x14ac:dyDescent="0.15">
      <c r="B12427" s="68">
        <v>12415</v>
      </c>
      <c r="C12427" s="69">
        <f t="shared" si="389"/>
        <v>12.314776807771468</v>
      </c>
      <c r="D12427" s="69">
        <f t="shared" si="390"/>
        <v>4.1279919375157474</v>
      </c>
    </row>
    <row r="12428" spans="2:4" ht="15" x14ac:dyDescent="0.15">
      <c r="B12428" s="68">
        <v>12416</v>
      </c>
      <c r="C12428" s="69">
        <f t="shared" si="389"/>
        <v>12.316965516271914</v>
      </c>
      <c r="D12428" s="69">
        <f t="shared" si="390"/>
        <v>4.129032258064516</v>
      </c>
    </row>
    <row r="12429" spans="2:4" ht="15" x14ac:dyDescent="0.15">
      <c r="B12429" s="68">
        <v>12417</v>
      </c>
      <c r="C12429" s="69">
        <f t="shared" si="389"/>
        <v>12.319154776431724</v>
      </c>
      <c r="D12429" s="69">
        <f t="shared" si="390"/>
        <v>4.13007310310058</v>
      </c>
    </row>
    <row r="12430" spans="2:4" ht="15" x14ac:dyDescent="0.15">
      <c r="B12430" s="68">
        <v>12418</v>
      </c>
      <c r="C12430" s="69">
        <f t="shared" si="389"/>
        <v>12.321344588529058</v>
      </c>
      <c r="D12430" s="69">
        <f t="shared" si="390"/>
        <v>4.1311144730206761</v>
      </c>
    </row>
    <row r="12431" spans="2:4" ht="15" x14ac:dyDescent="0.15">
      <c r="B12431" s="68">
        <v>12419</v>
      </c>
      <c r="C12431" s="69">
        <f t="shared" si="389"/>
        <v>12.323534952842284</v>
      </c>
      <c r="D12431" s="69">
        <f t="shared" si="390"/>
        <v>4.132156368221942</v>
      </c>
    </row>
    <row r="12432" spans="2:4" ht="15" x14ac:dyDescent="0.15">
      <c r="B12432" s="68">
        <v>12420</v>
      </c>
      <c r="C12432" s="69">
        <f t="shared" si="389"/>
        <v>12.325725869649979</v>
      </c>
      <c r="D12432" s="69">
        <f t="shared" si="390"/>
        <v>4.1331987891019173</v>
      </c>
    </row>
    <row r="12433" spans="2:4" ht="15" x14ac:dyDescent="0.15">
      <c r="B12433" s="68">
        <v>12421</v>
      </c>
      <c r="C12433" s="69">
        <f t="shared" ref="C12433:C12496" si="391">20*LOG(D12433)</f>
        <v>12.327917339230943</v>
      </c>
      <c r="D12433" s="69">
        <f t="shared" ref="D12433:D12496" si="392">16384/(16384-B12433)</f>
        <v>4.1342417360585415</v>
      </c>
    </row>
    <row r="12434" spans="2:4" ht="15" x14ac:dyDescent="0.15">
      <c r="B12434" s="68">
        <v>12422</v>
      </c>
      <c r="C12434" s="69">
        <f t="shared" si="391"/>
        <v>12.330109361864171</v>
      </c>
      <c r="D12434" s="69">
        <f t="shared" si="392"/>
        <v>4.1352852094901564</v>
      </c>
    </row>
    <row r="12435" spans="2:4" ht="15" x14ac:dyDescent="0.15">
      <c r="B12435" s="68">
        <v>12423</v>
      </c>
      <c r="C12435" s="69">
        <f t="shared" si="391"/>
        <v>12.332301937828875</v>
      </c>
      <c r="D12435" s="69">
        <f t="shared" si="392"/>
        <v>4.1363292097955062</v>
      </c>
    </row>
    <row r="12436" spans="2:4" ht="15" x14ac:dyDescent="0.15">
      <c r="B12436" s="68">
        <v>12424</v>
      </c>
      <c r="C12436" s="69">
        <f t="shared" si="391"/>
        <v>12.33449506740449</v>
      </c>
      <c r="D12436" s="69">
        <f t="shared" si="392"/>
        <v>4.1373737373737374</v>
      </c>
    </row>
    <row r="12437" spans="2:4" ht="15" x14ac:dyDescent="0.15">
      <c r="B12437" s="68">
        <v>12425</v>
      </c>
      <c r="C12437" s="69">
        <f t="shared" si="391"/>
        <v>12.336688750870643</v>
      </c>
      <c r="D12437" s="69">
        <f t="shared" si="392"/>
        <v>4.1384187926244005</v>
      </c>
    </row>
    <row r="12438" spans="2:4" ht="15" x14ac:dyDescent="0.15">
      <c r="B12438" s="68">
        <v>12426</v>
      </c>
      <c r="C12438" s="69">
        <f t="shared" si="391"/>
        <v>12.338882988507187</v>
      </c>
      <c r="D12438" s="69">
        <f t="shared" si="392"/>
        <v>4.1394643759474485</v>
      </c>
    </row>
    <row r="12439" spans="2:4" ht="15" x14ac:dyDescent="0.15">
      <c r="B12439" s="68">
        <v>12427</v>
      </c>
      <c r="C12439" s="69">
        <f t="shared" si="391"/>
        <v>12.341077780594178</v>
      </c>
      <c r="D12439" s="69">
        <f t="shared" si="392"/>
        <v>4.1405104877432395</v>
      </c>
    </row>
    <row r="12440" spans="2:4" ht="15" x14ac:dyDescent="0.15">
      <c r="B12440" s="68">
        <v>12428</v>
      </c>
      <c r="C12440" s="69">
        <f t="shared" si="391"/>
        <v>12.3432731274119</v>
      </c>
      <c r="D12440" s="69">
        <f t="shared" si="392"/>
        <v>4.1415571284125381</v>
      </c>
    </row>
    <row r="12441" spans="2:4" ht="15" x14ac:dyDescent="0.15">
      <c r="B12441" s="68">
        <v>12429</v>
      </c>
      <c r="C12441" s="69">
        <f t="shared" si="391"/>
        <v>12.345469029240828</v>
      </c>
      <c r="D12441" s="69">
        <f t="shared" si="392"/>
        <v>4.1426042983565106</v>
      </c>
    </row>
    <row r="12442" spans="2:4" ht="15" x14ac:dyDescent="0.15">
      <c r="B12442" s="68">
        <v>12430</v>
      </c>
      <c r="C12442" s="69">
        <f t="shared" si="391"/>
        <v>12.347665486361665</v>
      </c>
      <c r="D12442" s="69">
        <f t="shared" si="392"/>
        <v>4.1436519979767326</v>
      </c>
    </row>
    <row r="12443" spans="2:4" ht="15" x14ac:dyDescent="0.15">
      <c r="B12443" s="68">
        <v>12431</v>
      </c>
      <c r="C12443" s="69">
        <f t="shared" si="391"/>
        <v>12.349862499055321</v>
      </c>
      <c r="D12443" s="69">
        <f t="shared" si="392"/>
        <v>4.144700227675183</v>
      </c>
    </row>
    <row r="12444" spans="2:4" ht="15" x14ac:dyDescent="0.15">
      <c r="B12444" s="68">
        <v>12432</v>
      </c>
      <c r="C12444" s="69">
        <f t="shared" si="391"/>
        <v>12.352060067602924</v>
      </c>
      <c r="D12444" s="69">
        <f t="shared" si="392"/>
        <v>4.1457489878542511</v>
      </c>
    </row>
    <row r="12445" spans="2:4" ht="15" x14ac:dyDescent="0.15">
      <c r="B12445" s="68">
        <v>12433</v>
      </c>
      <c r="C12445" s="69">
        <f t="shared" si="391"/>
        <v>12.35425819228581</v>
      </c>
      <c r="D12445" s="69">
        <f t="shared" si="392"/>
        <v>4.1467982789167301</v>
      </c>
    </row>
    <row r="12446" spans="2:4" ht="15" x14ac:dyDescent="0.15">
      <c r="B12446" s="68">
        <v>12434</v>
      </c>
      <c r="C12446" s="69">
        <f t="shared" si="391"/>
        <v>12.356456873385531</v>
      </c>
      <c r="D12446" s="69">
        <f t="shared" si="392"/>
        <v>4.147848101265823</v>
      </c>
    </row>
    <row r="12447" spans="2:4" ht="15" x14ac:dyDescent="0.15">
      <c r="B12447" s="68">
        <v>12435</v>
      </c>
      <c r="C12447" s="69">
        <f t="shared" si="391"/>
        <v>12.35865611118385</v>
      </c>
      <c r="D12447" s="69">
        <f t="shared" si="392"/>
        <v>4.1488984553051402</v>
      </c>
    </row>
    <row r="12448" spans="2:4" ht="15" x14ac:dyDescent="0.15">
      <c r="B12448" s="68">
        <v>12436</v>
      </c>
      <c r="C12448" s="69">
        <f t="shared" si="391"/>
        <v>12.360855905962753</v>
      </c>
      <c r="D12448" s="69">
        <f t="shared" si="392"/>
        <v>4.1499493414387034</v>
      </c>
    </row>
    <row r="12449" spans="2:4" ht="15" x14ac:dyDescent="0.15">
      <c r="B12449" s="68">
        <v>12437</v>
      </c>
      <c r="C12449" s="69">
        <f t="shared" si="391"/>
        <v>12.363056258004427</v>
      </c>
      <c r="D12449" s="69">
        <f t="shared" si="392"/>
        <v>4.1510007600709402</v>
      </c>
    </row>
    <row r="12450" spans="2:4" ht="15" x14ac:dyDescent="0.15">
      <c r="B12450" s="68">
        <v>12438</v>
      </c>
      <c r="C12450" s="69">
        <f t="shared" si="391"/>
        <v>12.365257167591286</v>
      </c>
      <c r="D12450" s="69">
        <f t="shared" si="392"/>
        <v>4.1520527116066903</v>
      </c>
    </row>
    <row r="12451" spans="2:4" ht="15" x14ac:dyDescent="0.15">
      <c r="B12451" s="68">
        <v>12439</v>
      </c>
      <c r="C12451" s="69">
        <f t="shared" si="391"/>
        <v>12.367458635005953</v>
      </c>
      <c r="D12451" s="69">
        <f t="shared" si="392"/>
        <v>4.1531051964512038</v>
      </c>
    </row>
    <row r="12452" spans="2:4" ht="15" x14ac:dyDescent="0.15">
      <c r="B12452" s="68">
        <v>12440</v>
      </c>
      <c r="C12452" s="69">
        <f t="shared" si="391"/>
        <v>12.369660660531263</v>
      </c>
      <c r="D12452" s="69">
        <f t="shared" si="392"/>
        <v>4.1541582150101419</v>
      </c>
    </row>
    <row r="12453" spans="2:4" ht="15" x14ac:dyDescent="0.15">
      <c r="B12453" s="68">
        <v>12441</v>
      </c>
      <c r="C12453" s="69">
        <f t="shared" si="391"/>
        <v>12.371863244450271</v>
      </c>
      <c r="D12453" s="69">
        <f t="shared" si="392"/>
        <v>4.1552117676895763</v>
      </c>
    </row>
    <row r="12454" spans="2:4" ht="15" x14ac:dyDescent="0.15">
      <c r="B12454" s="68">
        <v>12442</v>
      </c>
      <c r="C12454" s="69">
        <f t="shared" si="391"/>
        <v>12.374066387046245</v>
      </c>
      <c r="D12454" s="69">
        <f t="shared" si="392"/>
        <v>4.1562658548959917</v>
      </c>
    </row>
    <row r="12455" spans="2:4" ht="15" x14ac:dyDescent="0.15">
      <c r="B12455" s="68">
        <v>12443</v>
      </c>
      <c r="C12455" s="69">
        <f t="shared" si="391"/>
        <v>12.376270088602674</v>
      </c>
      <c r="D12455" s="69">
        <f t="shared" si="392"/>
        <v>4.1573204770362855</v>
      </c>
    </row>
    <row r="12456" spans="2:4" ht="15" x14ac:dyDescent="0.15">
      <c r="B12456" s="68">
        <v>12444</v>
      </c>
      <c r="C12456" s="69">
        <f t="shared" si="391"/>
        <v>12.378474349403252</v>
      </c>
      <c r="D12456" s="69">
        <f t="shared" si="392"/>
        <v>4.1583756345177667</v>
      </c>
    </row>
    <row r="12457" spans="2:4" ht="15" x14ac:dyDescent="0.15">
      <c r="B12457" s="68">
        <v>12445</v>
      </c>
      <c r="C12457" s="69">
        <f t="shared" si="391"/>
        <v>12.3806791697319</v>
      </c>
      <c r="D12457" s="69">
        <f t="shared" si="392"/>
        <v>4.1594313277481598</v>
      </c>
    </row>
    <row r="12458" spans="2:4" ht="15" x14ac:dyDescent="0.15">
      <c r="B12458" s="68">
        <v>12446</v>
      </c>
      <c r="C12458" s="69">
        <f t="shared" si="391"/>
        <v>12.382884549872745</v>
      </c>
      <c r="D12458" s="69">
        <f t="shared" si="392"/>
        <v>4.1604875571356015</v>
      </c>
    </row>
    <row r="12459" spans="2:4" ht="15" x14ac:dyDescent="0.15">
      <c r="B12459" s="68">
        <v>12447</v>
      </c>
      <c r="C12459" s="69">
        <f t="shared" si="391"/>
        <v>12.385090490110143</v>
      </c>
      <c r="D12459" s="69">
        <f t="shared" si="392"/>
        <v>4.1615443230886457</v>
      </c>
    </row>
    <row r="12460" spans="2:4" ht="15" x14ac:dyDescent="0.15">
      <c r="B12460" s="68">
        <v>12448</v>
      </c>
      <c r="C12460" s="69">
        <f t="shared" si="391"/>
        <v>12.387296990728657</v>
      </c>
      <c r="D12460" s="69">
        <f t="shared" si="392"/>
        <v>4.1626016260162606</v>
      </c>
    </row>
    <row r="12461" spans="2:4" ht="15" x14ac:dyDescent="0.15">
      <c r="B12461" s="68">
        <v>12449</v>
      </c>
      <c r="C12461" s="69">
        <f t="shared" si="391"/>
        <v>12.389504052013066</v>
      </c>
      <c r="D12461" s="69">
        <f t="shared" si="392"/>
        <v>4.163659466327827</v>
      </c>
    </row>
    <row r="12462" spans="2:4" ht="15" x14ac:dyDescent="0.15">
      <c r="B12462" s="68">
        <v>12450</v>
      </c>
      <c r="C12462" s="69">
        <f t="shared" si="391"/>
        <v>12.391711674248375</v>
      </c>
      <c r="D12462" s="69">
        <f t="shared" si="392"/>
        <v>4.164717844433147</v>
      </c>
    </row>
    <row r="12463" spans="2:4" ht="15" x14ac:dyDescent="0.15">
      <c r="B12463" s="68">
        <v>12451</v>
      </c>
      <c r="C12463" s="69">
        <f t="shared" si="391"/>
        <v>12.3939198577198</v>
      </c>
      <c r="D12463" s="69">
        <f t="shared" si="392"/>
        <v>4.1657767607424354</v>
      </c>
    </row>
    <row r="12464" spans="2:4" ht="15" x14ac:dyDescent="0.15">
      <c r="B12464" s="68">
        <v>12452</v>
      </c>
      <c r="C12464" s="69">
        <f t="shared" si="391"/>
        <v>12.396128602712775</v>
      </c>
      <c r="D12464" s="69">
        <f t="shared" si="392"/>
        <v>4.1668362156663274</v>
      </c>
    </row>
    <row r="12465" spans="2:4" ht="15" x14ac:dyDescent="0.15">
      <c r="B12465" s="68">
        <v>12453</v>
      </c>
      <c r="C12465" s="69">
        <f t="shared" si="391"/>
        <v>12.39833790951295</v>
      </c>
      <c r="D12465" s="69">
        <f t="shared" si="392"/>
        <v>4.1678962096158738</v>
      </c>
    </row>
    <row r="12466" spans="2:4" ht="15" x14ac:dyDescent="0.15">
      <c r="B12466" s="68">
        <v>12454</v>
      </c>
      <c r="C12466" s="69">
        <f t="shared" si="391"/>
        <v>12.400547778406201</v>
      </c>
      <c r="D12466" s="69">
        <f t="shared" si="392"/>
        <v>4.1689567430025445</v>
      </c>
    </row>
    <row r="12467" spans="2:4" ht="15" x14ac:dyDescent="0.15">
      <c r="B12467" s="68">
        <v>12455</v>
      </c>
      <c r="C12467" s="69">
        <f t="shared" si="391"/>
        <v>12.402758209678613</v>
      </c>
      <c r="D12467" s="69">
        <f t="shared" si="392"/>
        <v>4.1700178162382286</v>
      </c>
    </row>
    <row r="12468" spans="2:4" ht="15" x14ac:dyDescent="0.15">
      <c r="B12468" s="68">
        <v>12456</v>
      </c>
      <c r="C12468" s="69">
        <f t="shared" si="391"/>
        <v>12.404969203616492</v>
      </c>
      <c r="D12468" s="69">
        <f t="shared" si="392"/>
        <v>4.1710794297352338</v>
      </c>
    </row>
    <row r="12469" spans="2:4" ht="15" x14ac:dyDescent="0.15">
      <c r="B12469" s="68">
        <v>12457</v>
      </c>
      <c r="C12469" s="69">
        <f t="shared" si="391"/>
        <v>12.407180760506369</v>
      </c>
      <c r="D12469" s="69">
        <f t="shared" si="392"/>
        <v>4.1721415839062894</v>
      </c>
    </row>
    <row r="12470" spans="2:4" ht="15" x14ac:dyDescent="0.15">
      <c r="B12470" s="68">
        <v>12458</v>
      </c>
      <c r="C12470" s="69">
        <f t="shared" si="391"/>
        <v>12.409392880634986</v>
      </c>
      <c r="D12470" s="69">
        <f t="shared" si="392"/>
        <v>4.1732042791645441</v>
      </c>
    </row>
    <row r="12471" spans="2:4" ht="15" x14ac:dyDescent="0.15">
      <c r="B12471" s="68">
        <v>12459</v>
      </c>
      <c r="C12471" s="69">
        <f t="shared" si="391"/>
        <v>12.411605564289307</v>
      </c>
      <c r="D12471" s="69">
        <f t="shared" si="392"/>
        <v>4.1742675159235665</v>
      </c>
    </row>
    <row r="12472" spans="2:4" ht="15" x14ac:dyDescent="0.15">
      <c r="B12472" s="68">
        <v>12460</v>
      </c>
      <c r="C12472" s="69">
        <f t="shared" si="391"/>
        <v>12.413818811756517</v>
      </c>
      <c r="D12472" s="69">
        <f t="shared" si="392"/>
        <v>4.17533129459735</v>
      </c>
    </row>
    <row r="12473" spans="2:4" ht="15" x14ac:dyDescent="0.15">
      <c r="B12473" s="68">
        <v>12461</v>
      </c>
      <c r="C12473" s="69">
        <f t="shared" si="391"/>
        <v>12.416032623324016</v>
      </c>
      <c r="D12473" s="69">
        <f t="shared" si="392"/>
        <v>4.1763956156003061</v>
      </c>
    </row>
    <row r="12474" spans="2:4" ht="15" x14ac:dyDescent="0.15">
      <c r="B12474" s="68">
        <v>12462</v>
      </c>
      <c r="C12474" s="69">
        <f t="shared" si="391"/>
        <v>12.418246999279429</v>
      </c>
      <c r="D12474" s="69">
        <f t="shared" si="392"/>
        <v>4.177460479347272</v>
      </c>
    </row>
    <row r="12475" spans="2:4" ht="15" x14ac:dyDescent="0.15">
      <c r="B12475" s="68">
        <v>12463</v>
      </c>
      <c r="C12475" s="69">
        <f t="shared" si="391"/>
        <v>12.420461939910599</v>
      </c>
      <c r="D12475" s="69">
        <f t="shared" si="392"/>
        <v>4.1785258862535066</v>
      </c>
    </row>
    <row r="12476" spans="2:4" ht="15" x14ac:dyDescent="0.15">
      <c r="B12476" s="68">
        <v>12464</v>
      </c>
      <c r="C12476" s="69">
        <f t="shared" si="391"/>
        <v>12.42267744550559</v>
      </c>
      <c r="D12476" s="69">
        <f t="shared" si="392"/>
        <v>4.1795918367346943</v>
      </c>
    </row>
    <row r="12477" spans="2:4" ht="15" x14ac:dyDescent="0.15">
      <c r="B12477" s="68">
        <v>12465</v>
      </c>
      <c r="C12477" s="69">
        <f t="shared" si="391"/>
        <v>12.424893516352682</v>
      </c>
      <c r="D12477" s="69">
        <f t="shared" si="392"/>
        <v>4.1806583312069403</v>
      </c>
    </row>
    <row r="12478" spans="2:4" ht="15" x14ac:dyDescent="0.15">
      <c r="B12478" s="68">
        <v>12466</v>
      </c>
      <c r="C12478" s="69">
        <f t="shared" si="391"/>
        <v>12.427110152740383</v>
      </c>
      <c r="D12478" s="69">
        <f t="shared" si="392"/>
        <v>4.1817253700867791</v>
      </c>
    </row>
    <row r="12479" spans="2:4" ht="15" x14ac:dyDescent="0.15">
      <c r="B12479" s="68">
        <v>12467</v>
      </c>
      <c r="C12479" s="69">
        <f t="shared" si="391"/>
        <v>12.429327354957419</v>
      </c>
      <c r="D12479" s="69">
        <f t="shared" si="392"/>
        <v>4.182792953791167</v>
      </c>
    </row>
    <row r="12480" spans="2:4" ht="15" x14ac:dyDescent="0.15">
      <c r="B12480" s="68">
        <v>12468</v>
      </c>
      <c r="C12480" s="69">
        <f t="shared" si="391"/>
        <v>12.431545123292731</v>
      </c>
      <c r="D12480" s="69">
        <f t="shared" si="392"/>
        <v>4.1838610827374874</v>
      </c>
    </row>
    <row r="12481" spans="2:4" ht="15" x14ac:dyDescent="0.15">
      <c r="B12481" s="68">
        <v>12469</v>
      </c>
      <c r="C12481" s="69">
        <f t="shared" si="391"/>
        <v>12.433763458035491</v>
      </c>
      <c r="D12481" s="69">
        <f t="shared" si="392"/>
        <v>4.1849297573435509</v>
      </c>
    </row>
    <row r="12482" spans="2:4" ht="15" x14ac:dyDescent="0.15">
      <c r="B12482" s="68">
        <v>12470</v>
      </c>
      <c r="C12482" s="69">
        <f t="shared" si="391"/>
        <v>12.435982359475089</v>
      </c>
      <c r="D12482" s="69">
        <f t="shared" si="392"/>
        <v>4.1859989780275937</v>
      </c>
    </row>
    <row r="12483" spans="2:4" ht="15" x14ac:dyDescent="0.15">
      <c r="B12483" s="68">
        <v>12471</v>
      </c>
      <c r="C12483" s="69">
        <f t="shared" si="391"/>
        <v>12.438201827901132</v>
      </c>
      <c r="D12483" s="69">
        <f t="shared" si="392"/>
        <v>4.18706874520828</v>
      </c>
    </row>
    <row r="12484" spans="2:4" ht="15" x14ac:dyDescent="0.15">
      <c r="B12484" s="68">
        <v>12472</v>
      </c>
      <c r="C12484" s="69">
        <f t="shared" si="391"/>
        <v>12.44042186360346</v>
      </c>
      <c r="D12484" s="69">
        <f t="shared" si="392"/>
        <v>4.1881390593047039</v>
      </c>
    </row>
    <row r="12485" spans="2:4" ht="15" x14ac:dyDescent="0.15">
      <c r="B12485" s="68">
        <v>12473</v>
      </c>
      <c r="C12485" s="69">
        <f t="shared" si="391"/>
        <v>12.442642466872122</v>
      </c>
      <c r="D12485" s="69">
        <f t="shared" si="392"/>
        <v>4.1892099207363849</v>
      </c>
    </row>
    <row r="12486" spans="2:4" ht="15" x14ac:dyDescent="0.15">
      <c r="B12486" s="68">
        <v>12474</v>
      </c>
      <c r="C12486" s="69">
        <f t="shared" si="391"/>
        <v>12.444863637997399</v>
      </c>
      <c r="D12486" s="69">
        <f t="shared" si="392"/>
        <v>4.1902813299232733</v>
      </c>
    </row>
    <row r="12487" spans="2:4" ht="15" x14ac:dyDescent="0.15">
      <c r="B12487" s="68">
        <v>12475</v>
      </c>
      <c r="C12487" s="69">
        <f t="shared" si="391"/>
        <v>12.447085377269794</v>
      </c>
      <c r="D12487" s="69">
        <f t="shared" si="392"/>
        <v>4.1913532872857511</v>
      </c>
    </row>
    <row r="12488" spans="2:4" ht="15" x14ac:dyDescent="0.15">
      <c r="B12488" s="68">
        <v>12476</v>
      </c>
      <c r="C12488" s="69">
        <f t="shared" si="391"/>
        <v>12.449307684980027</v>
      </c>
      <c r="D12488" s="69">
        <f t="shared" si="392"/>
        <v>4.1924257932446265</v>
      </c>
    </row>
    <row r="12489" spans="2:4" ht="15" x14ac:dyDescent="0.15">
      <c r="B12489" s="68">
        <v>12477</v>
      </c>
      <c r="C12489" s="69">
        <f t="shared" si="391"/>
        <v>12.451530561419045</v>
      </c>
      <c r="D12489" s="69">
        <f t="shared" si="392"/>
        <v>4.1934988482211413</v>
      </c>
    </row>
    <row r="12490" spans="2:4" ht="15" x14ac:dyDescent="0.15">
      <c r="B12490" s="68">
        <v>12478</v>
      </c>
      <c r="C12490" s="69">
        <f t="shared" si="391"/>
        <v>12.453754006878023</v>
      </c>
      <c r="D12490" s="69">
        <f t="shared" si="392"/>
        <v>4.1945724526369688</v>
      </c>
    </row>
    <row r="12491" spans="2:4" ht="15" x14ac:dyDescent="0.15">
      <c r="B12491" s="68">
        <v>12479</v>
      </c>
      <c r="C12491" s="69">
        <f t="shared" si="391"/>
        <v>12.455978021648351</v>
      </c>
      <c r="D12491" s="69">
        <f t="shared" si="392"/>
        <v>4.1956466069142122</v>
      </c>
    </row>
    <row r="12492" spans="2:4" ht="15" x14ac:dyDescent="0.15">
      <c r="B12492" s="68">
        <v>12480</v>
      </c>
      <c r="C12492" s="69">
        <f t="shared" si="391"/>
        <v>12.458202606021651</v>
      </c>
      <c r="D12492" s="69">
        <f t="shared" si="392"/>
        <v>4.1967213114754101</v>
      </c>
    </row>
    <row r="12493" spans="2:4" ht="15" x14ac:dyDescent="0.15">
      <c r="B12493" s="68">
        <v>12481</v>
      </c>
      <c r="C12493" s="69">
        <f t="shared" si="391"/>
        <v>12.460427760289761</v>
      </c>
      <c r="D12493" s="69">
        <f t="shared" si="392"/>
        <v>4.1977965667435306</v>
      </c>
    </row>
    <row r="12494" spans="2:4" ht="15" x14ac:dyDescent="0.15">
      <c r="B12494" s="68">
        <v>12482</v>
      </c>
      <c r="C12494" s="69">
        <f t="shared" si="391"/>
        <v>12.462653484744751</v>
      </c>
      <c r="D12494" s="69">
        <f t="shared" si="392"/>
        <v>4.1988723731419784</v>
      </c>
    </row>
    <row r="12495" spans="2:4" ht="15" x14ac:dyDescent="0.15">
      <c r="B12495" s="68">
        <v>12483</v>
      </c>
      <c r="C12495" s="69">
        <f t="shared" si="391"/>
        <v>12.464879779678908</v>
      </c>
      <c r="D12495" s="69">
        <f t="shared" si="392"/>
        <v>4.1999487310945911</v>
      </c>
    </row>
    <row r="12496" spans="2:4" ht="15" x14ac:dyDescent="0.15">
      <c r="B12496" s="68">
        <v>12484</v>
      </c>
      <c r="C12496" s="69">
        <f t="shared" si="391"/>
        <v>12.467106645384751</v>
      </c>
      <c r="D12496" s="69">
        <f t="shared" si="392"/>
        <v>4.201025641025641</v>
      </c>
    </row>
    <row r="12497" spans="2:4" ht="15" x14ac:dyDescent="0.15">
      <c r="B12497" s="68">
        <v>12485</v>
      </c>
      <c r="C12497" s="69">
        <f t="shared" ref="C12497:C12560" si="393">20*LOG(D12497)</f>
        <v>12.469334082155019</v>
      </c>
      <c r="D12497" s="69">
        <f t="shared" ref="D12497:D12560" si="394">16384/(16384-B12497)</f>
        <v>4.2021031033598355</v>
      </c>
    </row>
    <row r="12498" spans="2:4" ht="15" x14ac:dyDescent="0.15">
      <c r="B12498" s="68">
        <v>12486</v>
      </c>
      <c r="C12498" s="69">
        <f t="shared" si="393"/>
        <v>12.471562090282681</v>
      </c>
      <c r="D12498" s="69">
        <f t="shared" si="394"/>
        <v>4.2031811185223189</v>
      </c>
    </row>
    <row r="12499" spans="2:4" ht="15" x14ac:dyDescent="0.15">
      <c r="B12499" s="68">
        <v>12487</v>
      </c>
      <c r="C12499" s="69">
        <f t="shared" si="393"/>
        <v>12.473790670060929</v>
      </c>
      <c r="D12499" s="69">
        <f t="shared" si="394"/>
        <v>4.2042596869386708</v>
      </c>
    </row>
    <row r="12500" spans="2:4" ht="15" x14ac:dyDescent="0.15">
      <c r="B12500" s="68">
        <v>12488</v>
      </c>
      <c r="C12500" s="69">
        <f t="shared" si="393"/>
        <v>12.476019821783177</v>
      </c>
      <c r="D12500" s="69">
        <f t="shared" si="394"/>
        <v>4.2053388090349078</v>
      </c>
    </row>
    <row r="12501" spans="2:4" ht="15" x14ac:dyDescent="0.15">
      <c r="B12501" s="68">
        <v>12489</v>
      </c>
      <c r="C12501" s="69">
        <f t="shared" si="393"/>
        <v>12.47824954574307</v>
      </c>
      <c r="D12501" s="69">
        <f t="shared" si="394"/>
        <v>4.2064184852374842</v>
      </c>
    </row>
    <row r="12502" spans="2:4" ht="15" x14ac:dyDescent="0.15">
      <c r="B12502" s="68">
        <v>12490</v>
      </c>
      <c r="C12502" s="69">
        <f t="shared" si="393"/>
        <v>12.480479842234477</v>
      </c>
      <c r="D12502" s="69">
        <f t="shared" si="394"/>
        <v>4.2074987159732924</v>
      </c>
    </row>
    <row r="12503" spans="2:4" ht="15" x14ac:dyDescent="0.15">
      <c r="B12503" s="68">
        <v>12491</v>
      </c>
      <c r="C12503" s="69">
        <f t="shared" si="393"/>
        <v>12.482710711551498</v>
      </c>
      <c r="D12503" s="69">
        <f t="shared" si="394"/>
        <v>4.2085795016696634</v>
      </c>
    </row>
    <row r="12504" spans="2:4" ht="15" x14ac:dyDescent="0.15">
      <c r="B12504" s="68">
        <v>12492</v>
      </c>
      <c r="C12504" s="69">
        <f t="shared" si="393"/>
        <v>12.484942153988449</v>
      </c>
      <c r="D12504" s="69">
        <f t="shared" si="394"/>
        <v>4.209660842754368</v>
      </c>
    </row>
    <row r="12505" spans="2:4" ht="15" x14ac:dyDescent="0.15">
      <c r="B12505" s="68">
        <v>12493</v>
      </c>
      <c r="C12505" s="69">
        <f t="shared" si="393"/>
        <v>12.487174169839886</v>
      </c>
      <c r="D12505" s="69">
        <f t="shared" si="394"/>
        <v>4.2107427396556156</v>
      </c>
    </row>
    <row r="12506" spans="2:4" ht="15" x14ac:dyDescent="0.15">
      <c r="B12506" s="68">
        <v>12494</v>
      </c>
      <c r="C12506" s="69">
        <f t="shared" si="393"/>
        <v>12.489406759400579</v>
      </c>
      <c r="D12506" s="69">
        <f t="shared" si="394"/>
        <v>4.2118251928020563</v>
      </c>
    </row>
    <row r="12507" spans="2:4" ht="15" x14ac:dyDescent="0.15">
      <c r="B12507" s="68">
        <v>12495</v>
      </c>
      <c r="C12507" s="69">
        <f t="shared" si="393"/>
        <v>12.49163992296554</v>
      </c>
      <c r="D12507" s="69">
        <f t="shared" si="394"/>
        <v>4.2129082026227822</v>
      </c>
    </row>
    <row r="12508" spans="2:4" ht="15" x14ac:dyDescent="0.15">
      <c r="B12508" s="68">
        <v>12496</v>
      </c>
      <c r="C12508" s="69">
        <f t="shared" si="393"/>
        <v>12.493873660829994</v>
      </c>
      <c r="D12508" s="69">
        <f t="shared" si="394"/>
        <v>4.2139917695473255</v>
      </c>
    </row>
    <row r="12509" spans="2:4" ht="15" x14ac:dyDescent="0.15">
      <c r="B12509" s="68">
        <v>12497</v>
      </c>
      <c r="C12509" s="69">
        <f t="shared" si="393"/>
        <v>12.496107973289408</v>
      </c>
      <c r="D12509" s="69">
        <f t="shared" si="394"/>
        <v>4.2150758940056603</v>
      </c>
    </row>
    <row r="12510" spans="2:4" ht="15" x14ac:dyDescent="0.15">
      <c r="B12510" s="68">
        <v>12498</v>
      </c>
      <c r="C12510" s="69">
        <f t="shared" si="393"/>
        <v>12.498342860639461</v>
      </c>
      <c r="D12510" s="69">
        <f t="shared" si="394"/>
        <v>4.2161605764282042</v>
      </c>
    </row>
    <row r="12511" spans="2:4" ht="15" x14ac:dyDescent="0.15">
      <c r="B12511" s="68">
        <v>12499</v>
      </c>
      <c r="C12511" s="69">
        <f t="shared" si="393"/>
        <v>12.500578323176072</v>
      </c>
      <c r="D12511" s="69">
        <f t="shared" si="394"/>
        <v>4.2172458172458169</v>
      </c>
    </row>
    <row r="12512" spans="2:4" ht="15" x14ac:dyDescent="0.15">
      <c r="B12512" s="68">
        <v>12500</v>
      </c>
      <c r="C12512" s="69">
        <f t="shared" si="393"/>
        <v>12.502814361195389</v>
      </c>
      <c r="D12512" s="69">
        <f t="shared" si="394"/>
        <v>4.2183316168898042</v>
      </c>
    </row>
    <row r="12513" spans="2:4" ht="15" x14ac:dyDescent="0.15">
      <c r="B12513" s="68">
        <v>12501</v>
      </c>
      <c r="C12513" s="69">
        <f t="shared" si="393"/>
        <v>12.505050974993782</v>
      </c>
      <c r="D12513" s="69">
        <f t="shared" si="394"/>
        <v>4.2194179757919139</v>
      </c>
    </row>
    <row r="12514" spans="2:4" ht="15" x14ac:dyDescent="0.15">
      <c r="B12514" s="68">
        <v>12502</v>
      </c>
      <c r="C12514" s="69">
        <f t="shared" si="393"/>
        <v>12.507288164867855</v>
      </c>
      <c r="D12514" s="69">
        <f t="shared" si="394"/>
        <v>4.2205048943843382</v>
      </c>
    </row>
    <row r="12515" spans="2:4" ht="15" x14ac:dyDescent="0.15">
      <c r="B12515" s="68">
        <v>12503</v>
      </c>
      <c r="C12515" s="69">
        <f t="shared" si="393"/>
        <v>12.509525931114435</v>
      </c>
      <c r="D12515" s="69">
        <f t="shared" si="394"/>
        <v>4.2215923730997167</v>
      </c>
    </row>
    <row r="12516" spans="2:4" ht="15" x14ac:dyDescent="0.15">
      <c r="B12516" s="68">
        <v>12504</v>
      </c>
      <c r="C12516" s="69">
        <f t="shared" si="393"/>
        <v>12.51176427403059</v>
      </c>
      <c r="D12516" s="69">
        <f t="shared" si="394"/>
        <v>4.2226804123711341</v>
      </c>
    </row>
    <row r="12517" spans="2:4" ht="15" x14ac:dyDescent="0.15">
      <c r="B12517" s="68">
        <v>12505</v>
      </c>
      <c r="C12517" s="69">
        <f t="shared" si="393"/>
        <v>12.514003193913606</v>
      </c>
      <c r="D12517" s="69">
        <f t="shared" si="394"/>
        <v>4.2237690126321219</v>
      </c>
    </row>
    <row r="12518" spans="2:4" ht="15" x14ac:dyDescent="0.15">
      <c r="B12518" s="68">
        <v>12506</v>
      </c>
      <c r="C12518" s="69">
        <f t="shared" si="393"/>
        <v>12.516242691061004</v>
      </c>
      <c r="D12518" s="69">
        <f t="shared" si="394"/>
        <v>4.2248581743166582</v>
      </c>
    </row>
    <row r="12519" spans="2:4" ht="15" x14ac:dyDescent="0.15">
      <c r="B12519" s="68">
        <v>12507</v>
      </c>
      <c r="C12519" s="69">
        <f t="shared" si="393"/>
        <v>12.518482765770536</v>
      </c>
      <c r="D12519" s="69">
        <f t="shared" si="394"/>
        <v>4.2259478978591698</v>
      </c>
    </row>
    <row r="12520" spans="2:4" ht="15" x14ac:dyDescent="0.15">
      <c r="B12520" s="68">
        <v>12508</v>
      </c>
      <c r="C12520" s="69">
        <f t="shared" si="393"/>
        <v>12.520723418340181</v>
      </c>
      <c r="D12520" s="69">
        <f t="shared" si="394"/>
        <v>4.2270381836945301</v>
      </c>
    </row>
    <row r="12521" spans="2:4" ht="15" x14ac:dyDescent="0.15">
      <c r="B12521" s="68">
        <v>12509</v>
      </c>
      <c r="C12521" s="69">
        <f t="shared" si="393"/>
        <v>12.522964649068154</v>
      </c>
      <c r="D12521" s="69">
        <f t="shared" si="394"/>
        <v>4.2281290322580647</v>
      </c>
    </row>
    <row r="12522" spans="2:4" ht="15" x14ac:dyDescent="0.15">
      <c r="B12522" s="68">
        <v>12510</v>
      </c>
      <c r="C12522" s="69">
        <f t="shared" si="393"/>
        <v>12.525206458252896</v>
      </c>
      <c r="D12522" s="69">
        <f t="shared" si="394"/>
        <v>4.229220443985545</v>
      </c>
    </row>
    <row r="12523" spans="2:4" ht="15" x14ac:dyDescent="0.15">
      <c r="B12523" s="68">
        <v>12511</v>
      </c>
      <c r="C12523" s="69">
        <f t="shared" si="393"/>
        <v>12.527448846193078</v>
      </c>
      <c r="D12523" s="69">
        <f t="shared" si="394"/>
        <v>4.2303124193131936</v>
      </c>
    </row>
    <row r="12524" spans="2:4" ht="15" x14ac:dyDescent="0.15">
      <c r="B12524" s="68">
        <v>12512</v>
      </c>
      <c r="C12524" s="69">
        <f t="shared" si="393"/>
        <v>12.529691813187613</v>
      </c>
      <c r="D12524" s="69">
        <f t="shared" si="394"/>
        <v>4.2314049586776861</v>
      </c>
    </row>
    <row r="12525" spans="2:4" ht="15" x14ac:dyDescent="0.15">
      <c r="B12525" s="68">
        <v>12513</v>
      </c>
      <c r="C12525" s="69">
        <f t="shared" si="393"/>
        <v>12.531935359535634</v>
      </c>
      <c r="D12525" s="69">
        <f t="shared" si="394"/>
        <v>4.2324980625161457</v>
      </c>
    </row>
    <row r="12526" spans="2:4" ht="15" x14ac:dyDescent="0.15">
      <c r="B12526" s="68">
        <v>12514</v>
      </c>
      <c r="C12526" s="69">
        <f t="shared" si="393"/>
        <v>12.534179485536505</v>
      </c>
      <c r="D12526" s="69">
        <f t="shared" si="394"/>
        <v>4.2335917312661495</v>
      </c>
    </row>
    <row r="12527" spans="2:4" ht="15" x14ac:dyDescent="0.15">
      <c r="B12527" s="68">
        <v>12515</v>
      </c>
      <c r="C12527" s="69">
        <f t="shared" si="393"/>
        <v>12.536424191489836</v>
      </c>
      <c r="D12527" s="69">
        <f t="shared" si="394"/>
        <v>4.2346859653657276</v>
      </c>
    </row>
    <row r="12528" spans="2:4" ht="15" x14ac:dyDescent="0.15">
      <c r="B12528" s="68">
        <v>12516</v>
      </c>
      <c r="C12528" s="69">
        <f t="shared" si="393"/>
        <v>12.538669477695453</v>
      </c>
      <c r="D12528" s="69">
        <f t="shared" si="394"/>
        <v>4.2357807652533612</v>
      </c>
    </row>
    <row r="12529" spans="2:4" ht="15" x14ac:dyDescent="0.15">
      <c r="B12529" s="68">
        <v>12517</v>
      </c>
      <c r="C12529" s="69">
        <f t="shared" si="393"/>
        <v>12.540915344453424</v>
      </c>
      <c r="D12529" s="69">
        <f t="shared" si="394"/>
        <v>4.2368761313679855</v>
      </c>
    </row>
    <row r="12530" spans="2:4" ht="15" x14ac:dyDescent="0.15">
      <c r="B12530" s="68">
        <v>12518</v>
      </c>
      <c r="C12530" s="69">
        <f t="shared" si="393"/>
        <v>12.543161792064051</v>
      </c>
      <c r="D12530" s="69">
        <f t="shared" si="394"/>
        <v>4.2379720641489911</v>
      </c>
    </row>
    <row r="12531" spans="2:4" ht="15" x14ac:dyDescent="0.15">
      <c r="B12531" s="68">
        <v>12519</v>
      </c>
      <c r="C12531" s="69">
        <f t="shared" si="393"/>
        <v>12.545408820827861</v>
      </c>
      <c r="D12531" s="69">
        <f t="shared" si="394"/>
        <v>4.2390685640362227</v>
      </c>
    </row>
    <row r="12532" spans="2:4" ht="15" x14ac:dyDescent="0.15">
      <c r="B12532" s="68">
        <v>12520</v>
      </c>
      <c r="C12532" s="69">
        <f t="shared" si="393"/>
        <v>12.54765643104562</v>
      </c>
      <c r="D12532" s="69">
        <f t="shared" si="394"/>
        <v>4.2401656314699796</v>
      </c>
    </row>
    <row r="12533" spans="2:4" ht="15" x14ac:dyDescent="0.15">
      <c r="B12533" s="68">
        <v>12521</v>
      </c>
      <c r="C12533" s="69">
        <f t="shared" si="393"/>
        <v>12.549904623018328</v>
      </c>
      <c r="D12533" s="69">
        <f t="shared" si="394"/>
        <v>4.2412632668910177</v>
      </c>
    </row>
    <row r="12534" spans="2:4" ht="15" x14ac:dyDescent="0.15">
      <c r="B12534" s="68">
        <v>12522</v>
      </c>
      <c r="C12534" s="69">
        <f t="shared" si="393"/>
        <v>12.552153397047217</v>
      </c>
      <c r="D12534" s="69">
        <f t="shared" si="394"/>
        <v>4.2423614707405486</v>
      </c>
    </row>
    <row r="12535" spans="2:4" ht="15" x14ac:dyDescent="0.15">
      <c r="B12535" s="68">
        <v>12523</v>
      </c>
      <c r="C12535" s="69">
        <f t="shared" si="393"/>
        <v>12.554402753433752</v>
      </c>
      <c r="D12535" s="69">
        <f t="shared" si="394"/>
        <v>4.2434602434602438</v>
      </c>
    </row>
    <row r="12536" spans="2:4" ht="15" x14ac:dyDescent="0.15">
      <c r="B12536" s="68">
        <v>12524</v>
      </c>
      <c r="C12536" s="69">
        <f t="shared" si="393"/>
        <v>12.556652692479634</v>
      </c>
      <c r="D12536" s="69">
        <f t="shared" si="394"/>
        <v>4.2445595854922278</v>
      </c>
    </row>
    <row r="12537" spans="2:4" ht="15" x14ac:dyDescent="0.15">
      <c r="B12537" s="68">
        <v>12525</v>
      </c>
      <c r="C12537" s="69">
        <f t="shared" si="393"/>
        <v>12.558903214486802</v>
      </c>
      <c r="D12537" s="69">
        <f t="shared" si="394"/>
        <v>4.245659497279088</v>
      </c>
    </row>
    <row r="12538" spans="2:4" ht="15" x14ac:dyDescent="0.15">
      <c r="B12538" s="68">
        <v>12526</v>
      </c>
      <c r="C12538" s="69">
        <f t="shared" si="393"/>
        <v>12.561154319757421</v>
      </c>
      <c r="D12538" s="69">
        <f t="shared" si="394"/>
        <v>4.2467599792638673</v>
      </c>
    </row>
    <row r="12539" spans="2:4" ht="15" x14ac:dyDescent="0.15">
      <c r="B12539" s="68">
        <v>12527</v>
      </c>
      <c r="C12539" s="69">
        <f t="shared" si="393"/>
        <v>12.563406008593896</v>
      </c>
      <c r="D12539" s="69">
        <f t="shared" si="394"/>
        <v>4.2478610318900696</v>
      </c>
    </row>
    <row r="12540" spans="2:4" ht="15" x14ac:dyDescent="0.15">
      <c r="B12540" s="68">
        <v>12528</v>
      </c>
      <c r="C12540" s="69">
        <f t="shared" si="393"/>
        <v>12.56565828129887</v>
      </c>
      <c r="D12540" s="69">
        <f t="shared" si="394"/>
        <v>4.2489626556016598</v>
      </c>
    </row>
    <row r="12541" spans="2:4" ht="15" x14ac:dyDescent="0.15">
      <c r="B12541" s="68">
        <v>12529</v>
      </c>
      <c r="C12541" s="69">
        <f t="shared" si="393"/>
        <v>12.567911138175219</v>
      </c>
      <c r="D12541" s="69">
        <f t="shared" si="394"/>
        <v>4.250064850843061</v>
      </c>
    </row>
    <row r="12542" spans="2:4" ht="15" x14ac:dyDescent="0.15">
      <c r="B12542" s="68">
        <v>12530</v>
      </c>
      <c r="C12542" s="69">
        <f t="shared" si="393"/>
        <v>12.57016457952605</v>
      </c>
      <c r="D12542" s="69">
        <f t="shared" si="394"/>
        <v>4.2511676180591591</v>
      </c>
    </row>
    <row r="12543" spans="2:4" ht="15" x14ac:dyDescent="0.15">
      <c r="B12543" s="68">
        <v>12531</v>
      </c>
      <c r="C12543" s="69">
        <f t="shared" si="393"/>
        <v>12.572418605654716</v>
      </c>
      <c r="D12543" s="69">
        <f t="shared" si="394"/>
        <v>4.2522709576953019</v>
      </c>
    </row>
    <row r="12544" spans="2:4" ht="15" x14ac:dyDescent="0.15">
      <c r="B12544" s="68">
        <v>12532</v>
      </c>
      <c r="C12544" s="69">
        <f t="shared" si="393"/>
        <v>12.574673216864795</v>
      </c>
      <c r="D12544" s="69">
        <f t="shared" si="394"/>
        <v>4.2533748701973</v>
      </c>
    </row>
    <row r="12545" spans="2:4" ht="15" x14ac:dyDescent="0.15">
      <c r="B12545" s="68">
        <v>12533</v>
      </c>
      <c r="C12545" s="69">
        <f t="shared" si="393"/>
        <v>12.576928413460113</v>
      </c>
      <c r="D12545" s="69">
        <f t="shared" si="394"/>
        <v>4.2544793560114256</v>
      </c>
    </row>
    <row r="12546" spans="2:4" ht="15" x14ac:dyDescent="0.15">
      <c r="B12546" s="68">
        <v>12534</v>
      </c>
      <c r="C12546" s="69">
        <f t="shared" si="393"/>
        <v>12.579184195744721</v>
      </c>
      <c r="D12546" s="69">
        <f t="shared" si="394"/>
        <v>4.2555844155844156</v>
      </c>
    </row>
    <row r="12547" spans="2:4" ht="15" x14ac:dyDescent="0.15">
      <c r="B12547" s="68">
        <v>12535</v>
      </c>
      <c r="C12547" s="69">
        <f t="shared" si="393"/>
        <v>12.581440564022916</v>
      </c>
      <c r="D12547" s="69">
        <f t="shared" si="394"/>
        <v>4.2566900493634714</v>
      </c>
    </row>
    <row r="12548" spans="2:4" ht="15" x14ac:dyDescent="0.15">
      <c r="B12548" s="68">
        <v>12536</v>
      </c>
      <c r="C12548" s="69">
        <f t="shared" si="393"/>
        <v>12.583697518599228</v>
      </c>
      <c r="D12548" s="69">
        <f t="shared" si="394"/>
        <v>4.257796257796258</v>
      </c>
    </row>
    <row r="12549" spans="2:4" ht="15" x14ac:dyDescent="0.15">
      <c r="B12549" s="68">
        <v>12537</v>
      </c>
      <c r="C12549" s="69">
        <f t="shared" si="393"/>
        <v>12.585955059778424</v>
      </c>
      <c r="D12549" s="69">
        <f t="shared" si="394"/>
        <v>4.2589030413309068</v>
      </c>
    </row>
    <row r="12550" spans="2:4" ht="15" x14ac:dyDescent="0.15">
      <c r="B12550" s="68">
        <v>12538</v>
      </c>
      <c r="C12550" s="69">
        <f t="shared" si="393"/>
        <v>12.588213187865513</v>
      </c>
      <c r="D12550" s="69">
        <f t="shared" si="394"/>
        <v>4.2600104004160171</v>
      </c>
    </row>
    <row r="12551" spans="2:4" ht="15" x14ac:dyDescent="0.15">
      <c r="B12551" s="68">
        <v>12539</v>
      </c>
      <c r="C12551" s="69">
        <f t="shared" si="393"/>
        <v>12.590471903165739</v>
      </c>
      <c r="D12551" s="69">
        <f t="shared" si="394"/>
        <v>4.2611183355006501</v>
      </c>
    </row>
    <row r="12552" spans="2:4" ht="15" x14ac:dyDescent="0.15">
      <c r="B12552" s="68">
        <v>12540</v>
      </c>
      <c r="C12552" s="69">
        <f t="shared" si="393"/>
        <v>12.592731205984579</v>
      </c>
      <c r="D12552" s="69">
        <f t="shared" si="394"/>
        <v>4.2622268470343396</v>
      </c>
    </row>
    <row r="12553" spans="2:4" ht="15" x14ac:dyDescent="0.15">
      <c r="B12553" s="68">
        <v>12541</v>
      </c>
      <c r="C12553" s="69">
        <f t="shared" si="393"/>
        <v>12.594991096627759</v>
      </c>
      <c r="D12553" s="69">
        <f t="shared" si="394"/>
        <v>4.263335935467083</v>
      </c>
    </row>
    <row r="12554" spans="2:4" ht="15" x14ac:dyDescent="0.15">
      <c r="B12554" s="68">
        <v>12542</v>
      </c>
      <c r="C12554" s="69">
        <f t="shared" si="393"/>
        <v>12.597251575401238</v>
      </c>
      <c r="D12554" s="69">
        <f t="shared" si="394"/>
        <v>4.2644456012493492</v>
      </c>
    </row>
    <row r="12555" spans="2:4" ht="15" x14ac:dyDescent="0.15">
      <c r="B12555" s="68">
        <v>12543</v>
      </c>
      <c r="C12555" s="69">
        <f t="shared" si="393"/>
        <v>12.599512642611213</v>
      </c>
      <c r="D12555" s="69">
        <f t="shared" si="394"/>
        <v>4.2655558448320754</v>
      </c>
    </row>
    <row r="12556" spans="2:4" ht="15" x14ac:dyDescent="0.15">
      <c r="B12556" s="68">
        <v>12544</v>
      </c>
      <c r="C12556" s="69">
        <f t="shared" si="393"/>
        <v>12.60177429856412</v>
      </c>
      <c r="D12556" s="69">
        <f t="shared" si="394"/>
        <v>4.2666666666666666</v>
      </c>
    </row>
    <row r="12557" spans="2:4" ht="15" x14ac:dyDescent="0.15">
      <c r="B12557" s="68">
        <v>12545</v>
      </c>
      <c r="C12557" s="69">
        <f t="shared" si="393"/>
        <v>12.604036543566636</v>
      </c>
      <c r="D12557" s="69">
        <f t="shared" si="394"/>
        <v>4.2677780672050014</v>
      </c>
    </row>
    <row r="12558" spans="2:4" ht="15" x14ac:dyDescent="0.15">
      <c r="B12558" s="68">
        <v>12546</v>
      </c>
      <c r="C12558" s="69">
        <f t="shared" si="393"/>
        <v>12.606299377925678</v>
      </c>
      <c r="D12558" s="69">
        <f t="shared" si="394"/>
        <v>4.2688900468994264</v>
      </c>
    </row>
    <row r="12559" spans="2:4" ht="15" x14ac:dyDescent="0.15">
      <c r="B12559" s="68">
        <v>12547</v>
      </c>
      <c r="C12559" s="69">
        <f t="shared" si="393"/>
        <v>12.608562801948406</v>
      </c>
      <c r="D12559" s="69">
        <f t="shared" si="394"/>
        <v>4.2700026062027625</v>
      </c>
    </row>
    <row r="12560" spans="2:4" ht="15" x14ac:dyDescent="0.15">
      <c r="B12560" s="68">
        <v>12548</v>
      </c>
      <c r="C12560" s="69">
        <f t="shared" si="393"/>
        <v>12.610826815942215</v>
      </c>
      <c r="D12560" s="69">
        <f t="shared" si="394"/>
        <v>4.2711157455683004</v>
      </c>
    </row>
    <row r="12561" spans="2:4" ht="15" x14ac:dyDescent="0.15">
      <c r="B12561" s="68">
        <v>12549</v>
      </c>
      <c r="C12561" s="69">
        <f t="shared" ref="C12561:C12624" si="395">20*LOG(D12561)</f>
        <v>12.61309142021474</v>
      </c>
      <c r="D12561" s="69">
        <f t="shared" ref="D12561:D12624" si="396">16384/(16384-B12561)</f>
        <v>4.2722294654498043</v>
      </c>
    </row>
    <row r="12562" spans="2:4" ht="15" x14ac:dyDescent="0.15">
      <c r="B12562" s="68">
        <v>12550</v>
      </c>
      <c r="C12562" s="69">
        <f t="shared" si="395"/>
        <v>12.615356615073859</v>
      </c>
      <c r="D12562" s="69">
        <f t="shared" si="396"/>
        <v>4.2733437663015126</v>
      </c>
    </row>
    <row r="12563" spans="2:4" ht="15" x14ac:dyDescent="0.15">
      <c r="B12563" s="68">
        <v>12551</v>
      </c>
      <c r="C12563" s="69">
        <f t="shared" si="395"/>
        <v>12.61762240082769</v>
      </c>
      <c r="D12563" s="69">
        <f t="shared" si="396"/>
        <v>4.2744586485781371</v>
      </c>
    </row>
    <row r="12564" spans="2:4" ht="15" x14ac:dyDescent="0.15">
      <c r="B12564" s="68">
        <v>12552</v>
      </c>
      <c r="C12564" s="69">
        <f t="shared" si="395"/>
        <v>12.619888777784599</v>
      </c>
      <c r="D12564" s="69">
        <f t="shared" si="396"/>
        <v>4.2755741127348639</v>
      </c>
    </row>
    <row r="12565" spans="2:4" ht="15" x14ac:dyDescent="0.15">
      <c r="B12565" s="68">
        <v>12553</v>
      </c>
      <c r="C12565" s="69">
        <f t="shared" si="395"/>
        <v>12.622155746253181</v>
      </c>
      <c r="D12565" s="69">
        <f t="shared" si="396"/>
        <v>4.2766901592273561</v>
      </c>
    </row>
    <row r="12566" spans="2:4" ht="15" x14ac:dyDescent="0.15">
      <c r="B12566" s="68">
        <v>12554</v>
      </c>
      <c r="C12566" s="69">
        <f t="shared" si="395"/>
        <v>12.62442330654228</v>
      </c>
      <c r="D12566" s="69">
        <f t="shared" si="396"/>
        <v>4.2778067885117492</v>
      </c>
    </row>
    <row r="12567" spans="2:4" ht="15" x14ac:dyDescent="0.15">
      <c r="B12567" s="68">
        <v>12555</v>
      </c>
      <c r="C12567" s="69">
        <f t="shared" si="395"/>
        <v>12.626691458960984</v>
      </c>
      <c r="D12567" s="69">
        <f t="shared" si="396"/>
        <v>4.2789240010446594</v>
      </c>
    </row>
    <row r="12568" spans="2:4" ht="15" x14ac:dyDescent="0.15">
      <c r="B12568" s="68">
        <v>12556</v>
      </c>
      <c r="C12568" s="69">
        <f t="shared" si="395"/>
        <v>12.628960203818615</v>
      </c>
      <c r="D12568" s="69">
        <f t="shared" si="396"/>
        <v>4.280041797283177</v>
      </c>
    </row>
    <row r="12569" spans="2:4" ht="15" x14ac:dyDescent="0.15">
      <c r="B12569" s="68">
        <v>12557</v>
      </c>
      <c r="C12569" s="69">
        <f t="shared" si="395"/>
        <v>12.631229541424746</v>
      </c>
      <c r="D12569" s="69">
        <f t="shared" si="396"/>
        <v>4.2811601776848702</v>
      </c>
    </row>
    <row r="12570" spans="2:4" ht="15" x14ac:dyDescent="0.15">
      <c r="B12570" s="68">
        <v>12558</v>
      </c>
      <c r="C12570" s="69">
        <f t="shared" si="395"/>
        <v>12.633499472089193</v>
      </c>
      <c r="D12570" s="69">
        <f t="shared" si="396"/>
        <v>4.2822791427077886</v>
      </c>
    </row>
    <row r="12571" spans="2:4" ht="15" x14ac:dyDescent="0.15">
      <c r="B12571" s="68">
        <v>12559</v>
      </c>
      <c r="C12571" s="69">
        <f t="shared" si="395"/>
        <v>12.635769996122008</v>
      </c>
      <c r="D12571" s="69">
        <f t="shared" si="396"/>
        <v>4.2833986928104579</v>
      </c>
    </row>
    <row r="12572" spans="2:4" ht="15" x14ac:dyDescent="0.15">
      <c r="B12572" s="68">
        <v>12560</v>
      </c>
      <c r="C12572" s="69">
        <f t="shared" si="395"/>
        <v>12.638041113833484</v>
      </c>
      <c r="D12572" s="69">
        <f t="shared" si="396"/>
        <v>4.2845188284518825</v>
      </c>
    </row>
    <row r="12573" spans="2:4" ht="15" x14ac:dyDescent="0.15">
      <c r="B12573" s="68">
        <v>12561</v>
      </c>
      <c r="C12573" s="69">
        <f t="shared" si="395"/>
        <v>12.640312825534172</v>
      </c>
      <c r="D12573" s="69">
        <f t="shared" si="396"/>
        <v>4.2856395500915507</v>
      </c>
    </row>
    <row r="12574" spans="2:4" ht="15" x14ac:dyDescent="0.15">
      <c r="B12574" s="68">
        <v>12562</v>
      </c>
      <c r="C12574" s="69">
        <f t="shared" si="395"/>
        <v>12.642585131534855</v>
      </c>
      <c r="D12574" s="69">
        <f t="shared" si="396"/>
        <v>4.2867608581894299</v>
      </c>
    </row>
    <row r="12575" spans="2:4" ht="15" x14ac:dyDescent="0.15">
      <c r="B12575" s="68">
        <v>12563</v>
      </c>
      <c r="C12575" s="69">
        <f t="shared" si="395"/>
        <v>12.644858032146558</v>
      </c>
      <c r="D12575" s="69">
        <f t="shared" si="396"/>
        <v>4.2878827532059667</v>
      </c>
    </row>
    <row r="12576" spans="2:4" ht="15" x14ac:dyDescent="0.15">
      <c r="B12576" s="68">
        <v>12564</v>
      </c>
      <c r="C12576" s="69">
        <f t="shared" si="395"/>
        <v>12.647131527680562</v>
      </c>
      <c r="D12576" s="69">
        <f t="shared" si="396"/>
        <v>4.2890052356020947</v>
      </c>
    </row>
    <row r="12577" spans="2:4" ht="15" x14ac:dyDescent="0.15">
      <c r="B12577" s="68">
        <v>12565</v>
      </c>
      <c r="C12577" s="69">
        <f t="shared" si="395"/>
        <v>12.64940561844838</v>
      </c>
      <c r="D12577" s="69">
        <f t="shared" si="396"/>
        <v>4.2901283058392252</v>
      </c>
    </row>
    <row r="12578" spans="2:4" ht="15" x14ac:dyDescent="0.15">
      <c r="B12578" s="68">
        <v>12566</v>
      </c>
      <c r="C12578" s="69">
        <f t="shared" si="395"/>
        <v>12.651680304761776</v>
      </c>
      <c r="D12578" s="69">
        <f t="shared" si="396"/>
        <v>4.2912519643792564</v>
      </c>
    </row>
    <row r="12579" spans="2:4" ht="15" x14ac:dyDescent="0.15">
      <c r="B12579" s="68">
        <v>12567</v>
      </c>
      <c r="C12579" s="69">
        <f t="shared" si="395"/>
        <v>12.65395558693276</v>
      </c>
      <c r="D12579" s="69">
        <f t="shared" si="396"/>
        <v>4.2923762116845694</v>
      </c>
    </row>
    <row r="12580" spans="2:4" ht="15" x14ac:dyDescent="0.15">
      <c r="B12580" s="68">
        <v>12568</v>
      </c>
      <c r="C12580" s="69">
        <f t="shared" si="395"/>
        <v>12.656231465273585</v>
      </c>
      <c r="D12580" s="69">
        <f t="shared" si="396"/>
        <v>4.2935010482180296</v>
      </c>
    </row>
    <row r="12581" spans="2:4" ht="15" x14ac:dyDescent="0.15">
      <c r="B12581" s="68">
        <v>12569</v>
      </c>
      <c r="C12581" s="69">
        <f t="shared" si="395"/>
        <v>12.658507940096747</v>
      </c>
      <c r="D12581" s="69">
        <f t="shared" si="396"/>
        <v>4.2946264744429881</v>
      </c>
    </row>
    <row r="12582" spans="2:4" ht="15" x14ac:dyDescent="0.15">
      <c r="B12582" s="68">
        <v>12570</v>
      </c>
      <c r="C12582" s="69">
        <f t="shared" si="395"/>
        <v>12.660785011714999</v>
      </c>
      <c r="D12582" s="69">
        <f t="shared" si="396"/>
        <v>4.2957524908232827</v>
      </c>
    </row>
    <row r="12583" spans="2:4" ht="15" x14ac:dyDescent="0.15">
      <c r="B12583" s="68">
        <v>12571</v>
      </c>
      <c r="C12583" s="69">
        <f t="shared" si="395"/>
        <v>12.663062680441321</v>
      </c>
      <c r="D12583" s="69">
        <f t="shared" si="396"/>
        <v>4.2968790978232363</v>
      </c>
    </row>
    <row r="12584" spans="2:4" ht="15" x14ac:dyDescent="0.15">
      <c r="B12584" s="68">
        <v>12572</v>
      </c>
      <c r="C12584" s="69">
        <f t="shared" si="395"/>
        <v>12.665340946588959</v>
      </c>
      <c r="D12584" s="69">
        <f t="shared" si="396"/>
        <v>4.2980062959076601</v>
      </c>
    </row>
    <row r="12585" spans="2:4" ht="15" x14ac:dyDescent="0.15">
      <c r="B12585" s="68">
        <v>12573</v>
      </c>
      <c r="C12585" s="69">
        <f t="shared" si="395"/>
        <v>12.667619810471392</v>
      </c>
      <c r="D12585" s="69">
        <f t="shared" si="396"/>
        <v>4.2991340855418523</v>
      </c>
    </row>
    <row r="12586" spans="2:4" ht="15" x14ac:dyDescent="0.15">
      <c r="B12586" s="68">
        <v>12574</v>
      </c>
      <c r="C12586" s="69">
        <f t="shared" si="395"/>
        <v>12.66989927240235</v>
      </c>
      <c r="D12586" s="69">
        <f t="shared" si="396"/>
        <v>4.300262467191601</v>
      </c>
    </row>
    <row r="12587" spans="2:4" ht="15" x14ac:dyDescent="0.15">
      <c r="B12587" s="68">
        <v>12575</v>
      </c>
      <c r="C12587" s="69">
        <f t="shared" si="395"/>
        <v>12.67217933269581</v>
      </c>
      <c r="D12587" s="69">
        <f t="shared" si="396"/>
        <v>4.3013914413231822</v>
      </c>
    </row>
    <row r="12588" spans="2:4" ht="15" x14ac:dyDescent="0.15">
      <c r="B12588" s="68">
        <v>12576</v>
      </c>
      <c r="C12588" s="69">
        <f t="shared" si="395"/>
        <v>12.674459991666001</v>
      </c>
      <c r="D12588" s="69">
        <f t="shared" si="396"/>
        <v>4.3025210084033612</v>
      </c>
    </row>
    <row r="12589" spans="2:4" ht="15" x14ac:dyDescent="0.15">
      <c r="B12589" s="68">
        <v>12577</v>
      </c>
      <c r="C12589" s="69">
        <f t="shared" si="395"/>
        <v>12.676741249627391</v>
      </c>
      <c r="D12589" s="69">
        <f t="shared" si="396"/>
        <v>4.3036511688993961</v>
      </c>
    </row>
    <row r="12590" spans="2:4" ht="15" x14ac:dyDescent="0.15">
      <c r="B12590" s="68">
        <v>12578</v>
      </c>
      <c r="C12590" s="69">
        <f t="shared" si="395"/>
        <v>12.679023106894702</v>
      </c>
      <c r="D12590" s="69">
        <f t="shared" si="396"/>
        <v>4.304781923279033</v>
      </c>
    </row>
    <row r="12591" spans="2:4" ht="15" x14ac:dyDescent="0.15">
      <c r="B12591" s="68">
        <v>12579</v>
      </c>
      <c r="C12591" s="69">
        <f t="shared" si="395"/>
        <v>12.681305563782901</v>
      </c>
      <c r="D12591" s="69">
        <f t="shared" si="396"/>
        <v>4.3059132720105122</v>
      </c>
    </row>
    <row r="12592" spans="2:4" ht="15" x14ac:dyDescent="0.15">
      <c r="B12592" s="68">
        <v>12580</v>
      </c>
      <c r="C12592" s="69">
        <f t="shared" si="395"/>
        <v>12.683588620607209</v>
      </c>
      <c r="D12592" s="69">
        <f t="shared" si="396"/>
        <v>4.3070452155625656</v>
      </c>
    </row>
    <row r="12593" spans="2:4" ht="15" x14ac:dyDescent="0.15">
      <c r="B12593" s="68">
        <v>12581</v>
      </c>
      <c r="C12593" s="69">
        <f t="shared" si="395"/>
        <v>12.685872277683085</v>
      </c>
      <c r="D12593" s="69">
        <f t="shared" si="396"/>
        <v>4.3081777544044177</v>
      </c>
    </row>
    <row r="12594" spans="2:4" ht="15" x14ac:dyDescent="0.15">
      <c r="B12594" s="68">
        <v>12582</v>
      </c>
      <c r="C12594" s="69">
        <f t="shared" si="395"/>
        <v>12.688156535326247</v>
      </c>
      <c r="D12594" s="69">
        <f t="shared" si="396"/>
        <v>4.3093108890057863</v>
      </c>
    </row>
    <row r="12595" spans="2:4" ht="15" x14ac:dyDescent="0.15">
      <c r="B12595" s="68">
        <v>12583</v>
      </c>
      <c r="C12595" s="69">
        <f t="shared" si="395"/>
        <v>12.690441393852661</v>
      </c>
      <c r="D12595" s="69">
        <f t="shared" si="396"/>
        <v>4.3104446198368853</v>
      </c>
    </row>
    <row r="12596" spans="2:4" ht="15" x14ac:dyDescent="0.15">
      <c r="B12596" s="68">
        <v>12584</v>
      </c>
      <c r="C12596" s="69">
        <f t="shared" si="395"/>
        <v>12.692726853578531</v>
      </c>
      <c r="D12596" s="69">
        <f t="shared" si="396"/>
        <v>4.311578947368421</v>
      </c>
    </row>
    <row r="12597" spans="2:4" ht="15" x14ac:dyDescent="0.15">
      <c r="B12597" s="68">
        <v>12585</v>
      </c>
      <c r="C12597" s="69">
        <f t="shared" si="395"/>
        <v>12.695012914820328</v>
      </c>
      <c r="D12597" s="69">
        <f t="shared" si="396"/>
        <v>4.3127138720715976</v>
      </c>
    </row>
    <row r="12598" spans="2:4" ht="15" x14ac:dyDescent="0.15">
      <c r="B12598" s="68">
        <v>12586</v>
      </c>
      <c r="C12598" s="69">
        <f t="shared" si="395"/>
        <v>12.697299577894759</v>
      </c>
      <c r="D12598" s="69">
        <f t="shared" si="396"/>
        <v>4.3138493944181144</v>
      </c>
    </row>
    <row r="12599" spans="2:4" ht="15" x14ac:dyDescent="0.15">
      <c r="B12599" s="68">
        <v>12587</v>
      </c>
      <c r="C12599" s="69">
        <f t="shared" si="395"/>
        <v>12.699586843118791</v>
      </c>
      <c r="D12599" s="69">
        <f t="shared" si="396"/>
        <v>4.3149855148801688</v>
      </c>
    </row>
    <row r="12600" spans="2:4" ht="15" x14ac:dyDescent="0.15">
      <c r="B12600" s="68">
        <v>12588</v>
      </c>
      <c r="C12600" s="69">
        <f t="shared" si="395"/>
        <v>12.701874710809633</v>
      </c>
      <c r="D12600" s="69">
        <f t="shared" si="396"/>
        <v>4.3161222339304528</v>
      </c>
    </row>
    <row r="12601" spans="2:4" ht="15" x14ac:dyDescent="0.15">
      <c r="B12601" s="68">
        <v>12589</v>
      </c>
      <c r="C12601" s="69">
        <f t="shared" si="395"/>
        <v>12.704163181284752</v>
      </c>
      <c r="D12601" s="69">
        <f t="shared" si="396"/>
        <v>4.3172595520421604</v>
      </c>
    </row>
    <row r="12602" spans="2:4" ht="15" x14ac:dyDescent="0.15">
      <c r="B12602" s="68">
        <v>12590</v>
      </c>
      <c r="C12602" s="69">
        <f t="shared" si="395"/>
        <v>12.70645225486186</v>
      </c>
      <c r="D12602" s="69">
        <f t="shared" si="396"/>
        <v>4.3183974696889829</v>
      </c>
    </row>
    <row r="12603" spans="2:4" ht="15" x14ac:dyDescent="0.15">
      <c r="B12603" s="68">
        <v>12591</v>
      </c>
      <c r="C12603" s="69">
        <f t="shared" si="395"/>
        <v>12.708741931858924</v>
      </c>
      <c r="D12603" s="69">
        <f t="shared" si="396"/>
        <v>4.3195359873451098</v>
      </c>
    </row>
    <row r="12604" spans="2:4" ht="15" x14ac:dyDescent="0.15">
      <c r="B12604" s="68">
        <v>12592</v>
      </c>
      <c r="C12604" s="69">
        <f t="shared" si="395"/>
        <v>12.71103221259416</v>
      </c>
      <c r="D12604" s="69">
        <f t="shared" si="396"/>
        <v>4.3206751054852317</v>
      </c>
    </row>
    <row r="12605" spans="2:4" ht="15" x14ac:dyDescent="0.15">
      <c r="B12605" s="68">
        <v>12593</v>
      </c>
      <c r="C12605" s="69">
        <f t="shared" si="395"/>
        <v>12.713323097386041</v>
      </c>
      <c r="D12605" s="69">
        <f t="shared" si="396"/>
        <v>4.3218148245845427</v>
      </c>
    </row>
    <row r="12606" spans="2:4" ht="15" x14ac:dyDescent="0.15">
      <c r="B12606" s="68">
        <v>12594</v>
      </c>
      <c r="C12606" s="69">
        <f t="shared" si="395"/>
        <v>12.715614586553288</v>
      </c>
      <c r="D12606" s="69">
        <f t="shared" si="396"/>
        <v>4.3229551451187334</v>
      </c>
    </row>
    <row r="12607" spans="2:4" ht="15" x14ac:dyDescent="0.15">
      <c r="B12607" s="68">
        <v>12595</v>
      </c>
      <c r="C12607" s="69">
        <f t="shared" si="395"/>
        <v>12.717906680414872</v>
      </c>
      <c r="D12607" s="69">
        <f t="shared" si="396"/>
        <v>4.3240960675640014</v>
      </c>
    </row>
    <row r="12608" spans="2:4" ht="15" x14ac:dyDescent="0.15">
      <c r="B12608" s="68">
        <v>12596</v>
      </c>
      <c r="C12608" s="69">
        <f t="shared" si="395"/>
        <v>12.720199379290019</v>
      </c>
      <c r="D12608" s="69">
        <f t="shared" si="396"/>
        <v>4.325237592397043</v>
      </c>
    </row>
    <row r="12609" spans="2:4" ht="15" x14ac:dyDescent="0.15">
      <c r="B12609" s="68">
        <v>12597</v>
      </c>
      <c r="C12609" s="69">
        <f t="shared" si="395"/>
        <v>12.72249268349821</v>
      </c>
      <c r="D12609" s="69">
        <f t="shared" si="396"/>
        <v>4.326379720095062</v>
      </c>
    </row>
    <row r="12610" spans="2:4" ht="15" x14ac:dyDescent="0.15">
      <c r="B12610" s="68">
        <v>12598</v>
      </c>
      <c r="C12610" s="69">
        <f t="shared" si="395"/>
        <v>12.724786593359177</v>
      </c>
      <c r="D12610" s="69">
        <f t="shared" si="396"/>
        <v>4.3275224511357635</v>
      </c>
    </row>
    <row r="12611" spans="2:4" ht="15" x14ac:dyDescent="0.15">
      <c r="B12611" s="68">
        <v>12599</v>
      </c>
      <c r="C12611" s="69">
        <f t="shared" si="395"/>
        <v>12.727081109192904</v>
      </c>
      <c r="D12611" s="69">
        <f t="shared" si="396"/>
        <v>4.3286657859973579</v>
      </c>
    </row>
    <row r="12612" spans="2:4" ht="15" x14ac:dyDescent="0.15">
      <c r="B12612" s="68">
        <v>12600</v>
      </c>
      <c r="C12612" s="69">
        <f t="shared" si="395"/>
        <v>12.72937623131963</v>
      </c>
      <c r="D12612" s="69">
        <f t="shared" si="396"/>
        <v>4.3298097251585626</v>
      </c>
    </row>
    <row r="12613" spans="2:4" ht="15" x14ac:dyDescent="0.15">
      <c r="B12613" s="68">
        <v>12601</v>
      </c>
      <c r="C12613" s="69">
        <f t="shared" si="395"/>
        <v>12.731671960059854</v>
      </c>
      <c r="D12613" s="69">
        <f t="shared" si="396"/>
        <v>4.3309542690985987</v>
      </c>
    </row>
    <row r="12614" spans="2:4" ht="15" x14ac:dyDescent="0.15">
      <c r="B12614" s="68">
        <v>12602</v>
      </c>
      <c r="C12614" s="69">
        <f t="shared" si="395"/>
        <v>12.733968295734318</v>
      </c>
      <c r="D12614" s="69">
        <f t="shared" si="396"/>
        <v>4.3320994182971972</v>
      </c>
    </row>
    <row r="12615" spans="2:4" ht="15" x14ac:dyDescent="0.15">
      <c r="B12615" s="68">
        <v>12603</v>
      </c>
      <c r="C12615" s="69">
        <f t="shared" si="395"/>
        <v>12.736265238664025</v>
      </c>
      <c r="D12615" s="69">
        <f t="shared" si="396"/>
        <v>4.3332451732345945</v>
      </c>
    </row>
    <row r="12616" spans="2:4" ht="15" x14ac:dyDescent="0.15">
      <c r="B12616" s="68">
        <v>12604</v>
      </c>
      <c r="C12616" s="69">
        <f t="shared" si="395"/>
        <v>12.73856278917023</v>
      </c>
      <c r="D12616" s="69">
        <f t="shared" si="396"/>
        <v>4.3343915343915347</v>
      </c>
    </row>
    <row r="12617" spans="2:4" ht="15" x14ac:dyDescent="0.15">
      <c r="B12617" s="68">
        <v>12605</v>
      </c>
      <c r="C12617" s="69">
        <f t="shared" si="395"/>
        <v>12.740860947574443</v>
      </c>
      <c r="D12617" s="69">
        <f t="shared" si="396"/>
        <v>4.3355385022492721</v>
      </c>
    </row>
    <row r="12618" spans="2:4" ht="15" x14ac:dyDescent="0.15">
      <c r="B12618" s="68">
        <v>12606</v>
      </c>
      <c r="C12618" s="69">
        <f t="shared" si="395"/>
        <v>12.743159714198439</v>
      </c>
      <c r="D12618" s="69">
        <f t="shared" si="396"/>
        <v>4.3366860772895715</v>
      </c>
    </row>
    <row r="12619" spans="2:4" ht="15" x14ac:dyDescent="0.15">
      <c r="B12619" s="68">
        <v>12607</v>
      </c>
      <c r="C12619" s="69">
        <f t="shared" si="395"/>
        <v>12.745459089364235</v>
      </c>
      <c r="D12619" s="69">
        <f t="shared" si="396"/>
        <v>4.3378342599947048</v>
      </c>
    </row>
    <row r="12620" spans="2:4" ht="15" x14ac:dyDescent="0.15">
      <c r="B12620" s="68">
        <v>12608</v>
      </c>
      <c r="C12620" s="69">
        <f t="shared" si="395"/>
        <v>12.747759073394107</v>
      </c>
      <c r="D12620" s="69">
        <f t="shared" si="396"/>
        <v>4.3389830508474576</v>
      </c>
    </row>
    <row r="12621" spans="2:4" ht="15" x14ac:dyDescent="0.15">
      <c r="B12621" s="68">
        <v>12609</v>
      </c>
      <c r="C12621" s="69">
        <f t="shared" si="395"/>
        <v>12.750059666610593</v>
      </c>
      <c r="D12621" s="69">
        <f t="shared" si="396"/>
        <v>4.3401324503311258</v>
      </c>
    </row>
    <row r="12622" spans="2:4" ht="15" x14ac:dyDescent="0.15">
      <c r="B12622" s="68">
        <v>12610</v>
      </c>
      <c r="C12622" s="69">
        <f t="shared" si="395"/>
        <v>12.752360869336483</v>
      </c>
      <c r="D12622" s="69">
        <f t="shared" si="396"/>
        <v>4.341282458929518</v>
      </c>
    </row>
    <row r="12623" spans="2:4" ht="15" x14ac:dyDescent="0.15">
      <c r="B12623" s="68">
        <v>12611</v>
      </c>
      <c r="C12623" s="69">
        <f t="shared" si="395"/>
        <v>12.754662681894825</v>
      </c>
      <c r="D12623" s="69">
        <f t="shared" si="396"/>
        <v>4.3424330771269544</v>
      </c>
    </row>
    <row r="12624" spans="2:4" ht="15" x14ac:dyDescent="0.15">
      <c r="B12624" s="68">
        <v>12612</v>
      </c>
      <c r="C12624" s="69">
        <f t="shared" si="395"/>
        <v>12.75696510460892</v>
      </c>
      <c r="D12624" s="69">
        <f t="shared" si="396"/>
        <v>4.3435843054082719</v>
      </c>
    </row>
    <row r="12625" spans="2:4" ht="15" x14ac:dyDescent="0.15">
      <c r="B12625" s="68">
        <v>12613</v>
      </c>
      <c r="C12625" s="69">
        <f t="shared" ref="C12625:C12688" si="397">20*LOG(D12625)</f>
        <v>12.75926813780233</v>
      </c>
      <c r="D12625" s="69">
        <f t="shared" ref="D12625:D12688" si="398">16384/(16384-B12625)</f>
        <v>4.3447361442588175</v>
      </c>
    </row>
    <row r="12626" spans="2:4" ht="15" x14ac:dyDescent="0.15">
      <c r="B12626" s="68">
        <v>12614</v>
      </c>
      <c r="C12626" s="69">
        <f t="shared" si="397"/>
        <v>12.761571781798878</v>
      </c>
      <c r="D12626" s="69">
        <f t="shared" si="398"/>
        <v>4.3458885941644558</v>
      </c>
    </row>
    <row r="12627" spans="2:4" ht="15" x14ac:dyDescent="0.15">
      <c r="B12627" s="68">
        <v>12615</v>
      </c>
      <c r="C12627" s="69">
        <f t="shared" si="397"/>
        <v>12.763876036922635</v>
      </c>
      <c r="D12627" s="69">
        <f t="shared" si="398"/>
        <v>4.3470416556115676</v>
      </c>
    </row>
    <row r="12628" spans="2:4" ht="15" x14ac:dyDescent="0.15">
      <c r="B12628" s="68">
        <v>12616</v>
      </c>
      <c r="C12628" s="69">
        <f t="shared" si="397"/>
        <v>12.76618090349794</v>
      </c>
      <c r="D12628" s="69">
        <f t="shared" si="398"/>
        <v>4.3481953290870488</v>
      </c>
    </row>
    <row r="12629" spans="2:4" ht="15" x14ac:dyDescent="0.15">
      <c r="B12629" s="68">
        <v>12617</v>
      </c>
      <c r="C12629" s="69">
        <f t="shared" si="397"/>
        <v>12.768486381849382</v>
      </c>
      <c r="D12629" s="69">
        <f t="shared" si="398"/>
        <v>4.349349615078312</v>
      </c>
    </row>
    <row r="12630" spans="2:4" ht="15" x14ac:dyDescent="0.15">
      <c r="B12630" s="68">
        <v>12618</v>
      </c>
      <c r="C12630" s="69">
        <f t="shared" si="397"/>
        <v>12.770792472301814</v>
      </c>
      <c r="D12630" s="69">
        <f t="shared" si="398"/>
        <v>4.350504514073287</v>
      </c>
    </row>
    <row r="12631" spans="2:4" ht="15" x14ac:dyDescent="0.15">
      <c r="B12631" s="68">
        <v>12619</v>
      </c>
      <c r="C12631" s="69">
        <f t="shared" si="397"/>
        <v>12.773099175180347</v>
      </c>
      <c r="D12631" s="69">
        <f t="shared" si="398"/>
        <v>4.3516600265604248</v>
      </c>
    </row>
    <row r="12632" spans="2:4" ht="15" x14ac:dyDescent="0.15">
      <c r="B12632" s="68">
        <v>12620</v>
      </c>
      <c r="C12632" s="69">
        <f t="shared" si="397"/>
        <v>12.775406490810347</v>
      </c>
      <c r="D12632" s="69">
        <f t="shared" si="398"/>
        <v>4.3528161530286926</v>
      </c>
    </row>
    <row r="12633" spans="2:4" ht="15" x14ac:dyDescent="0.15">
      <c r="B12633" s="68">
        <v>12621</v>
      </c>
      <c r="C12633" s="69">
        <f t="shared" si="397"/>
        <v>12.777714419517448</v>
      </c>
      <c r="D12633" s="69">
        <f t="shared" si="398"/>
        <v>4.3539728939675788</v>
      </c>
    </row>
    <row r="12634" spans="2:4" ht="15" x14ac:dyDescent="0.15">
      <c r="B12634" s="68">
        <v>12622</v>
      </c>
      <c r="C12634" s="69">
        <f t="shared" si="397"/>
        <v>12.780022961627534</v>
      </c>
      <c r="D12634" s="69">
        <f t="shared" si="398"/>
        <v>4.3551302498670923</v>
      </c>
    </row>
    <row r="12635" spans="2:4" ht="15" x14ac:dyDescent="0.15">
      <c r="B12635" s="68">
        <v>12623</v>
      </c>
      <c r="C12635" s="69">
        <f t="shared" si="397"/>
        <v>12.782332117466753</v>
      </c>
      <c r="D12635" s="69">
        <f t="shared" si="398"/>
        <v>4.3562882212177616</v>
      </c>
    </row>
    <row r="12636" spans="2:4" ht="15" x14ac:dyDescent="0.15">
      <c r="B12636" s="68">
        <v>12624</v>
      </c>
      <c r="C12636" s="69">
        <f t="shared" si="397"/>
        <v>12.784641887361515</v>
      </c>
      <c r="D12636" s="69">
        <f t="shared" si="398"/>
        <v>4.3574468085106384</v>
      </c>
    </row>
    <row r="12637" spans="2:4" ht="15" x14ac:dyDescent="0.15">
      <c r="B12637" s="68">
        <v>12625</v>
      </c>
      <c r="C12637" s="69">
        <f t="shared" si="397"/>
        <v>12.786952271638485</v>
      </c>
      <c r="D12637" s="69">
        <f t="shared" si="398"/>
        <v>4.3586060122372974</v>
      </c>
    </row>
    <row r="12638" spans="2:4" ht="15" x14ac:dyDescent="0.15">
      <c r="B12638" s="68">
        <v>12626</v>
      </c>
      <c r="C12638" s="69">
        <f t="shared" si="397"/>
        <v>12.789263270624598</v>
      </c>
      <c r="D12638" s="69">
        <f t="shared" si="398"/>
        <v>4.3597658328898348</v>
      </c>
    </row>
    <row r="12639" spans="2:4" ht="15" x14ac:dyDescent="0.15">
      <c r="B12639" s="68">
        <v>12627</v>
      </c>
      <c r="C12639" s="69">
        <f t="shared" si="397"/>
        <v>12.791574884647044</v>
      </c>
      <c r="D12639" s="69">
        <f t="shared" si="398"/>
        <v>4.3609262709608734</v>
      </c>
    </row>
    <row r="12640" spans="2:4" ht="15" x14ac:dyDescent="0.15">
      <c r="B12640" s="68">
        <v>12628</v>
      </c>
      <c r="C12640" s="69">
        <f t="shared" si="397"/>
        <v>12.793887114033268</v>
      </c>
      <c r="D12640" s="69">
        <f t="shared" si="398"/>
        <v>4.3620873269435574</v>
      </c>
    </row>
    <row r="12641" spans="2:4" ht="15" x14ac:dyDescent="0.15">
      <c r="B12641" s="68">
        <v>12629</v>
      </c>
      <c r="C12641" s="69">
        <f t="shared" si="397"/>
        <v>12.796199959110989</v>
      </c>
      <c r="D12641" s="69">
        <f t="shared" si="398"/>
        <v>4.3632490013315577</v>
      </c>
    </row>
    <row r="12642" spans="2:4" ht="15" x14ac:dyDescent="0.15">
      <c r="B12642" s="68">
        <v>12630</v>
      </c>
      <c r="C12642" s="69">
        <f t="shared" si="397"/>
        <v>12.798513420208184</v>
      </c>
      <c r="D12642" s="69">
        <f t="shared" si="398"/>
        <v>4.3644112946190727</v>
      </c>
    </row>
    <row r="12643" spans="2:4" ht="15" x14ac:dyDescent="0.15">
      <c r="B12643" s="68">
        <v>12631</v>
      </c>
      <c r="C12643" s="69">
        <f t="shared" si="397"/>
        <v>12.800827497653087</v>
      </c>
      <c r="D12643" s="69">
        <f t="shared" si="398"/>
        <v>4.3655742073008259</v>
      </c>
    </row>
    <row r="12644" spans="2:4" ht="15" x14ac:dyDescent="0.15">
      <c r="B12644" s="68">
        <v>12632</v>
      </c>
      <c r="C12644" s="69">
        <f t="shared" si="397"/>
        <v>12.803142191774198</v>
      </c>
      <c r="D12644" s="69">
        <f t="shared" si="398"/>
        <v>4.3667377398720681</v>
      </c>
    </row>
    <row r="12645" spans="2:4" ht="15" x14ac:dyDescent="0.15">
      <c r="B12645" s="68">
        <v>12633</v>
      </c>
      <c r="C12645" s="69">
        <f t="shared" si="397"/>
        <v>12.805457502900278</v>
      </c>
      <c r="D12645" s="69">
        <f t="shared" si="398"/>
        <v>4.3679018928285789</v>
      </c>
    </row>
    <row r="12646" spans="2:4" ht="15" x14ac:dyDescent="0.15">
      <c r="B12646" s="68">
        <v>12634</v>
      </c>
      <c r="C12646" s="69">
        <f t="shared" si="397"/>
        <v>12.807773431360358</v>
      </c>
      <c r="D12646" s="69">
        <f t="shared" si="398"/>
        <v>4.3690666666666669</v>
      </c>
    </row>
    <row r="12647" spans="2:4" ht="15" x14ac:dyDescent="0.15">
      <c r="B12647" s="68">
        <v>12635</v>
      </c>
      <c r="C12647" s="69">
        <f t="shared" si="397"/>
        <v>12.81008997748372</v>
      </c>
      <c r="D12647" s="69">
        <f t="shared" si="398"/>
        <v>4.3702320618831685</v>
      </c>
    </row>
    <row r="12648" spans="2:4" ht="15" x14ac:dyDescent="0.15">
      <c r="B12648" s="68">
        <v>12636</v>
      </c>
      <c r="C12648" s="69">
        <f t="shared" si="397"/>
        <v>12.812407141599921</v>
      </c>
      <c r="D12648" s="69">
        <f t="shared" si="398"/>
        <v>4.3713980789754538</v>
      </c>
    </row>
    <row r="12649" spans="2:4" ht="15" x14ac:dyDescent="0.15">
      <c r="B12649" s="68">
        <v>12637</v>
      </c>
      <c r="C12649" s="69">
        <f t="shared" si="397"/>
        <v>12.814724924038776</v>
      </c>
      <c r="D12649" s="69">
        <f t="shared" si="398"/>
        <v>4.3725647184414198</v>
      </c>
    </row>
    <row r="12650" spans="2:4" ht="15" x14ac:dyDescent="0.15">
      <c r="B12650" s="68">
        <v>12638</v>
      </c>
      <c r="C12650" s="69">
        <f t="shared" si="397"/>
        <v>12.817043325130363</v>
      </c>
      <c r="D12650" s="69">
        <f t="shared" si="398"/>
        <v>4.3737319807794979</v>
      </c>
    </row>
    <row r="12651" spans="2:4" ht="15" x14ac:dyDescent="0.15">
      <c r="B12651" s="68">
        <v>12639</v>
      </c>
      <c r="C12651" s="69">
        <f t="shared" si="397"/>
        <v>12.819362345205029</v>
      </c>
      <c r="D12651" s="69">
        <f t="shared" si="398"/>
        <v>4.3748998664886516</v>
      </c>
    </row>
    <row r="12652" spans="2:4" ht="15" x14ac:dyDescent="0.15">
      <c r="B12652" s="68">
        <v>12640</v>
      </c>
      <c r="C12652" s="69">
        <f t="shared" si="397"/>
        <v>12.821681984593383</v>
      </c>
      <c r="D12652" s="69">
        <f t="shared" si="398"/>
        <v>4.3760683760683765</v>
      </c>
    </row>
    <row r="12653" spans="2:4" ht="15" x14ac:dyDescent="0.15">
      <c r="B12653" s="68">
        <v>12641</v>
      </c>
      <c r="C12653" s="69">
        <f t="shared" si="397"/>
        <v>12.824002243626298</v>
      </c>
      <c r="D12653" s="69">
        <f t="shared" si="398"/>
        <v>4.377237510018702</v>
      </c>
    </row>
    <row r="12654" spans="2:4" ht="15" x14ac:dyDescent="0.15">
      <c r="B12654" s="68">
        <v>12642</v>
      </c>
      <c r="C12654" s="69">
        <f t="shared" si="397"/>
        <v>12.826323122634911</v>
      </c>
      <c r="D12654" s="69">
        <f t="shared" si="398"/>
        <v>4.378407268840192</v>
      </c>
    </row>
    <row r="12655" spans="2:4" ht="15" x14ac:dyDescent="0.15">
      <c r="B12655" s="68">
        <v>12643</v>
      </c>
      <c r="C12655" s="69">
        <f t="shared" si="397"/>
        <v>12.828644621950634</v>
      </c>
      <c r="D12655" s="69">
        <f t="shared" si="398"/>
        <v>4.3795776530339481</v>
      </c>
    </row>
    <row r="12656" spans="2:4" ht="15" x14ac:dyDescent="0.15">
      <c r="B12656" s="68">
        <v>12644</v>
      </c>
      <c r="C12656" s="69">
        <f t="shared" si="397"/>
        <v>12.830966741905133</v>
      </c>
      <c r="D12656" s="69">
        <f t="shared" si="398"/>
        <v>4.3807486631016044</v>
      </c>
    </row>
    <row r="12657" spans="2:4" ht="15" x14ac:dyDescent="0.15">
      <c r="B12657" s="68">
        <v>12645</v>
      </c>
      <c r="C12657" s="69">
        <f t="shared" si="397"/>
        <v>12.833289482830342</v>
      </c>
      <c r="D12657" s="69">
        <f t="shared" si="398"/>
        <v>4.3819202995453326</v>
      </c>
    </row>
    <row r="12658" spans="2:4" ht="15" x14ac:dyDescent="0.15">
      <c r="B12658" s="68">
        <v>12646</v>
      </c>
      <c r="C12658" s="69">
        <f t="shared" si="397"/>
        <v>12.835612845058469</v>
      </c>
      <c r="D12658" s="69">
        <f t="shared" si="398"/>
        <v>4.3830925628678434</v>
      </c>
    </row>
    <row r="12659" spans="2:4" ht="15" x14ac:dyDescent="0.15">
      <c r="B12659" s="68">
        <v>12647</v>
      </c>
      <c r="C12659" s="69">
        <f t="shared" si="397"/>
        <v>12.837936828921983</v>
      </c>
      <c r="D12659" s="69">
        <f t="shared" si="398"/>
        <v>4.3842654535723842</v>
      </c>
    </row>
    <row r="12660" spans="2:4" ht="15" x14ac:dyDescent="0.15">
      <c r="B12660" s="68">
        <v>12648</v>
      </c>
      <c r="C12660" s="69">
        <f t="shared" si="397"/>
        <v>12.84026143475362</v>
      </c>
      <c r="D12660" s="69">
        <f t="shared" si="398"/>
        <v>4.3854389721627411</v>
      </c>
    </row>
    <row r="12661" spans="2:4" ht="15" x14ac:dyDescent="0.15">
      <c r="B12661" s="68">
        <v>12649</v>
      </c>
      <c r="C12661" s="69">
        <f t="shared" si="397"/>
        <v>12.842586662886383</v>
      </c>
      <c r="D12661" s="69">
        <f t="shared" si="398"/>
        <v>4.3866131191432398</v>
      </c>
    </row>
    <row r="12662" spans="2:4" ht="15" x14ac:dyDescent="0.15">
      <c r="B12662" s="68">
        <v>12650</v>
      </c>
      <c r="C12662" s="69">
        <f t="shared" si="397"/>
        <v>12.844912513653544</v>
      </c>
      <c r="D12662" s="69">
        <f t="shared" si="398"/>
        <v>4.3877878950187466</v>
      </c>
    </row>
    <row r="12663" spans="2:4" ht="15" x14ac:dyDescent="0.15">
      <c r="B12663" s="68">
        <v>12651</v>
      </c>
      <c r="C12663" s="69">
        <f t="shared" si="397"/>
        <v>12.847238987388645</v>
      </c>
      <c r="D12663" s="69">
        <f t="shared" si="398"/>
        <v>4.3889633002946695</v>
      </c>
    </row>
    <row r="12664" spans="2:4" ht="15" x14ac:dyDescent="0.15">
      <c r="B12664" s="68">
        <v>12652</v>
      </c>
      <c r="C12664" s="69">
        <f t="shared" si="397"/>
        <v>12.849566084425488</v>
      </c>
      <c r="D12664" s="69">
        <f t="shared" si="398"/>
        <v>4.390139335476956</v>
      </c>
    </row>
    <row r="12665" spans="2:4" ht="15" x14ac:dyDescent="0.15">
      <c r="B12665" s="68">
        <v>12653</v>
      </c>
      <c r="C12665" s="69">
        <f t="shared" si="397"/>
        <v>12.851893805098154</v>
      </c>
      <c r="D12665" s="69">
        <f t="shared" si="398"/>
        <v>4.3913160010720986</v>
      </c>
    </row>
    <row r="12666" spans="2:4" ht="15" x14ac:dyDescent="0.15">
      <c r="B12666" s="68">
        <v>12654</v>
      </c>
      <c r="C12666" s="69">
        <f t="shared" si="397"/>
        <v>12.854222149740984</v>
      </c>
      <c r="D12666" s="69">
        <f t="shared" si="398"/>
        <v>4.3924932975871318</v>
      </c>
    </row>
    <row r="12667" spans="2:4" ht="15" x14ac:dyDescent="0.15">
      <c r="B12667" s="68">
        <v>12655</v>
      </c>
      <c r="C12667" s="69">
        <f t="shared" si="397"/>
        <v>12.856551118688591</v>
      </c>
      <c r="D12667" s="69">
        <f t="shared" si="398"/>
        <v>4.3936712255296326</v>
      </c>
    </row>
    <row r="12668" spans="2:4" ht="15" x14ac:dyDescent="0.15">
      <c r="B12668" s="68">
        <v>12656</v>
      </c>
      <c r="C12668" s="69">
        <f t="shared" si="397"/>
        <v>12.858880712275859</v>
      </c>
      <c r="D12668" s="69">
        <f t="shared" si="398"/>
        <v>4.3948497854077253</v>
      </c>
    </row>
    <row r="12669" spans="2:4" ht="15" x14ac:dyDescent="0.15">
      <c r="B12669" s="68">
        <v>12657</v>
      </c>
      <c r="C12669" s="69">
        <f t="shared" si="397"/>
        <v>12.861210930837942</v>
      </c>
      <c r="D12669" s="69">
        <f t="shared" si="398"/>
        <v>4.3960289777300776</v>
      </c>
    </row>
    <row r="12670" spans="2:4" ht="15" x14ac:dyDescent="0.15">
      <c r="B12670" s="68">
        <v>12658</v>
      </c>
      <c r="C12670" s="69">
        <f t="shared" si="397"/>
        <v>12.863541774710258</v>
      </c>
      <c r="D12670" s="69">
        <f t="shared" si="398"/>
        <v>4.3972088030059044</v>
      </c>
    </row>
    <row r="12671" spans="2:4" ht="15" x14ac:dyDescent="0.15">
      <c r="B12671" s="68">
        <v>12659</v>
      </c>
      <c r="C12671" s="69">
        <f t="shared" si="397"/>
        <v>12.865873244228501</v>
      </c>
      <c r="D12671" s="69">
        <f t="shared" si="398"/>
        <v>4.398389261744966</v>
      </c>
    </row>
    <row r="12672" spans="2:4" ht="15" x14ac:dyDescent="0.15">
      <c r="B12672" s="68">
        <v>12660</v>
      </c>
      <c r="C12672" s="69">
        <f t="shared" si="397"/>
        <v>12.868205339728632</v>
      </c>
      <c r="D12672" s="69">
        <f t="shared" si="398"/>
        <v>4.3995703544575724</v>
      </c>
    </row>
    <row r="12673" spans="2:4" ht="15" x14ac:dyDescent="0.15">
      <c r="B12673" s="68">
        <v>12661</v>
      </c>
      <c r="C12673" s="69">
        <f t="shared" si="397"/>
        <v>12.87053806154689</v>
      </c>
      <c r="D12673" s="69">
        <f t="shared" si="398"/>
        <v>4.4007520816545798</v>
      </c>
    </row>
    <row r="12674" spans="2:4" ht="15" x14ac:dyDescent="0.15">
      <c r="B12674" s="68">
        <v>12662</v>
      </c>
      <c r="C12674" s="69">
        <f t="shared" si="397"/>
        <v>12.872871410019771</v>
      </c>
      <c r="D12674" s="69">
        <f t="shared" si="398"/>
        <v>4.4019344438473942</v>
      </c>
    </row>
    <row r="12675" spans="2:4" ht="15" x14ac:dyDescent="0.15">
      <c r="B12675" s="68">
        <v>12663</v>
      </c>
      <c r="C12675" s="69">
        <f t="shared" si="397"/>
        <v>12.875205385484051</v>
      </c>
      <c r="D12675" s="69">
        <f t="shared" si="398"/>
        <v>4.4031174415479706</v>
      </c>
    </row>
    <row r="12676" spans="2:4" ht="15" x14ac:dyDescent="0.15">
      <c r="B12676" s="68">
        <v>12664</v>
      </c>
      <c r="C12676" s="69">
        <f t="shared" si="397"/>
        <v>12.877539988276785</v>
      </c>
      <c r="D12676" s="69">
        <f t="shared" si="398"/>
        <v>4.4043010752688172</v>
      </c>
    </row>
    <row r="12677" spans="2:4" ht="15" x14ac:dyDescent="0.15">
      <c r="B12677" s="68">
        <v>12665</v>
      </c>
      <c r="C12677" s="69">
        <f t="shared" si="397"/>
        <v>12.879875218735284</v>
      </c>
      <c r="D12677" s="69">
        <f t="shared" si="398"/>
        <v>4.4054853455229903</v>
      </c>
    </row>
    <row r="12678" spans="2:4" ht="15" x14ac:dyDescent="0.15">
      <c r="B12678" s="68">
        <v>12666</v>
      </c>
      <c r="C12678" s="69">
        <f t="shared" si="397"/>
        <v>12.882211077197139</v>
      </c>
      <c r="D12678" s="69">
        <f t="shared" si="398"/>
        <v>4.4066702528240986</v>
      </c>
    </row>
    <row r="12679" spans="2:4" ht="15" x14ac:dyDescent="0.15">
      <c r="B12679" s="68">
        <v>12667</v>
      </c>
      <c r="C12679" s="69">
        <f t="shared" si="397"/>
        <v>12.884547564000217</v>
      </c>
      <c r="D12679" s="69">
        <f t="shared" si="398"/>
        <v>4.407855797686306</v>
      </c>
    </row>
    <row r="12680" spans="2:4" ht="15" x14ac:dyDescent="0.15">
      <c r="B12680" s="68">
        <v>12668</v>
      </c>
      <c r="C12680" s="69">
        <f t="shared" si="397"/>
        <v>12.886884679482652</v>
      </c>
      <c r="D12680" s="69">
        <f t="shared" si="398"/>
        <v>4.4090419806243268</v>
      </c>
    </row>
    <row r="12681" spans="2:4" ht="15" x14ac:dyDescent="0.15">
      <c r="B12681" s="68">
        <v>12669</v>
      </c>
      <c r="C12681" s="69">
        <f t="shared" si="397"/>
        <v>12.889222423982851</v>
      </c>
      <c r="D12681" s="69">
        <f t="shared" si="398"/>
        <v>4.4102288021534317</v>
      </c>
    </row>
    <row r="12682" spans="2:4" ht="15" x14ac:dyDescent="0.15">
      <c r="B12682" s="68">
        <v>12670</v>
      </c>
      <c r="C12682" s="69">
        <f t="shared" si="397"/>
        <v>12.891560797839503</v>
      </c>
      <c r="D12682" s="69">
        <f t="shared" si="398"/>
        <v>4.4114162627894453</v>
      </c>
    </row>
    <row r="12683" spans="2:4" ht="15" x14ac:dyDescent="0.15">
      <c r="B12683" s="68">
        <v>12671</v>
      </c>
      <c r="C12683" s="69">
        <f t="shared" si="397"/>
        <v>12.893899801391557</v>
      </c>
      <c r="D12683" s="69">
        <f t="shared" si="398"/>
        <v>4.4126043630487475</v>
      </c>
    </row>
    <row r="12684" spans="2:4" ht="15" x14ac:dyDescent="0.15">
      <c r="B12684" s="68">
        <v>12672</v>
      </c>
      <c r="C12684" s="69">
        <f t="shared" si="397"/>
        <v>12.896239434978245</v>
      </c>
      <c r="D12684" s="69">
        <f t="shared" si="398"/>
        <v>4.4137931034482758</v>
      </c>
    </row>
    <row r="12685" spans="2:4" ht="15" x14ac:dyDescent="0.15">
      <c r="B12685" s="68">
        <v>12673</v>
      </c>
      <c r="C12685" s="69">
        <f t="shared" si="397"/>
        <v>12.898579698939072</v>
      </c>
      <c r="D12685" s="69">
        <f t="shared" si="398"/>
        <v>4.4149824845055239</v>
      </c>
    </row>
    <row r="12686" spans="2:4" ht="15" x14ac:dyDescent="0.15">
      <c r="B12686" s="68">
        <v>12674</v>
      </c>
      <c r="C12686" s="69">
        <f t="shared" si="397"/>
        <v>12.900920593613819</v>
      </c>
      <c r="D12686" s="69">
        <f t="shared" si="398"/>
        <v>4.4161725067385449</v>
      </c>
    </row>
    <row r="12687" spans="2:4" ht="15" x14ac:dyDescent="0.15">
      <c r="B12687" s="68">
        <v>12675</v>
      </c>
      <c r="C12687" s="69">
        <f t="shared" si="397"/>
        <v>12.903262119342534</v>
      </c>
      <c r="D12687" s="69">
        <f t="shared" si="398"/>
        <v>4.417363170665948</v>
      </c>
    </row>
    <row r="12688" spans="2:4" ht="15" x14ac:dyDescent="0.15">
      <c r="B12688" s="68">
        <v>12676</v>
      </c>
      <c r="C12688" s="69">
        <f t="shared" si="397"/>
        <v>12.905604276465546</v>
      </c>
      <c r="D12688" s="69">
        <f t="shared" si="398"/>
        <v>4.4185544768069036</v>
      </c>
    </row>
    <row r="12689" spans="2:4" ht="15" x14ac:dyDescent="0.15">
      <c r="B12689" s="68">
        <v>12677</v>
      </c>
      <c r="C12689" s="69">
        <f t="shared" ref="C12689:C12752" si="399">20*LOG(D12689)</f>
        <v>12.907947065323462</v>
      </c>
      <c r="D12689" s="69">
        <f t="shared" ref="D12689:D12752" si="400">16384/(16384-B12689)</f>
        <v>4.4197464256811436</v>
      </c>
    </row>
    <row r="12690" spans="2:4" ht="15" x14ac:dyDescent="0.15">
      <c r="B12690" s="68">
        <v>12678</v>
      </c>
      <c r="C12690" s="69">
        <f t="shared" si="399"/>
        <v>12.910290486257159</v>
      </c>
      <c r="D12690" s="69">
        <f t="shared" si="400"/>
        <v>4.4209390178089585</v>
      </c>
    </row>
    <row r="12691" spans="2:4" ht="15" x14ac:dyDescent="0.15">
      <c r="B12691" s="68">
        <v>12679</v>
      </c>
      <c r="C12691" s="69">
        <f t="shared" si="399"/>
        <v>12.912634539607794</v>
      </c>
      <c r="D12691" s="69">
        <f t="shared" si="400"/>
        <v>4.4221322537112009</v>
      </c>
    </row>
    <row r="12692" spans="2:4" ht="15" x14ac:dyDescent="0.15">
      <c r="B12692" s="68">
        <v>12680</v>
      </c>
      <c r="C12692" s="69">
        <f t="shared" si="399"/>
        <v>12.914979225716801</v>
      </c>
      <c r="D12692" s="69">
        <f t="shared" si="400"/>
        <v>4.4233261339092875</v>
      </c>
    </row>
    <row r="12693" spans="2:4" ht="15" x14ac:dyDescent="0.15">
      <c r="B12693" s="68">
        <v>12681</v>
      </c>
      <c r="C12693" s="69">
        <f t="shared" si="399"/>
        <v>12.917324544925883</v>
      </c>
      <c r="D12693" s="69">
        <f t="shared" si="400"/>
        <v>4.4245206589251955</v>
      </c>
    </row>
    <row r="12694" spans="2:4" ht="15" x14ac:dyDescent="0.15">
      <c r="B12694" s="68">
        <v>12682</v>
      </c>
      <c r="C12694" s="69">
        <f t="shared" si="399"/>
        <v>12.91967049757703</v>
      </c>
      <c r="D12694" s="69">
        <f t="shared" si="400"/>
        <v>4.4257158292814696</v>
      </c>
    </row>
    <row r="12695" spans="2:4" ht="15" x14ac:dyDescent="0.15">
      <c r="B12695" s="68">
        <v>12683</v>
      </c>
      <c r="C12695" s="69">
        <f t="shared" si="399"/>
        <v>12.922017084012499</v>
      </c>
      <c r="D12695" s="69">
        <f t="shared" si="400"/>
        <v>4.4269116455012156</v>
      </c>
    </row>
    <row r="12696" spans="2:4" ht="15" x14ac:dyDescent="0.15">
      <c r="B12696" s="68">
        <v>12684</v>
      </c>
      <c r="C12696" s="69">
        <f t="shared" si="399"/>
        <v>12.924364304574835</v>
      </c>
      <c r="D12696" s="69">
        <f t="shared" si="400"/>
        <v>4.4281081081081082</v>
      </c>
    </row>
    <row r="12697" spans="2:4" ht="15" x14ac:dyDescent="0.15">
      <c r="B12697" s="68">
        <v>12685</v>
      </c>
      <c r="C12697" s="69">
        <f t="shared" si="399"/>
        <v>12.926712159606852</v>
      </c>
      <c r="D12697" s="69">
        <f t="shared" si="400"/>
        <v>4.4293052176263856</v>
      </c>
    </row>
    <row r="12698" spans="2:4" ht="15" x14ac:dyDescent="0.15">
      <c r="B12698" s="68">
        <v>12686</v>
      </c>
      <c r="C12698" s="69">
        <f t="shared" si="399"/>
        <v>12.929060649451651</v>
      </c>
      <c r="D12698" s="69">
        <f t="shared" si="400"/>
        <v>4.4305029745808548</v>
      </c>
    </row>
    <row r="12699" spans="2:4" ht="15" x14ac:dyDescent="0.15">
      <c r="B12699" s="68">
        <v>12687</v>
      </c>
      <c r="C12699" s="69">
        <f t="shared" si="399"/>
        <v>12.931409774452598</v>
      </c>
      <c r="D12699" s="69">
        <f t="shared" si="400"/>
        <v>4.4317013794968894</v>
      </c>
    </row>
    <row r="12700" spans="2:4" ht="15" x14ac:dyDescent="0.15">
      <c r="B12700" s="68">
        <v>12688</v>
      </c>
      <c r="C12700" s="69">
        <f t="shared" si="399"/>
        <v>12.933759534953353</v>
      </c>
      <c r="D12700" s="69">
        <f t="shared" si="400"/>
        <v>4.4329004329004329</v>
      </c>
    </row>
    <row r="12701" spans="2:4" ht="15" x14ac:dyDescent="0.15">
      <c r="B12701" s="68">
        <v>12689</v>
      </c>
      <c r="C12701" s="69">
        <f t="shared" si="399"/>
        <v>12.936109931297846</v>
      </c>
      <c r="D12701" s="69">
        <f t="shared" si="400"/>
        <v>4.4341001353179976</v>
      </c>
    </row>
    <row r="12702" spans="2:4" ht="15" x14ac:dyDescent="0.15">
      <c r="B12702" s="68">
        <v>12690</v>
      </c>
      <c r="C12702" s="69">
        <f t="shared" si="399"/>
        <v>12.938460963830282</v>
      </c>
      <c r="D12702" s="69">
        <f t="shared" si="400"/>
        <v>4.435300487276665</v>
      </c>
    </row>
    <row r="12703" spans="2:4" ht="15" x14ac:dyDescent="0.15">
      <c r="B12703" s="68">
        <v>12691</v>
      </c>
      <c r="C12703" s="69">
        <f t="shared" si="399"/>
        <v>12.94081263289516</v>
      </c>
      <c r="D12703" s="69">
        <f t="shared" si="400"/>
        <v>4.4365014893040886</v>
      </c>
    </row>
    <row r="12704" spans="2:4" ht="15" x14ac:dyDescent="0.15">
      <c r="B12704" s="68">
        <v>12692</v>
      </c>
      <c r="C12704" s="69">
        <f t="shared" si="399"/>
        <v>12.943164938837246</v>
      </c>
      <c r="D12704" s="69">
        <f t="shared" si="400"/>
        <v>4.4377031419284938</v>
      </c>
    </row>
    <row r="12705" spans="2:4" ht="15" x14ac:dyDescent="0.15">
      <c r="B12705" s="68">
        <v>12693</v>
      </c>
      <c r="C12705" s="69">
        <f t="shared" si="399"/>
        <v>12.945517882001592</v>
      </c>
      <c r="D12705" s="69">
        <f t="shared" si="400"/>
        <v>4.4389054456786781</v>
      </c>
    </row>
    <row r="12706" spans="2:4" ht="15" x14ac:dyDescent="0.15">
      <c r="B12706" s="68">
        <v>12694</v>
      </c>
      <c r="C12706" s="69">
        <f t="shared" si="399"/>
        <v>12.947871462733527</v>
      </c>
      <c r="D12706" s="69">
        <f t="shared" si="400"/>
        <v>4.4401084010840108</v>
      </c>
    </row>
    <row r="12707" spans="2:4" ht="15" x14ac:dyDescent="0.15">
      <c r="B12707" s="68">
        <v>12695</v>
      </c>
      <c r="C12707" s="69">
        <f t="shared" si="399"/>
        <v>12.950225681378665</v>
      </c>
      <c r="D12707" s="69">
        <f t="shared" si="400"/>
        <v>4.4413120086744371</v>
      </c>
    </row>
    <row r="12708" spans="2:4" ht="15" x14ac:dyDescent="0.15">
      <c r="B12708" s="68">
        <v>12696</v>
      </c>
      <c r="C12708" s="69">
        <f t="shared" si="399"/>
        <v>12.9525805382829</v>
      </c>
      <c r="D12708" s="69">
        <f t="shared" si="400"/>
        <v>4.4425162689804774</v>
      </c>
    </row>
    <row r="12709" spans="2:4" ht="15" x14ac:dyDescent="0.15">
      <c r="B12709" s="68">
        <v>12697</v>
      </c>
      <c r="C12709" s="69">
        <f t="shared" si="399"/>
        <v>12.954936033792404</v>
      </c>
      <c r="D12709" s="69">
        <f t="shared" si="400"/>
        <v>4.443721182533225</v>
      </c>
    </row>
    <row r="12710" spans="2:4" ht="15" x14ac:dyDescent="0.15">
      <c r="B12710" s="68">
        <v>12698</v>
      </c>
      <c r="C12710" s="69">
        <f t="shared" si="399"/>
        <v>12.957292168253634</v>
      </c>
      <c r="D12710" s="69">
        <f t="shared" si="400"/>
        <v>4.4449267498643517</v>
      </c>
    </row>
    <row r="12711" spans="2:4" ht="15" x14ac:dyDescent="0.15">
      <c r="B12711" s="68">
        <v>12699</v>
      </c>
      <c r="C12711" s="69">
        <f t="shared" si="399"/>
        <v>12.959648942013329</v>
      </c>
      <c r="D12711" s="69">
        <f t="shared" si="400"/>
        <v>4.4461329715061062</v>
      </c>
    </row>
    <row r="12712" spans="2:4" ht="15" x14ac:dyDescent="0.15">
      <c r="B12712" s="68">
        <v>12700</v>
      </c>
      <c r="C12712" s="69">
        <f t="shared" si="399"/>
        <v>12.962006355418509</v>
      </c>
      <c r="D12712" s="69">
        <f t="shared" si="400"/>
        <v>4.447339847991314</v>
      </c>
    </row>
    <row r="12713" spans="2:4" ht="15" x14ac:dyDescent="0.15">
      <c r="B12713" s="68">
        <v>12701</v>
      </c>
      <c r="C12713" s="69">
        <f t="shared" si="399"/>
        <v>12.964364408816476</v>
      </c>
      <c r="D12713" s="69">
        <f t="shared" si="400"/>
        <v>4.4485473798533803</v>
      </c>
    </row>
    <row r="12714" spans="2:4" ht="15" x14ac:dyDescent="0.15">
      <c r="B12714" s="68">
        <v>12702</v>
      </c>
      <c r="C12714" s="69">
        <f t="shared" si="399"/>
        <v>12.966723102554816</v>
      </c>
      <c r="D12714" s="69">
        <f t="shared" si="400"/>
        <v>4.4497555676262897</v>
      </c>
    </row>
    <row r="12715" spans="2:4" ht="15" x14ac:dyDescent="0.15">
      <c r="B12715" s="68">
        <v>12703</v>
      </c>
      <c r="C12715" s="69">
        <f t="shared" si="399"/>
        <v>12.969082436981401</v>
      </c>
      <c r="D12715" s="69">
        <f t="shared" si="400"/>
        <v>4.4509644118446072</v>
      </c>
    </row>
    <row r="12716" spans="2:4" ht="15" x14ac:dyDescent="0.15">
      <c r="B12716" s="68">
        <v>12704</v>
      </c>
      <c r="C12716" s="69">
        <f t="shared" si="399"/>
        <v>12.971442412444381</v>
      </c>
      <c r="D12716" s="69">
        <f t="shared" si="400"/>
        <v>4.4521739130434783</v>
      </c>
    </row>
    <row r="12717" spans="2:4" ht="15" x14ac:dyDescent="0.15">
      <c r="B12717" s="68">
        <v>12705</v>
      </c>
      <c r="C12717" s="69">
        <f t="shared" si="399"/>
        <v>12.973803029292196</v>
      </c>
      <c r="D12717" s="69">
        <f t="shared" si="400"/>
        <v>4.4533840717586299</v>
      </c>
    </row>
    <row r="12718" spans="2:4" ht="15" x14ac:dyDescent="0.15">
      <c r="B12718" s="68">
        <v>12706</v>
      </c>
      <c r="C12718" s="69">
        <f t="shared" si="399"/>
        <v>12.976164287873559</v>
      </c>
      <c r="D12718" s="69">
        <f t="shared" si="400"/>
        <v>4.4545948885263726</v>
      </c>
    </row>
    <row r="12719" spans="2:4" ht="15" x14ac:dyDescent="0.15">
      <c r="B12719" s="68">
        <v>12707</v>
      </c>
      <c r="C12719" s="69">
        <f t="shared" si="399"/>
        <v>12.978526188537487</v>
      </c>
      <c r="D12719" s="69">
        <f t="shared" si="400"/>
        <v>4.4558063638836005</v>
      </c>
    </row>
    <row r="12720" spans="2:4" ht="15" x14ac:dyDescent="0.15">
      <c r="B12720" s="68">
        <v>12708</v>
      </c>
      <c r="C12720" s="69">
        <f t="shared" si="399"/>
        <v>12.980888731633263</v>
      </c>
      <c r="D12720" s="69">
        <f t="shared" si="400"/>
        <v>4.4570184983677912</v>
      </c>
    </row>
    <row r="12721" spans="2:4" ht="15" x14ac:dyDescent="0.15">
      <c r="B12721" s="68">
        <v>12709</v>
      </c>
      <c r="C12721" s="69">
        <f t="shared" si="399"/>
        <v>12.983251917510461</v>
      </c>
      <c r="D12721" s="69">
        <f t="shared" si="400"/>
        <v>4.4582312925170067</v>
      </c>
    </row>
    <row r="12722" spans="2:4" ht="15" x14ac:dyDescent="0.15">
      <c r="B12722" s="68">
        <v>12710</v>
      </c>
      <c r="C12722" s="69">
        <f t="shared" si="399"/>
        <v>12.985615746518945</v>
      </c>
      <c r="D12722" s="69">
        <f t="shared" si="400"/>
        <v>4.459444746869897</v>
      </c>
    </row>
    <row r="12723" spans="2:4" ht="15" x14ac:dyDescent="0.15">
      <c r="B12723" s="68">
        <v>12711</v>
      </c>
      <c r="C12723" s="69">
        <f t="shared" si="399"/>
        <v>12.987980219008859</v>
      </c>
      <c r="D12723" s="69">
        <f t="shared" si="400"/>
        <v>4.4606588619656957</v>
      </c>
    </row>
    <row r="12724" spans="2:4" ht="15" x14ac:dyDescent="0.15">
      <c r="B12724" s="68">
        <v>12712</v>
      </c>
      <c r="C12724" s="69">
        <f t="shared" si="399"/>
        <v>12.990345335330639</v>
      </c>
      <c r="D12724" s="69">
        <f t="shared" si="400"/>
        <v>4.461873638344227</v>
      </c>
    </row>
    <row r="12725" spans="2:4" ht="15" x14ac:dyDescent="0.15">
      <c r="B12725" s="68">
        <v>12713</v>
      </c>
      <c r="C12725" s="69">
        <f t="shared" si="399"/>
        <v>12.992711095834999</v>
      </c>
      <c r="D12725" s="69">
        <f t="shared" si="400"/>
        <v>4.4630890765459004</v>
      </c>
    </row>
    <row r="12726" spans="2:4" ht="15" x14ac:dyDescent="0.15">
      <c r="B12726" s="68">
        <v>12714</v>
      </c>
      <c r="C12726" s="69">
        <f t="shared" si="399"/>
        <v>12.995077500872949</v>
      </c>
      <c r="D12726" s="69">
        <f t="shared" si="400"/>
        <v>4.4643051771117168</v>
      </c>
    </row>
    <row r="12727" spans="2:4" ht="15" x14ac:dyDescent="0.15">
      <c r="B12727" s="68">
        <v>12715</v>
      </c>
      <c r="C12727" s="69">
        <f t="shared" si="399"/>
        <v>12.997444550795777</v>
      </c>
      <c r="D12727" s="69">
        <f t="shared" si="400"/>
        <v>4.4655219405832653</v>
      </c>
    </row>
    <row r="12728" spans="2:4" ht="15" x14ac:dyDescent="0.15">
      <c r="B12728" s="68">
        <v>12716</v>
      </c>
      <c r="C12728" s="69">
        <f t="shared" si="399"/>
        <v>12.999812245955065</v>
      </c>
      <c r="D12728" s="69">
        <f t="shared" si="400"/>
        <v>4.4667393675027265</v>
      </c>
    </row>
    <row r="12729" spans="2:4" ht="15" x14ac:dyDescent="0.15">
      <c r="B12729" s="68">
        <v>12717</v>
      </c>
      <c r="C12729" s="69">
        <f t="shared" si="399"/>
        <v>13.00218058670268</v>
      </c>
      <c r="D12729" s="69">
        <f t="shared" si="400"/>
        <v>4.4679574584128714</v>
      </c>
    </row>
    <row r="12730" spans="2:4" ht="15" x14ac:dyDescent="0.15">
      <c r="B12730" s="68">
        <v>12718</v>
      </c>
      <c r="C12730" s="69">
        <f t="shared" si="399"/>
        <v>13.004549573390776</v>
      </c>
      <c r="D12730" s="69">
        <f t="shared" si="400"/>
        <v>4.4691762138570645</v>
      </c>
    </row>
    <row r="12731" spans="2:4" ht="15" x14ac:dyDescent="0.15">
      <c r="B12731" s="68">
        <v>12719</v>
      </c>
      <c r="C12731" s="69">
        <f t="shared" si="399"/>
        <v>13.006919206371801</v>
      </c>
      <c r="D12731" s="69">
        <f t="shared" si="400"/>
        <v>4.4703956343792637</v>
      </c>
    </row>
    <row r="12732" spans="2:4" ht="15" x14ac:dyDescent="0.15">
      <c r="B12732" s="68">
        <v>12720</v>
      </c>
      <c r="C12732" s="69">
        <f t="shared" si="399"/>
        <v>13.00928948599848</v>
      </c>
      <c r="D12732" s="69">
        <f t="shared" si="400"/>
        <v>4.4716157205240172</v>
      </c>
    </row>
    <row r="12733" spans="2:4" ht="15" x14ac:dyDescent="0.15">
      <c r="B12733" s="68">
        <v>12721</v>
      </c>
      <c r="C12733" s="69">
        <f t="shared" si="399"/>
        <v>13.011660412623838</v>
      </c>
      <c r="D12733" s="69">
        <f t="shared" si="400"/>
        <v>4.4728364728364731</v>
      </c>
    </row>
    <row r="12734" spans="2:4" ht="15" x14ac:dyDescent="0.15">
      <c r="B12734" s="68">
        <v>12722</v>
      </c>
      <c r="C12734" s="69">
        <f t="shared" si="399"/>
        <v>13.01403198660118</v>
      </c>
      <c r="D12734" s="69">
        <f t="shared" si="400"/>
        <v>4.4740578918623699</v>
      </c>
    </row>
    <row r="12735" spans="2:4" ht="15" x14ac:dyDescent="0.15">
      <c r="B12735" s="68">
        <v>12723</v>
      </c>
      <c r="C12735" s="69">
        <f t="shared" si="399"/>
        <v>13.016404208284111</v>
      </c>
      <c r="D12735" s="69">
        <f t="shared" si="400"/>
        <v>4.4752799781480466</v>
      </c>
    </row>
    <row r="12736" spans="2:4" ht="15" x14ac:dyDescent="0.15">
      <c r="B12736" s="68">
        <v>12724</v>
      </c>
      <c r="C12736" s="69">
        <f t="shared" si="399"/>
        <v>13.018777078026522</v>
      </c>
      <c r="D12736" s="69">
        <f t="shared" si="400"/>
        <v>4.4765027322404372</v>
      </c>
    </row>
    <row r="12737" spans="2:4" ht="15" x14ac:dyDescent="0.15">
      <c r="B12737" s="68">
        <v>12725</v>
      </c>
      <c r="C12737" s="69">
        <f t="shared" si="399"/>
        <v>13.021150596182585</v>
      </c>
      <c r="D12737" s="69">
        <f t="shared" si="400"/>
        <v>4.4777261546870726</v>
      </c>
    </row>
    <row r="12738" spans="2:4" ht="15" x14ac:dyDescent="0.15">
      <c r="B12738" s="68">
        <v>12726</v>
      </c>
      <c r="C12738" s="69">
        <f t="shared" si="399"/>
        <v>13.023524763106773</v>
      </c>
      <c r="D12738" s="69">
        <f t="shared" si="400"/>
        <v>4.478950246036085</v>
      </c>
    </row>
    <row r="12739" spans="2:4" ht="15" x14ac:dyDescent="0.15">
      <c r="B12739" s="68">
        <v>12727</v>
      </c>
      <c r="C12739" s="69">
        <f t="shared" si="399"/>
        <v>13.025899579153847</v>
      </c>
      <c r="D12739" s="69">
        <f t="shared" si="400"/>
        <v>4.4801750068362045</v>
      </c>
    </row>
    <row r="12740" spans="2:4" ht="15" x14ac:dyDescent="0.15">
      <c r="B12740" s="68">
        <v>12728</v>
      </c>
      <c r="C12740" s="69">
        <f t="shared" si="399"/>
        <v>13.028275044678859</v>
      </c>
      <c r="D12740" s="69">
        <f t="shared" si="400"/>
        <v>4.4814004376367613</v>
      </c>
    </row>
    <row r="12741" spans="2:4" ht="15" x14ac:dyDescent="0.15">
      <c r="B12741" s="68">
        <v>12729</v>
      </c>
      <c r="C12741" s="69">
        <f t="shared" si="399"/>
        <v>13.03065116003715</v>
      </c>
      <c r="D12741" s="69">
        <f t="shared" si="400"/>
        <v>4.482626538987688</v>
      </c>
    </row>
    <row r="12742" spans="2:4" ht="15" x14ac:dyDescent="0.15">
      <c r="B12742" s="68">
        <v>12730</v>
      </c>
      <c r="C12742" s="69">
        <f t="shared" si="399"/>
        <v>13.033027925584355</v>
      </c>
      <c r="D12742" s="69">
        <f t="shared" si="400"/>
        <v>4.4838533114395185</v>
      </c>
    </row>
    <row r="12743" spans="2:4" ht="15" x14ac:dyDescent="0.15">
      <c r="B12743" s="68">
        <v>12731</v>
      </c>
      <c r="C12743" s="69">
        <f t="shared" si="399"/>
        <v>13.0354053416764</v>
      </c>
      <c r="D12743" s="69">
        <f t="shared" si="400"/>
        <v>4.4850807555433887</v>
      </c>
    </row>
    <row r="12744" spans="2:4" ht="15" x14ac:dyDescent="0.15">
      <c r="B12744" s="68">
        <v>12732</v>
      </c>
      <c r="C12744" s="69">
        <f t="shared" si="399"/>
        <v>13.037783408669508</v>
      </c>
      <c r="D12744" s="69">
        <f t="shared" si="400"/>
        <v>4.4863088718510404</v>
      </c>
    </row>
    <row r="12745" spans="2:4" ht="15" x14ac:dyDescent="0.15">
      <c r="B12745" s="68">
        <v>12733</v>
      </c>
      <c r="C12745" s="69">
        <f t="shared" si="399"/>
        <v>13.040162126920185</v>
      </c>
      <c r="D12745" s="69">
        <f t="shared" si="400"/>
        <v>4.4875376609148176</v>
      </c>
    </row>
    <row r="12746" spans="2:4" ht="15" x14ac:dyDescent="0.15">
      <c r="B12746" s="68">
        <v>12734</v>
      </c>
      <c r="C12746" s="69">
        <f t="shared" si="399"/>
        <v>13.04254149678524</v>
      </c>
      <c r="D12746" s="69">
        <f t="shared" si="400"/>
        <v>4.4887671232876709</v>
      </c>
    </row>
    <row r="12747" spans="2:4" ht="15" x14ac:dyDescent="0.15">
      <c r="B12747" s="68">
        <v>12735</v>
      </c>
      <c r="C12747" s="69">
        <f t="shared" si="399"/>
        <v>13.04492151862177</v>
      </c>
      <c r="D12747" s="69">
        <f t="shared" si="400"/>
        <v>4.4899972595231574</v>
      </c>
    </row>
    <row r="12748" spans="2:4" ht="15" x14ac:dyDescent="0.15">
      <c r="B12748" s="68">
        <v>12736</v>
      </c>
      <c r="C12748" s="69">
        <f t="shared" si="399"/>
        <v>13.047302192787162</v>
      </c>
      <c r="D12748" s="69">
        <f t="shared" si="400"/>
        <v>4.4912280701754383</v>
      </c>
    </row>
    <row r="12749" spans="2:4" ht="15" x14ac:dyDescent="0.15">
      <c r="B12749" s="68">
        <v>12737</v>
      </c>
      <c r="C12749" s="69">
        <f t="shared" si="399"/>
        <v>13.049683519639109</v>
      </c>
      <c r="D12749" s="69">
        <f t="shared" si="400"/>
        <v>4.4924595557992868</v>
      </c>
    </row>
    <row r="12750" spans="2:4" ht="15" x14ac:dyDescent="0.15">
      <c r="B12750" s="68">
        <v>12738</v>
      </c>
      <c r="C12750" s="69">
        <f t="shared" si="399"/>
        <v>13.052065499535585</v>
      </c>
      <c r="D12750" s="69">
        <f t="shared" si="400"/>
        <v>4.4936917169500825</v>
      </c>
    </row>
    <row r="12751" spans="2:4" ht="15" x14ac:dyDescent="0.15">
      <c r="B12751" s="68">
        <v>12739</v>
      </c>
      <c r="C12751" s="69">
        <f t="shared" si="399"/>
        <v>13.054448132834866</v>
      </c>
      <c r="D12751" s="69">
        <f t="shared" si="400"/>
        <v>4.4949245541838136</v>
      </c>
    </row>
    <row r="12752" spans="2:4" ht="15" x14ac:dyDescent="0.15">
      <c r="B12752" s="68">
        <v>12740</v>
      </c>
      <c r="C12752" s="69">
        <f t="shared" si="399"/>
        <v>13.056831419895524</v>
      </c>
      <c r="D12752" s="69">
        <f t="shared" si="400"/>
        <v>4.4961580680570803</v>
      </c>
    </row>
    <row r="12753" spans="2:4" ht="15" x14ac:dyDescent="0.15">
      <c r="B12753" s="68">
        <v>12741</v>
      </c>
      <c r="C12753" s="69">
        <f t="shared" ref="C12753:C12816" si="401">20*LOG(D12753)</f>
        <v>13.059215361076415</v>
      </c>
      <c r="D12753" s="69">
        <f t="shared" ref="D12753:D12816" si="402">16384/(16384-B12753)</f>
        <v>4.4973922591270927</v>
      </c>
    </row>
    <row r="12754" spans="2:4" ht="15" x14ac:dyDescent="0.15">
      <c r="B12754" s="68">
        <v>12742</v>
      </c>
      <c r="C12754" s="69">
        <f t="shared" si="401"/>
        <v>13.06159995673671</v>
      </c>
      <c r="D12754" s="69">
        <f t="shared" si="402"/>
        <v>4.498627127951675</v>
      </c>
    </row>
    <row r="12755" spans="2:4" ht="15" x14ac:dyDescent="0.15">
      <c r="B12755" s="68">
        <v>12743</v>
      </c>
      <c r="C12755" s="69">
        <f t="shared" si="401"/>
        <v>13.063985207235859</v>
      </c>
      <c r="D12755" s="69">
        <f t="shared" si="402"/>
        <v>4.4998626750892612</v>
      </c>
    </row>
    <row r="12756" spans="2:4" ht="15" x14ac:dyDescent="0.15">
      <c r="B12756" s="68">
        <v>12744</v>
      </c>
      <c r="C12756" s="69">
        <f t="shared" si="401"/>
        <v>13.066371112933615</v>
      </c>
      <c r="D12756" s="69">
        <f t="shared" si="402"/>
        <v>4.5010989010989011</v>
      </c>
    </row>
    <row r="12757" spans="2:4" ht="15" x14ac:dyDescent="0.15">
      <c r="B12757" s="68">
        <v>12745</v>
      </c>
      <c r="C12757" s="69">
        <f t="shared" si="401"/>
        <v>13.068757674190026</v>
      </c>
      <c r="D12757" s="69">
        <f t="shared" si="402"/>
        <v>4.5023358065402581</v>
      </c>
    </row>
    <row r="12758" spans="2:4" ht="15" x14ac:dyDescent="0.15">
      <c r="B12758" s="68">
        <v>12746</v>
      </c>
      <c r="C12758" s="69">
        <f t="shared" si="401"/>
        <v>13.07114489136544</v>
      </c>
      <c r="D12758" s="69">
        <f t="shared" si="402"/>
        <v>4.5035733919736121</v>
      </c>
    </row>
    <row r="12759" spans="2:4" ht="15" x14ac:dyDescent="0.15">
      <c r="B12759" s="68">
        <v>12747</v>
      </c>
      <c r="C12759" s="69">
        <f t="shared" si="401"/>
        <v>13.073532764820497</v>
      </c>
      <c r="D12759" s="69">
        <f t="shared" si="402"/>
        <v>4.5048116579598574</v>
      </c>
    </row>
    <row r="12760" spans="2:4" ht="15" x14ac:dyDescent="0.15">
      <c r="B12760" s="68">
        <v>12748</v>
      </c>
      <c r="C12760" s="69">
        <f t="shared" si="401"/>
        <v>13.075921294916137</v>
      </c>
      <c r="D12760" s="69">
        <f t="shared" si="402"/>
        <v>4.5060506050605058</v>
      </c>
    </row>
    <row r="12761" spans="2:4" ht="15" x14ac:dyDescent="0.15">
      <c r="B12761" s="68">
        <v>12749</v>
      </c>
      <c r="C12761" s="69">
        <f t="shared" si="401"/>
        <v>13.078310482013602</v>
      </c>
      <c r="D12761" s="69">
        <f t="shared" si="402"/>
        <v>4.507290233837689</v>
      </c>
    </row>
    <row r="12762" spans="2:4" ht="15" x14ac:dyDescent="0.15">
      <c r="B12762" s="68">
        <v>12750</v>
      </c>
      <c r="C12762" s="69">
        <f t="shared" si="401"/>
        <v>13.080700326474425</v>
      </c>
      <c r="D12762" s="69">
        <f t="shared" si="402"/>
        <v>4.5085305448541551</v>
      </c>
    </row>
    <row r="12763" spans="2:4" ht="15" x14ac:dyDescent="0.15">
      <c r="B12763" s="68">
        <v>12751</v>
      </c>
      <c r="C12763" s="69">
        <f t="shared" si="401"/>
        <v>13.083090828660442</v>
      </c>
      <c r="D12763" s="69">
        <f t="shared" si="402"/>
        <v>4.5097715386732729</v>
      </c>
    </row>
    <row r="12764" spans="2:4" ht="15" x14ac:dyDescent="0.15">
      <c r="B12764" s="68">
        <v>12752</v>
      </c>
      <c r="C12764" s="69">
        <f t="shared" si="401"/>
        <v>13.085481988933784</v>
      </c>
      <c r="D12764" s="69">
        <f t="shared" si="402"/>
        <v>4.5110132158590313</v>
      </c>
    </row>
    <row r="12765" spans="2:4" ht="15" x14ac:dyDescent="0.15">
      <c r="B12765" s="68">
        <v>12753</v>
      </c>
      <c r="C12765" s="69">
        <f t="shared" si="401"/>
        <v>13.087873807656889</v>
      </c>
      <c r="D12765" s="69">
        <f t="shared" si="402"/>
        <v>4.51225557697604</v>
      </c>
    </row>
    <row r="12766" spans="2:4" ht="15" x14ac:dyDescent="0.15">
      <c r="B12766" s="68">
        <v>12754</v>
      </c>
      <c r="C12766" s="69">
        <f t="shared" si="401"/>
        <v>13.090266285192484</v>
      </c>
      <c r="D12766" s="69">
        <f t="shared" si="402"/>
        <v>4.5134986225895313</v>
      </c>
    </row>
    <row r="12767" spans="2:4" ht="15" x14ac:dyDescent="0.15">
      <c r="B12767" s="68">
        <v>12755</v>
      </c>
      <c r="C12767" s="69">
        <f t="shared" si="401"/>
        <v>13.092659421903605</v>
      </c>
      <c r="D12767" s="69">
        <f t="shared" si="402"/>
        <v>4.5147423532653628</v>
      </c>
    </row>
    <row r="12768" spans="2:4" ht="15" x14ac:dyDescent="0.15">
      <c r="B12768" s="68">
        <v>12756</v>
      </c>
      <c r="C12768" s="69">
        <f t="shared" si="401"/>
        <v>13.095053218153582</v>
      </c>
      <c r="D12768" s="69">
        <f t="shared" si="402"/>
        <v>4.5159867695700111</v>
      </c>
    </row>
    <row r="12769" spans="2:4" ht="15" x14ac:dyDescent="0.15">
      <c r="B12769" s="68">
        <v>12757</v>
      </c>
      <c r="C12769" s="69">
        <f t="shared" si="401"/>
        <v>13.097447674306048</v>
      </c>
      <c r="D12769" s="69">
        <f t="shared" si="402"/>
        <v>4.5172318720705817</v>
      </c>
    </row>
    <row r="12770" spans="2:4" ht="15" x14ac:dyDescent="0.15">
      <c r="B12770" s="68">
        <v>12758</v>
      </c>
      <c r="C12770" s="69">
        <f t="shared" si="401"/>
        <v>13.099842790724939</v>
      </c>
      <c r="D12770" s="69">
        <f t="shared" si="402"/>
        <v>4.5184776613348046</v>
      </c>
    </row>
    <row r="12771" spans="2:4" ht="15" x14ac:dyDescent="0.15">
      <c r="B12771" s="68">
        <v>12759</v>
      </c>
      <c r="C12771" s="69">
        <f t="shared" si="401"/>
        <v>13.102238567774485</v>
      </c>
      <c r="D12771" s="69">
        <f t="shared" si="402"/>
        <v>4.5197241379310347</v>
      </c>
    </row>
    <row r="12772" spans="2:4" ht="15" x14ac:dyDescent="0.15">
      <c r="B12772" s="68">
        <v>12760</v>
      </c>
      <c r="C12772" s="69">
        <f t="shared" si="401"/>
        <v>13.104635005819226</v>
      </c>
      <c r="D12772" s="69">
        <f t="shared" si="402"/>
        <v>4.5209713024282561</v>
      </c>
    </row>
    <row r="12773" spans="2:4" ht="15" x14ac:dyDescent="0.15">
      <c r="B12773" s="68">
        <v>12761</v>
      </c>
      <c r="C12773" s="69">
        <f t="shared" si="401"/>
        <v>13.107032105223999</v>
      </c>
      <c r="D12773" s="69">
        <f t="shared" si="402"/>
        <v>4.5222191553960807</v>
      </c>
    </row>
    <row r="12774" spans="2:4" ht="15" x14ac:dyDescent="0.15">
      <c r="B12774" s="68">
        <v>12762</v>
      </c>
      <c r="C12774" s="69">
        <f t="shared" si="401"/>
        <v>13.109429866353944</v>
      </c>
      <c r="D12774" s="69">
        <f t="shared" si="402"/>
        <v>4.5234676974047492</v>
      </c>
    </row>
    <row r="12775" spans="2:4" ht="15" x14ac:dyDescent="0.15">
      <c r="B12775" s="68">
        <v>12763</v>
      </c>
      <c r="C12775" s="69">
        <f t="shared" si="401"/>
        <v>13.1118282895745</v>
      </c>
      <c r="D12775" s="69">
        <f t="shared" si="402"/>
        <v>4.5247169290251312</v>
      </c>
    </row>
    <row r="12776" spans="2:4" ht="15" x14ac:dyDescent="0.15">
      <c r="B12776" s="68">
        <v>12764</v>
      </c>
      <c r="C12776" s="69">
        <f t="shared" si="401"/>
        <v>13.114227375251421</v>
      </c>
      <c r="D12776" s="69">
        <f t="shared" si="402"/>
        <v>4.5259668508287296</v>
      </c>
    </row>
    <row r="12777" spans="2:4" ht="15" x14ac:dyDescent="0.15">
      <c r="B12777" s="68">
        <v>12765</v>
      </c>
      <c r="C12777" s="69">
        <f t="shared" si="401"/>
        <v>13.116627123750748</v>
      </c>
      <c r="D12777" s="69">
        <f t="shared" si="402"/>
        <v>4.5272174633876761</v>
      </c>
    </row>
    <row r="12778" spans="2:4" ht="15" x14ac:dyDescent="0.15">
      <c r="B12778" s="68">
        <v>12766</v>
      </c>
      <c r="C12778" s="69">
        <f t="shared" si="401"/>
        <v>13.119027535438835</v>
      </c>
      <c r="D12778" s="69">
        <f t="shared" si="402"/>
        <v>4.5284687672747372</v>
      </c>
    </row>
    <row r="12779" spans="2:4" ht="15" x14ac:dyDescent="0.15">
      <c r="B12779" s="68">
        <v>12767</v>
      </c>
      <c r="C12779" s="69">
        <f t="shared" si="401"/>
        <v>13.12142861068234</v>
      </c>
      <c r="D12779" s="69">
        <f t="shared" si="402"/>
        <v>4.5297207630633123</v>
      </c>
    </row>
    <row r="12780" spans="2:4" ht="15" x14ac:dyDescent="0.15">
      <c r="B12780" s="68">
        <v>12768</v>
      </c>
      <c r="C12780" s="69">
        <f t="shared" si="401"/>
        <v>13.12383034984822</v>
      </c>
      <c r="D12780" s="69">
        <f t="shared" si="402"/>
        <v>4.5309734513274336</v>
      </c>
    </row>
    <row r="12781" spans="2:4" ht="15" x14ac:dyDescent="0.15">
      <c r="B12781" s="68">
        <v>12769</v>
      </c>
      <c r="C12781" s="69">
        <f t="shared" si="401"/>
        <v>13.126232753303741</v>
      </c>
      <c r="D12781" s="69">
        <f t="shared" si="402"/>
        <v>4.5322268326417703</v>
      </c>
    </row>
    <row r="12782" spans="2:4" ht="15" x14ac:dyDescent="0.15">
      <c r="B12782" s="68">
        <v>12770</v>
      </c>
      <c r="C12782" s="69">
        <f t="shared" si="401"/>
        <v>13.128635821416472</v>
      </c>
      <c r="D12782" s="69">
        <f t="shared" si="402"/>
        <v>4.5334809075816267</v>
      </c>
    </row>
    <row r="12783" spans="2:4" ht="15" x14ac:dyDescent="0.15">
      <c r="B12783" s="68">
        <v>12771</v>
      </c>
      <c r="C12783" s="69">
        <f t="shared" si="401"/>
        <v>13.131039554554288</v>
      </c>
      <c r="D12783" s="69">
        <f t="shared" si="402"/>
        <v>4.5347356767229448</v>
      </c>
    </row>
    <row r="12784" spans="2:4" ht="15" x14ac:dyDescent="0.15">
      <c r="B12784" s="68">
        <v>12772</v>
      </c>
      <c r="C12784" s="69">
        <f t="shared" si="401"/>
        <v>13.13344395308537</v>
      </c>
      <c r="D12784" s="69">
        <f t="shared" si="402"/>
        <v>4.5359911406423032</v>
      </c>
    </row>
    <row r="12785" spans="2:4" ht="15" x14ac:dyDescent="0.15">
      <c r="B12785" s="68">
        <v>12773</v>
      </c>
      <c r="C12785" s="69">
        <f t="shared" si="401"/>
        <v>13.135849017378202</v>
      </c>
      <c r="D12785" s="69">
        <f t="shared" si="402"/>
        <v>4.5372472999169204</v>
      </c>
    </row>
    <row r="12786" spans="2:4" ht="15" x14ac:dyDescent="0.15">
      <c r="B12786" s="68">
        <v>12774</v>
      </c>
      <c r="C12786" s="69">
        <f t="shared" si="401"/>
        <v>13.138254747801577</v>
      </c>
      <c r="D12786" s="69">
        <f t="shared" si="402"/>
        <v>4.5385041551246541</v>
      </c>
    </row>
    <row r="12787" spans="2:4" ht="15" x14ac:dyDescent="0.15">
      <c r="B12787" s="68">
        <v>12775</v>
      </c>
      <c r="C12787" s="69">
        <f t="shared" si="401"/>
        <v>13.140661144724593</v>
      </c>
      <c r="D12787" s="69">
        <f t="shared" si="402"/>
        <v>4.5397617068440015</v>
      </c>
    </row>
    <row r="12788" spans="2:4" ht="15" x14ac:dyDescent="0.15">
      <c r="B12788" s="68">
        <v>12776</v>
      </c>
      <c r="C12788" s="69">
        <f t="shared" si="401"/>
        <v>13.143068208516652</v>
      </c>
      <c r="D12788" s="69">
        <f t="shared" si="402"/>
        <v>4.541019955654102</v>
      </c>
    </row>
    <row r="12789" spans="2:4" ht="15" x14ac:dyDescent="0.15">
      <c r="B12789" s="68">
        <v>12777</v>
      </c>
      <c r="C12789" s="69">
        <f t="shared" si="401"/>
        <v>13.145475939547474</v>
      </c>
      <c r="D12789" s="69">
        <f t="shared" si="402"/>
        <v>4.5422789021347381</v>
      </c>
    </row>
    <row r="12790" spans="2:4" ht="15" x14ac:dyDescent="0.15">
      <c r="B12790" s="68">
        <v>12778</v>
      </c>
      <c r="C12790" s="69">
        <f t="shared" si="401"/>
        <v>13.147884338187072</v>
      </c>
      <c r="D12790" s="69">
        <f t="shared" si="402"/>
        <v>4.5435385468663343</v>
      </c>
    </row>
    <row r="12791" spans="2:4" ht="15" x14ac:dyDescent="0.15">
      <c r="B12791" s="68">
        <v>12779</v>
      </c>
      <c r="C12791" s="69">
        <f t="shared" si="401"/>
        <v>13.150293404805778</v>
      </c>
      <c r="D12791" s="69">
        <f t="shared" si="402"/>
        <v>4.5447988904299583</v>
      </c>
    </row>
    <row r="12792" spans="2:4" ht="15" x14ac:dyDescent="0.15">
      <c r="B12792" s="68">
        <v>12780</v>
      </c>
      <c r="C12792" s="69">
        <f t="shared" si="401"/>
        <v>13.152703139774227</v>
      </c>
      <c r="D12792" s="69">
        <f t="shared" si="402"/>
        <v>4.5460599334073253</v>
      </c>
    </row>
    <row r="12793" spans="2:4" ht="15" x14ac:dyDescent="0.15">
      <c r="B12793" s="68">
        <v>12781</v>
      </c>
      <c r="C12793" s="69">
        <f t="shared" si="401"/>
        <v>13.155113543463365</v>
      </c>
      <c r="D12793" s="69">
        <f t="shared" si="402"/>
        <v>4.5473216763807942</v>
      </c>
    </row>
    <row r="12794" spans="2:4" ht="15" x14ac:dyDescent="0.15">
      <c r="B12794" s="68">
        <v>12782</v>
      </c>
      <c r="C12794" s="69">
        <f t="shared" si="401"/>
        <v>13.157524616244444</v>
      </c>
      <c r="D12794" s="69">
        <f t="shared" si="402"/>
        <v>4.5485841199333708</v>
      </c>
    </row>
    <row r="12795" spans="2:4" ht="15" x14ac:dyDescent="0.15">
      <c r="B12795" s="68">
        <v>12783</v>
      </c>
      <c r="C12795" s="69">
        <f t="shared" si="401"/>
        <v>13.159936358489029</v>
      </c>
      <c r="D12795" s="69">
        <f t="shared" si="402"/>
        <v>4.5498472646487089</v>
      </c>
    </row>
    <row r="12796" spans="2:4" ht="15" x14ac:dyDescent="0.15">
      <c r="B12796" s="68">
        <v>12784</v>
      </c>
      <c r="C12796" s="69">
        <f t="shared" si="401"/>
        <v>13.16234877056899</v>
      </c>
      <c r="D12796" s="69">
        <f t="shared" si="402"/>
        <v>4.5511111111111111</v>
      </c>
    </row>
    <row r="12797" spans="2:4" ht="15" x14ac:dyDescent="0.15">
      <c r="B12797" s="68">
        <v>12785</v>
      </c>
      <c r="C12797" s="69">
        <f t="shared" si="401"/>
        <v>13.164761852856511</v>
      </c>
      <c r="D12797" s="69">
        <f t="shared" si="402"/>
        <v>4.5523756599055289</v>
      </c>
    </row>
    <row r="12798" spans="2:4" ht="15" x14ac:dyDescent="0.15">
      <c r="B12798" s="68">
        <v>12786</v>
      </c>
      <c r="C12798" s="69">
        <f t="shared" si="401"/>
        <v>13.167175605724085</v>
      </c>
      <c r="D12798" s="69">
        <f t="shared" si="402"/>
        <v>4.5536409116175651</v>
      </c>
    </row>
    <row r="12799" spans="2:4" ht="15" x14ac:dyDescent="0.15">
      <c r="B12799" s="68">
        <v>12787</v>
      </c>
      <c r="C12799" s="69">
        <f t="shared" si="401"/>
        <v>13.169590029544514</v>
      </c>
      <c r="D12799" s="69">
        <f t="shared" si="402"/>
        <v>4.5549068668334725</v>
      </c>
    </row>
    <row r="12800" spans="2:4" ht="15" x14ac:dyDescent="0.15">
      <c r="B12800" s="68">
        <v>12788</v>
      </c>
      <c r="C12800" s="69">
        <f t="shared" si="401"/>
        <v>13.17200512469091</v>
      </c>
      <c r="D12800" s="69">
        <f t="shared" si="402"/>
        <v>4.5561735261401557</v>
      </c>
    </row>
    <row r="12801" spans="2:4" ht="15" x14ac:dyDescent="0.15">
      <c r="B12801" s="68">
        <v>12789</v>
      </c>
      <c r="C12801" s="69">
        <f t="shared" si="401"/>
        <v>13.174420891536707</v>
      </c>
      <c r="D12801" s="69">
        <f t="shared" si="402"/>
        <v>4.5574408901251742</v>
      </c>
    </row>
    <row r="12802" spans="2:4" ht="15" x14ac:dyDescent="0.15">
      <c r="B12802" s="68">
        <v>12790</v>
      </c>
      <c r="C12802" s="69">
        <f t="shared" si="401"/>
        <v>13.176837330455635</v>
      </c>
      <c r="D12802" s="69">
        <f t="shared" si="402"/>
        <v>4.5587089593767391</v>
      </c>
    </row>
    <row r="12803" spans="2:4" ht="15" x14ac:dyDescent="0.15">
      <c r="B12803" s="68">
        <v>12791</v>
      </c>
      <c r="C12803" s="69">
        <f t="shared" si="401"/>
        <v>13.179254441821744</v>
      </c>
      <c r="D12803" s="69">
        <f t="shared" si="402"/>
        <v>4.5599777344837182</v>
      </c>
    </row>
    <row r="12804" spans="2:4" ht="15" x14ac:dyDescent="0.15">
      <c r="B12804" s="68">
        <v>12792</v>
      </c>
      <c r="C12804" s="69">
        <f t="shared" si="401"/>
        <v>13.1816722260094</v>
      </c>
      <c r="D12804" s="69">
        <f t="shared" si="402"/>
        <v>4.5612472160356345</v>
      </c>
    </row>
    <row r="12805" spans="2:4" ht="15" x14ac:dyDescent="0.15">
      <c r="B12805" s="68">
        <v>12793</v>
      </c>
      <c r="C12805" s="69">
        <f t="shared" si="401"/>
        <v>13.184090683393272</v>
      </c>
      <c r="D12805" s="69">
        <f t="shared" si="402"/>
        <v>4.5625174046226675</v>
      </c>
    </row>
    <row r="12806" spans="2:4" ht="15" x14ac:dyDescent="0.15">
      <c r="B12806" s="68">
        <v>12794</v>
      </c>
      <c r="C12806" s="69">
        <f t="shared" si="401"/>
        <v>13.186509814348353</v>
      </c>
      <c r="D12806" s="69">
        <f t="shared" si="402"/>
        <v>4.5637883008356548</v>
      </c>
    </row>
    <row r="12807" spans="2:4" ht="15" x14ac:dyDescent="0.15">
      <c r="B12807" s="68">
        <v>12795</v>
      </c>
      <c r="C12807" s="69">
        <f t="shared" si="401"/>
        <v>13.188929619249938</v>
      </c>
      <c r="D12807" s="69">
        <f t="shared" si="402"/>
        <v>4.5650599052660912</v>
      </c>
    </row>
    <row r="12808" spans="2:4" ht="15" x14ac:dyDescent="0.15">
      <c r="B12808" s="68">
        <v>12796</v>
      </c>
      <c r="C12808" s="69">
        <f t="shared" si="401"/>
        <v>13.191350098473645</v>
      </c>
      <c r="D12808" s="69">
        <f t="shared" si="402"/>
        <v>4.5663322185061315</v>
      </c>
    </row>
    <row r="12809" spans="2:4" ht="15" x14ac:dyDescent="0.15">
      <c r="B12809" s="68">
        <v>12797</v>
      </c>
      <c r="C12809" s="69">
        <f t="shared" si="401"/>
        <v>13.193771252395404</v>
      </c>
      <c r="D12809" s="69">
        <f t="shared" si="402"/>
        <v>4.5676052411485921</v>
      </c>
    </row>
    <row r="12810" spans="2:4" ht="15" x14ac:dyDescent="0.15">
      <c r="B12810" s="68">
        <v>12798</v>
      </c>
      <c r="C12810" s="69">
        <f t="shared" si="401"/>
        <v>13.196193081391455</v>
      </c>
      <c r="D12810" s="69">
        <f t="shared" si="402"/>
        <v>4.5688789737869495</v>
      </c>
    </row>
    <row r="12811" spans="2:4" ht="15" x14ac:dyDescent="0.15">
      <c r="B12811" s="68">
        <v>12799</v>
      </c>
      <c r="C12811" s="69">
        <f t="shared" si="401"/>
        <v>13.198615585838356</v>
      </c>
      <c r="D12811" s="69">
        <f t="shared" si="402"/>
        <v>4.5701534170153417</v>
      </c>
    </row>
    <row r="12812" spans="2:4" ht="15" x14ac:dyDescent="0.15">
      <c r="B12812" s="68">
        <v>12800</v>
      </c>
      <c r="C12812" s="69">
        <f t="shared" si="401"/>
        <v>13.201038766112983</v>
      </c>
      <c r="D12812" s="69">
        <f t="shared" si="402"/>
        <v>4.5714285714285712</v>
      </c>
    </row>
    <row r="12813" spans="2:4" ht="15" x14ac:dyDescent="0.15">
      <c r="B12813" s="68">
        <v>12801</v>
      </c>
      <c r="C12813" s="69">
        <f t="shared" si="401"/>
        <v>13.203462622592523</v>
      </c>
      <c r="D12813" s="69">
        <f t="shared" si="402"/>
        <v>4.5727044376221047</v>
      </c>
    </row>
    <row r="12814" spans="2:4" ht="15" x14ac:dyDescent="0.15">
      <c r="B12814" s="68">
        <v>12802</v>
      </c>
      <c r="C12814" s="69">
        <f t="shared" si="401"/>
        <v>13.20588715565448</v>
      </c>
      <c r="D12814" s="69">
        <f t="shared" si="402"/>
        <v>4.5739810161920715</v>
      </c>
    </row>
    <row r="12815" spans="2:4" ht="15" x14ac:dyDescent="0.15">
      <c r="B12815" s="68">
        <v>12803</v>
      </c>
      <c r="C12815" s="69">
        <f t="shared" si="401"/>
        <v>13.208312365676676</v>
      </c>
      <c r="D12815" s="69">
        <f t="shared" si="402"/>
        <v>4.5752583077352691</v>
      </c>
    </row>
    <row r="12816" spans="2:4" ht="15" x14ac:dyDescent="0.15">
      <c r="B12816" s="68">
        <v>12804</v>
      </c>
      <c r="C12816" s="69">
        <f t="shared" si="401"/>
        <v>13.210738253037245</v>
      </c>
      <c r="D12816" s="69">
        <f t="shared" si="402"/>
        <v>4.5765363128491616</v>
      </c>
    </row>
    <row r="12817" spans="2:4" ht="15" x14ac:dyDescent="0.15">
      <c r="B12817" s="68">
        <v>12805</v>
      </c>
      <c r="C12817" s="69">
        <f t="shared" ref="C12817:C12880" si="403">20*LOG(D12817)</f>
        <v>13.213164818114649</v>
      </c>
      <c r="D12817" s="69">
        <f t="shared" ref="D12817:D12880" si="404">16384/(16384-B12817)</f>
        <v>4.5778150321318805</v>
      </c>
    </row>
    <row r="12818" spans="2:4" ht="15" x14ac:dyDescent="0.15">
      <c r="B12818" s="68">
        <v>12806</v>
      </c>
      <c r="C12818" s="69">
        <f t="shared" si="403"/>
        <v>13.215592061287651</v>
      </c>
      <c r="D12818" s="69">
        <f t="shared" si="404"/>
        <v>4.5790944661822248</v>
      </c>
    </row>
    <row r="12819" spans="2:4" ht="15" x14ac:dyDescent="0.15">
      <c r="B12819" s="68">
        <v>12807</v>
      </c>
      <c r="C12819" s="69">
        <f t="shared" si="403"/>
        <v>13.218019982935342</v>
      </c>
      <c r="D12819" s="69">
        <f t="shared" si="404"/>
        <v>4.5803746155996645</v>
      </c>
    </row>
    <row r="12820" spans="2:4" ht="15" x14ac:dyDescent="0.15">
      <c r="B12820" s="68">
        <v>12808</v>
      </c>
      <c r="C12820" s="69">
        <f t="shared" si="403"/>
        <v>13.220448583437133</v>
      </c>
      <c r="D12820" s="69">
        <f t="shared" si="404"/>
        <v>4.5816554809843399</v>
      </c>
    </row>
    <row r="12821" spans="2:4" ht="15" x14ac:dyDescent="0.15">
      <c r="B12821" s="68">
        <v>12809</v>
      </c>
      <c r="C12821" s="69">
        <f t="shared" si="403"/>
        <v>13.222877863172746</v>
      </c>
      <c r="D12821" s="69">
        <f t="shared" si="404"/>
        <v>4.5829370629370629</v>
      </c>
    </row>
    <row r="12822" spans="2:4" ht="15" x14ac:dyDescent="0.15">
      <c r="B12822" s="68">
        <v>12810</v>
      </c>
      <c r="C12822" s="69">
        <f t="shared" si="403"/>
        <v>13.225307822522227</v>
      </c>
      <c r="D12822" s="69">
        <f t="shared" si="404"/>
        <v>4.5842193620593177</v>
      </c>
    </row>
    <row r="12823" spans="2:4" ht="15" x14ac:dyDescent="0.15">
      <c r="B12823" s="68">
        <v>12811</v>
      </c>
      <c r="C12823" s="69">
        <f t="shared" si="403"/>
        <v>13.227738461865936</v>
      </c>
      <c r="D12823" s="69">
        <f t="shared" si="404"/>
        <v>4.5855023789532607</v>
      </c>
    </row>
    <row r="12824" spans="2:4" ht="15" x14ac:dyDescent="0.15">
      <c r="B12824" s="68">
        <v>12812</v>
      </c>
      <c r="C12824" s="69">
        <f t="shared" si="403"/>
        <v>13.230169781584557</v>
      </c>
      <c r="D12824" s="69">
        <f t="shared" si="404"/>
        <v>4.5867861142217246</v>
      </c>
    </row>
    <row r="12825" spans="2:4" ht="15" x14ac:dyDescent="0.15">
      <c r="B12825" s="68">
        <v>12813</v>
      </c>
      <c r="C12825" s="69">
        <f t="shared" si="403"/>
        <v>13.232601782059097</v>
      </c>
      <c r="D12825" s="69">
        <f t="shared" si="404"/>
        <v>4.5880705684682166</v>
      </c>
    </row>
    <row r="12826" spans="2:4" ht="15" x14ac:dyDescent="0.15">
      <c r="B12826" s="68">
        <v>12814</v>
      </c>
      <c r="C12826" s="69">
        <f t="shared" si="403"/>
        <v>13.235034463670869</v>
      </c>
      <c r="D12826" s="69">
        <f t="shared" si="404"/>
        <v>4.5893557422969185</v>
      </c>
    </row>
    <row r="12827" spans="2:4" ht="15" x14ac:dyDescent="0.15">
      <c r="B12827" s="68">
        <v>12815</v>
      </c>
      <c r="C12827" s="69">
        <f t="shared" si="403"/>
        <v>13.237467826801526</v>
      </c>
      <c r="D12827" s="69">
        <f t="shared" si="404"/>
        <v>4.590641636312693</v>
      </c>
    </row>
    <row r="12828" spans="2:4" ht="15" x14ac:dyDescent="0.15">
      <c r="B12828" s="68">
        <v>12816</v>
      </c>
      <c r="C12828" s="69">
        <f t="shared" si="403"/>
        <v>13.239901871833027</v>
      </c>
      <c r="D12828" s="69">
        <f t="shared" si="404"/>
        <v>4.5919282511210762</v>
      </c>
    </row>
    <row r="12829" spans="2:4" ht="15" x14ac:dyDescent="0.15">
      <c r="B12829" s="68">
        <v>12817</v>
      </c>
      <c r="C12829" s="69">
        <f t="shared" si="403"/>
        <v>13.242336599147656</v>
      </c>
      <c r="D12829" s="69">
        <f t="shared" si="404"/>
        <v>4.5932155873282872</v>
      </c>
    </row>
    <row r="12830" spans="2:4" ht="15" x14ac:dyDescent="0.15">
      <c r="B12830" s="68">
        <v>12818</v>
      </c>
      <c r="C12830" s="69">
        <f t="shared" si="403"/>
        <v>13.244772009128019</v>
      </c>
      <c r="D12830" s="69">
        <f t="shared" si="404"/>
        <v>4.5945036455412227</v>
      </c>
    </row>
    <row r="12831" spans="2:4" ht="15" x14ac:dyDescent="0.15">
      <c r="B12831" s="68">
        <v>12819</v>
      </c>
      <c r="C12831" s="69">
        <f t="shared" si="403"/>
        <v>13.24720810215705</v>
      </c>
      <c r="D12831" s="69">
        <f t="shared" si="404"/>
        <v>4.5957924263674617</v>
      </c>
    </row>
    <row r="12832" spans="2:4" ht="15" x14ac:dyDescent="0.15">
      <c r="B12832" s="68">
        <v>12820</v>
      </c>
      <c r="C12832" s="69">
        <f t="shared" si="403"/>
        <v>13.249644878617993</v>
      </c>
      <c r="D12832" s="69">
        <f t="shared" si="404"/>
        <v>4.5970819304152641</v>
      </c>
    </row>
    <row r="12833" spans="2:4" ht="15" x14ac:dyDescent="0.15">
      <c r="B12833" s="68">
        <v>12821</v>
      </c>
      <c r="C12833" s="69">
        <f t="shared" si="403"/>
        <v>13.252082338894425</v>
      </c>
      <c r="D12833" s="69">
        <f t="shared" si="404"/>
        <v>4.5983721582935733</v>
      </c>
    </row>
    <row r="12834" spans="2:4" ht="15" x14ac:dyDescent="0.15">
      <c r="B12834" s="68">
        <v>12822</v>
      </c>
      <c r="C12834" s="69">
        <f t="shared" si="403"/>
        <v>13.254520483370239</v>
      </c>
      <c r="D12834" s="69">
        <f t="shared" si="404"/>
        <v>4.599663110612016</v>
      </c>
    </row>
    <row r="12835" spans="2:4" ht="15" x14ac:dyDescent="0.15">
      <c r="B12835" s="68">
        <v>12823</v>
      </c>
      <c r="C12835" s="69">
        <f t="shared" si="403"/>
        <v>13.256959312429661</v>
      </c>
      <c r="D12835" s="69">
        <f t="shared" si="404"/>
        <v>4.6009547879809043</v>
      </c>
    </row>
    <row r="12836" spans="2:4" ht="15" x14ac:dyDescent="0.15">
      <c r="B12836" s="68">
        <v>12824</v>
      </c>
      <c r="C12836" s="69">
        <f t="shared" si="403"/>
        <v>13.259398826457232</v>
      </c>
      <c r="D12836" s="69">
        <f t="shared" si="404"/>
        <v>4.6022471910112364</v>
      </c>
    </row>
    <row r="12837" spans="2:4" ht="15" x14ac:dyDescent="0.15">
      <c r="B12837" s="68">
        <v>12825</v>
      </c>
      <c r="C12837" s="69">
        <f t="shared" si="403"/>
        <v>13.261839025837816</v>
      </c>
      <c r="D12837" s="69">
        <f t="shared" si="404"/>
        <v>4.6035403203146954</v>
      </c>
    </row>
    <row r="12838" spans="2:4" ht="15" x14ac:dyDescent="0.15">
      <c r="B12838" s="68">
        <v>12826</v>
      </c>
      <c r="C12838" s="69">
        <f t="shared" si="403"/>
        <v>13.26427991095661</v>
      </c>
      <c r="D12838" s="69">
        <f t="shared" si="404"/>
        <v>4.6048341765036538</v>
      </c>
    </row>
    <row r="12839" spans="2:4" ht="15" x14ac:dyDescent="0.15">
      <c r="B12839" s="68">
        <v>12827</v>
      </c>
      <c r="C12839" s="69">
        <f t="shared" si="403"/>
        <v>13.266721482199129</v>
      </c>
      <c r="D12839" s="69">
        <f t="shared" si="404"/>
        <v>4.6061287601911722</v>
      </c>
    </row>
    <row r="12840" spans="2:4" ht="15" x14ac:dyDescent="0.15">
      <c r="B12840" s="68">
        <v>12828</v>
      </c>
      <c r="C12840" s="69">
        <f t="shared" si="403"/>
        <v>13.269163739951214</v>
      </c>
      <c r="D12840" s="69">
        <f t="shared" si="404"/>
        <v>4.6074240719910016</v>
      </c>
    </row>
    <row r="12841" spans="2:4" ht="15" x14ac:dyDescent="0.15">
      <c r="B12841" s="68">
        <v>12829</v>
      </c>
      <c r="C12841" s="69">
        <f t="shared" si="403"/>
        <v>13.271606684599034</v>
      </c>
      <c r="D12841" s="69">
        <f t="shared" si="404"/>
        <v>4.608720112517581</v>
      </c>
    </row>
    <row r="12842" spans="2:4" ht="15" x14ac:dyDescent="0.15">
      <c r="B12842" s="68">
        <v>12830</v>
      </c>
      <c r="C12842" s="69">
        <f t="shared" si="403"/>
        <v>13.274050316529081</v>
      </c>
      <c r="D12842" s="69">
        <f t="shared" si="404"/>
        <v>4.6100168823860441</v>
      </c>
    </row>
    <row r="12843" spans="2:4" ht="15" x14ac:dyDescent="0.15">
      <c r="B12843" s="68">
        <v>12831</v>
      </c>
      <c r="C12843" s="69">
        <f t="shared" si="403"/>
        <v>13.276494636128175</v>
      </c>
      <c r="D12843" s="69">
        <f t="shared" si="404"/>
        <v>4.6113143822122149</v>
      </c>
    </row>
    <row r="12844" spans="2:4" ht="15" x14ac:dyDescent="0.15">
      <c r="B12844" s="68">
        <v>12832</v>
      </c>
      <c r="C12844" s="69">
        <f t="shared" si="403"/>
        <v>13.278939643783467</v>
      </c>
      <c r="D12844" s="69">
        <f t="shared" si="404"/>
        <v>4.6126126126126126</v>
      </c>
    </row>
    <row r="12845" spans="2:4" ht="15" x14ac:dyDescent="0.15">
      <c r="B12845" s="68">
        <v>12833</v>
      </c>
      <c r="C12845" s="69">
        <f t="shared" si="403"/>
        <v>13.281385339882426</v>
      </c>
      <c r="D12845" s="69">
        <f t="shared" si="404"/>
        <v>4.6139115742044492</v>
      </c>
    </row>
    <row r="12846" spans="2:4" ht="15" x14ac:dyDescent="0.15">
      <c r="B12846" s="68">
        <v>12834</v>
      </c>
      <c r="C12846" s="69">
        <f t="shared" si="403"/>
        <v>13.283831724812853</v>
      </c>
      <c r="D12846" s="69">
        <f t="shared" si="404"/>
        <v>4.615211267605634</v>
      </c>
    </row>
    <row r="12847" spans="2:4" ht="15" x14ac:dyDescent="0.15">
      <c r="B12847" s="68">
        <v>12835</v>
      </c>
      <c r="C12847" s="69">
        <f t="shared" si="403"/>
        <v>13.286278798962879</v>
      </c>
      <c r="D12847" s="69">
        <f t="shared" si="404"/>
        <v>4.6165116934347701</v>
      </c>
    </row>
    <row r="12848" spans="2:4" ht="15" x14ac:dyDescent="0.15">
      <c r="B12848" s="68">
        <v>12836</v>
      </c>
      <c r="C12848" s="69">
        <f t="shared" si="403"/>
        <v>13.288726562720958</v>
      </c>
      <c r="D12848" s="69">
        <f t="shared" si="404"/>
        <v>4.617812852311161</v>
      </c>
    </row>
    <row r="12849" spans="2:4" ht="15" x14ac:dyDescent="0.15">
      <c r="B12849" s="68">
        <v>12837</v>
      </c>
      <c r="C12849" s="69">
        <f t="shared" si="403"/>
        <v>13.291175016475879</v>
      </c>
      <c r="D12849" s="69">
        <f t="shared" si="404"/>
        <v>4.6191147448548069</v>
      </c>
    </row>
    <row r="12850" spans="2:4" ht="15" x14ac:dyDescent="0.15">
      <c r="B12850" s="68">
        <v>12838</v>
      </c>
      <c r="C12850" s="69">
        <f t="shared" si="403"/>
        <v>13.293624160616755</v>
      </c>
      <c r="D12850" s="69">
        <f t="shared" si="404"/>
        <v>4.6204173716864076</v>
      </c>
    </row>
    <row r="12851" spans="2:4" ht="15" x14ac:dyDescent="0.15">
      <c r="B12851" s="68">
        <v>12839</v>
      </c>
      <c r="C12851" s="69">
        <f t="shared" si="403"/>
        <v>13.296073995533026</v>
      </c>
      <c r="D12851" s="69">
        <f t="shared" si="404"/>
        <v>4.6217207334273622</v>
      </c>
    </row>
    <row r="12852" spans="2:4" ht="15" x14ac:dyDescent="0.15">
      <c r="B12852" s="68">
        <v>12840</v>
      </c>
      <c r="C12852" s="69">
        <f t="shared" si="403"/>
        <v>13.298524521614471</v>
      </c>
      <c r="D12852" s="69">
        <f t="shared" si="404"/>
        <v>4.6230248306997739</v>
      </c>
    </row>
    <row r="12853" spans="2:4" ht="15" x14ac:dyDescent="0.15">
      <c r="B12853" s="68">
        <v>12841</v>
      </c>
      <c r="C12853" s="69">
        <f t="shared" si="403"/>
        <v>13.300975739251191</v>
      </c>
      <c r="D12853" s="69">
        <f t="shared" si="404"/>
        <v>4.6243296641264466</v>
      </c>
    </row>
    <row r="12854" spans="2:4" ht="15" x14ac:dyDescent="0.15">
      <c r="B12854" s="68">
        <v>12842</v>
      </c>
      <c r="C12854" s="69">
        <f t="shared" si="403"/>
        <v>13.303427648833615</v>
      </c>
      <c r="D12854" s="69">
        <f t="shared" si="404"/>
        <v>4.6256352343308862</v>
      </c>
    </row>
    <row r="12855" spans="2:4" ht="15" x14ac:dyDescent="0.15">
      <c r="B12855" s="68">
        <v>12843</v>
      </c>
      <c r="C12855" s="69">
        <f t="shared" si="403"/>
        <v>13.305880250752512</v>
      </c>
      <c r="D12855" s="69">
        <f t="shared" si="404"/>
        <v>4.6269415419373061</v>
      </c>
    </row>
    <row r="12856" spans="2:4" ht="15" x14ac:dyDescent="0.15">
      <c r="B12856" s="68">
        <v>12844</v>
      </c>
      <c r="C12856" s="69">
        <f t="shared" si="403"/>
        <v>13.308333545398979</v>
      </c>
      <c r="D12856" s="69">
        <f t="shared" si="404"/>
        <v>4.6282485875706216</v>
      </c>
    </row>
    <row r="12857" spans="2:4" ht="15" x14ac:dyDescent="0.15">
      <c r="B12857" s="68">
        <v>12845</v>
      </c>
      <c r="C12857" s="69">
        <f t="shared" si="403"/>
        <v>13.310787533164437</v>
      </c>
      <c r="D12857" s="69">
        <f t="shared" si="404"/>
        <v>4.6295563718564567</v>
      </c>
    </row>
    <row r="12858" spans="2:4" ht="15" x14ac:dyDescent="0.15">
      <c r="B12858" s="68">
        <v>12846</v>
      </c>
      <c r="C12858" s="69">
        <f t="shared" si="403"/>
        <v>13.313242214440649</v>
      </c>
      <c r="D12858" s="69">
        <f t="shared" si="404"/>
        <v>4.6308648954211415</v>
      </c>
    </row>
    <row r="12859" spans="2:4" ht="15" x14ac:dyDescent="0.15">
      <c r="B12859" s="68">
        <v>12847</v>
      </c>
      <c r="C12859" s="69">
        <f t="shared" si="403"/>
        <v>13.315697589619703</v>
      </c>
      <c r="D12859" s="69">
        <f t="shared" si="404"/>
        <v>4.6321741588917158</v>
      </c>
    </row>
    <row r="12860" spans="2:4" ht="15" x14ac:dyDescent="0.15">
      <c r="B12860" s="68">
        <v>12848</v>
      </c>
      <c r="C12860" s="69">
        <f t="shared" si="403"/>
        <v>13.318153659094026</v>
      </c>
      <c r="D12860" s="69">
        <f t="shared" si="404"/>
        <v>4.633484162895928</v>
      </c>
    </row>
    <row r="12861" spans="2:4" ht="15" x14ac:dyDescent="0.15">
      <c r="B12861" s="68">
        <v>12849</v>
      </c>
      <c r="C12861" s="69">
        <f t="shared" si="403"/>
        <v>13.320610423256369</v>
      </c>
      <c r="D12861" s="69">
        <f t="shared" si="404"/>
        <v>4.6347949080622346</v>
      </c>
    </row>
    <row r="12862" spans="2:4" ht="15" x14ac:dyDescent="0.15">
      <c r="B12862" s="68">
        <v>12850</v>
      </c>
      <c r="C12862" s="69">
        <f t="shared" si="403"/>
        <v>13.323067882499831</v>
      </c>
      <c r="D12862" s="69">
        <f t="shared" si="404"/>
        <v>4.6361063950198078</v>
      </c>
    </row>
    <row r="12863" spans="2:4" ht="15" x14ac:dyDescent="0.15">
      <c r="B12863" s="68">
        <v>12851</v>
      </c>
      <c r="C12863" s="69">
        <f t="shared" si="403"/>
        <v>13.325526037217825</v>
      </c>
      <c r="D12863" s="69">
        <f t="shared" si="404"/>
        <v>4.6374186243985278</v>
      </c>
    </row>
    <row r="12864" spans="2:4" ht="15" x14ac:dyDescent="0.15">
      <c r="B12864" s="68">
        <v>12852</v>
      </c>
      <c r="C12864" s="69">
        <f t="shared" si="403"/>
        <v>13.327984887804117</v>
      </c>
      <c r="D12864" s="69">
        <f t="shared" si="404"/>
        <v>4.6387315968289924</v>
      </c>
    </row>
    <row r="12865" spans="2:4" ht="15" x14ac:dyDescent="0.15">
      <c r="B12865" s="68">
        <v>12853</v>
      </c>
      <c r="C12865" s="69">
        <f t="shared" si="403"/>
        <v>13.330444434652794</v>
      </c>
      <c r="D12865" s="69">
        <f t="shared" si="404"/>
        <v>4.640045312942509</v>
      </c>
    </row>
    <row r="12866" spans="2:4" ht="15" x14ac:dyDescent="0.15">
      <c r="B12866" s="68">
        <v>12854</v>
      </c>
      <c r="C12866" s="69">
        <f t="shared" si="403"/>
        <v>13.332904678158284</v>
      </c>
      <c r="D12866" s="69">
        <f t="shared" si="404"/>
        <v>4.6413597733711045</v>
      </c>
    </row>
    <row r="12867" spans="2:4" ht="15" x14ac:dyDescent="0.15">
      <c r="B12867" s="68">
        <v>12855</v>
      </c>
      <c r="C12867" s="69">
        <f t="shared" si="403"/>
        <v>13.33536561871535</v>
      </c>
      <c r="D12867" s="69">
        <f t="shared" si="404"/>
        <v>4.6426749787475208</v>
      </c>
    </row>
    <row r="12868" spans="2:4" ht="15" x14ac:dyDescent="0.15">
      <c r="B12868" s="68">
        <v>12856</v>
      </c>
      <c r="C12868" s="69">
        <f t="shared" si="403"/>
        <v>13.337827256719093</v>
      </c>
      <c r="D12868" s="69">
        <f t="shared" si="404"/>
        <v>4.6439909297052155</v>
      </c>
    </row>
    <row r="12869" spans="2:4" ht="15" x14ac:dyDescent="0.15">
      <c r="B12869" s="68">
        <v>12857</v>
      </c>
      <c r="C12869" s="69">
        <f t="shared" si="403"/>
        <v>13.340289592564943</v>
      </c>
      <c r="D12869" s="69">
        <f t="shared" si="404"/>
        <v>4.6453076268783668</v>
      </c>
    </row>
    <row r="12870" spans="2:4" ht="15" x14ac:dyDescent="0.15">
      <c r="B12870" s="68">
        <v>12858</v>
      </c>
      <c r="C12870" s="69">
        <f t="shared" si="403"/>
        <v>13.342752626648672</v>
      </c>
      <c r="D12870" s="69">
        <f t="shared" si="404"/>
        <v>4.6466250709018722</v>
      </c>
    </row>
    <row r="12871" spans="2:4" ht="15" x14ac:dyDescent="0.15">
      <c r="B12871" s="68">
        <v>12859</v>
      </c>
      <c r="C12871" s="69">
        <f t="shared" si="403"/>
        <v>13.345216359366386</v>
      </c>
      <c r="D12871" s="69">
        <f t="shared" si="404"/>
        <v>4.6479432624113475</v>
      </c>
    </row>
    <row r="12872" spans="2:4" ht="15" x14ac:dyDescent="0.15">
      <c r="B12872" s="68">
        <v>12860</v>
      </c>
      <c r="C12872" s="69">
        <f t="shared" si="403"/>
        <v>13.347680791114529</v>
      </c>
      <c r="D12872" s="69">
        <f t="shared" si="404"/>
        <v>4.6492622020431327</v>
      </c>
    </row>
    <row r="12873" spans="2:4" ht="15" x14ac:dyDescent="0.15">
      <c r="B12873" s="68">
        <v>12861</v>
      </c>
      <c r="C12873" s="69">
        <f t="shared" si="403"/>
        <v>13.350145922289885</v>
      </c>
      <c r="D12873" s="69">
        <f t="shared" si="404"/>
        <v>4.6505818904342888</v>
      </c>
    </row>
    <row r="12874" spans="2:4" ht="15" x14ac:dyDescent="0.15">
      <c r="B12874" s="68">
        <v>12862</v>
      </c>
      <c r="C12874" s="69">
        <f t="shared" si="403"/>
        <v>13.352611753289573</v>
      </c>
      <c r="D12874" s="69">
        <f t="shared" si="404"/>
        <v>4.6519023282226009</v>
      </c>
    </row>
    <row r="12875" spans="2:4" ht="15" x14ac:dyDescent="0.15">
      <c r="B12875" s="68">
        <v>12863</v>
      </c>
      <c r="C12875" s="69">
        <f t="shared" si="403"/>
        <v>13.35507828451105</v>
      </c>
      <c r="D12875" s="69">
        <f t="shared" si="404"/>
        <v>4.6532235160465776</v>
      </c>
    </row>
    <row r="12876" spans="2:4" ht="15" x14ac:dyDescent="0.15">
      <c r="B12876" s="68">
        <v>12864</v>
      </c>
      <c r="C12876" s="69">
        <f t="shared" si="403"/>
        <v>13.357545516352115</v>
      </c>
      <c r="D12876" s="69">
        <f t="shared" si="404"/>
        <v>4.6545454545454543</v>
      </c>
    </row>
    <row r="12877" spans="2:4" ht="15" x14ac:dyDescent="0.15">
      <c r="B12877" s="68">
        <v>12865</v>
      </c>
      <c r="C12877" s="69">
        <f t="shared" si="403"/>
        <v>13.360013449210902</v>
      </c>
      <c r="D12877" s="69">
        <f t="shared" si="404"/>
        <v>4.6558681443591929</v>
      </c>
    </row>
    <row r="12878" spans="2:4" ht="15" x14ac:dyDescent="0.15">
      <c r="B12878" s="68">
        <v>12866</v>
      </c>
      <c r="C12878" s="69">
        <f t="shared" si="403"/>
        <v>13.362482083485885</v>
      </c>
      <c r="D12878" s="69">
        <f t="shared" si="404"/>
        <v>4.6571915861284818</v>
      </c>
    </row>
    <row r="12879" spans="2:4" ht="15" x14ac:dyDescent="0.15">
      <c r="B12879" s="68">
        <v>12867</v>
      </c>
      <c r="C12879" s="69">
        <f t="shared" si="403"/>
        <v>13.364951419575883</v>
      </c>
      <c r="D12879" s="69">
        <f t="shared" si="404"/>
        <v>4.6585157804947395</v>
      </c>
    </row>
    <row r="12880" spans="2:4" ht="15" x14ac:dyDescent="0.15">
      <c r="B12880" s="68">
        <v>12868</v>
      </c>
      <c r="C12880" s="69">
        <f t="shared" si="403"/>
        <v>13.367421457880049</v>
      </c>
      <c r="D12880" s="69">
        <f t="shared" si="404"/>
        <v>4.6598407281001135</v>
      </c>
    </row>
    <row r="12881" spans="2:4" ht="15" x14ac:dyDescent="0.15">
      <c r="B12881" s="68">
        <v>12869</v>
      </c>
      <c r="C12881" s="69">
        <f t="shared" ref="C12881:C12944" si="405">20*LOG(D12881)</f>
        <v>13.36989219879788</v>
      </c>
      <c r="D12881" s="69">
        <f t="shared" ref="D12881:D12944" si="406">16384/(16384-B12881)</f>
        <v>4.6611664295874826</v>
      </c>
    </row>
    <row r="12882" spans="2:4" ht="15" x14ac:dyDescent="0.15">
      <c r="B12882" s="68">
        <v>12870</v>
      </c>
      <c r="C12882" s="69">
        <f t="shared" si="405"/>
        <v>13.372363642729212</v>
      </c>
      <c r="D12882" s="69">
        <f t="shared" si="406"/>
        <v>4.6624928856004555</v>
      </c>
    </row>
    <row r="12883" spans="2:4" ht="15" x14ac:dyDescent="0.15">
      <c r="B12883" s="68">
        <v>12871</v>
      </c>
      <c r="C12883" s="69">
        <f t="shared" si="405"/>
        <v>13.374835790074224</v>
      </c>
      <c r="D12883" s="69">
        <f t="shared" si="406"/>
        <v>4.6638200967833763</v>
      </c>
    </row>
    <row r="12884" spans="2:4" ht="15" x14ac:dyDescent="0.15">
      <c r="B12884" s="68">
        <v>12872</v>
      </c>
      <c r="C12884" s="69">
        <f t="shared" si="405"/>
        <v>13.377308641233434</v>
      </c>
      <c r="D12884" s="69">
        <f t="shared" si="406"/>
        <v>4.665148063781321</v>
      </c>
    </row>
    <row r="12885" spans="2:4" ht="15" x14ac:dyDescent="0.15">
      <c r="B12885" s="68">
        <v>12873</v>
      </c>
      <c r="C12885" s="69">
        <f t="shared" si="405"/>
        <v>13.37978219660771</v>
      </c>
      <c r="D12885" s="69">
        <f t="shared" si="406"/>
        <v>4.6664767872401027</v>
      </c>
    </row>
    <row r="12886" spans="2:4" ht="15" x14ac:dyDescent="0.15">
      <c r="B12886" s="68">
        <v>12874</v>
      </c>
      <c r="C12886" s="69">
        <f t="shared" si="405"/>
        <v>13.382256456598252</v>
      </c>
      <c r="D12886" s="69">
        <f t="shared" si="406"/>
        <v>4.6678062678062675</v>
      </c>
    </row>
    <row r="12887" spans="2:4" ht="15" x14ac:dyDescent="0.15">
      <c r="B12887" s="68">
        <v>12875</v>
      </c>
      <c r="C12887" s="69">
        <f t="shared" si="405"/>
        <v>13.384731421606613</v>
      </c>
      <c r="D12887" s="69">
        <f t="shared" si="406"/>
        <v>4.669136506127102</v>
      </c>
    </row>
    <row r="12888" spans="2:4" ht="15" x14ac:dyDescent="0.15">
      <c r="B12888" s="68">
        <v>12876</v>
      </c>
      <c r="C12888" s="69">
        <f t="shared" si="405"/>
        <v>13.387207092034677</v>
      </c>
      <c r="D12888" s="69">
        <f t="shared" si="406"/>
        <v>4.6704675028506273</v>
      </c>
    </row>
    <row r="12889" spans="2:4" ht="15" x14ac:dyDescent="0.15">
      <c r="B12889" s="68">
        <v>12877</v>
      </c>
      <c r="C12889" s="69">
        <f t="shared" si="405"/>
        <v>13.389683468284685</v>
      </c>
      <c r="D12889" s="69">
        <f t="shared" si="406"/>
        <v>4.6717992586256063</v>
      </c>
    </row>
    <row r="12890" spans="2:4" ht="15" x14ac:dyDescent="0.15">
      <c r="B12890" s="68">
        <v>12878</v>
      </c>
      <c r="C12890" s="69">
        <f t="shared" si="405"/>
        <v>13.392160550759211</v>
      </c>
      <c r="D12890" s="69">
        <f t="shared" si="406"/>
        <v>4.6731317741015399</v>
      </c>
    </row>
    <row r="12891" spans="2:4" ht="15" x14ac:dyDescent="0.15">
      <c r="B12891" s="68">
        <v>12879</v>
      </c>
      <c r="C12891" s="69">
        <f t="shared" si="405"/>
        <v>13.394638339861185</v>
      </c>
      <c r="D12891" s="69">
        <f t="shared" si="406"/>
        <v>4.6744650499286733</v>
      </c>
    </row>
    <row r="12892" spans="2:4" ht="15" x14ac:dyDescent="0.15">
      <c r="B12892" s="68">
        <v>12880</v>
      </c>
      <c r="C12892" s="69">
        <f t="shared" si="405"/>
        <v>13.397116835993872</v>
      </c>
      <c r="D12892" s="69">
        <f t="shared" si="406"/>
        <v>4.6757990867579906</v>
      </c>
    </row>
    <row r="12893" spans="2:4" ht="15" x14ac:dyDescent="0.15">
      <c r="B12893" s="68">
        <v>12881</v>
      </c>
      <c r="C12893" s="69">
        <f t="shared" si="405"/>
        <v>13.399596039560889</v>
      </c>
      <c r="D12893" s="69">
        <f t="shared" si="406"/>
        <v>4.6771338852412221</v>
      </c>
    </row>
    <row r="12894" spans="2:4" ht="15" x14ac:dyDescent="0.15">
      <c r="B12894" s="68">
        <v>12882</v>
      </c>
      <c r="C12894" s="69">
        <f t="shared" si="405"/>
        <v>13.402075950966188</v>
      </c>
      <c r="D12894" s="69">
        <f t="shared" si="406"/>
        <v>4.6784694460308396</v>
      </c>
    </row>
    <row r="12895" spans="2:4" ht="15" x14ac:dyDescent="0.15">
      <c r="B12895" s="68">
        <v>12883</v>
      </c>
      <c r="C12895" s="69">
        <f t="shared" si="405"/>
        <v>13.404556570614083</v>
      </c>
      <c r="D12895" s="69">
        <f t="shared" si="406"/>
        <v>4.6798057697800628</v>
      </c>
    </row>
    <row r="12896" spans="2:4" ht="15" x14ac:dyDescent="0.15">
      <c r="B12896" s="68">
        <v>12884</v>
      </c>
      <c r="C12896" s="69">
        <f t="shared" si="405"/>
        <v>13.407037898909222</v>
      </c>
      <c r="D12896" s="69">
        <f t="shared" si="406"/>
        <v>4.6811428571428575</v>
      </c>
    </row>
    <row r="12897" spans="2:4" ht="15" x14ac:dyDescent="0.15">
      <c r="B12897" s="68">
        <v>12885</v>
      </c>
      <c r="C12897" s="69">
        <f t="shared" si="405"/>
        <v>13.409519936256606</v>
      </c>
      <c r="D12897" s="69">
        <f t="shared" si="406"/>
        <v>4.6824807087739355</v>
      </c>
    </row>
    <row r="12898" spans="2:4" ht="15" x14ac:dyDescent="0.15">
      <c r="B12898" s="68">
        <v>12886</v>
      </c>
      <c r="C12898" s="69">
        <f t="shared" si="405"/>
        <v>13.41200268306158</v>
      </c>
      <c r="D12898" s="69">
        <f t="shared" si="406"/>
        <v>4.6838193253287592</v>
      </c>
    </row>
    <row r="12899" spans="2:4" ht="15" x14ac:dyDescent="0.15">
      <c r="B12899" s="68">
        <v>12887</v>
      </c>
      <c r="C12899" s="69">
        <f t="shared" si="405"/>
        <v>13.41448613972984</v>
      </c>
      <c r="D12899" s="69">
        <f t="shared" si="406"/>
        <v>4.6851587074635406</v>
      </c>
    </row>
    <row r="12900" spans="2:4" ht="15" x14ac:dyDescent="0.15">
      <c r="B12900" s="68">
        <v>12888</v>
      </c>
      <c r="C12900" s="69">
        <f t="shared" si="405"/>
        <v>13.416970306667427</v>
      </c>
      <c r="D12900" s="69">
        <f t="shared" si="406"/>
        <v>4.6864988558352403</v>
      </c>
    </row>
    <row r="12901" spans="2:4" ht="15" x14ac:dyDescent="0.15">
      <c r="B12901" s="68">
        <v>12889</v>
      </c>
      <c r="C12901" s="69">
        <f t="shared" si="405"/>
        <v>13.41945518428073</v>
      </c>
      <c r="D12901" s="69">
        <f t="shared" si="406"/>
        <v>4.687839771101574</v>
      </c>
    </row>
    <row r="12902" spans="2:4" ht="15" x14ac:dyDescent="0.15">
      <c r="B12902" s="68">
        <v>12890</v>
      </c>
      <c r="C12902" s="69">
        <f t="shared" si="405"/>
        <v>13.421940772976491</v>
      </c>
      <c r="D12902" s="69">
        <f t="shared" si="406"/>
        <v>4.689181453921007</v>
      </c>
    </row>
    <row r="12903" spans="2:4" ht="15" x14ac:dyDescent="0.15">
      <c r="B12903" s="68">
        <v>12891</v>
      </c>
      <c r="C12903" s="69">
        <f t="shared" si="405"/>
        <v>13.4244270731618</v>
      </c>
      <c r="D12903" s="69">
        <f t="shared" si="406"/>
        <v>4.6905239049527623</v>
      </c>
    </row>
    <row r="12904" spans="2:4" ht="15" x14ac:dyDescent="0.15">
      <c r="B12904" s="68">
        <v>12892</v>
      </c>
      <c r="C12904" s="69">
        <f t="shared" si="405"/>
        <v>13.426914085244093</v>
      </c>
      <c r="D12904" s="69">
        <f t="shared" si="406"/>
        <v>4.6918671248568158</v>
      </c>
    </row>
    <row r="12905" spans="2:4" ht="15" x14ac:dyDescent="0.15">
      <c r="B12905" s="68">
        <v>12893</v>
      </c>
      <c r="C12905" s="69">
        <f t="shared" si="405"/>
        <v>13.429401809631159</v>
      </c>
      <c r="D12905" s="69">
        <f t="shared" si="406"/>
        <v>4.6932111142938986</v>
      </c>
    </row>
    <row r="12906" spans="2:4" ht="15" x14ac:dyDescent="0.15">
      <c r="B12906" s="68">
        <v>12894</v>
      </c>
      <c r="C12906" s="69">
        <f t="shared" si="405"/>
        <v>13.431890246731136</v>
      </c>
      <c r="D12906" s="69">
        <f t="shared" si="406"/>
        <v>4.6945558739255011</v>
      </c>
    </row>
    <row r="12907" spans="2:4" ht="15" x14ac:dyDescent="0.15">
      <c r="B12907" s="68">
        <v>12895</v>
      </c>
      <c r="C12907" s="69">
        <f t="shared" si="405"/>
        <v>13.434379396952519</v>
      </c>
      <c r="D12907" s="69">
        <f t="shared" si="406"/>
        <v>4.6959014044138723</v>
      </c>
    </row>
    <row r="12908" spans="2:4" ht="15" x14ac:dyDescent="0.15">
      <c r="B12908" s="68">
        <v>12896</v>
      </c>
      <c r="C12908" s="69">
        <f t="shared" si="405"/>
        <v>13.436869260704142</v>
      </c>
      <c r="D12908" s="69">
        <f t="shared" si="406"/>
        <v>4.6972477064220186</v>
      </c>
    </row>
    <row r="12909" spans="2:4" ht="15" x14ac:dyDescent="0.15">
      <c r="B12909" s="68">
        <v>12897</v>
      </c>
      <c r="C12909" s="69">
        <f t="shared" si="405"/>
        <v>13.439359838395204</v>
      </c>
      <c r="D12909" s="69">
        <f t="shared" si="406"/>
        <v>4.6985947806137078</v>
      </c>
    </row>
    <row r="12910" spans="2:4" ht="15" x14ac:dyDescent="0.15">
      <c r="B12910" s="68">
        <v>12898</v>
      </c>
      <c r="C12910" s="69">
        <f t="shared" si="405"/>
        <v>13.441851130435246</v>
      </c>
      <c r="D12910" s="69">
        <f t="shared" si="406"/>
        <v>4.6999426276534706</v>
      </c>
    </row>
    <row r="12911" spans="2:4" ht="15" x14ac:dyDescent="0.15">
      <c r="B12911" s="68">
        <v>12899</v>
      </c>
      <c r="C12911" s="69">
        <f t="shared" si="405"/>
        <v>13.444343137234169</v>
      </c>
      <c r="D12911" s="69">
        <f t="shared" si="406"/>
        <v>4.7012912482065996</v>
      </c>
    </row>
    <row r="12912" spans="2:4" ht="15" x14ac:dyDescent="0.15">
      <c r="B12912" s="68">
        <v>12900</v>
      </c>
      <c r="C12912" s="69">
        <f t="shared" si="405"/>
        <v>13.446835859202222</v>
      </c>
      <c r="D12912" s="69">
        <f t="shared" si="406"/>
        <v>4.7026406429391505</v>
      </c>
    </row>
    <row r="12913" spans="2:4" ht="15" x14ac:dyDescent="0.15">
      <c r="B12913" s="68">
        <v>12901</v>
      </c>
      <c r="C12913" s="69">
        <f t="shared" si="405"/>
        <v>13.44932929675001</v>
      </c>
      <c r="D12913" s="69">
        <f t="shared" si="406"/>
        <v>4.7039908125179446</v>
      </c>
    </row>
    <row r="12914" spans="2:4" ht="15" x14ac:dyDescent="0.15">
      <c r="B12914" s="68">
        <v>12902</v>
      </c>
      <c r="C12914" s="69">
        <f t="shared" si="405"/>
        <v>13.451823450288487</v>
      </c>
      <c r="D12914" s="69">
        <f t="shared" si="406"/>
        <v>4.7053417576105687</v>
      </c>
    </row>
    <row r="12915" spans="2:4" ht="15" x14ac:dyDescent="0.15">
      <c r="B12915" s="68">
        <v>12903</v>
      </c>
      <c r="C12915" s="69">
        <f t="shared" si="405"/>
        <v>13.454318320228968</v>
      </c>
      <c r="D12915" s="69">
        <f t="shared" si="406"/>
        <v>4.706693478885378</v>
      </c>
    </row>
    <row r="12916" spans="2:4" ht="15" x14ac:dyDescent="0.15">
      <c r="B12916" s="68">
        <v>12904</v>
      </c>
      <c r="C12916" s="69">
        <f t="shared" si="405"/>
        <v>13.456813906983117</v>
      </c>
      <c r="D12916" s="69">
        <f t="shared" si="406"/>
        <v>4.7080459770114942</v>
      </c>
    </row>
    <row r="12917" spans="2:4" ht="15" x14ac:dyDescent="0.15">
      <c r="B12917" s="68">
        <v>12905</v>
      </c>
      <c r="C12917" s="69">
        <f t="shared" si="405"/>
        <v>13.459310210962956</v>
      </c>
      <c r="D12917" s="69">
        <f t="shared" si="406"/>
        <v>4.7093992526588098</v>
      </c>
    </row>
    <row r="12918" spans="2:4" ht="15" x14ac:dyDescent="0.15">
      <c r="B12918" s="68">
        <v>12906</v>
      </c>
      <c r="C12918" s="69">
        <f t="shared" si="405"/>
        <v>13.461807232580863</v>
      </c>
      <c r="D12918" s="69">
        <f t="shared" si="406"/>
        <v>4.7107533064979874</v>
      </c>
    </row>
    <row r="12919" spans="2:4" ht="15" x14ac:dyDescent="0.15">
      <c r="B12919" s="68">
        <v>12907</v>
      </c>
      <c r="C12919" s="69">
        <f t="shared" si="405"/>
        <v>13.464304972249565</v>
      </c>
      <c r="D12919" s="69">
        <f t="shared" si="406"/>
        <v>4.7121081392004598</v>
      </c>
    </row>
    <row r="12920" spans="2:4" ht="15" x14ac:dyDescent="0.15">
      <c r="B12920" s="68">
        <v>12908</v>
      </c>
      <c r="C12920" s="69">
        <f t="shared" si="405"/>
        <v>13.466803430382157</v>
      </c>
      <c r="D12920" s="69">
        <f t="shared" si="406"/>
        <v>4.713463751438435</v>
      </c>
    </row>
    <row r="12921" spans="2:4" ht="15" x14ac:dyDescent="0.15">
      <c r="B12921" s="68">
        <v>12909</v>
      </c>
      <c r="C12921" s="69">
        <f t="shared" si="405"/>
        <v>13.469302607392081</v>
      </c>
      <c r="D12921" s="69">
        <f t="shared" si="406"/>
        <v>4.714820143884892</v>
      </c>
    </row>
    <row r="12922" spans="2:4" ht="15" x14ac:dyDescent="0.15">
      <c r="B12922" s="68">
        <v>12910</v>
      </c>
      <c r="C12922" s="69">
        <f t="shared" si="405"/>
        <v>13.471802503693137</v>
      </c>
      <c r="D12922" s="69">
        <f t="shared" si="406"/>
        <v>4.716177317213587</v>
      </c>
    </row>
    <row r="12923" spans="2:4" ht="15" x14ac:dyDescent="0.15">
      <c r="B12923" s="68">
        <v>12911</v>
      </c>
      <c r="C12923" s="69">
        <f t="shared" si="405"/>
        <v>13.474303119699488</v>
      </c>
      <c r="D12923" s="69">
        <f t="shared" si="406"/>
        <v>4.7175352720990498</v>
      </c>
    </row>
    <row r="12924" spans="2:4" ht="15" x14ac:dyDescent="0.15">
      <c r="B12924" s="68">
        <v>12912</v>
      </c>
      <c r="C12924" s="69">
        <f t="shared" si="405"/>
        <v>13.476804455825649</v>
      </c>
      <c r="D12924" s="69">
        <f t="shared" si="406"/>
        <v>4.7188940092165899</v>
      </c>
    </row>
    <row r="12925" spans="2:4" ht="15" x14ac:dyDescent="0.15">
      <c r="B12925" s="68">
        <v>12913</v>
      </c>
      <c r="C12925" s="69">
        <f t="shared" si="405"/>
        <v>13.479306512486495</v>
      </c>
      <c r="D12925" s="69">
        <f t="shared" si="406"/>
        <v>4.7202535292422931</v>
      </c>
    </row>
    <row r="12926" spans="2:4" ht="15" x14ac:dyDescent="0.15">
      <c r="B12926" s="68">
        <v>12914</v>
      </c>
      <c r="C12926" s="69">
        <f t="shared" si="405"/>
        <v>13.48180929009726</v>
      </c>
      <c r="D12926" s="69">
        <f t="shared" si="406"/>
        <v>4.7216138328530262</v>
      </c>
    </row>
    <row r="12927" spans="2:4" ht="15" x14ac:dyDescent="0.15">
      <c r="B12927" s="68">
        <v>12915</v>
      </c>
      <c r="C12927" s="69">
        <f t="shared" si="405"/>
        <v>13.484312789073538</v>
      </c>
      <c r="D12927" s="69">
        <f t="shared" si="406"/>
        <v>4.7229749207264344</v>
      </c>
    </row>
    <row r="12928" spans="2:4" ht="15" x14ac:dyDescent="0.15">
      <c r="B12928" s="68">
        <v>12916</v>
      </c>
      <c r="C12928" s="69">
        <f t="shared" si="405"/>
        <v>13.486817009831283</v>
      </c>
      <c r="D12928" s="69">
        <f t="shared" si="406"/>
        <v>4.7243367935409459</v>
      </c>
    </row>
    <row r="12929" spans="2:4" ht="15" x14ac:dyDescent="0.15">
      <c r="B12929" s="68">
        <v>12917</v>
      </c>
      <c r="C12929" s="69">
        <f t="shared" si="405"/>
        <v>13.489321952786799</v>
      </c>
      <c r="D12929" s="69">
        <f t="shared" si="406"/>
        <v>4.7256994519757711</v>
      </c>
    </row>
    <row r="12930" spans="2:4" ht="15" x14ac:dyDescent="0.15">
      <c r="B12930" s="68">
        <v>12918</v>
      </c>
      <c r="C12930" s="69">
        <f t="shared" si="405"/>
        <v>13.491827618356771</v>
      </c>
      <c r="D12930" s="69">
        <f t="shared" si="406"/>
        <v>4.7270628967109056</v>
      </c>
    </row>
    <row r="12931" spans="2:4" ht="15" x14ac:dyDescent="0.15">
      <c r="B12931" s="68">
        <v>12919</v>
      </c>
      <c r="C12931" s="69">
        <f t="shared" si="405"/>
        <v>13.494334006958224</v>
      </c>
      <c r="D12931" s="69">
        <f t="shared" si="406"/>
        <v>4.7284271284271284</v>
      </c>
    </row>
    <row r="12932" spans="2:4" ht="15" x14ac:dyDescent="0.15">
      <c r="B12932" s="68">
        <v>12920</v>
      </c>
      <c r="C12932" s="69">
        <f t="shared" si="405"/>
        <v>13.496841119008554</v>
      </c>
      <c r="D12932" s="69">
        <f t="shared" si="406"/>
        <v>4.7297921478060045</v>
      </c>
    </row>
    <row r="12933" spans="2:4" ht="15" x14ac:dyDescent="0.15">
      <c r="B12933" s="68">
        <v>12921</v>
      </c>
      <c r="C12933" s="69">
        <f t="shared" si="405"/>
        <v>13.499348954925519</v>
      </c>
      <c r="D12933" s="69">
        <f t="shared" si="406"/>
        <v>4.7311579555298877</v>
      </c>
    </row>
    <row r="12934" spans="2:4" ht="15" x14ac:dyDescent="0.15">
      <c r="B12934" s="68">
        <v>12922</v>
      </c>
      <c r="C12934" s="69">
        <f t="shared" si="405"/>
        <v>13.501857515127234</v>
      </c>
      <c r="D12934" s="69">
        <f t="shared" si="406"/>
        <v>4.7325245522819177</v>
      </c>
    </row>
    <row r="12935" spans="2:4" ht="15" x14ac:dyDescent="0.15">
      <c r="B12935" s="68">
        <v>12923</v>
      </c>
      <c r="C12935" s="69">
        <f t="shared" si="405"/>
        <v>13.504366800032182</v>
      </c>
      <c r="D12935" s="69">
        <f t="shared" si="406"/>
        <v>4.7338919387460274</v>
      </c>
    </row>
    <row r="12936" spans="2:4" ht="15" x14ac:dyDescent="0.15">
      <c r="B12936" s="68">
        <v>12924</v>
      </c>
      <c r="C12936" s="69">
        <f t="shared" si="405"/>
        <v>13.506876810059204</v>
      </c>
      <c r="D12936" s="69">
        <f t="shared" si="406"/>
        <v>4.7352601156069367</v>
      </c>
    </row>
    <row r="12937" spans="2:4" ht="15" x14ac:dyDescent="0.15">
      <c r="B12937" s="68">
        <v>12925</v>
      </c>
      <c r="C12937" s="69">
        <f t="shared" si="405"/>
        <v>13.509387545627508</v>
      </c>
      <c r="D12937" s="69">
        <f t="shared" si="406"/>
        <v>4.7366290835501594</v>
      </c>
    </row>
    <row r="12938" spans="2:4" ht="15" x14ac:dyDescent="0.15">
      <c r="B12938" s="68">
        <v>12926</v>
      </c>
      <c r="C12938" s="69">
        <f t="shared" si="405"/>
        <v>13.511899007156657</v>
      </c>
      <c r="D12938" s="69">
        <f t="shared" si="406"/>
        <v>4.7379988432620008</v>
      </c>
    </row>
    <row r="12939" spans="2:4" ht="15" x14ac:dyDescent="0.15">
      <c r="B12939" s="68">
        <v>12927</v>
      </c>
      <c r="C12939" s="69">
        <f t="shared" si="405"/>
        <v>13.514411195066598</v>
      </c>
      <c r="D12939" s="69">
        <f t="shared" si="406"/>
        <v>4.7393693954295628</v>
      </c>
    </row>
    <row r="12940" spans="2:4" ht="15" x14ac:dyDescent="0.15">
      <c r="B12940" s="68">
        <v>12928</v>
      </c>
      <c r="C12940" s="69">
        <f t="shared" si="405"/>
        <v>13.516924109777621</v>
      </c>
      <c r="D12940" s="69">
        <f t="shared" si="406"/>
        <v>4.7407407407407405</v>
      </c>
    </row>
    <row r="12941" spans="2:4" ht="15" x14ac:dyDescent="0.15">
      <c r="B12941" s="68">
        <v>12929</v>
      </c>
      <c r="C12941" s="69">
        <f t="shared" si="405"/>
        <v>13.51943775171039</v>
      </c>
      <c r="D12941" s="69">
        <f t="shared" si="406"/>
        <v>4.7421128798842256</v>
      </c>
    </row>
    <row r="12942" spans="2:4" ht="15" x14ac:dyDescent="0.15">
      <c r="B12942" s="68">
        <v>12930</v>
      </c>
      <c r="C12942" s="69">
        <f t="shared" si="405"/>
        <v>13.521952121285935</v>
      </c>
      <c r="D12942" s="69">
        <f t="shared" si="406"/>
        <v>4.7434858135495075</v>
      </c>
    </row>
    <row r="12943" spans="2:4" ht="15" x14ac:dyDescent="0.15">
      <c r="B12943" s="68">
        <v>12931</v>
      </c>
      <c r="C12943" s="69">
        <f t="shared" si="405"/>
        <v>13.524467218925649</v>
      </c>
      <c r="D12943" s="69">
        <f t="shared" si="406"/>
        <v>4.7448595424268749</v>
      </c>
    </row>
    <row r="12944" spans="2:4" ht="15" x14ac:dyDescent="0.15">
      <c r="B12944" s="68">
        <v>12932</v>
      </c>
      <c r="C12944" s="69">
        <f t="shared" si="405"/>
        <v>13.526983045051296</v>
      </c>
      <c r="D12944" s="69">
        <f t="shared" si="406"/>
        <v>4.7462340672074159</v>
      </c>
    </row>
    <row r="12945" spans="2:4" ht="15" x14ac:dyDescent="0.15">
      <c r="B12945" s="68">
        <v>12933</v>
      </c>
      <c r="C12945" s="69">
        <f t="shared" ref="C12945:C13008" si="407">20*LOG(D12945)</f>
        <v>13.529499600084998</v>
      </c>
      <c r="D12945" s="69">
        <f t="shared" ref="D12945:D13008" si="408">16384/(16384-B12945)</f>
        <v>4.7476093885830197</v>
      </c>
    </row>
    <row r="12946" spans="2:4" ht="15" x14ac:dyDescent="0.15">
      <c r="B12946" s="68">
        <v>12934</v>
      </c>
      <c r="C12946" s="69">
        <f t="shared" si="407"/>
        <v>13.532016884449252</v>
      </c>
      <c r="D12946" s="69">
        <f t="shared" si="408"/>
        <v>4.7489855072463767</v>
      </c>
    </row>
    <row r="12947" spans="2:4" ht="15" x14ac:dyDescent="0.15">
      <c r="B12947" s="68">
        <v>12935</v>
      </c>
      <c r="C12947" s="69">
        <f t="shared" si="407"/>
        <v>13.534534898566919</v>
      </c>
      <c r="D12947" s="69">
        <f t="shared" si="408"/>
        <v>4.7503624238909827</v>
      </c>
    </row>
    <row r="12948" spans="2:4" ht="15" x14ac:dyDescent="0.15">
      <c r="B12948" s="68">
        <v>12936</v>
      </c>
      <c r="C12948" s="69">
        <f t="shared" si="407"/>
        <v>13.537053642861229</v>
      </c>
      <c r="D12948" s="69">
        <f t="shared" si="408"/>
        <v>4.7517401392111367</v>
      </c>
    </row>
    <row r="12949" spans="2:4" ht="15" x14ac:dyDescent="0.15">
      <c r="B12949" s="68">
        <v>12937</v>
      </c>
      <c r="C12949" s="69">
        <f t="shared" si="407"/>
        <v>13.539573117755783</v>
      </c>
      <c r="D12949" s="69">
        <f t="shared" si="408"/>
        <v>4.7531186539019439</v>
      </c>
    </row>
    <row r="12950" spans="2:4" ht="15" x14ac:dyDescent="0.15">
      <c r="B12950" s="68">
        <v>12938</v>
      </c>
      <c r="C12950" s="69">
        <f t="shared" si="407"/>
        <v>13.542093323674539</v>
      </c>
      <c r="D12950" s="69">
        <f t="shared" si="408"/>
        <v>4.7544979686593152</v>
      </c>
    </row>
    <row r="12951" spans="2:4" ht="15" x14ac:dyDescent="0.15">
      <c r="B12951" s="68">
        <v>12939</v>
      </c>
      <c r="C12951" s="69">
        <f t="shared" si="407"/>
        <v>13.54461426104184</v>
      </c>
      <c r="D12951" s="69">
        <f t="shared" si="408"/>
        <v>4.7558780841799706</v>
      </c>
    </row>
    <row r="12952" spans="2:4" ht="15" x14ac:dyDescent="0.15">
      <c r="B12952" s="68">
        <v>12940</v>
      </c>
      <c r="C12952" s="69">
        <f t="shared" si="407"/>
        <v>13.547135930282392</v>
      </c>
      <c r="D12952" s="69">
        <f t="shared" si="408"/>
        <v>4.7572590011614402</v>
      </c>
    </row>
    <row r="12953" spans="2:4" ht="15" x14ac:dyDescent="0.15">
      <c r="B12953" s="68">
        <v>12941</v>
      </c>
      <c r="C12953" s="69">
        <f t="shared" si="407"/>
        <v>13.549658331821263</v>
      </c>
      <c r="D12953" s="69">
        <f t="shared" si="408"/>
        <v>4.7586407203020622</v>
      </c>
    </row>
    <row r="12954" spans="2:4" ht="15" x14ac:dyDescent="0.15">
      <c r="B12954" s="68">
        <v>12942</v>
      </c>
      <c r="C12954" s="69">
        <f t="shared" si="407"/>
        <v>13.552181466083905</v>
      </c>
      <c r="D12954" s="69">
        <f t="shared" si="408"/>
        <v>4.7600232423009876</v>
      </c>
    </row>
    <row r="12955" spans="2:4" ht="15" x14ac:dyDescent="0.15">
      <c r="B12955" s="68">
        <v>12943</v>
      </c>
      <c r="C12955" s="69">
        <f t="shared" si="407"/>
        <v>13.554705333496134</v>
      </c>
      <c r="D12955" s="69">
        <f t="shared" si="408"/>
        <v>4.7614065678581809</v>
      </c>
    </row>
    <row r="12956" spans="2:4" ht="15" x14ac:dyDescent="0.15">
      <c r="B12956" s="68">
        <v>12944</v>
      </c>
      <c r="C12956" s="69">
        <f t="shared" si="407"/>
        <v>13.557229934484132</v>
      </c>
      <c r="D12956" s="69">
        <f t="shared" si="408"/>
        <v>4.7627906976744185</v>
      </c>
    </row>
    <row r="12957" spans="2:4" ht="15" x14ac:dyDescent="0.15">
      <c r="B12957" s="68">
        <v>12945</v>
      </c>
      <c r="C12957" s="69">
        <f t="shared" si="407"/>
        <v>13.559755269474465</v>
      </c>
      <c r="D12957" s="69">
        <f t="shared" si="408"/>
        <v>4.7641756324512938</v>
      </c>
    </row>
    <row r="12958" spans="2:4" ht="15" x14ac:dyDescent="0.15">
      <c r="B12958" s="68">
        <v>12946</v>
      </c>
      <c r="C12958" s="69">
        <f t="shared" si="407"/>
        <v>13.562281338894062</v>
      </c>
      <c r="D12958" s="69">
        <f t="shared" si="408"/>
        <v>4.7655613728912156</v>
      </c>
    </row>
    <row r="12959" spans="2:4" ht="15" x14ac:dyDescent="0.15">
      <c r="B12959" s="68">
        <v>12947</v>
      </c>
      <c r="C12959" s="69">
        <f t="shared" si="407"/>
        <v>13.564808143170229</v>
      </c>
      <c r="D12959" s="69">
        <f t="shared" si="408"/>
        <v>4.7669479196974107</v>
      </c>
    </row>
    <row r="12960" spans="2:4" ht="15" x14ac:dyDescent="0.15">
      <c r="B12960" s="68">
        <v>12948</v>
      </c>
      <c r="C12960" s="69">
        <f t="shared" si="407"/>
        <v>13.567335682730642</v>
      </c>
      <c r="D12960" s="69">
        <f t="shared" si="408"/>
        <v>4.7683352735739231</v>
      </c>
    </row>
    <row r="12961" spans="2:4" ht="15" x14ac:dyDescent="0.15">
      <c r="B12961" s="68">
        <v>12949</v>
      </c>
      <c r="C12961" s="69">
        <f t="shared" si="407"/>
        <v>13.569863958003349</v>
      </c>
      <c r="D12961" s="69">
        <f t="shared" si="408"/>
        <v>4.769723435225619</v>
      </c>
    </row>
    <row r="12962" spans="2:4" ht="15" x14ac:dyDescent="0.15">
      <c r="B12962" s="68">
        <v>12950</v>
      </c>
      <c r="C12962" s="69">
        <f t="shared" si="407"/>
        <v>13.57239296941678</v>
      </c>
      <c r="D12962" s="69">
        <f t="shared" si="408"/>
        <v>4.771112405358183</v>
      </c>
    </row>
    <row r="12963" spans="2:4" ht="15" x14ac:dyDescent="0.15">
      <c r="B12963" s="68">
        <v>12951</v>
      </c>
      <c r="C12963" s="69">
        <f t="shared" si="407"/>
        <v>13.574922717399732</v>
      </c>
      <c r="D12963" s="69">
        <f t="shared" si="408"/>
        <v>4.7725021846781237</v>
      </c>
    </row>
    <row r="12964" spans="2:4" ht="15" x14ac:dyDescent="0.15">
      <c r="B12964" s="68">
        <v>12952</v>
      </c>
      <c r="C12964" s="69">
        <f t="shared" si="407"/>
        <v>13.577453202381378</v>
      </c>
      <c r="D12964" s="69">
        <f t="shared" si="408"/>
        <v>4.7738927738927739</v>
      </c>
    </row>
    <row r="12965" spans="2:4" ht="15" x14ac:dyDescent="0.15">
      <c r="B12965" s="68">
        <v>12953</v>
      </c>
      <c r="C12965" s="69">
        <f t="shared" si="407"/>
        <v>13.579984424791267</v>
      </c>
      <c r="D12965" s="69">
        <f t="shared" si="408"/>
        <v>4.7752841737102889</v>
      </c>
    </row>
    <row r="12966" spans="2:4" ht="15" x14ac:dyDescent="0.15">
      <c r="B12966" s="68">
        <v>12954</v>
      </c>
      <c r="C12966" s="69">
        <f t="shared" si="407"/>
        <v>13.582516385059325</v>
      </c>
      <c r="D12966" s="69">
        <f t="shared" si="408"/>
        <v>4.7766763848396501</v>
      </c>
    </row>
    <row r="12967" spans="2:4" ht="15" x14ac:dyDescent="0.15">
      <c r="B12967" s="68">
        <v>12955</v>
      </c>
      <c r="C12967" s="69">
        <f t="shared" si="407"/>
        <v>13.585049083615852</v>
      </c>
      <c r="D12967" s="69">
        <f t="shared" si="408"/>
        <v>4.7780694079906683</v>
      </c>
    </row>
    <row r="12968" spans="2:4" ht="15" x14ac:dyDescent="0.15">
      <c r="B12968" s="68">
        <v>12956</v>
      </c>
      <c r="C12968" s="69">
        <f t="shared" si="407"/>
        <v>13.587582520891523</v>
      </c>
      <c r="D12968" s="69">
        <f t="shared" si="408"/>
        <v>4.7794632438739786</v>
      </c>
    </row>
    <row r="12969" spans="2:4" ht="15" x14ac:dyDescent="0.15">
      <c r="B12969" s="68">
        <v>12957</v>
      </c>
      <c r="C12969" s="69">
        <f t="shared" si="407"/>
        <v>13.590116697317395</v>
      </c>
      <c r="D12969" s="69">
        <f t="shared" si="408"/>
        <v>4.7808578932010501</v>
      </c>
    </row>
    <row r="12970" spans="2:4" ht="15" x14ac:dyDescent="0.15">
      <c r="B12970" s="68">
        <v>12958</v>
      </c>
      <c r="C12970" s="69">
        <f t="shared" si="407"/>
        <v>13.592651613324902</v>
      </c>
      <c r="D12970" s="69">
        <f t="shared" si="408"/>
        <v>4.7822533566841798</v>
      </c>
    </row>
    <row r="12971" spans="2:4" ht="15" x14ac:dyDescent="0.15">
      <c r="B12971" s="68">
        <v>12959</v>
      </c>
      <c r="C12971" s="69">
        <f t="shared" si="407"/>
        <v>13.595187269345848</v>
      </c>
      <c r="D12971" s="69">
        <f t="shared" si="408"/>
        <v>4.7836496350364968</v>
      </c>
    </row>
    <row r="12972" spans="2:4" ht="15" x14ac:dyDescent="0.15">
      <c r="B12972" s="68">
        <v>12960</v>
      </c>
      <c r="C12972" s="69">
        <f t="shared" si="407"/>
        <v>13.597723665812422</v>
      </c>
      <c r="D12972" s="69">
        <f t="shared" si="408"/>
        <v>4.7850467289719623</v>
      </c>
    </row>
    <row r="12973" spans="2:4" ht="15" x14ac:dyDescent="0.15">
      <c r="B12973" s="68">
        <v>12961</v>
      </c>
      <c r="C12973" s="69">
        <f t="shared" si="407"/>
        <v>13.600260803157195</v>
      </c>
      <c r="D12973" s="69">
        <f t="shared" si="408"/>
        <v>4.7864446392053752</v>
      </c>
    </row>
    <row r="12974" spans="2:4" ht="15" x14ac:dyDescent="0.15">
      <c r="B12974" s="68">
        <v>12962</v>
      </c>
      <c r="C12974" s="69">
        <f t="shared" si="407"/>
        <v>13.602798681813104</v>
      </c>
      <c r="D12974" s="69">
        <f t="shared" si="408"/>
        <v>4.7878433664523667</v>
      </c>
    </row>
    <row r="12975" spans="2:4" ht="15" x14ac:dyDescent="0.15">
      <c r="B12975" s="68">
        <v>12963</v>
      </c>
      <c r="C12975" s="69">
        <f t="shared" si="407"/>
        <v>13.605337302213483</v>
      </c>
      <c r="D12975" s="69">
        <f t="shared" si="408"/>
        <v>4.7892429114294064</v>
      </c>
    </row>
    <row r="12976" spans="2:4" ht="15" x14ac:dyDescent="0.15">
      <c r="B12976" s="68">
        <v>12964</v>
      </c>
      <c r="C12976" s="69">
        <f t="shared" si="407"/>
        <v>13.607876664792034</v>
      </c>
      <c r="D12976" s="69">
        <f t="shared" si="408"/>
        <v>4.7906432748538013</v>
      </c>
    </row>
    <row r="12977" spans="2:4" ht="15" x14ac:dyDescent="0.15">
      <c r="B12977" s="68">
        <v>12965</v>
      </c>
      <c r="C12977" s="69">
        <f t="shared" si="407"/>
        <v>13.610416769982843</v>
      </c>
      <c r="D12977" s="69">
        <f t="shared" si="408"/>
        <v>4.7920444574436969</v>
      </c>
    </row>
    <row r="12978" spans="2:4" ht="15" x14ac:dyDescent="0.15">
      <c r="B12978" s="68">
        <v>12966</v>
      </c>
      <c r="C12978" s="69">
        <f t="shared" si="407"/>
        <v>13.612957618220374</v>
      </c>
      <c r="D12978" s="69">
        <f t="shared" si="408"/>
        <v>4.7934464599180808</v>
      </c>
    </row>
    <row r="12979" spans="2:4" ht="15" x14ac:dyDescent="0.15">
      <c r="B12979" s="68">
        <v>12967</v>
      </c>
      <c r="C12979" s="69">
        <f t="shared" si="407"/>
        <v>13.615499209939479</v>
      </c>
      <c r="D12979" s="69">
        <f t="shared" si="408"/>
        <v>4.7948492829967808</v>
      </c>
    </row>
    <row r="12980" spans="2:4" ht="15" x14ac:dyDescent="0.15">
      <c r="B12980" s="68">
        <v>12968</v>
      </c>
      <c r="C12980" s="69">
        <f t="shared" si="407"/>
        <v>13.618041545575386</v>
      </c>
      <c r="D12980" s="69">
        <f t="shared" si="408"/>
        <v>4.7962529274004684</v>
      </c>
    </row>
    <row r="12981" spans="2:4" ht="15" x14ac:dyDescent="0.15">
      <c r="B12981" s="68">
        <v>12969</v>
      </c>
      <c r="C12981" s="69">
        <f t="shared" si="407"/>
        <v>13.620584625563708</v>
      </c>
      <c r="D12981" s="69">
        <f t="shared" si="408"/>
        <v>4.7976573938506588</v>
      </c>
    </row>
    <row r="12982" spans="2:4" ht="15" x14ac:dyDescent="0.15">
      <c r="B12982" s="68">
        <v>12970</v>
      </c>
      <c r="C12982" s="69">
        <f t="shared" si="407"/>
        <v>13.623128450340438</v>
      </c>
      <c r="D12982" s="69">
        <f t="shared" si="408"/>
        <v>4.799062683069713</v>
      </c>
    </row>
    <row r="12983" spans="2:4" ht="15" x14ac:dyDescent="0.15">
      <c r="B12983" s="68">
        <v>12971</v>
      </c>
      <c r="C12983" s="69">
        <f t="shared" si="407"/>
        <v>13.625673020341956</v>
      </c>
      <c r="D12983" s="69">
        <f t="shared" si="408"/>
        <v>4.8004687957808381</v>
      </c>
    </row>
    <row r="12984" spans="2:4" ht="15" x14ac:dyDescent="0.15">
      <c r="B12984" s="68">
        <v>12972</v>
      </c>
      <c r="C12984" s="69">
        <f t="shared" si="407"/>
        <v>13.628218336005025</v>
      </c>
      <c r="D12984" s="69">
        <f t="shared" si="408"/>
        <v>4.8018757327080888</v>
      </c>
    </row>
    <row r="12985" spans="2:4" ht="15" x14ac:dyDescent="0.15">
      <c r="B12985" s="68">
        <v>12973</v>
      </c>
      <c r="C12985" s="69">
        <f t="shared" si="407"/>
        <v>13.630764397766789</v>
      </c>
      <c r="D12985" s="69">
        <f t="shared" si="408"/>
        <v>4.8032834945763705</v>
      </c>
    </row>
    <row r="12986" spans="2:4" ht="15" x14ac:dyDescent="0.15">
      <c r="B12986" s="68">
        <v>12974</v>
      </c>
      <c r="C12986" s="69">
        <f t="shared" si="407"/>
        <v>13.63331120606478</v>
      </c>
      <c r="D12986" s="69">
        <f t="shared" si="408"/>
        <v>4.8046920821114369</v>
      </c>
    </row>
    <row r="12987" spans="2:4" ht="15" x14ac:dyDescent="0.15">
      <c r="B12987" s="68">
        <v>12975</v>
      </c>
      <c r="C12987" s="69">
        <f t="shared" si="407"/>
        <v>13.635858761336912</v>
      </c>
      <c r="D12987" s="69">
        <f t="shared" si="408"/>
        <v>4.8061014960398944</v>
      </c>
    </row>
    <row r="12988" spans="2:4" ht="15" x14ac:dyDescent="0.15">
      <c r="B12988" s="68">
        <v>12976</v>
      </c>
      <c r="C12988" s="69">
        <f t="shared" si="407"/>
        <v>13.638407064021486</v>
      </c>
      <c r="D12988" s="69">
        <f t="shared" si="408"/>
        <v>4.807511737089202</v>
      </c>
    </row>
    <row r="12989" spans="2:4" ht="15" x14ac:dyDescent="0.15">
      <c r="B12989" s="68">
        <v>12977</v>
      </c>
      <c r="C12989" s="69">
        <f t="shared" si="407"/>
        <v>13.640956114557186</v>
      </c>
      <c r="D12989" s="69">
        <f t="shared" si="408"/>
        <v>4.8089228059876721</v>
      </c>
    </row>
    <row r="12990" spans="2:4" ht="15" x14ac:dyDescent="0.15">
      <c r="B12990" s="68">
        <v>12978</v>
      </c>
      <c r="C12990" s="69">
        <f t="shared" si="407"/>
        <v>13.643505913383089</v>
      </c>
      <c r="D12990" s="69">
        <f t="shared" si="408"/>
        <v>4.8103347034644743</v>
      </c>
    </row>
    <row r="12991" spans="2:4" ht="15" x14ac:dyDescent="0.15">
      <c r="B12991" s="68">
        <v>12979</v>
      </c>
      <c r="C12991" s="69">
        <f t="shared" si="407"/>
        <v>13.646056460938656</v>
      </c>
      <c r="D12991" s="69">
        <f t="shared" si="408"/>
        <v>4.8117474302496328</v>
      </c>
    </row>
    <row r="12992" spans="2:4" ht="15" x14ac:dyDescent="0.15">
      <c r="B12992" s="68">
        <v>12980</v>
      </c>
      <c r="C12992" s="69">
        <f t="shared" si="407"/>
        <v>13.648607757663729</v>
      </c>
      <c r="D12992" s="69">
        <f t="shared" si="408"/>
        <v>4.8131609870740304</v>
      </c>
    </row>
    <row r="12993" spans="2:4" ht="15" x14ac:dyDescent="0.15">
      <c r="B12993" s="68">
        <v>12981</v>
      </c>
      <c r="C12993" s="69">
        <f t="shared" si="407"/>
        <v>13.651159803998548</v>
      </c>
      <c r="D12993" s="69">
        <f t="shared" si="408"/>
        <v>4.8145753746694098</v>
      </c>
    </row>
    <row r="12994" spans="2:4" ht="15" x14ac:dyDescent="0.15">
      <c r="B12994" s="68">
        <v>12982</v>
      </c>
      <c r="C12994" s="69">
        <f t="shared" si="407"/>
        <v>13.653712600383729</v>
      </c>
      <c r="D12994" s="69">
        <f t="shared" si="408"/>
        <v>4.8159905937683716</v>
      </c>
    </row>
    <row r="12995" spans="2:4" ht="15" x14ac:dyDescent="0.15">
      <c r="B12995" s="68">
        <v>12983</v>
      </c>
      <c r="C12995" s="69">
        <f t="shared" si="407"/>
        <v>13.656266147260292</v>
      </c>
      <c r="D12995" s="69">
        <f t="shared" si="408"/>
        <v>4.8174066451043807</v>
      </c>
    </row>
    <row r="12996" spans="2:4" ht="15" x14ac:dyDescent="0.15">
      <c r="B12996" s="68">
        <v>12984</v>
      </c>
      <c r="C12996" s="69">
        <f t="shared" si="407"/>
        <v>13.65882044506963</v>
      </c>
      <c r="D12996" s="69">
        <f t="shared" si="408"/>
        <v>4.8188235294117643</v>
      </c>
    </row>
    <row r="12997" spans="2:4" ht="15" x14ac:dyDescent="0.15">
      <c r="B12997" s="68">
        <v>12985</v>
      </c>
      <c r="C12997" s="69">
        <f t="shared" si="407"/>
        <v>13.661375494253541</v>
      </c>
      <c r="D12997" s="69">
        <f t="shared" si="408"/>
        <v>4.820241247425713</v>
      </c>
    </row>
    <row r="12998" spans="2:4" ht="15" x14ac:dyDescent="0.15">
      <c r="B12998" s="68">
        <v>12986</v>
      </c>
      <c r="C12998" s="69">
        <f t="shared" si="407"/>
        <v>13.6639312952542</v>
      </c>
      <c r="D12998" s="69">
        <f t="shared" si="408"/>
        <v>4.8216597998822834</v>
      </c>
    </row>
    <row r="12999" spans="2:4" ht="15" x14ac:dyDescent="0.15">
      <c r="B12999" s="68">
        <v>12987</v>
      </c>
      <c r="C12999" s="69">
        <f t="shared" si="407"/>
        <v>13.666487848514176</v>
      </c>
      <c r="D12999" s="69">
        <f t="shared" si="408"/>
        <v>4.8230791875183989</v>
      </c>
    </row>
    <row r="13000" spans="2:4" ht="15" x14ac:dyDescent="0.15">
      <c r="B13000" s="68">
        <v>12988</v>
      </c>
      <c r="C13000" s="69">
        <f t="shared" si="407"/>
        <v>13.669045154476434</v>
      </c>
      <c r="D13000" s="69">
        <f t="shared" si="408"/>
        <v>4.8244994110718489</v>
      </c>
    </row>
    <row r="13001" spans="2:4" ht="15" x14ac:dyDescent="0.15">
      <c r="B13001" s="68">
        <v>12989</v>
      </c>
      <c r="C13001" s="69">
        <f t="shared" si="407"/>
        <v>13.671603213584325</v>
      </c>
      <c r="D13001" s="69">
        <f t="shared" si="408"/>
        <v>4.8259204712812958</v>
      </c>
    </row>
    <row r="13002" spans="2:4" ht="15" x14ac:dyDescent="0.15">
      <c r="B13002" s="68">
        <v>12990</v>
      </c>
      <c r="C13002" s="69">
        <f t="shared" si="407"/>
        <v>13.674162026281596</v>
      </c>
      <c r="D13002" s="69">
        <f t="shared" si="408"/>
        <v>4.8273423688862698</v>
      </c>
    </row>
    <row r="13003" spans="2:4" ht="15" x14ac:dyDescent="0.15">
      <c r="B13003" s="68">
        <v>12991</v>
      </c>
      <c r="C13003" s="69">
        <f t="shared" si="407"/>
        <v>13.676721593012379</v>
      </c>
      <c r="D13003" s="69">
        <f t="shared" si="408"/>
        <v>4.8287651046271733</v>
      </c>
    </row>
    <row r="13004" spans="2:4" ht="15" x14ac:dyDescent="0.15">
      <c r="B13004" s="68">
        <v>12992</v>
      </c>
      <c r="C13004" s="69">
        <f t="shared" si="407"/>
        <v>13.67928191422121</v>
      </c>
      <c r="D13004" s="69">
        <f t="shared" si="408"/>
        <v>4.8301886792452828</v>
      </c>
    </row>
    <row r="13005" spans="2:4" ht="15" x14ac:dyDescent="0.15">
      <c r="B13005" s="68">
        <v>12993</v>
      </c>
      <c r="C13005" s="69">
        <f t="shared" si="407"/>
        <v>13.681842990353008</v>
      </c>
      <c r="D13005" s="69">
        <f t="shared" si="408"/>
        <v>4.8316130934827486</v>
      </c>
    </row>
    <row r="13006" spans="2:4" ht="15" x14ac:dyDescent="0.15">
      <c r="B13006" s="68">
        <v>12994</v>
      </c>
      <c r="C13006" s="69">
        <f t="shared" si="407"/>
        <v>13.684404821853091</v>
      </c>
      <c r="D13006" s="69">
        <f t="shared" si="408"/>
        <v>4.8330383480825958</v>
      </c>
    </row>
    <row r="13007" spans="2:4" ht="15" x14ac:dyDescent="0.15">
      <c r="B13007" s="68">
        <v>12995</v>
      </c>
      <c r="C13007" s="69">
        <f t="shared" si="407"/>
        <v>13.68696740916717</v>
      </c>
      <c r="D13007" s="69">
        <f t="shared" si="408"/>
        <v>4.8344644437887281</v>
      </c>
    </row>
    <row r="13008" spans="2:4" ht="15" x14ac:dyDescent="0.15">
      <c r="B13008" s="68">
        <v>12996</v>
      </c>
      <c r="C13008" s="69">
        <f t="shared" si="407"/>
        <v>13.689530752741348</v>
      </c>
      <c r="D13008" s="69">
        <f t="shared" si="408"/>
        <v>4.8358913813459266</v>
      </c>
    </row>
    <row r="13009" spans="2:4" ht="15" x14ac:dyDescent="0.15">
      <c r="B13009" s="68">
        <v>12997</v>
      </c>
      <c r="C13009" s="69">
        <f t="shared" ref="C13009:C13072" si="409">20*LOG(D13009)</f>
        <v>13.69209485302213</v>
      </c>
      <c r="D13009" s="69">
        <f t="shared" ref="D13009:D13072" si="410">16384/(16384-B13009)</f>
        <v>4.8373191614998525</v>
      </c>
    </row>
    <row r="13010" spans="2:4" ht="15" x14ac:dyDescent="0.15">
      <c r="B13010" s="68">
        <v>12998</v>
      </c>
      <c r="C13010" s="69">
        <f t="shared" si="409"/>
        <v>13.694659710456405</v>
      </c>
      <c r="D13010" s="69">
        <f t="shared" si="410"/>
        <v>4.8387477849970466</v>
      </c>
    </row>
    <row r="13011" spans="2:4" ht="15" x14ac:dyDescent="0.15">
      <c r="B13011" s="68">
        <v>12999</v>
      </c>
      <c r="C13011" s="69">
        <f t="shared" si="409"/>
        <v>13.697225325491472</v>
      </c>
      <c r="D13011" s="69">
        <f t="shared" si="410"/>
        <v>4.8401772525849331</v>
      </c>
    </row>
    <row r="13012" spans="2:4" ht="15" x14ac:dyDescent="0.15">
      <c r="B13012" s="68">
        <v>13000</v>
      </c>
      <c r="C13012" s="69">
        <f t="shared" si="409"/>
        <v>13.699791698575016</v>
      </c>
      <c r="D13012" s="69">
        <f t="shared" si="410"/>
        <v>4.8416075650118202</v>
      </c>
    </row>
    <row r="13013" spans="2:4" ht="15" x14ac:dyDescent="0.15">
      <c r="B13013" s="68">
        <v>13001</v>
      </c>
      <c r="C13013" s="69">
        <f t="shared" si="409"/>
        <v>13.702358830155124</v>
      </c>
      <c r="D13013" s="69">
        <f t="shared" si="410"/>
        <v>4.8430387230268996</v>
      </c>
    </row>
    <row r="13014" spans="2:4" ht="15" x14ac:dyDescent="0.15">
      <c r="B13014" s="68">
        <v>13002</v>
      </c>
      <c r="C13014" s="69">
        <f t="shared" si="409"/>
        <v>13.704926720680277</v>
      </c>
      <c r="D13014" s="69">
        <f t="shared" si="410"/>
        <v>4.8444707273802488</v>
      </c>
    </row>
    <row r="13015" spans="2:4" ht="15" x14ac:dyDescent="0.15">
      <c r="B13015" s="68">
        <v>13003</v>
      </c>
      <c r="C13015" s="69">
        <f t="shared" si="409"/>
        <v>13.707495370599354</v>
      </c>
      <c r="D13015" s="69">
        <f t="shared" si="410"/>
        <v>4.8459035788228331</v>
      </c>
    </row>
    <row r="13016" spans="2:4" ht="15" x14ac:dyDescent="0.15">
      <c r="B13016" s="68">
        <v>13004</v>
      </c>
      <c r="C13016" s="69">
        <f t="shared" si="409"/>
        <v>13.710064780361639</v>
      </c>
      <c r="D13016" s="69">
        <f t="shared" si="410"/>
        <v>4.8473372781065089</v>
      </c>
    </row>
    <row r="13017" spans="2:4" ht="15" x14ac:dyDescent="0.15">
      <c r="B13017" s="68">
        <v>13005</v>
      </c>
      <c r="C13017" s="69">
        <f t="shared" si="409"/>
        <v>13.71263495041681</v>
      </c>
      <c r="D13017" s="69">
        <f t="shared" si="410"/>
        <v>4.8487718259840191</v>
      </c>
    </row>
    <row r="13018" spans="2:4" ht="15" x14ac:dyDescent="0.15">
      <c r="B13018" s="68">
        <v>13006</v>
      </c>
      <c r="C13018" s="69">
        <f t="shared" si="409"/>
        <v>13.715205881214935</v>
      </c>
      <c r="D13018" s="69">
        <f t="shared" si="410"/>
        <v>4.850207223208999</v>
      </c>
    </row>
    <row r="13019" spans="2:4" ht="15" x14ac:dyDescent="0.15">
      <c r="B13019" s="68">
        <v>13007</v>
      </c>
      <c r="C13019" s="69">
        <f t="shared" si="409"/>
        <v>13.717777573206504</v>
      </c>
      <c r="D13019" s="69">
        <f t="shared" si="410"/>
        <v>4.8516434705359783</v>
      </c>
    </row>
    <row r="13020" spans="2:4" ht="15" x14ac:dyDescent="0.15">
      <c r="B13020" s="68">
        <v>13008</v>
      </c>
      <c r="C13020" s="69">
        <f t="shared" si="409"/>
        <v>13.720350026842388</v>
      </c>
      <c r="D13020" s="69">
        <f t="shared" si="410"/>
        <v>4.8530805687203795</v>
      </c>
    </row>
    <row r="13021" spans="2:4" ht="15" x14ac:dyDescent="0.15">
      <c r="B13021" s="68">
        <v>13009</v>
      </c>
      <c r="C13021" s="69">
        <f t="shared" si="409"/>
        <v>13.722923242573859</v>
      </c>
      <c r="D13021" s="69">
        <f t="shared" si="410"/>
        <v>4.8545185185185185</v>
      </c>
    </row>
    <row r="13022" spans="2:4" ht="15" x14ac:dyDescent="0.15">
      <c r="B13022" s="68">
        <v>13010</v>
      </c>
      <c r="C13022" s="69">
        <f t="shared" si="409"/>
        <v>13.725497220852604</v>
      </c>
      <c r="D13022" s="69">
        <f t="shared" si="410"/>
        <v>4.8559573206876108</v>
      </c>
    </row>
    <row r="13023" spans="2:4" ht="15" x14ac:dyDescent="0.15">
      <c r="B13023" s="68">
        <v>13011</v>
      </c>
      <c r="C13023" s="69">
        <f t="shared" si="409"/>
        <v>13.728071962130706</v>
      </c>
      <c r="D13023" s="69">
        <f t="shared" si="410"/>
        <v>4.8573969759857691</v>
      </c>
    </row>
    <row r="13024" spans="2:4" ht="15" x14ac:dyDescent="0.15">
      <c r="B13024" s="68">
        <v>13012</v>
      </c>
      <c r="C13024" s="69">
        <f t="shared" si="409"/>
        <v>13.730647466860642</v>
      </c>
      <c r="D13024" s="69">
        <f t="shared" si="410"/>
        <v>4.8588374851720051</v>
      </c>
    </row>
    <row r="13025" spans="2:4" ht="15" x14ac:dyDescent="0.15">
      <c r="B13025" s="68">
        <v>13013</v>
      </c>
      <c r="C13025" s="69">
        <f t="shared" si="409"/>
        <v>13.733223735495297</v>
      </c>
      <c r="D13025" s="69">
        <f t="shared" si="410"/>
        <v>4.8602788490062299</v>
      </c>
    </row>
    <row r="13026" spans="2:4" ht="15" x14ac:dyDescent="0.15">
      <c r="B13026" s="68">
        <v>13014</v>
      </c>
      <c r="C13026" s="69">
        <f t="shared" si="409"/>
        <v>13.735800768487962</v>
      </c>
      <c r="D13026" s="69">
        <f t="shared" si="410"/>
        <v>4.861721068249258</v>
      </c>
    </row>
    <row r="13027" spans="2:4" ht="15" x14ac:dyDescent="0.15">
      <c r="B13027" s="68">
        <v>13015</v>
      </c>
      <c r="C13027" s="69">
        <f t="shared" si="409"/>
        <v>13.738378566292331</v>
      </c>
      <c r="D13027" s="69">
        <f t="shared" si="410"/>
        <v>4.8631641436628081</v>
      </c>
    </row>
    <row r="13028" spans="2:4" ht="15" x14ac:dyDescent="0.15">
      <c r="B13028" s="68">
        <v>13016</v>
      </c>
      <c r="C13028" s="69">
        <f t="shared" si="409"/>
        <v>13.740957129362496</v>
      </c>
      <c r="D13028" s="69">
        <f t="shared" si="410"/>
        <v>4.8646080760095014</v>
      </c>
    </row>
    <row r="13029" spans="2:4" ht="15" x14ac:dyDescent="0.15">
      <c r="B13029" s="68">
        <v>13017</v>
      </c>
      <c r="C13029" s="69">
        <f t="shared" si="409"/>
        <v>13.743536458152963</v>
      </c>
      <c r="D13029" s="69">
        <f t="shared" si="410"/>
        <v>4.8660528660528657</v>
      </c>
    </row>
    <row r="13030" spans="2:4" ht="15" x14ac:dyDescent="0.15">
      <c r="B13030" s="68">
        <v>13018</v>
      </c>
      <c r="C13030" s="69">
        <f t="shared" si="409"/>
        <v>13.746116553118634</v>
      </c>
      <c r="D13030" s="69">
        <f t="shared" si="410"/>
        <v>4.8674985145573384</v>
      </c>
    </row>
    <row r="13031" spans="2:4" ht="15" x14ac:dyDescent="0.15">
      <c r="B13031" s="68">
        <v>13019</v>
      </c>
      <c r="C13031" s="69">
        <f t="shared" si="409"/>
        <v>13.748697414714821</v>
      </c>
      <c r="D13031" s="69">
        <f t="shared" si="410"/>
        <v>4.8689450222882611</v>
      </c>
    </row>
    <row r="13032" spans="2:4" ht="15" x14ac:dyDescent="0.15">
      <c r="B13032" s="68">
        <v>13020</v>
      </c>
      <c r="C13032" s="69">
        <f t="shared" si="409"/>
        <v>13.751279043397242</v>
      </c>
      <c r="D13032" s="69">
        <f t="shared" si="410"/>
        <v>4.8703923900118902</v>
      </c>
    </row>
    <row r="13033" spans="2:4" ht="15" x14ac:dyDescent="0.15">
      <c r="B13033" s="68">
        <v>13021</v>
      </c>
      <c r="C13033" s="69">
        <f t="shared" si="409"/>
        <v>13.753861439622021</v>
      </c>
      <c r="D13033" s="69">
        <f t="shared" si="410"/>
        <v>4.8718406184953906</v>
      </c>
    </row>
    <row r="13034" spans="2:4" ht="15" x14ac:dyDescent="0.15">
      <c r="B13034" s="68">
        <v>13022</v>
      </c>
      <c r="C13034" s="69">
        <f t="shared" si="409"/>
        <v>13.756444603845692</v>
      </c>
      <c r="D13034" s="69">
        <f t="shared" si="410"/>
        <v>4.8732897085068414</v>
      </c>
    </row>
    <row r="13035" spans="2:4" ht="15" x14ac:dyDescent="0.15">
      <c r="B13035" s="68">
        <v>13023</v>
      </c>
      <c r="C13035" s="69">
        <f t="shared" si="409"/>
        <v>13.759028536525186</v>
      </c>
      <c r="D13035" s="69">
        <f t="shared" si="410"/>
        <v>4.8747396608152336</v>
      </c>
    </row>
    <row r="13036" spans="2:4" ht="15" x14ac:dyDescent="0.15">
      <c r="B13036" s="68">
        <v>13024</v>
      </c>
      <c r="C13036" s="69">
        <f t="shared" si="409"/>
        <v>13.761613238117853</v>
      </c>
      <c r="D13036" s="69">
        <f t="shared" si="410"/>
        <v>4.8761904761904766</v>
      </c>
    </row>
    <row r="13037" spans="2:4" ht="15" x14ac:dyDescent="0.15">
      <c r="B13037" s="68">
        <v>13025</v>
      </c>
      <c r="C13037" s="69">
        <f t="shared" si="409"/>
        <v>13.76419870908145</v>
      </c>
      <c r="D13037" s="69">
        <f t="shared" si="410"/>
        <v>4.877642155403394</v>
      </c>
    </row>
    <row r="13038" spans="2:4" ht="15" x14ac:dyDescent="0.15">
      <c r="B13038" s="68">
        <v>13026</v>
      </c>
      <c r="C13038" s="69">
        <f t="shared" si="409"/>
        <v>13.766784949874136</v>
      </c>
      <c r="D13038" s="69">
        <f t="shared" si="410"/>
        <v>4.87909469922573</v>
      </c>
    </row>
    <row r="13039" spans="2:4" ht="15" x14ac:dyDescent="0.15">
      <c r="B13039" s="68">
        <v>13027</v>
      </c>
      <c r="C13039" s="69">
        <f t="shared" si="409"/>
        <v>13.769371960954484</v>
      </c>
      <c r="D13039" s="69">
        <f t="shared" si="410"/>
        <v>4.8805481084301459</v>
      </c>
    </row>
    <row r="13040" spans="2:4" ht="15" x14ac:dyDescent="0.15">
      <c r="B13040" s="68">
        <v>13028</v>
      </c>
      <c r="C13040" s="69">
        <f t="shared" si="409"/>
        <v>13.771959742781481</v>
      </c>
      <c r="D13040" s="69">
        <f t="shared" si="410"/>
        <v>4.8820023837902262</v>
      </c>
    </row>
    <row r="13041" spans="2:4" ht="15" x14ac:dyDescent="0.15">
      <c r="B13041" s="68">
        <v>13029</v>
      </c>
      <c r="C13041" s="69">
        <f t="shared" si="409"/>
        <v>13.774548295814517</v>
      </c>
      <c r="D13041" s="69">
        <f t="shared" si="410"/>
        <v>4.8834575260804769</v>
      </c>
    </row>
    <row r="13042" spans="2:4" ht="15" x14ac:dyDescent="0.15">
      <c r="B13042" s="68">
        <v>13030</v>
      </c>
      <c r="C13042" s="69">
        <f t="shared" si="409"/>
        <v>13.777137620513395</v>
      </c>
      <c r="D13042" s="69">
        <f t="shared" si="410"/>
        <v>4.8849135360763265</v>
      </c>
    </row>
    <row r="13043" spans="2:4" ht="15" x14ac:dyDescent="0.15">
      <c r="B13043" s="68">
        <v>13031</v>
      </c>
      <c r="C13043" s="69">
        <f t="shared" si="409"/>
        <v>13.779727717338336</v>
      </c>
      <c r="D13043" s="69">
        <f t="shared" si="410"/>
        <v>4.8863704145541309</v>
      </c>
    </row>
    <row r="13044" spans="2:4" ht="15" x14ac:dyDescent="0.15">
      <c r="B13044" s="68">
        <v>13032</v>
      </c>
      <c r="C13044" s="69">
        <f t="shared" si="409"/>
        <v>13.782318586749957</v>
      </c>
      <c r="D13044" s="69">
        <f t="shared" si="410"/>
        <v>4.8878281622911697</v>
      </c>
    </row>
    <row r="13045" spans="2:4" ht="15" x14ac:dyDescent="0.15">
      <c r="B13045" s="68">
        <v>13033</v>
      </c>
      <c r="C13045" s="69">
        <f t="shared" si="409"/>
        <v>13.784910229209306</v>
      </c>
      <c r="D13045" s="69">
        <f t="shared" si="410"/>
        <v>4.8892867800656523</v>
      </c>
    </row>
    <row r="13046" spans="2:4" ht="15" x14ac:dyDescent="0.15">
      <c r="B13046" s="68">
        <v>13034</v>
      </c>
      <c r="C13046" s="69">
        <f t="shared" si="409"/>
        <v>13.787502645177829</v>
      </c>
      <c r="D13046" s="69">
        <f t="shared" si="410"/>
        <v>4.8907462686567165</v>
      </c>
    </row>
    <row r="13047" spans="2:4" ht="15" x14ac:dyDescent="0.15">
      <c r="B13047" s="68">
        <v>13035</v>
      </c>
      <c r="C13047" s="69">
        <f t="shared" si="409"/>
        <v>13.790095835117398</v>
      </c>
      <c r="D13047" s="69">
        <f t="shared" si="410"/>
        <v>4.8922066288444315</v>
      </c>
    </row>
    <row r="13048" spans="2:4" ht="15" x14ac:dyDescent="0.15">
      <c r="B13048" s="68">
        <v>13036</v>
      </c>
      <c r="C13048" s="69">
        <f t="shared" si="409"/>
        <v>13.792689799490287</v>
      </c>
      <c r="D13048" s="69">
        <f t="shared" si="410"/>
        <v>4.8936678614097966</v>
      </c>
    </row>
    <row r="13049" spans="2:4" ht="15" x14ac:dyDescent="0.15">
      <c r="B13049" s="68">
        <v>13037</v>
      </c>
      <c r="C13049" s="69">
        <f t="shared" si="409"/>
        <v>13.795284538759191</v>
      </c>
      <c r="D13049" s="69">
        <f t="shared" si="410"/>
        <v>4.8951299671347472</v>
      </c>
    </row>
    <row r="13050" spans="2:4" ht="15" x14ac:dyDescent="0.15">
      <c r="B13050" s="68">
        <v>13038</v>
      </c>
      <c r="C13050" s="69">
        <f t="shared" si="409"/>
        <v>13.797880053387219</v>
      </c>
      <c r="D13050" s="69">
        <f t="shared" si="410"/>
        <v>4.8965929468021514</v>
      </c>
    </row>
    <row r="13051" spans="2:4" ht="15" x14ac:dyDescent="0.15">
      <c r="B13051" s="68">
        <v>13039</v>
      </c>
      <c r="C13051" s="69">
        <f t="shared" si="409"/>
        <v>13.800476343837897</v>
      </c>
      <c r="D13051" s="69">
        <f t="shared" si="410"/>
        <v>4.898056801195815</v>
      </c>
    </row>
    <row r="13052" spans="2:4" ht="15" x14ac:dyDescent="0.15">
      <c r="B13052" s="68">
        <v>13040</v>
      </c>
      <c r="C13052" s="69">
        <f t="shared" si="409"/>
        <v>13.803073410575159</v>
      </c>
      <c r="D13052" s="69">
        <f t="shared" si="410"/>
        <v>4.8995215311004783</v>
      </c>
    </row>
    <row r="13053" spans="2:4" ht="15" x14ac:dyDescent="0.15">
      <c r="B13053" s="68">
        <v>13041</v>
      </c>
      <c r="C13053" s="69">
        <f t="shared" si="409"/>
        <v>13.805671254063366</v>
      </c>
      <c r="D13053" s="69">
        <f t="shared" si="410"/>
        <v>4.9009871373018248</v>
      </c>
    </row>
    <row r="13054" spans="2:4" ht="15" x14ac:dyDescent="0.15">
      <c r="B13054" s="68">
        <v>13042</v>
      </c>
      <c r="C13054" s="69">
        <f t="shared" si="409"/>
        <v>13.808269874767284</v>
      </c>
      <c r="D13054" s="69">
        <f t="shared" si="410"/>
        <v>4.902453620586475</v>
      </c>
    </row>
    <row r="13055" spans="2:4" ht="15" x14ac:dyDescent="0.15">
      <c r="B13055" s="68">
        <v>13043</v>
      </c>
      <c r="C13055" s="69">
        <f t="shared" si="409"/>
        <v>13.810869273152109</v>
      </c>
      <c r="D13055" s="69">
        <f t="shared" si="410"/>
        <v>4.9039209817419938</v>
      </c>
    </row>
    <row r="13056" spans="2:4" ht="15" x14ac:dyDescent="0.15">
      <c r="B13056" s="68">
        <v>13044</v>
      </c>
      <c r="C13056" s="69">
        <f t="shared" si="409"/>
        <v>13.813469449683444</v>
      </c>
      <c r="D13056" s="69">
        <f t="shared" si="410"/>
        <v>4.9053892215568862</v>
      </c>
    </row>
    <row r="13057" spans="2:4" ht="15" x14ac:dyDescent="0.15">
      <c r="B13057" s="68">
        <v>13045</v>
      </c>
      <c r="C13057" s="69">
        <f t="shared" si="409"/>
        <v>13.816070404827322</v>
      </c>
      <c r="D13057" s="69">
        <f t="shared" si="410"/>
        <v>4.9068583408206052</v>
      </c>
    </row>
    <row r="13058" spans="2:4" ht="15" x14ac:dyDescent="0.15">
      <c r="B13058" s="68">
        <v>13046</v>
      </c>
      <c r="C13058" s="69">
        <f t="shared" si="409"/>
        <v>13.818672139050177</v>
      </c>
      <c r="D13058" s="69">
        <f t="shared" si="410"/>
        <v>4.9083283403235471</v>
      </c>
    </row>
    <row r="13059" spans="2:4" ht="15" x14ac:dyDescent="0.15">
      <c r="B13059" s="68">
        <v>13047</v>
      </c>
      <c r="C13059" s="69">
        <f t="shared" si="409"/>
        <v>13.821274652818881</v>
      </c>
      <c r="D13059" s="69">
        <f t="shared" si="410"/>
        <v>4.9097992208570576</v>
      </c>
    </row>
    <row r="13060" spans="2:4" ht="15" x14ac:dyDescent="0.15">
      <c r="B13060" s="68">
        <v>13048</v>
      </c>
      <c r="C13060" s="69">
        <f t="shared" si="409"/>
        <v>13.82387794660071</v>
      </c>
      <c r="D13060" s="69">
        <f t="shared" si="410"/>
        <v>4.9112709832134289</v>
      </c>
    </row>
    <row r="13061" spans="2:4" ht="15" x14ac:dyDescent="0.15">
      <c r="B13061" s="68">
        <v>13049</v>
      </c>
      <c r="C13061" s="69">
        <f t="shared" si="409"/>
        <v>13.826482020863377</v>
      </c>
      <c r="D13061" s="69">
        <f t="shared" si="410"/>
        <v>4.9127436281859067</v>
      </c>
    </row>
    <row r="13062" spans="2:4" ht="15" x14ac:dyDescent="0.15">
      <c r="B13062" s="68">
        <v>13050</v>
      </c>
      <c r="C13062" s="69">
        <f t="shared" si="409"/>
        <v>13.829086876075003</v>
      </c>
      <c r="D13062" s="69">
        <f t="shared" si="410"/>
        <v>4.9142171565686859</v>
      </c>
    </row>
    <row r="13063" spans="2:4" ht="15" x14ac:dyDescent="0.15">
      <c r="B13063" s="68">
        <v>13051</v>
      </c>
      <c r="C13063" s="69">
        <f t="shared" si="409"/>
        <v>13.831692512704134</v>
      </c>
      <c r="D13063" s="69">
        <f t="shared" si="410"/>
        <v>4.9156915691569161</v>
      </c>
    </row>
    <row r="13064" spans="2:4" ht="15" x14ac:dyDescent="0.15">
      <c r="B13064" s="68">
        <v>13052</v>
      </c>
      <c r="C13064" s="69">
        <f t="shared" si="409"/>
        <v>13.834298931219735</v>
      </c>
      <c r="D13064" s="69">
        <f t="shared" si="410"/>
        <v>4.9171668667466983</v>
      </c>
    </row>
    <row r="13065" spans="2:4" ht="15" x14ac:dyDescent="0.15">
      <c r="B13065" s="68">
        <v>13053</v>
      </c>
      <c r="C13065" s="69">
        <f t="shared" si="409"/>
        <v>13.836906132091197</v>
      </c>
      <c r="D13065" s="69">
        <f t="shared" si="410"/>
        <v>4.9186430501350946</v>
      </c>
    </row>
    <row r="13066" spans="2:4" ht="15" x14ac:dyDescent="0.15">
      <c r="B13066" s="68">
        <v>13054</v>
      </c>
      <c r="C13066" s="69">
        <f t="shared" si="409"/>
        <v>13.839514115788337</v>
      </c>
      <c r="D13066" s="69">
        <f t="shared" si="410"/>
        <v>4.9201201201201199</v>
      </c>
    </row>
    <row r="13067" spans="2:4" ht="15" x14ac:dyDescent="0.15">
      <c r="B13067" s="68">
        <v>13055</v>
      </c>
      <c r="C13067" s="69">
        <f t="shared" si="409"/>
        <v>13.842122882781387</v>
      </c>
      <c r="D13067" s="69">
        <f t="shared" si="410"/>
        <v>4.9215980775007511</v>
      </c>
    </row>
    <row r="13068" spans="2:4" ht="15" x14ac:dyDescent="0.15">
      <c r="B13068" s="68">
        <v>13056</v>
      </c>
      <c r="C13068" s="69">
        <f t="shared" si="409"/>
        <v>13.84473243354101</v>
      </c>
      <c r="D13068" s="69">
        <f t="shared" si="410"/>
        <v>4.9230769230769234</v>
      </c>
    </row>
    <row r="13069" spans="2:4" ht="15" x14ac:dyDescent="0.15">
      <c r="B13069" s="68">
        <v>13057</v>
      </c>
      <c r="C13069" s="69">
        <f t="shared" si="409"/>
        <v>13.847342768538285</v>
      </c>
      <c r="D13069" s="69">
        <f t="shared" si="410"/>
        <v>4.9245566576495339</v>
      </c>
    </row>
    <row r="13070" spans="2:4" ht="15" x14ac:dyDescent="0.15">
      <c r="B13070" s="68">
        <v>13058</v>
      </c>
      <c r="C13070" s="69">
        <f t="shared" si="409"/>
        <v>13.849953888244727</v>
      </c>
      <c r="D13070" s="69">
        <f t="shared" si="410"/>
        <v>4.9260372820204452</v>
      </c>
    </row>
    <row r="13071" spans="2:4" ht="15" x14ac:dyDescent="0.15">
      <c r="B13071" s="68">
        <v>13059</v>
      </c>
      <c r="C13071" s="69">
        <f t="shared" si="409"/>
        <v>13.852565793132266</v>
      </c>
      <c r="D13071" s="69">
        <f t="shared" si="410"/>
        <v>4.927518796992481</v>
      </c>
    </row>
    <row r="13072" spans="2:4" ht="15" x14ac:dyDescent="0.15">
      <c r="B13072" s="68">
        <v>13060</v>
      </c>
      <c r="C13072" s="69">
        <f t="shared" si="409"/>
        <v>13.855178483673267</v>
      </c>
      <c r="D13072" s="69">
        <f t="shared" si="410"/>
        <v>4.9290012033694346</v>
      </c>
    </row>
    <row r="13073" spans="2:4" ht="15" x14ac:dyDescent="0.15">
      <c r="B13073" s="68">
        <v>13061</v>
      </c>
      <c r="C13073" s="69">
        <f t="shared" ref="C13073:C13136" si="411">20*LOG(D13073)</f>
        <v>13.857791960340515</v>
      </c>
      <c r="D13073" s="69">
        <f t="shared" ref="D13073:D13136" si="412">16384/(16384-B13073)</f>
        <v>4.9304845019560641</v>
      </c>
    </row>
    <row r="13074" spans="2:4" ht="15" x14ac:dyDescent="0.15">
      <c r="B13074" s="68">
        <v>13062</v>
      </c>
      <c r="C13074" s="69">
        <f t="shared" si="411"/>
        <v>13.860406223607223</v>
      </c>
      <c r="D13074" s="69">
        <f t="shared" si="412"/>
        <v>4.9319686935580975</v>
      </c>
    </row>
    <row r="13075" spans="2:4" ht="15" x14ac:dyDescent="0.15">
      <c r="B13075" s="68">
        <v>13063</v>
      </c>
      <c r="C13075" s="69">
        <f t="shared" si="411"/>
        <v>13.86302127394703</v>
      </c>
      <c r="D13075" s="69">
        <f t="shared" si="412"/>
        <v>4.9334537789822344</v>
      </c>
    </row>
    <row r="13076" spans="2:4" ht="15" x14ac:dyDescent="0.15">
      <c r="B13076" s="68">
        <v>13064</v>
      </c>
      <c r="C13076" s="69">
        <f t="shared" si="411"/>
        <v>13.86563711183401</v>
      </c>
      <c r="D13076" s="69">
        <f t="shared" si="412"/>
        <v>4.934939759036145</v>
      </c>
    </row>
    <row r="13077" spans="2:4" ht="15" x14ac:dyDescent="0.15">
      <c r="B13077" s="68">
        <v>13065</v>
      </c>
      <c r="C13077" s="69">
        <f t="shared" si="411"/>
        <v>13.868253737742656</v>
      </c>
      <c r="D13077" s="69">
        <f t="shared" si="412"/>
        <v>4.9364266345284724</v>
      </c>
    </row>
    <row r="13078" spans="2:4" ht="15" x14ac:dyDescent="0.15">
      <c r="B13078" s="68">
        <v>13066</v>
      </c>
      <c r="C13078" s="69">
        <f t="shared" si="411"/>
        <v>13.870871152147897</v>
      </c>
      <c r="D13078" s="69">
        <f t="shared" si="412"/>
        <v>4.9379144062688365</v>
      </c>
    </row>
    <row r="13079" spans="2:4" ht="15" x14ac:dyDescent="0.15">
      <c r="B13079" s="68">
        <v>13067</v>
      </c>
      <c r="C13079" s="69">
        <f t="shared" si="411"/>
        <v>13.873489355525088</v>
      </c>
      <c r="D13079" s="69">
        <f t="shared" si="412"/>
        <v>4.9394030750678324</v>
      </c>
    </row>
    <row r="13080" spans="2:4" ht="15" x14ac:dyDescent="0.15">
      <c r="B13080" s="68">
        <v>13068</v>
      </c>
      <c r="C13080" s="69">
        <f t="shared" si="411"/>
        <v>13.876108348350016</v>
      </c>
      <c r="D13080" s="69">
        <f t="shared" si="412"/>
        <v>4.9408926417370322</v>
      </c>
    </row>
    <row r="13081" spans="2:4" ht="15" x14ac:dyDescent="0.15">
      <c r="B13081" s="68">
        <v>13069</v>
      </c>
      <c r="C13081" s="69">
        <f t="shared" si="411"/>
        <v>13.878728131098896</v>
      </c>
      <c r="D13081" s="69">
        <f t="shared" si="412"/>
        <v>4.9423831070889896</v>
      </c>
    </row>
    <row r="13082" spans="2:4" ht="15" x14ac:dyDescent="0.15">
      <c r="B13082" s="68">
        <v>13070</v>
      </c>
      <c r="C13082" s="69">
        <f t="shared" si="411"/>
        <v>13.881348704248374</v>
      </c>
      <c r="D13082" s="69">
        <f t="shared" si="412"/>
        <v>4.9438744719372361</v>
      </c>
    </row>
    <row r="13083" spans="2:4" ht="15" x14ac:dyDescent="0.15">
      <c r="B13083" s="68">
        <v>13071</v>
      </c>
      <c r="C13083" s="69">
        <f t="shared" si="411"/>
        <v>13.883970068275534</v>
      </c>
      <c r="D13083" s="69">
        <f t="shared" si="412"/>
        <v>4.945366737096287</v>
      </c>
    </row>
    <row r="13084" spans="2:4" ht="15" x14ac:dyDescent="0.15">
      <c r="B13084" s="68">
        <v>13072</v>
      </c>
      <c r="C13084" s="69">
        <f t="shared" si="411"/>
        <v>13.886592223657884</v>
      </c>
      <c r="D13084" s="69">
        <f t="shared" si="412"/>
        <v>4.9468599033816423</v>
      </c>
    </row>
    <row r="13085" spans="2:4" ht="15" x14ac:dyDescent="0.15">
      <c r="B13085" s="68">
        <v>13073</v>
      </c>
      <c r="C13085" s="69">
        <f t="shared" si="411"/>
        <v>13.889215170873365</v>
      </c>
      <c r="D13085" s="69">
        <f t="shared" si="412"/>
        <v>4.9483539716097855</v>
      </c>
    </row>
    <row r="13086" spans="2:4" ht="15" x14ac:dyDescent="0.15">
      <c r="B13086" s="68">
        <v>13074</v>
      </c>
      <c r="C13086" s="69">
        <f t="shared" si="411"/>
        <v>13.891838910400359</v>
      </c>
      <c r="D13086" s="69">
        <f t="shared" si="412"/>
        <v>4.9498489425981873</v>
      </c>
    </row>
    <row r="13087" spans="2:4" ht="15" x14ac:dyDescent="0.15">
      <c r="B13087" s="68">
        <v>13075</v>
      </c>
      <c r="C13087" s="69">
        <f t="shared" si="411"/>
        <v>13.894463442717676</v>
      </c>
      <c r="D13087" s="69">
        <f t="shared" si="412"/>
        <v>4.9513448171653067</v>
      </c>
    </row>
    <row r="13088" spans="2:4" ht="15" x14ac:dyDescent="0.15">
      <c r="B13088" s="68">
        <v>13076</v>
      </c>
      <c r="C13088" s="69">
        <f t="shared" si="411"/>
        <v>13.897088768304553</v>
      </c>
      <c r="D13088" s="69">
        <f t="shared" si="412"/>
        <v>4.9528415961305923</v>
      </c>
    </row>
    <row r="13089" spans="2:4" ht="15" x14ac:dyDescent="0.15">
      <c r="B13089" s="68">
        <v>13077</v>
      </c>
      <c r="C13089" s="69">
        <f t="shared" si="411"/>
        <v>13.899714887640677</v>
      </c>
      <c r="D13089" s="69">
        <f t="shared" si="412"/>
        <v>4.9543392803144846</v>
      </c>
    </row>
    <row r="13090" spans="2:4" ht="15" x14ac:dyDescent="0.15">
      <c r="B13090" s="68">
        <v>13078</v>
      </c>
      <c r="C13090" s="69">
        <f t="shared" si="411"/>
        <v>13.902341801206163</v>
      </c>
      <c r="D13090" s="69">
        <f t="shared" si="412"/>
        <v>4.9558378705384154</v>
      </c>
    </row>
    <row r="13091" spans="2:4" ht="15" x14ac:dyDescent="0.15">
      <c r="B13091" s="68">
        <v>13079</v>
      </c>
      <c r="C13091" s="69">
        <f t="shared" si="411"/>
        <v>13.904969509481553</v>
      </c>
      <c r="D13091" s="69">
        <f t="shared" si="412"/>
        <v>4.9573373676248105</v>
      </c>
    </row>
    <row r="13092" spans="2:4" ht="15" x14ac:dyDescent="0.15">
      <c r="B13092" s="68">
        <v>13080</v>
      </c>
      <c r="C13092" s="69">
        <f t="shared" si="411"/>
        <v>13.907598012947844</v>
      </c>
      <c r="D13092" s="69">
        <f t="shared" si="412"/>
        <v>4.9588377723970947</v>
      </c>
    </row>
    <row r="13093" spans="2:4" ht="15" x14ac:dyDescent="0.15">
      <c r="B13093" s="68">
        <v>13081</v>
      </c>
      <c r="C13093" s="69">
        <f t="shared" si="411"/>
        <v>13.91022731208645</v>
      </c>
      <c r="D13093" s="69">
        <f t="shared" si="412"/>
        <v>4.960339085679685</v>
      </c>
    </row>
    <row r="13094" spans="2:4" ht="15" x14ac:dyDescent="0.15">
      <c r="B13094" s="68">
        <v>13082</v>
      </c>
      <c r="C13094" s="69">
        <f t="shared" si="411"/>
        <v>13.912857407379239</v>
      </c>
      <c r="D13094" s="69">
        <f t="shared" si="412"/>
        <v>4.9618413082980011</v>
      </c>
    </row>
    <row r="13095" spans="2:4" ht="15" x14ac:dyDescent="0.15">
      <c r="B13095" s="68">
        <v>13083</v>
      </c>
      <c r="C13095" s="69">
        <f t="shared" si="411"/>
        <v>13.915488299308505</v>
      </c>
      <c r="D13095" s="69">
        <f t="shared" si="412"/>
        <v>4.9633444410784611</v>
      </c>
    </row>
    <row r="13096" spans="2:4" ht="15" x14ac:dyDescent="0.15">
      <c r="B13096" s="68">
        <v>13084</v>
      </c>
      <c r="C13096" s="69">
        <f t="shared" si="411"/>
        <v>13.918119988356985</v>
      </c>
      <c r="D13096" s="69">
        <f t="shared" si="412"/>
        <v>4.9648484848484848</v>
      </c>
    </row>
    <row r="13097" spans="2:4" ht="15" x14ac:dyDescent="0.15">
      <c r="B13097" s="68">
        <v>13085</v>
      </c>
      <c r="C13097" s="69">
        <f t="shared" si="411"/>
        <v>13.920752475007859</v>
      </c>
      <c r="D13097" s="69">
        <f t="shared" si="412"/>
        <v>4.966353440436496</v>
      </c>
    </row>
    <row r="13098" spans="2:4" ht="15" x14ac:dyDescent="0.15">
      <c r="B13098" s="68">
        <v>13086</v>
      </c>
      <c r="C13098" s="69">
        <f t="shared" si="411"/>
        <v>13.923385759744736</v>
      </c>
      <c r="D13098" s="69">
        <f t="shared" si="412"/>
        <v>4.9678593086719225</v>
      </c>
    </row>
    <row r="13099" spans="2:4" ht="15" x14ac:dyDescent="0.15">
      <c r="B13099" s="68">
        <v>13087</v>
      </c>
      <c r="C13099" s="69">
        <f t="shared" si="411"/>
        <v>13.926019843051677</v>
      </c>
      <c r="D13099" s="69">
        <f t="shared" si="412"/>
        <v>4.9693660903851988</v>
      </c>
    </row>
    <row r="13100" spans="2:4" ht="15" x14ac:dyDescent="0.15">
      <c r="B13100" s="68">
        <v>13088</v>
      </c>
      <c r="C13100" s="69">
        <f t="shared" si="411"/>
        <v>13.928654725413169</v>
      </c>
      <c r="D13100" s="69">
        <f t="shared" si="412"/>
        <v>4.9708737864077666</v>
      </c>
    </row>
    <row r="13101" spans="2:4" ht="15" x14ac:dyDescent="0.15">
      <c r="B13101" s="68">
        <v>13089</v>
      </c>
      <c r="C13101" s="69">
        <f t="shared" si="411"/>
        <v>13.931290407314162</v>
      </c>
      <c r="D13101" s="69">
        <f t="shared" si="412"/>
        <v>4.9723823975720789</v>
      </c>
    </row>
    <row r="13102" spans="2:4" ht="15" x14ac:dyDescent="0.15">
      <c r="B13102" s="68">
        <v>13090</v>
      </c>
      <c r="C13102" s="69">
        <f t="shared" si="411"/>
        <v>13.933926889240025</v>
      </c>
      <c r="D13102" s="69">
        <f t="shared" si="412"/>
        <v>4.9738919247115971</v>
      </c>
    </row>
    <row r="13103" spans="2:4" ht="15" x14ac:dyDescent="0.15">
      <c r="B13103" s="68">
        <v>13091</v>
      </c>
      <c r="C13103" s="69">
        <f t="shared" si="411"/>
        <v>13.936564171676579</v>
      </c>
      <c r="D13103" s="69">
        <f t="shared" si="412"/>
        <v>4.975402368660796</v>
      </c>
    </row>
    <row r="13104" spans="2:4" ht="15" x14ac:dyDescent="0.15">
      <c r="B13104" s="68">
        <v>13092</v>
      </c>
      <c r="C13104" s="69">
        <f t="shared" si="411"/>
        <v>13.939202255110089</v>
      </c>
      <c r="D13104" s="69">
        <f t="shared" si="412"/>
        <v>4.9769137302551636</v>
      </c>
    </row>
    <row r="13105" spans="2:4" ht="15" x14ac:dyDescent="0.15">
      <c r="B13105" s="68">
        <v>13093</v>
      </c>
      <c r="C13105" s="69">
        <f t="shared" si="411"/>
        <v>13.941841140027263</v>
      </c>
      <c r="D13105" s="69">
        <f t="shared" si="412"/>
        <v>4.9784260103312059</v>
      </c>
    </row>
    <row r="13106" spans="2:4" ht="15" x14ac:dyDescent="0.15">
      <c r="B13106" s="68">
        <v>13094</v>
      </c>
      <c r="C13106" s="69">
        <f t="shared" si="411"/>
        <v>13.94448082691525</v>
      </c>
      <c r="D13106" s="69">
        <f t="shared" si="412"/>
        <v>4.9799392097264441</v>
      </c>
    </row>
    <row r="13107" spans="2:4" ht="15" x14ac:dyDescent="0.15">
      <c r="B13107" s="68">
        <v>13095</v>
      </c>
      <c r="C13107" s="69">
        <f t="shared" si="411"/>
        <v>13.947121316261642</v>
      </c>
      <c r="D13107" s="69">
        <f t="shared" si="412"/>
        <v>4.9814533292794163</v>
      </c>
    </row>
    <row r="13108" spans="2:4" ht="15" x14ac:dyDescent="0.15">
      <c r="B13108" s="68">
        <v>13096</v>
      </c>
      <c r="C13108" s="69">
        <f t="shared" si="411"/>
        <v>13.949762608554479</v>
      </c>
      <c r="D13108" s="69">
        <f t="shared" si="412"/>
        <v>4.9829683698296838</v>
      </c>
    </row>
    <row r="13109" spans="2:4" ht="15" x14ac:dyDescent="0.15">
      <c r="B13109" s="68">
        <v>13097</v>
      </c>
      <c r="C13109" s="69">
        <f t="shared" si="411"/>
        <v>13.952404704282246</v>
      </c>
      <c r="D13109" s="69">
        <f t="shared" si="412"/>
        <v>4.9844843322178276</v>
      </c>
    </row>
    <row r="13110" spans="2:4" ht="15" x14ac:dyDescent="0.15">
      <c r="B13110" s="68">
        <v>13098</v>
      </c>
      <c r="C13110" s="69">
        <f t="shared" si="411"/>
        <v>13.955047603933878</v>
      </c>
      <c r="D13110" s="69">
        <f t="shared" si="412"/>
        <v>4.9860012172854535</v>
      </c>
    </row>
    <row r="13111" spans="2:4" ht="15" x14ac:dyDescent="0.15">
      <c r="B13111" s="68">
        <v>13099</v>
      </c>
      <c r="C13111" s="69">
        <f t="shared" si="411"/>
        <v>13.957691307998743</v>
      </c>
      <c r="D13111" s="69">
        <f t="shared" si="412"/>
        <v>4.9875190258751907</v>
      </c>
    </row>
    <row r="13112" spans="2:4" ht="15" x14ac:dyDescent="0.15">
      <c r="B13112" s="68">
        <v>13100</v>
      </c>
      <c r="C13112" s="69">
        <f t="shared" si="411"/>
        <v>13.960335816966671</v>
      </c>
      <c r="D13112" s="69">
        <f t="shared" si="412"/>
        <v>4.989037758830694</v>
      </c>
    </row>
    <row r="13113" spans="2:4" ht="15" x14ac:dyDescent="0.15">
      <c r="B13113" s="68">
        <v>13101</v>
      </c>
      <c r="C13113" s="69">
        <f t="shared" si="411"/>
        <v>13.962981131327934</v>
      </c>
      <c r="D13113" s="69">
        <f t="shared" si="412"/>
        <v>4.9905574169966496</v>
      </c>
    </row>
    <row r="13114" spans="2:4" ht="15" x14ac:dyDescent="0.15">
      <c r="B13114" s="68">
        <v>13102</v>
      </c>
      <c r="C13114" s="69">
        <f t="shared" si="411"/>
        <v>13.965627251573247</v>
      </c>
      <c r="D13114" s="69">
        <f t="shared" si="412"/>
        <v>4.9920780012187693</v>
      </c>
    </row>
    <row r="13115" spans="2:4" ht="15" x14ac:dyDescent="0.15">
      <c r="B13115" s="68">
        <v>13103</v>
      </c>
      <c r="C13115" s="69">
        <f t="shared" si="411"/>
        <v>13.968274178193781</v>
      </c>
      <c r="D13115" s="69">
        <f t="shared" si="412"/>
        <v>4.9935995123437973</v>
      </c>
    </row>
    <row r="13116" spans="2:4" ht="15" x14ac:dyDescent="0.15">
      <c r="B13116" s="68">
        <v>13104</v>
      </c>
      <c r="C13116" s="69">
        <f t="shared" si="411"/>
        <v>13.970921911681152</v>
      </c>
      <c r="D13116" s="69">
        <f t="shared" si="412"/>
        <v>4.9951219512195122</v>
      </c>
    </row>
    <row r="13117" spans="2:4" ht="15" x14ac:dyDescent="0.15">
      <c r="B13117" s="68">
        <v>13105</v>
      </c>
      <c r="C13117" s="69">
        <f t="shared" si="411"/>
        <v>13.973570452527431</v>
      </c>
      <c r="D13117" s="69">
        <f t="shared" si="412"/>
        <v>4.9966453186947239</v>
      </c>
    </row>
    <row r="13118" spans="2:4" ht="15" x14ac:dyDescent="0.15">
      <c r="B13118" s="68">
        <v>13106</v>
      </c>
      <c r="C13118" s="69">
        <f t="shared" si="411"/>
        <v>13.976219801225129</v>
      </c>
      <c r="D13118" s="69">
        <f t="shared" si="412"/>
        <v>4.9981696156192799</v>
      </c>
    </row>
    <row r="13119" spans="2:4" ht="15" x14ac:dyDescent="0.15">
      <c r="B13119" s="68">
        <v>13107</v>
      </c>
      <c r="C13119" s="69">
        <f t="shared" si="411"/>
        <v>13.97886995826722</v>
      </c>
      <c r="D13119" s="69">
        <f t="shared" si="412"/>
        <v>4.9996948428440646</v>
      </c>
    </row>
    <row r="13120" spans="2:4" ht="15" x14ac:dyDescent="0.15">
      <c r="B13120" s="68">
        <v>13108</v>
      </c>
      <c r="C13120" s="69">
        <f t="shared" si="411"/>
        <v>13.981520924147118</v>
      </c>
      <c r="D13120" s="69">
        <f t="shared" si="412"/>
        <v>5.0012210012210012</v>
      </c>
    </row>
    <row r="13121" spans="2:4" ht="15" x14ac:dyDescent="0.15">
      <c r="B13121" s="68">
        <v>13109</v>
      </c>
      <c r="C13121" s="69">
        <f t="shared" si="411"/>
        <v>13.984172699358696</v>
      </c>
      <c r="D13121" s="69">
        <f t="shared" si="412"/>
        <v>5.0027480916030536</v>
      </c>
    </row>
    <row r="13122" spans="2:4" ht="15" x14ac:dyDescent="0.15">
      <c r="B13122" s="68">
        <v>13110</v>
      </c>
      <c r="C13122" s="69">
        <f t="shared" si="411"/>
        <v>13.986825284396282</v>
      </c>
      <c r="D13122" s="69">
        <f t="shared" si="412"/>
        <v>5.0042761148442274</v>
      </c>
    </row>
    <row r="13123" spans="2:4" ht="15" x14ac:dyDescent="0.15">
      <c r="B13123" s="68">
        <v>13111</v>
      </c>
      <c r="C13123" s="69">
        <f t="shared" si="411"/>
        <v>13.989478679754647</v>
      </c>
      <c r="D13123" s="69">
        <f t="shared" si="412"/>
        <v>5.0058050717995721</v>
      </c>
    </row>
    <row r="13124" spans="2:4" ht="15" x14ac:dyDescent="0.15">
      <c r="B13124" s="68">
        <v>13112</v>
      </c>
      <c r="C13124" s="69">
        <f t="shared" si="411"/>
        <v>13.992132885929028</v>
      </c>
      <c r="D13124" s="69">
        <f t="shared" si="412"/>
        <v>5.0073349633251834</v>
      </c>
    </row>
    <row r="13125" spans="2:4" ht="15" x14ac:dyDescent="0.15">
      <c r="B13125" s="68">
        <v>13113</v>
      </c>
      <c r="C13125" s="69">
        <f t="shared" si="411"/>
        <v>13.994787903415101</v>
      </c>
      <c r="D13125" s="69">
        <f t="shared" si="412"/>
        <v>5.0088657902782021</v>
      </c>
    </row>
    <row r="13126" spans="2:4" ht="15" x14ac:dyDescent="0.15">
      <c r="B13126" s="68">
        <v>13114</v>
      </c>
      <c r="C13126" s="69">
        <f t="shared" si="411"/>
        <v>13.997443732709012</v>
      </c>
      <c r="D13126" s="69">
        <f t="shared" si="412"/>
        <v>5.0103975535168193</v>
      </c>
    </row>
    <row r="13127" spans="2:4" ht="15" x14ac:dyDescent="0.15">
      <c r="B13127" s="68">
        <v>13115</v>
      </c>
      <c r="C13127" s="69">
        <f t="shared" si="411"/>
        <v>14.000100374307356</v>
      </c>
      <c r="D13127" s="69">
        <f t="shared" si="412"/>
        <v>5.0119302539002755</v>
      </c>
    </row>
    <row r="13128" spans="2:4" ht="15" x14ac:dyDescent="0.15">
      <c r="B13128" s="68">
        <v>13116</v>
      </c>
      <c r="C13128" s="69">
        <f t="shared" si="411"/>
        <v>14.002757828707175</v>
      </c>
      <c r="D13128" s="69">
        <f t="shared" si="412"/>
        <v>5.0134638922888612</v>
      </c>
    </row>
    <row r="13129" spans="2:4" ht="15" x14ac:dyDescent="0.15">
      <c r="B13129" s="68">
        <v>13117</v>
      </c>
      <c r="C13129" s="69">
        <f t="shared" si="411"/>
        <v>14.005416096405988</v>
      </c>
      <c r="D13129" s="69">
        <f t="shared" si="412"/>
        <v>5.014998469543924</v>
      </c>
    </row>
    <row r="13130" spans="2:4" ht="15" x14ac:dyDescent="0.15">
      <c r="B13130" s="68">
        <v>13118</v>
      </c>
      <c r="C13130" s="69">
        <f t="shared" si="411"/>
        <v>14.008075177901746</v>
      </c>
      <c r="D13130" s="69">
        <f t="shared" si="412"/>
        <v>5.0165339865278629</v>
      </c>
    </row>
    <row r="13131" spans="2:4" ht="15" x14ac:dyDescent="0.15">
      <c r="B13131" s="68">
        <v>13119</v>
      </c>
      <c r="C13131" s="69">
        <f t="shared" si="411"/>
        <v>14.01073507369288</v>
      </c>
      <c r="D13131" s="69">
        <f t="shared" si="412"/>
        <v>5.0180704441041346</v>
      </c>
    </row>
    <row r="13132" spans="2:4" ht="15" x14ac:dyDescent="0.15">
      <c r="B13132" s="68">
        <v>13120</v>
      </c>
      <c r="C13132" s="69">
        <f t="shared" si="411"/>
        <v>14.013395784278265</v>
      </c>
      <c r="D13132" s="69">
        <f t="shared" si="412"/>
        <v>5.0196078431372548</v>
      </c>
    </row>
    <row r="13133" spans="2:4" ht="15" x14ac:dyDescent="0.15">
      <c r="B13133" s="68">
        <v>13121</v>
      </c>
      <c r="C13133" s="69">
        <f t="shared" si="411"/>
        <v>14.016057310157235</v>
      </c>
      <c r="D13133" s="69">
        <f t="shared" si="412"/>
        <v>5.0211461844927978</v>
      </c>
    </row>
    <row r="13134" spans="2:4" ht="15" x14ac:dyDescent="0.15">
      <c r="B13134" s="68">
        <v>13122</v>
      </c>
      <c r="C13134" s="69">
        <f t="shared" si="411"/>
        <v>14.018719651829594</v>
      </c>
      <c r="D13134" s="69">
        <f t="shared" si="412"/>
        <v>5.0226854690374001</v>
      </c>
    </row>
    <row r="13135" spans="2:4" ht="15" x14ac:dyDescent="0.15">
      <c r="B13135" s="68">
        <v>13123</v>
      </c>
      <c r="C13135" s="69">
        <f t="shared" si="411"/>
        <v>14.021382809795595</v>
      </c>
      <c r="D13135" s="69">
        <f t="shared" si="412"/>
        <v>5.0242256976387614</v>
      </c>
    </row>
    <row r="13136" spans="2:4" ht="15" x14ac:dyDescent="0.15">
      <c r="B13136" s="68">
        <v>13124</v>
      </c>
      <c r="C13136" s="69">
        <f t="shared" si="411"/>
        <v>14.024046784555955</v>
      </c>
      <c r="D13136" s="69">
        <f t="shared" si="412"/>
        <v>5.0257668711656445</v>
      </c>
    </row>
    <row r="13137" spans="2:4" ht="15" x14ac:dyDescent="0.15">
      <c r="B13137" s="68">
        <v>13125</v>
      </c>
      <c r="C13137" s="69">
        <f t="shared" ref="C13137:C13200" si="413">20*LOG(D13137)</f>
        <v>14.02671157661185</v>
      </c>
      <c r="D13137" s="69">
        <f t="shared" ref="D13137:D13200" si="414">16384/(16384-B13137)</f>
        <v>5.0273089904878798</v>
      </c>
    </row>
    <row r="13138" spans="2:4" ht="15" x14ac:dyDescent="0.15">
      <c r="B13138" s="68">
        <v>13126</v>
      </c>
      <c r="C13138" s="69">
        <f t="shared" si="413"/>
        <v>14.029377186464922</v>
      </c>
      <c r="D13138" s="69">
        <f t="shared" si="414"/>
        <v>5.0288520564763655</v>
      </c>
    </row>
    <row r="13139" spans="2:4" ht="15" x14ac:dyDescent="0.15">
      <c r="B13139" s="68">
        <v>13127</v>
      </c>
      <c r="C13139" s="69">
        <f t="shared" si="413"/>
        <v>14.032043614617272</v>
      </c>
      <c r="D13139" s="69">
        <f t="shared" si="414"/>
        <v>5.0303960700030705</v>
      </c>
    </row>
    <row r="13140" spans="2:4" ht="15" x14ac:dyDescent="0.15">
      <c r="B13140" s="68">
        <v>13128</v>
      </c>
      <c r="C13140" s="69">
        <f t="shared" si="413"/>
        <v>14.034710861571462</v>
      </c>
      <c r="D13140" s="69">
        <f t="shared" si="414"/>
        <v>5.0319410319410318</v>
      </c>
    </row>
    <row r="13141" spans="2:4" ht="15" x14ac:dyDescent="0.15">
      <c r="B13141" s="68">
        <v>13129</v>
      </c>
      <c r="C13141" s="69">
        <f t="shared" si="413"/>
        <v>14.03737892783052</v>
      </c>
      <c r="D13141" s="69">
        <f t="shared" si="414"/>
        <v>5.0334869431643625</v>
      </c>
    </row>
    <row r="13142" spans="2:4" ht="15" x14ac:dyDescent="0.15">
      <c r="B13142" s="68">
        <v>13130</v>
      </c>
      <c r="C13142" s="69">
        <f t="shared" si="413"/>
        <v>14.040047813897933</v>
      </c>
      <c r="D13142" s="69">
        <f t="shared" si="414"/>
        <v>5.0350338045482479</v>
      </c>
    </row>
    <row r="13143" spans="2:4" ht="15" x14ac:dyDescent="0.15">
      <c r="B13143" s="68">
        <v>13131</v>
      </c>
      <c r="C13143" s="69">
        <f t="shared" si="413"/>
        <v>14.042717520277662</v>
      </c>
      <c r="D13143" s="69">
        <f t="shared" si="414"/>
        <v>5.0365816169689515</v>
      </c>
    </row>
    <row r="13144" spans="2:4" ht="15" x14ac:dyDescent="0.15">
      <c r="B13144" s="68">
        <v>13132</v>
      </c>
      <c r="C13144" s="69">
        <f t="shared" si="413"/>
        <v>14.045388047474123</v>
      </c>
      <c r="D13144" s="69">
        <f t="shared" si="414"/>
        <v>5.0381303813038132</v>
      </c>
    </row>
    <row r="13145" spans="2:4" ht="15" x14ac:dyDescent="0.15">
      <c r="B13145" s="68">
        <v>13133</v>
      </c>
      <c r="C13145" s="69">
        <f t="shared" si="413"/>
        <v>14.048059395992201</v>
      </c>
      <c r="D13145" s="69">
        <f t="shared" si="414"/>
        <v>5.0396800984312522</v>
      </c>
    </row>
    <row r="13146" spans="2:4" ht="15" x14ac:dyDescent="0.15">
      <c r="B13146" s="68">
        <v>13134</v>
      </c>
      <c r="C13146" s="69">
        <f t="shared" si="413"/>
        <v>14.050731566337246</v>
      </c>
      <c r="D13146" s="69">
        <f t="shared" si="414"/>
        <v>5.0412307692307694</v>
      </c>
    </row>
    <row r="13147" spans="2:4" ht="15" x14ac:dyDescent="0.15">
      <c r="B13147" s="68">
        <v>13135</v>
      </c>
      <c r="C13147" s="69">
        <f t="shared" si="413"/>
        <v>14.053404559015078</v>
      </c>
      <c r="D13147" s="69">
        <f t="shared" si="414"/>
        <v>5.0427823945829484</v>
      </c>
    </row>
    <row r="13148" spans="2:4" ht="15" x14ac:dyDescent="0.15">
      <c r="B13148" s="68">
        <v>13136</v>
      </c>
      <c r="C13148" s="69">
        <f t="shared" si="413"/>
        <v>14.056078374531982</v>
      </c>
      <c r="D13148" s="69">
        <f t="shared" si="414"/>
        <v>5.0443349753694582</v>
      </c>
    </row>
    <row r="13149" spans="2:4" ht="15" x14ac:dyDescent="0.15">
      <c r="B13149" s="68">
        <v>13137</v>
      </c>
      <c r="C13149" s="69">
        <f t="shared" si="413"/>
        <v>14.058753013394705</v>
      </c>
      <c r="D13149" s="69">
        <f t="shared" si="414"/>
        <v>5.0458885124730521</v>
      </c>
    </row>
    <row r="13150" spans="2:4" ht="15" x14ac:dyDescent="0.15">
      <c r="B13150" s="68">
        <v>13138</v>
      </c>
      <c r="C13150" s="69">
        <f t="shared" si="413"/>
        <v>14.061428476110473</v>
      </c>
      <c r="D13150" s="69">
        <f t="shared" si="414"/>
        <v>5.0474430067775726</v>
      </c>
    </row>
    <row r="13151" spans="2:4" ht="15" x14ac:dyDescent="0.15">
      <c r="B13151" s="68">
        <v>13139</v>
      </c>
      <c r="C13151" s="69">
        <f t="shared" si="413"/>
        <v>14.064104763186975</v>
      </c>
      <c r="D13151" s="69">
        <f t="shared" si="414"/>
        <v>5.0489984591679509</v>
      </c>
    </row>
    <row r="13152" spans="2:4" ht="15" x14ac:dyDescent="0.15">
      <c r="B13152" s="68">
        <v>13140</v>
      </c>
      <c r="C13152" s="69">
        <f t="shared" si="413"/>
        <v>14.066781875132365</v>
      </c>
      <c r="D13152" s="69">
        <f t="shared" si="414"/>
        <v>5.0505548705302097</v>
      </c>
    </row>
    <row r="13153" spans="2:4" ht="15" x14ac:dyDescent="0.15">
      <c r="B13153" s="68">
        <v>13141</v>
      </c>
      <c r="C13153" s="69">
        <f t="shared" si="413"/>
        <v>14.069459812455278</v>
      </c>
      <c r="D13153" s="69">
        <f t="shared" si="414"/>
        <v>5.0521122417514643</v>
      </c>
    </row>
    <row r="13154" spans="2:4" ht="15" x14ac:dyDescent="0.15">
      <c r="B13154" s="68">
        <v>13142</v>
      </c>
      <c r="C13154" s="69">
        <f t="shared" si="413"/>
        <v>14.072138575664813</v>
      </c>
      <c r="D13154" s="69">
        <f t="shared" si="414"/>
        <v>5.0536705737199261</v>
      </c>
    </row>
    <row r="13155" spans="2:4" ht="15" x14ac:dyDescent="0.15">
      <c r="B13155" s="68">
        <v>13143</v>
      </c>
      <c r="C13155" s="69">
        <f t="shared" si="413"/>
        <v>14.074818165270536</v>
      </c>
      <c r="D13155" s="69">
        <f t="shared" si="414"/>
        <v>5.0552298673248997</v>
      </c>
    </row>
    <row r="13156" spans="2:4" ht="15" x14ac:dyDescent="0.15">
      <c r="B13156" s="68">
        <v>13144</v>
      </c>
      <c r="C13156" s="69">
        <f t="shared" si="413"/>
        <v>14.077498581782493</v>
      </c>
      <c r="D13156" s="69">
        <f t="shared" si="414"/>
        <v>5.05679012345679</v>
      </c>
    </row>
    <row r="13157" spans="2:4" ht="15" x14ac:dyDescent="0.15">
      <c r="B13157" s="68">
        <v>13145</v>
      </c>
      <c r="C13157" s="69">
        <f t="shared" si="413"/>
        <v>14.080179825711197</v>
      </c>
      <c r="D13157" s="69">
        <f t="shared" si="414"/>
        <v>5.058351343007101</v>
      </c>
    </row>
    <row r="13158" spans="2:4" ht="15" x14ac:dyDescent="0.15">
      <c r="B13158" s="68">
        <v>13146</v>
      </c>
      <c r="C13158" s="69">
        <f t="shared" si="413"/>
        <v>14.082861897567636</v>
      </c>
      <c r="D13158" s="69">
        <f t="shared" si="414"/>
        <v>5.0599135268684376</v>
      </c>
    </row>
    <row r="13159" spans="2:4" ht="15" x14ac:dyDescent="0.15">
      <c r="B13159" s="68">
        <v>13147</v>
      </c>
      <c r="C13159" s="69">
        <f t="shared" si="413"/>
        <v>14.085544797863271</v>
      </c>
      <c r="D13159" s="69">
        <f t="shared" si="414"/>
        <v>5.0614766759345073</v>
      </c>
    </row>
    <row r="13160" spans="2:4" ht="15" x14ac:dyDescent="0.15">
      <c r="B13160" s="68">
        <v>13148</v>
      </c>
      <c r="C13160" s="69">
        <f t="shared" si="413"/>
        <v>14.08822852711004</v>
      </c>
      <c r="D13160" s="69">
        <f t="shared" si="414"/>
        <v>5.0630407911001232</v>
      </c>
    </row>
    <row r="13161" spans="2:4" ht="15" x14ac:dyDescent="0.15">
      <c r="B13161" s="68">
        <v>13149</v>
      </c>
      <c r="C13161" s="69">
        <f t="shared" si="413"/>
        <v>14.09091308582035</v>
      </c>
      <c r="D13161" s="69">
        <f t="shared" si="414"/>
        <v>5.0646058732612058</v>
      </c>
    </row>
    <row r="13162" spans="2:4" ht="15" x14ac:dyDescent="0.15">
      <c r="B13162" s="68">
        <v>13150</v>
      </c>
      <c r="C13162" s="69">
        <f t="shared" si="413"/>
        <v>14.09359847450709</v>
      </c>
      <c r="D13162" s="69">
        <f t="shared" si="414"/>
        <v>5.0661719233147808</v>
      </c>
    </row>
    <row r="13163" spans="2:4" ht="15" x14ac:dyDescent="0.15">
      <c r="B13163" s="68">
        <v>13151</v>
      </c>
      <c r="C13163" s="69">
        <f t="shared" si="413"/>
        <v>14.096284693683614</v>
      </c>
      <c r="D13163" s="69">
        <f t="shared" si="414"/>
        <v>5.0677389421589858</v>
      </c>
    </row>
    <row r="13164" spans="2:4" ht="15" x14ac:dyDescent="0.15">
      <c r="B13164" s="68">
        <v>13152</v>
      </c>
      <c r="C13164" s="69">
        <f t="shared" si="413"/>
        <v>14.098971743863764</v>
      </c>
      <c r="D13164" s="69">
        <f t="shared" si="414"/>
        <v>5.0693069306930694</v>
      </c>
    </row>
    <row r="13165" spans="2:4" ht="15" x14ac:dyDescent="0.15">
      <c r="B13165" s="68">
        <v>13153</v>
      </c>
      <c r="C13165" s="69">
        <f t="shared" si="413"/>
        <v>14.101659625561853</v>
      </c>
      <c r="D13165" s="69">
        <f t="shared" si="414"/>
        <v>5.070875889817394</v>
      </c>
    </row>
    <row r="13166" spans="2:4" ht="15" x14ac:dyDescent="0.15">
      <c r="B13166" s="68">
        <v>13154</v>
      </c>
      <c r="C13166" s="69">
        <f t="shared" si="413"/>
        <v>14.104348339292677</v>
      </c>
      <c r="D13166" s="69">
        <f t="shared" si="414"/>
        <v>5.0724458204334368</v>
      </c>
    </row>
    <row r="13167" spans="2:4" ht="15" x14ac:dyDescent="0.15">
      <c r="B13167" s="68">
        <v>13155</v>
      </c>
      <c r="C13167" s="69">
        <f t="shared" si="413"/>
        <v>14.107037885571501</v>
      </c>
      <c r="D13167" s="69">
        <f t="shared" si="414"/>
        <v>5.0740167234437905</v>
      </c>
    </row>
    <row r="13168" spans="2:4" ht="15" x14ac:dyDescent="0.15">
      <c r="B13168" s="68">
        <v>13156</v>
      </c>
      <c r="C13168" s="69">
        <f t="shared" si="413"/>
        <v>14.109728264914079</v>
      </c>
      <c r="D13168" s="69">
        <f t="shared" si="414"/>
        <v>5.0755885997521686</v>
      </c>
    </row>
    <row r="13169" spans="2:4" ht="15" x14ac:dyDescent="0.15">
      <c r="B13169" s="68">
        <v>13157</v>
      </c>
      <c r="C13169" s="69">
        <f t="shared" si="413"/>
        <v>14.112419477836635</v>
      </c>
      <c r="D13169" s="69">
        <f t="shared" si="414"/>
        <v>5.0771614502634028</v>
      </c>
    </row>
    <row r="13170" spans="2:4" ht="15" x14ac:dyDescent="0.15">
      <c r="B13170" s="68">
        <v>13158</v>
      </c>
      <c r="C13170" s="69">
        <f t="shared" si="413"/>
        <v>14.115111524855878</v>
      </c>
      <c r="D13170" s="69">
        <f t="shared" si="414"/>
        <v>5.0787352758834468</v>
      </c>
    </row>
    <row r="13171" spans="2:4" ht="15" x14ac:dyDescent="0.15">
      <c r="B13171" s="68">
        <v>13159</v>
      </c>
      <c r="C13171" s="69">
        <f t="shared" si="413"/>
        <v>14.117804406489004</v>
      </c>
      <c r="D13171" s="69">
        <f t="shared" si="414"/>
        <v>5.0803100775193801</v>
      </c>
    </row>
    <row r="13172" spans="2:4" ht="15" x14ac:dyDescent="0.15">
      <c r="B13172" s="68">
        <v>13160</v>
      </c>
      <c r="C13172" s="69">
        <f t="shared" si="413"/>
        <v>14.120498123253673</v>
      </c>
      <c r="D13172" s="69">
        <f t="shared" si="414"/>
        <v>5.0818858560794045</v>
      </c>
    </row>
    <row r="13173" spans="2:4" ht="15" x14ac:dyDescent="0.15">
      <c r="B13173" s="68">
        <v>13161</v>
      </c>
      <c r="C13173" s="69">
        <f t="shared" si="413"/>
        <v>14.123192675668044</v>
      </c>
      <c r="D13173" s="69">
        <f t="shared" si="414"/>
        <v>5.083462612472851</v>
      </c>
    </row>
    <row r="13174" spans="2:4" ht="15" x14ac:dyDescent="0.15">
      <c r="B13174" s="68">
        <v>13162</v>
      </c>
      <c r="C13174" s="69">
        <f t="shared" si="413"/>
        <v>14.125888064250748</v>
      </c>
      <c r="D13174" s="69">
        <f t="shared" si="414"/>
        <v>5.08504034761018</v>
      </c>
    </row>
    <row r="13175" spans="2:4" ht="15" x14ac:dyDescent="0.15">
      <c r="B13175" s="68">
        <v>13163</v>
      </c>
      <c r="C13175" s="69">
        <f t="shared" si="413"/>
        <v>14.128584289520907</v>
      </c>
      <c r="D13175" s="69">
        <f t="shared" si="414"/>
        <v>5.0866190624029803</v>
      </c>
    </row>
    <row r="13176" spans="2:4" ht="15" x14ac:dyDescent="0.15">
      <c r="B13176" s="68">
        <v>13164</v>
      </c>
      <c r="C13176" s="69">
        <f t="shared" si="413"/>
        <v>14.131281351998117</v>
      </c>
      <c r="D13176" s="69">
        <f t="shared" si="414"/>
        <v>5.0881987577639753</v>
      </c>
    </row>
    <row r="13177" spans="2:4" ht="15" x14ac:dyDescent="0.15">
      <c r="B13177" s="68">
        <v>13165</v>
      </c>
      <c r="C13177" s="69">
        <f t="shared" si="413"/>
        <v>14.133979252202465</v>
      </c>
      <c r="D13177" s="69">
        <f t="shared" si="414"/>
        <v>5.0897794346070206</v>
      </c>
    </row>
    <row r="13178" spans="2:4" ht="15" x14ac:dyDescent="0.15">
      <c r="B13178" s="68">
        <v>13166</v>
      </c>
      <c r="C13178" s="69">
        <f t="shared" si="413"/>
        <v>14.136677990654519</v>
      </c>
      <c r="D13178" s="69">
        <f t="shared" si="414"/>
        <v>5.0913610938471097</v>
      </c>
    </row>
    <row r="13179" spans="2:4" ht="15" x14ac:dyDescent="0.15">
      <c r="B13179" s="68">
        <v>13167</v>
      </c>
      <c r="C13179" s="69">
        <f t="shared" si="413"/>
        <v>14.139377567875338</v>
      </c>
      <c r="D13179" s="69">
        <f t="shared" si="414"/>
        <v>5.0929437364003727</v>
      </c>
    </row>
    <row r="13180" spans="2:4" ht="15" x14ac:dyDescent="0.15">
      <c r="B13180" s="68">
        <v>13168</v>
      </c>
      <c r="C13180" s="69">
        <f t="shared" si="413"/>
        <v>14.142077984386461</v>
      </c>
      <c r="D13180" s="69">
        <f t="shared" si="414"/>
        <v>5.0945273631840795</v>
      </c>
    </row>
    <row r="13181" spans="2:4" ht="15" x14ac:dyDescent="0.15">
      <c r="B13181" s="68">
        <v>13169</v>
      </c>
      <c r="C13181" s="69">
        <f t="shared" si="413"/>
        <v>14.144779240709918</v>
      </c>
      <c r="D13181" s="69">
        <f t="shared" si="414"/>
        <v>5.0961119751166404</v>
      </c>
    </row>
    <row r="13182" spans="2:4" ht="15" x14ac:dyDescent="0.15">
      <c r="B13182" s="68">
        <v>13170</v>
      </c>
      <c r="C13182" s="69">
        <f t="shared" si="413"/>
        <v>14.14748133736822</v>
      </c>
      <c r="D13182" s="69">
        <f t="shared" si="414"/>
        <v>5.0976975731176104</v>
      </c>
    </row>
    <row r="13183" spans="2:4" ht="15" x14ac:dyDescent="0.15">
      <c r="B13183" s="68">
        <v>13171</v>
      </c>
      <c r="C13183" s="69">
        <f t="shared" si="413"/>
        <v>14.150184274884374</v>
      </c>
      <c r="D13183" s="69">
        <f t="shared" si="414"/>
        <v>5.0992841581076878</v>
      </c>
    </row>
    <row r="13184" spans="2:4" ht="15" x14ac:dyDescent="0.15">
      <c r="B13184" s="68">
        <v>13172</v>
      </c>
      <c r="C13184" s="69">
        <f t="shared" si="413"/>
        <v>14.152888053781867</v>
      </c>
      <c r="D13184" s="69">
        <f t="shared" si="414"/>
        <v>5.1008717310087173</v>
      </c>
    </row>
    <row r="13185" spans="2:4" ht="15" x14ac:dyDescent="0.15">
      <c r="B13185" s="68">
        <v>13173</v>
      </c>
      <c r="C13185" s="69">
        <f t="shared" si="413"/>
        <v>14.155592674584685</v>
      </c>
      <c r="D13185" s="69">
        <f t="shared" si="414"/>
        <v>5.1024602927436939</v>
      </c>
    </row>
    <row r="13186" spans="2:4" ht="15" x14ac:dyDescent="0.15">
      <c r="B13186" s="68">
        <v>13174</v>
      </c>
      <c r="C13186" s="69">
        <f t="shared" si="413"/>
        <v>14.158298137817294</v>
      </c>
      <c r="D13186" s="69">
        <f t="shared" si="414"/>
        <v>5.1040498442367603</v>
      </c>
    </row>
    <row r="13187" spans="2:4" ht="15" x14ac:dyDescent="0.15">
      <c r="B13187" s="68">
        <v>13175</v>
      </c>
      <c r="C13187" s="69">
        <f t="shared" si="413"/>
        <v>14.161004444004652</v>
      </c>
      <c r="D13187" s="69">
        <f t="shared" si="414"/>
        <v>5.1056403864132127</v>
      </c>
    </row>
    <row r="13188" spans="2:4" ht="15" x14ac:dyDescent="0.15">
      <c r="B13188" s="68">
        <v>13176</v>
      </c>
      <c r="C13188" s="69">
        <f t="shared" si="413"/>
        <v>14.163711593672216</v>
      </c>
      <c r="D13188" s="69">
        <f t="shared" si="414"/>
        <v>5.1072319201995011</v>
      </c>
    </row>
    <row r="13189" spans="2:4" ht="15" x14ac:dyDescent="0.15">
      <c r="B13189" s="68">
        <v>13177</v>
      </c>
      <c r="C13189" s="69">
        <f t="shared" si="413"/>
        <v>14.166419587345924</v>
      </c>
      <c r="D13189" s="69">
        <f t="shared" si="414"/>
        <v>5.1088244465232302</v>
      </c>
    </row>
    <row r="13190" spans="2:4" ht="15" x14ac:dyDescent="0.15">
      <c r="B13190" s="68">
        <v>13178</v>
      </c>
      <c r="C13190" s="69">
        <f t="shared" si="413"/>
        <v>14.169128425552213</v>
      </c>
      <c r="D13190" s="69">
        <f t="shared" si="414"/>
        <v>5.1104179663131628</v>
      </c>
    </row>
    <row r="13191" spans="2:4" ht="15" x14ac:dyDescent="0.15">
      <c r="B13191" s="68">
        <v>13179</v>
      </c>
      <c r="C13191" s="69">
        <f t="shared" si="413"/>
        <v>14.171838108818012</v>
      </c>
      <c r="D13191" s="69">
        <f t="shared" si="414"/>
        <v>5.11201248049922</v>
      </c>
    </row>
    <row r="13192" spans="2:4" ht="15" x14ac:dyDescent="0.15">
      <c r="B13192" s="68">
        <v>13180</v>
      </c>
      <c r="C13192" s="69">
        <f t="shared" si="413"/>
        <v>14.174548637670734</v>
      </c>
      <c r="D13192" s="69">
        <f t="shared" si="414"/>
        <v>5.1136079900124844</v>
      </c>
    </row>
    <row r="13193" spans="2:4" ht="15" x14ac:dyDescent="0.15">
      <c r="B13193" s="68">
        <v>13181</v>
      </c>
      <c r="C13193" s="69">
        <f t="shared" si="413"/>
        <v>14.1772600126383</v>
      </c>
      <c r="D13193" s="69">
        <f t="shared" si="414"/>
        <v>5.1152044957852016</v>
      </c>
    </row>
    <row r="13194" spans="2:4" ht="15" x14ac:dyDescent="0.15">
      <c r="B13194" s="68">
        <v>13182</v>
      </c>
      <c r="C13194" s="69">
        <f t="shared" si="413"/>
        <v>14.179972234249117</v>
      </c>
      <c r="D13194" s="69">
        <f t="shared" si="414"/>
        <v>5.1168019987507805</v>
      </c>
    </row>
    <row r="13195" spans="2:4" ht="15" x14ac:dyDescent="0.15">
      <c r="B13195" s="68">
        <v>13183</v>
      </c>
      <c r="C13195" s="69">
        <f t="shared" si="413"/>
        <v>14.182685303032088</v>
      </c>
      <c r="D13195" s="69">
        <f t="shared" si="414"/>
        <v>5.1184004998437986</v>
      </c>
    </row>
    <row r="13196" spans="2:4" ht="15" x14ac:dyDescent="0.15">
      <c r="B13196" s="68">
        <v>13184</v>
      </c>
      <c r="C13196" s="69">
        <f t="shared" si="413"/>
        <v>14.185399219516615</v>
      </c>
      <c r="D13196" s="69">
        <f t="shared" si="414"/>
        <v>5.12</v>
      </c>
    </row>
    <row r="13197" spans="2:4" ht="15" x14ac:dyDescent="0.15">
      <c r="B13197" s="68">
        <v>13185</v>
      </c>
      <c r="C13197" s="69">
        <f t="shared" si="413"/>
        <v>14.188113984232594</v>
      </c>
      <c r="D13197" s="69">
        <f t="shared" si="414"/>
        <v>5.1216005001562985</v>
      </c>
    </row>
    <row r="13198" spans="2:4" ht="15" x14ac:dyDescent="0.15">
      <c r="B13198" s="68">
        <v>13186</v>
      </c>
      <c r="C13198" s="69">
        <f t="shared" si="413"/>
        <v>14.190829597710417</v>
      </c>
      <c r="D13198" s="69">
        <f t="shared" si="414"/>
        <v>5.1232020012507817</v>
      </c>
    </row>
    <row r="13199" spans="2:4" ht="15" x14ac:dyDescent="0.15">
      <c r="B13199" s="68">
        <v>13187</v>
      </c>
      <c r="C13199" s="69">
        <f t="shared" si="413"/>
        <v>14.193546060480974</v>
      </c>
      <c r="D13199" s="69">
        <f t="shared" si="414"/>
        <v>5.1248045042227091</v>
      </c>
    </row>
    <row r="13200" spans="2:4" ht="15" x14ac:dyDescent="0.15">
      <c r="B13200" s="68">
        <v>13188</v>
      </c>
      <c r="C13200" s="69">
        <f t="shared" si="413"/>
        <v>14.196263373075659</v>
      </c>
      <c r="D13200" s="69">
        <f t="shared" si="414"/>
        <v>5.1264080100125158</v>
      </c>
    </row>
    <row r="13201" spans="2:4" ht="15" x14ac:dyDescent="0.15">
      <c r="B13201" s="68">
        <v>13189</v>
      </c>
      <c r="C13201" s="69">
        <f t="shared" ref="C13201:C13264" si="415">20*LOG(D13201)</f>
        <v>14.198981536026354</v>
      </c>
      <c r="D13201" s="69">
        <f t="shared" ref="D13201:D13264" si="416">16384/(16384-B13201)</f>
        <v>5.1280125195618149</v>
      </c>
    </row>
    <row r="13202" spans="2:4" ht="15" x14ac:dyDescent="0.15">
      <c r="B13202" s="68">
        <v>13190</v>
      </c>
      <c r="C13202" s="69">
        <f t="shared" si="415"/>
        <v>14.201700549865453</v>
      </c>
      <c r="D13202" s="69">
        <f t="shared" si="416"/>
        <v>5.1296180338133999</v>
      </c>
    </row>
    <row r="13203" spans="2:4" ht="15" x14ac:dyDescent="0.15">
      <c r="B13203" s="68">
        <v>13191</v>
      </c>
      <c r="C13203" s="69">
        <f t="shared" si="415"/>
        <v>14.204420415125838</v>
      </c>
      <c r="D13203" s="69">
        <f t="shared" si="416"/>
        <v>5.1312245537112435</v>
      </c>
    </row>
    <row r="13204" spans="2:4" ht="15" x14ac:dyDescent="0.15">
      <c r="B13204" s="68">
        <v>13192</v>
      </c>
      <c r="C13204" s="69">
        <f t="shared" si="415"/>
        <v>14.207141132340897</v>
      </c>
      <c r="D13204" s="69">
        <f t="shared" si="416"/>
        <v>5.132832080200501</v>
      </c>
    </row>
    <row r="13205" spans="2:4" ht="15" x14ac:dyDescent="0.15">
      <c r="B13205" s="68">
        <v>13193</v>
      </c>
      <c r="C13205" s="69">
        <f t="shared" si="415"/>
        <v>14.209862702044527</v>
      </c>
      <c r="D13205" s="69">
        <f t="shared" si="416"/>
        <v>5.1344406142275147</v>
      </c>
    </row>
    <row r="13206" spans="2:4" ht="15" x14ac:dyDescent="0.15">
      <c r="B13206" s="68">
        <v>13194</v>
      </c>
      <c r="C13206" s="69">
        <f t="shared" si="415"/>
        <v>14.212585124771113</v>
      </c>
      <c r="D13206" s="69">
        <f t="shared" si="416"/>
        <v>5.1360501567398122</v>
      </c>
    </row>
    <row r="13207" spans="2:4" ht="15" x14ac:dyDescent="0.15">
      <c r="B13207" s="68">
        <v>13195</v>
      </c>
      <c r="C13207" s="69">
        <f t="shared" si="415"/>
        <v>14.215308401055552</v>
      </c>
      <c r="D13207" s="69">
        <f t="shared" si="416"/>
        <v>5.1376607086861084</v>
      </c>
    </row>
    <row r="13208" spans="2:4" ht="15" x14ac:dyDescent="0.15">
      <c r="B13208" s="68">
        <v>13196</v>
      </c>
      <c r="C13208" s="69">
        <f t="shared" si="415"/>
        <v>14.21803253143324</v>
      </c>
      <c r="D13208" s="69">
        <f t="shared" si="416"/>
        <v>5.1392722710163108</v>
      </c>
    </row>
    <row r="13209" spans="2:4" ht="15" x14ac:dyDescent="0.15">
      <c r="B13209" s="68">
        <v>13197</v>
      </c>
      <c r="C13209" s="69">
        <f t="shared" si="415"/>
        <v>14.220757516440081</v>
      </c>
      <c r="D13209" s="69">
        <f t="shared" si="416"/>
        <v>5.1408848446815183</v>
      </c>
    </row>
    <row r="13210" spans="2:4" ht="15" x14ac:dyDescent="0.15">
      <c r="B13210" s="68">
        <v>13198</v>
      </c>
      <c r="C13210" s="69">
        <f t="shared" si="415"/>
        <v>14.22348335661248</v>
      </c>
      <c r="D13210" s="69">
        <f t="shared" si="416"/>
        <v>5.1424984306340242</v>
      </c>
    </row>
    <row r="13211" spans="2:4" ht="15" x14ac:dyDescent="0.15">
      <c r="B13211" s="68">
        <v>13199</v>
      </c>
      <c r="C13211" s="69">
        <f t="shared" si="415"/>
        <v>14.22621005248735</v>
      </c>
      <c r="D13211" s="69">
        <f t="shared" si="416"/>
        <v>5.1441130298273157</v>
      </c>
    </row>
    <row r="13212" spans="2:4" ht="15" x14ac:dyDescent="0.15">
      <c r="B13212" s="68">
        <v>13200</v>
      </c>
      <c r="C13212" s="69">
        <f t="shared" si="415"/>
        <v>14.228937604602105</v>
      </c>
      <c r="D13212" s="69">
        <f t="shared" si="416"/>
        <v>5.1457286432160805</v>
      </c>
    </row>
    <row r="13213" spans="2:4" ht="15" x14ac:dyDescent="0.15">
      <c r="B13213" s="68">
        <v>13201</v>
      </c>
      <c r="C13213" s="69">
        <f t="shared" si="415"/>
        <v>14.231666013494673</v>
      </c>
      <c r="D13213" s="69">
        <f t="shared" si="416"/>
        <v>5.1473452717562047</v>
      </c>
    </row>
    <row r="13214" spans="2:4" ht="15" x14ac:dyDescent="0.15">
      <c r="B13214" s="68">
        <v>13202</v>
      </c>
      <c r="C13214" s="69">
        <f t="shared" si="415"/>
        <v>14.234395279703481</v>
      </c>
      <c r="D13214" s="69">
        <f t="shared" si="416"/>
        <v>5.148962916404777</v>
      </c>
    </row>
    <row r="13215" spans="2:4" ht="15" x14ac:dyDescent="0.15">
      <c r="B13215" s="68">
        <v>13203</v>
      </c>
      <c r="C13215" s="69">
        <f t="shared" si="415"/>
        <v>14.237125403767468</v>
      </c>
      <c r="D13215" s="69">
        <f t="shared" si="416"/>
        <v>5.1505815781200877</v>
      </c>
    </row>
    <row r="13216" spans="2:4" ht="15" x14ac:dyDescent="0.15">
      <c r="B13216" s="68">
        <v>13204</v>
      </c>
      <c r="C13216" s="69">
        <f t="shared" si="415"/>
        <v>14.23985638622608</v>
      </c>
      <c r="D13216" s="69">
        <f t="shared" si="416"/>
        <v>5.152201257861635</v>
      </c>
    </row>
    <row r="13217" spans="2:4" ht="15" x14ac:dyDescent="0.15">
      <c r="B13217" s="68">
        <v>13205</v>
      </c>
      <c r="C13217" s="69">
        <f t="shared" si="415"/>
        <v>14.242588227619278</v>
      </c>
      <c r="D13217" s="69">
        <f t="shared" si="416"/>
        <v>5.1538219565901224</v>
      </c>
    </row>
    <row r="13218" spans="2:4" ht="15" x14ac:dyDescent="0.15">
      <c r="B13218" s="68">
        <v>13206</v>
      </c>
      <c r="C13218" s="69">
        <f t="shared" si="415"/>
        <v>14.245320928487519</v>
      </c>
      <c r="D13218" s="69">
        <f t="shared" si="416"/>
        <v>5.1554436752674642</v>
      </c>
    </row>
    <row r="13219" spans="2:4" ht="15" x14ac:dyDescent="0.15">
      <c r="B13219" s="68">
        <v>13207</v>
      </c>
      <c r="C13219" s="69">
        <f t="shared" si="415"/>
        <v>14.248054489371786</v>
      </c>
      <c r="D13219" s="69">
        <f t="shared" si="416"/>
        <v>5.1570664148567831</v>
      </c>
    </row>
    <row r="13220" spans="2:4" ht="15" x14ac:dyDescent="0.15">
      <c r="B13220" s="68">
        <v>13208</v>
      </c>
      <c r="C13220" s="69">
        <f t="shared" si="415"/>
        <v>14.250788910813561</v>
      </c>
      <c r="D13220" s="69">
        <f t="shared" si="416"/>
        <v>5.158690176322418</v>
      </c>
    </row>
    <row r="13221" spans="2:4" ht="15" x14ac:dyDescent="0.15">
      <c r="B13221" s="68">
        <v>13209</v>
      </c>
      <c r="C13221" s="69">
        <f t="shared" si="415"/>
        <v>14.253524193354846</v>
      </c>
      <c r="D13221" s="69">
        <f t="shared" si="416"/>
        <v>5.160314960629921</v>
      </c>
    </row>
    <row r="13222" spans="2:4" ht="15" x14ac:dyDescent="0.15">
      <c r="B13222" s="68">
        <v>13210</v>
      </c>
      <c r="C13222" s="69">
        <f t="shared" si="415"/>
        <v>14.256260337538148</v>
      </c>
      <c r="D13222" s="69">
        <f t="shared" si="416"/>
        <v>5.1619407687460619</v>
      </c>
    </row>
    <row r="13223" spans="2:4" ht="15" x14ac:dyDescent="0.15">
      <c r="B13223" s="68">
        <v>13211</v>
      </c>
      <c r="C13223" s="69">
        <f t="shared" si="415"/>
        <v>14.25899734390649</v>
      </c>
      <c r="D13223" s="69">
        <f t="shared" si="416"/>
        <v>5.1635676016388272</v>
      </c>
    </row>
    <row r="13224" spans="2:4" ht="15" x14ac:dyDescent="0.15">
      <c r="B13224" s="68">
        <v>13212</v>
      </c>
      <c r="C13224" s="69">
        <f t="shared" si="415"/>
        <v>14.26173521300341</v>
      </c>
      <c r="D13224" s="69">
        <f t="shared" si="416"/>
        <v>5.1651954602774275</v>
      </c>
    </row>
    <row r="13225" spans="2:4" ht="15" x14ac:dyDescent="0.15">
      <c r="B13225" s="68">
        <v>13213</v>
      </c>
      <c r="C13225" s="69">
        <f t="shared" si="415"/>
        <v>14.264473945372959</v>
      </c>
      <c r="D13225" s="69">
        <f t="shared" si="416"/>
        <v>5.1668243456322926</v>
      </c>
    </row>
    <row r="13226" spans="2:4" ht="15" x14ac:dyDescent="0.15">
      <c r="B13226" s="68">
        <v>13214</v>
      </c>
      <c r="C13226" s="69">
        <f t="shared" si="415"/>
        <v>14.267213541559705</v>
      </c>
      <c r="D13226" s="69">
        <f t="shared" si="416"/>
        <v>5.1684542586750792</v>
      </c>
    </row>
    <row r="13227" spans="2:4" ht="15" x14ac:dyDescent="0.15">
      <c r="B13227" s="68">
        <v>13215</v>
      </c>
      <c r="C13227" s="69">
        <f t="shared" si="415"/>
        <v>14.269954002108724</v>
      </c>
      <c r="D13227" s="69">
        <f t="shared" si="416"/>
        <v>5.1700852003786686</v>
      </c>
    </row>
    <row r="13228" spans="2:4" ht="15" x14ac:dyDescent="0.15">
      <c r="B13228" s="68">
        <v>13216</v>
      </c>
      <c r="C13228" s="69">
        <f t="shared" si="415"/>
        <v>14.272695327565616</v>
      </c>
      <c r="D13228" s="69">
        <f t="shared" si="416"/>
        <v>5.1717171717171722</v>
      </c>
    </row>
    <row r="13229" spans="2:4" ht="15" x14ac:dyDescent="0.15">
      <c r="B13229" s="68">
        <v>13217</v>
      </c>
      <c r="C13229" s="69">
        <f t="shared" si="415"/>
        <v>14.275437518476494</v>
      </c>
      <c r="D13229" s="69">
        <f t="shared" si="416"/>
        <v>5.1733501736659298</v>
      </c>
    </row>
    <row r="13230" spans="2:4" ht="15" x14ac:dyDescent="0.15">
      <c r="B13230" s="68">
        <v>13218</v>
      </c>
      <c r="C13230" s="69">
        <f t="shared" si="415"/>
        <v>14.27818057538799</v>
      </c>
      <c r="D13230" s="69">
        <f t="shared" si="416"/>
        <v>5.1749842072015158</v>
      </c>
    </row>
    <row r="13231" spans="2:4" ht="15" x14ac:dyDescent="0.15">
      <c r="B13231" s="68">
        <v>13219</v>
      </c>
      <c r="C13231" s="69">
        <f t="shared" si="415"/>
        <v>14.280924498847256</v>
      </c>
      <c r="D13231" s="69">
        <f t="shared" si="416"/>
        <v>5.1766192733017373</v>
      </c>
    </row>
    <row r="13232" spans="2:4" ht="15" x14ac:dyDescent="0.15">
      <c r="B13232" s="68">
        <v>13220</v>
      </c>
      <c r="C13232" s="69">
        <f t="shared" si="415"/>
        <v>14.283669289401956</v>
      </c>
      <c r="D13232" s="69">
        <f t="shared" si="416"/>
        <v>5.1782553729456389</v>
      </c>
    </row>
    <row r="13233" spans="2:4" ht="15" x14ac:dyDescent="0.15">
      <c r="B13233" s="68">
        <v>13221</v>
      </c>
      <c r="C13233" s="69">
        <f t="shared" si="415"/>
        <v>14.286414947600278</v>
      </c>
      <c r="D13233" s="69">
        <f t="shared" si="416"/>
        <v>5.1798925071135002</v>
      </c>
    </row>
    <row r="13234" spans="2:4" ht="15" x14ac:dyDescent="0.15">
      <c r="B13234" s="68">
        <v>13222</v>
      </c>
      <c r="C13234" s="69">
        <f t="shared" si="415"/>
        <v>14.28916147399093</v>
      </c>
      <c r="D13234" s="69">
        <f t="shared" si="416"/>
        <v>5.1815306767868439</v>
      </c>
    </row>
    <row r="13235" spans="2:4" ht="15" x14ac:dyDescent="0.15">
      <c r="B13235" s="68">
        <v>13223</v>
      </c>
      <c r="C13235" s="69">
        <f t="shared" si="415"/>
        <v>14.291908869123141</v>
      </c>
      <c r="D13235" s="69">
        <f t="shared" si="416"/>
        <v>5.1831698829484338</v>
      </c>
    </row>
    <row r="13236" spans="2:4" ht="15" x14ac:dyDescent="0.15">
      <c r="B13236" s="68">
        <v>13224</v>
      </c>
      <c r="C13236" s="69">
        <f t="shared" si="415"/>
        <v>14.294657133546657</v>
      </c>
      <c r="D13236" s="69">
        <f t="shared" si="416"/>
        <v>5.1848101265822786</v>
      </c>
    </row>
    <row r="13237" spans="2:4" ht="15" x14ac:dyDescent="0.15">
      <c r="B13237" s="68">
        <v>13225</v>
      </c>
      <c r="C13237" s="69">
        <f t="shared" si="415"/>
        <v>14.297406267811755</v>
      </c>
      <c r="D13237" s="69">
        <f t="shared" si="416"/>
        <v>5.1864514086736309</v>
      </c>
    </row>
    <row r="13238" spans="2:4" ht="15" x14ac:dyDescent="0.15">
      <c r="B13238" s="68">
        <v>13226</v>
      </c>
      <c r="C13238" s="69">
        <f t="shared" si="415"/>
        <v>14.300156272469227</v>
      </c>
      <c r="D13238" s="69">
        <f t="shared" si="416"/>
        <v>5.1880937302089931</v>
      </c>
    </row>
    <row r="13239" spans="2:4" ht="15" x14ac:dyDescent="0.15">
      <c r="B13239" s="68">
        <v>13227</v>
      </c>
      <c r="C13239" s="69">
        <f t="shared" si="415"/>
        <v>14.302907148070387</v>
      </c>
      <c r="D13239" s="69">
        <f t="shared" si="416"/>
        <v>5.1897370921761166</v>
      </c>
    </row>
    <row r="13240" spans="2:4" ht="15" x14ac:dyDescent="0.15">
      <c r="B13240" s="68">
        <v>13228</v>
      </c>
      <c r="C13240" s="69">
        <f t="shared" si="415"/>
        <v>14.305658895167079</v>
      </c>
      <c r="D13240" s="69">
        <f t="shared" si="416"/>
        <v>5.1913814955640047</v>
      </c>
    </row>
    <row r="13241" spans="2:4" ht="15" x14ac:dyDescent="0.15">
      <c r="B13241" s="68">
        <v>13229</v>
      </c>
      <c r="C13241" s="69">
        <f t="shared" si="415"/>
        <v>14.308411514311672</v>
      </c>
      <c r="D13241" s="69">
        <f t="shared" si="416"/>
        <v>5.1930269413629162</v>
      </c>
    </row>
    <row r="13242" spans="2:4" ht="15" x14ac:dyDescent="0.15">
      <c r="B13242" s="68">
        <v>13230</v>
      </c>
      <c r="C13242" s="69">
        <f t="shared" si="415"/>
        <v>14.311165006057054</v>
      </c>
      <c r="D13242" s="69">
        <f t="shared" si="416"/>
        <v>5.1946734305643627</v>
      </c>
    </row>
    <row r="13243" spans="2:4" ht="15" x14ac:dyDescent="0.15">
      <c r="B13243" s="68">
        <v>13231</v>
      </c>
      <c r="C13243" s="69">
        <f t="shared" si="415"/>
        <v>14.31391937095664</v>
      </c>
      <c r="D13243" s="69">
        <f t="shared" si="416"/>
        <v>5.1963209641611163</v>
      </c>
    </row>
    <row r="13244" spans="2:4" ht="15" x14ac:dyDescent="0.15">
      <c r="B13244" s="68">
        <v>13232</v>
      </c>
      <c r="C13244" s="69">
        <f t="shared" si="415"/>
        <v>14.31667460956438</v>
      </c>
      <c r="D13244" s="69">
        <f t="shared" si="416"/>
        <v>5.1979695431472077</v>
      </c>
    </row>
    <row r="13245" spans="2:4" ht="15" x14ac:dyDescent="0.15">
      <c r="B13245" s="68">
        <v>13233</v>
      </c>
      <c r="C13245" s="69">
        <f t="shared" si="415"/>
        <v>14.31943072243474</v>
      </c>
      <c r="D13245" s="69">
        <f t="shared" si="416"/>
        <v>5.1996191685179305</v>
      </c>
    </row>
    <row r="13246" spans="2:4" ht="15" x14ac:dyDescent="0.15">
      <c r="B13246" s="68">
        <v>13234</v>
      </c>
      <c r="C13246" s="69">
        <f t="shared" si="415"/>
        <v>14.322187710122725</v>
      </c>
      <c r="D13246" s="69">
        <f t="shared" si="416"/>
        <v>5.2012698412698413</v>
      </c>
    </row>
    <row r="13247" spans="2:4" ht="15" x14ac:dyDescent="0.15">
      <c r="B13247" s="68">
        <v>13235</v>
      </c>
      <c r="C13247" s="69">
        <f t="shared" si="415"/>
        <v>14.324945573183856</v>
      </c>
      <c r="D13247" s="69">
        <f t="shared" si="416"/>
        <v>5.2029215624007623</v>
      </c>
    </row>
    <row r="13248" spans="2:4" ht="15" x14ac:dyDescent="0.15">
      <c r="B13248" s="68">
        <v>13236</v>
      </c>
      <c r="C13248" s="69">
        <f t="shared" si="415"/>
        <v>14.327704312174196</v>
      </c>
      <c r="D13248" s="69">
        <f t="shared" si="416"/>
        <v>5.2045743329097842</v>
      </c>
    </row>
    <row r="13249" spans="2:4" ht="15" x14ac:dyDescent="0.15">
      <c r="B13249" s="68">
        <v>13237</v>
      </c>
      <c r="C13249" s="69">
        <f t="shared" si="415"/>
        <v>14.33046392765033</v>
      </c>
      <c r="D13249" s="69">
        <f t="shared" si="416"/>
        <v>5.2062281537972677</v>
      </c>
    </row>
    <row r="13250" spans="2:4" ht="15" x14ac:dyDescent="0.15">
      <c r="B13250" s="68">
        <v>13238</v>
      </c>
      <c r="C13250" s="69">
        <f t="shared" si="415"/>
        <v>14.333224420169374</v>
      </c>
      <c r="D13250" s="69">
        <f t="shared" si="416"/>
        <v>5.2078830260648443</v>
      </c>
    </row>
    <row r="13251" spans="2:4" ht="15" x14ac:dyDescent="0.15">
      <c r="B13251" s="68">
        <v>13239</v>
      </c>
      <c r="C13251" s="69">
        <f t="shared" si="415"/>
        <v>14.33598579028898</v>
      </c>
      <c r="D13251" s="69">
        <f t="shared" si="416"/>
        <v>5.2095389507154213</v>
      </c>
    </row>
    <row r="13252" spans="2:4" ht="15" x14ac:dyDescent="0.15">
      <c r="B13252" s="68">
        <v>13240</v>
      </c>
      <c r="C13252" s="69">
        <f t="shared" si="415"/>
        <v>14.338748038567331</v>
      </c>
      <c r="D13252" s="69">
        <f t="shared" si="416"/>
        <v>5.2111959287531811</v>
      </c>
    </row>
    <row r="13253" spans="2:4" ht="15" x14ac:dyDescent="0.15">
      <c r="B13253" s="68">
        <v>13241</v>
      </c>
      <c r="C13253" s="69">
        <f t="shared" si="415"/>
        <v>14.341511165563134</v>
      </c>
      <c r="D13253" s="69">
        <f t="shared" si="416"/>
        <v>5.2128539611835825</v>
      </c>
    </row>
    <row r="13254" spans="2:4" ht="15" x14ac:dyDescent="0.15">
      <c r="B13254" s="68">
        <v>13242</v>
      </c>
      <c r="C13254" s="69">
        <f t="shared" si="415"/>
        <v>14.344275171835644</v>
      </c>
      <c r="D13254" s="69">
        <f t="shared" si="416"/>
        <v>5.2145130490133669</v>
      </c>
    </row>
    <row r="13255" spans="2:4" ht="15" x14ac:dyDescent="0.15">
      <c r="B13255" s="68">
        <v>13243</v>
      </c>
      <c r="C13255" s="69">
        <f t="shared" si="415"/>
        <v>14.347040057944639</v>
      </c>
      <c r="D13255" s="69">
        <f t="shared" si="416"/>
        <v>5.2161731932505573</v>
      </c>
    </row>
    <row r="13256" spans="2:4" ht="15" x14ac:dyDescent="0.15">
      <c r="B13256" s="68">
        <v>13244</v>
      </c>
      <c r="C13256" s="69">
        <f t="shared" si="415"/>
        <v>14.349805824450435</v>
      </c>
      <c r="D13256" s="69">
        <f t="shared" si="416"/>
        <v>5.2178343949044583</v>
      </c>
    </row>
    <row r="13257" spans="2:4" ht="15" x14ac:dyDescent="0.15">
      <c r="B13257" s="68">
        <v>13245</v>
      </c>
      <c r="C13257" s="69">
        <f t="shared" si="415"/>
        <v>14.352572471913888</v>
      </c>
      <c r="D13257" s="69">
        <f t="shared" si="416"/>
        <v>5.2194966549856643</v>
      </c>
    </row>
    <row r="13258" spans="2:4" ht="15" x14ac:dyDescent="0.15">
      <c r="B13258" s="68">
        <v>13246</v>
      </c>
      <c r="C13258" s="69">
        <f t="shared" si="415"/>
        <v>14.355340000896376</v>
      </c>
      <c r="D13258" s="69">
        <f t="shared" si="416"/>
        <v>5.2211599745060546</v>
      </c>
    </row>
    <row r="13259" spans="2:4" ht="15" x14ac:dyDescent="0.15">
      <c r="B13259" s="68">
        <v>13247</v>
      </c>
      <c r="C13259" s="69">
        <f t="shared" si="415"/>
        <v>14.358108411959833</v>
      </c>
      <c r="D13259" s="69">
        <f t="shared" si="416"/>
        <v>5.2228243544788011</v>
      </c>
    </row>
    <row r="13260" spans="2:4" ht="15" x14ac:dyDescent="0.15">
      <c r="B13260" s="68">
        <v>13248</v>
      </c>
      <c r="C13260" s="69">
        <f t="shared" si="415"/>
        <v>14.360877705666717</v>
      </c>
      <c r="D13260" s="69">
        <f t="shared" si="416"/>
        <v>5.2244897959183669</v>
      </c>
    </row>
    <row r="13261" spans="2:4" ht="15" x14ac:dyDescent="0.15">
      <c r="B13261" s="68">
        <v>13249</v>
      </c>
      <c r="C13261" s="69">
        <f t="shared" si="415"/>
        <v>14.363647882580029</v>
      </c>
      <c r="D13261" s="69">
        <f t="shared" si="416"/>
        <v>5.2261562998405102</v>
      </c>
    </row>
    <row r="13262" spans="2:4" ht="15" x14ac:dyDescent="0.15">
      <c r="B13262" s="68">
        <v>13250</v>
      </c>
      <c r="C13262" s="69">
        <f t="shared" si="415"/>
        <v>14.366418943263309</v>
      </c>
      <c r="D13262" s="69">
        <f t="shared" si="416"/>
        <v>5.227823867262285</v>
      </c>
    </row>
    <row r="13263" spans="2:4" ht="15" x14ac:dyDescent="0.15">
      <c r="B13263" s="68">
        <v>13251</v>
      </c>
      <c r="C13263" s="69">
        <f t="shared" si="415"/>
        <v>14.369190888280631</v>
      </c>
      <c r="D13263" s="69">
        <f t="shared" si="416"/>
        <v>5.2294924992020428</v>
      </c>
    </row>
    <row r="13264" spans="2:4" ht="15" x14ac:dyDescent="0.15">
      <c r="B13264" s="68">
        <v>13252</v>
      </c>
      <c r="C13264" s="69">
        <f t="shared" si="415"/>
        <v>14.371963718196618</v>
      </c>
      <c r="D13264" s="69">
        <f t="shared" si="416"/>
        <v>5.2311621966794384</v>
      </c>
    </row>
    <row r="13265" spans="2:4" ht="15" x14ac:dyDescent="0.15">
      <c r="B13265" s="68">
        <v>13253</v>
      </c>
      <c r="C13265" s="69">
        <f t="shared" ref="C13265:C13328" si="417">20*LOG(D13265)</f>
        <v>14.37473743357643</v>
      </c>
      <c r="D13265" s="69">
        <f t="shared" ref="D13265:D13328" si="418">16384/(16384-B13265)</f>
        <v>5.2328329607154265</v>
      </c>
    </row>
    <row r="13266" spans="2:4" ht="15" x14ac:dyDescent="0.15">
      <c r="B13266" s="68">
        <v>13254</v>
      </c>
      <c r="C13266" s="69">
        <f t="shared" si="417"/>
        <v>14.377512034985765</v>
      </c>
      <c r="D13266" s="69">
        <f t="shared" si="418"/>
        <v>5.2345047923322685</v>
      </c>
    </row>
    <row r="13267" spans="2:4" ht="15" x14ac:dyDescent="0.15">
      <c r="B13267" s="68">
        <v>13255</v>
      </c>
      <c r="C13267" s="69">
        <f t="shared" si="417"/>
        <v>14.380287522990869</v>
      </c>
      <c r="D13267" s="69">
        <f t="shared" si="418"/>
        <v>5.2361776925535315</v>
      </c>
    </row>
    <row r="13268" spans="2:4" ht="15" x14ac:dyDescent="0.15">
      <c r="B13268" s="68">
        <v>13256</v>
      </c>
      <c r="C13268" s="69">
        <f t="shared" si="417"/>
        <v>14.383063898158529</v>
      </c>
      <c r="D13268" s="69">
        <f t="shared" si="418"/>
        <v>5.2378516624040925</v>
      </c>
    </row>
    <row r="13269" spans="2:4" ht="15" x14ac:dyDescent="0.15">
      <c r="B13269" s="68">
        <v>13257</v>
      </c>
      <c r="C13269" s="69">
        <f t="shared" si="417"/>
        <v>14.385841161056071</v>
      </c>
      <c r="D13269" s="69">
        <f t="shared" si="418"/>
        <v>5.2395267029101378</v>
      </c>
    </row>
    <row r="13270" spans="2:4" ht="15" x14ac:dyDescent="0.15">
      <c r="B13270" s="68">
        <v>13258</v>
      </c>
      <c r="C13270" s="69">
        <f t="shared" si="417"/>
        <v>14.388619312251372</v>
      </c>
      <c r="D13270" s="69">
        <f t="shared" si="418"/>
        <v>5.2412028150991681</v>
      </c>
    </row>
    <row r="13271" spans="2:4" ht="15" x14ac:dyDescent="0.15">
      <c r="B13271" s="68">
        <v>13259</v>
      </c>
      <c r="C13271" s="69">
        <f t="shared" si="417"/>
        <v>14.391398352312855</v>
      </c>
      <c r="D13271" s="69">
        <f t="shared" si="418"/>
        <v>5.2428800000000004</v>
      </c>
    </row>
    <row r="13272" spans="2:4" ht="15" x14ac:dyDescent="0.15">
      <c r="B13272" s="68">
        <v>13260</v>
      </c>
      <c r="C13272" s="69">
        <f t="shared" si="417"/>
        <v>14.394178281809481</v>
      </c>
      <c r="D13272" s="69">
        <f t="shared" si="418"/>
        <v>5.2445582586427655</v>
      </c>
    </row>
    <row r="13273" spans="2:4" ht="15" x14ac:dyDescent="0.15">
      <c r="B13273" s="68">
        <v>13261</v>
      </c>
      <c r="C13273" s="69">
        <f t="shared" si="417"/>
        <v>14.396959101310763</v>
      </c>
      <c r="D13273" s="69">
        <f t="shared" si="418"/>
        <v>5.2462375920589173</v>
      </c>
    </row>
    <row r="13274" spans="2:4" ht="15" x14ac:dyDescent="0.15">
      <c r="B13274" s="68">
        <v>13262</v>
      </c>
      <c r="C13274" s="69">
        <f t="shared" si="417"/>
        <v>14.39974081138676</v>
      </c>
      <c r="D13274" s="69">
        <f t="shared" si="418"/>
        <v>5.2479180012812296</v>
      </c>
    </row>
    <row r="13275" spans="2:4" ht="15" x14ac:dyDescent="0.15">
      <c r="B13275" s="68">
        <v>13263</v>
      </c>
      <c r="C13275" s="69">
        <f t="shared" si="417"/>
        <v>14.402523412608081</v>
      </c>
      <c r="D13275" s="69">
        <f t="shared" si="418"/>
        <v>5.2495994873437999</v>
      </c>
    </row>
    <row r="13276" spans="2:4" ht="15" x14ac:dyDescent="0.15">
      <c r="B13276" s="68">
        <v>13264</v>
      </c>
      <c r="C13276" s="69">
        <f t="shared" si="417"/>
        <v>14.405306905545878</v>
      </c>
      <c r="D13276" s="69">
        <f t="shared" si="418"/>
        <v>5.2512820512820513</v>
      </c>
    </row>
    <row r="13277" spans="2:4" ht="15" x14ac:dyDescent="0.15">
      <c r="B13277" s="68">
        <v>13265</v>
      </c>
      <c r="C13277" s="69">
        <f t="shared" si="417"/>
        <v>14.408091290771861</v>
      </c>
      <c r="D13277" s="69">
        <f t="shared" si="418"/>
        <v>5.252965694132735</v>
      </c>
    </row>
    <row r="13278" spans="2:4" ht="15" x14ac:dyDescent="0.15">
      <c r="B13278" s="68">
        <v>13266</v>
      </c>
      <c r="C13278" s="69">
        <f t="shared" si="417"/>
        <v>14.410876568858278</v>
      </c>
      <c r="D13278" s="69">
        <f t="shared" si="418"/>
        <v>5.2546504169339316</v>
      </c>
    </row>
    <row r="13279" spans="2:4" ht="15" x14ac:dyDescent="0.15">
      <c r="B13279" s="68">
        <v>13267</v>
      </c>
      <c r="C13279" s="69">
        <f t="shared" si="417"/>
        <v>14.413662740377937</v>
      </c>
      <c r="D13279" s="69">
        <f t="shared" si="418"/>
        <v>5.2563362207250561</v>
      </c>
    </row>
    <row r="13280" spans="2:4" ht="15" x14ac:dyDescent="0.15">
      <c r="B13280" s="68">
        <v>13268</v>
      </c>
      <c r="C13280" s="69">
        <f t="shared" si="417"/>
        <v>14.416449805904197</v>
      </c>
      <c r="D13280" s="69">
        <f t="shared" si="418"/>
        <v>5.2580231065468546</v>
      </c>
    </row>
    <row r="13281" spans="2:4" ht="15" x14ac:dyDescent="0.15">
      <c r="B13281" s="68">
        <v>13269</v>
      </c>
      <c r="C13281" s="69">
        <f t="shared" si="417"/>
        <v>14.419237766010966</v>
      </c>
      <c r="D13281" s="69">
        <f t="shared" si="418"/>
        <v>5.2597110754414125</v>
      </c>
    </row>
    <row r="13282" spans="2:4" ht="15" x14ac:dyDescent="0.15">
      <c r="B13282" s="68">
        <v>13270</v>
      </c>
      <c r="C13282" s="69">
        <f t="shared" si="417"/>
        <v>14.422026621272703</v>
      </c>
      <c r="D13282" s="69">
        <f t="shared" si="418"/>
        <v>5.2614001284521512</v>
      </c>
    </row>
    <row r="13283" spans="2:4" ht="15" x14ac:dyDescent="0.15">
      <c r="B13283" s="68">
        <v>13271</v>
      </c>
      <c r="C13283" s="69">
        <f t="shared" si="417"/>
        <v>14.424816372264431</v>
      </c>
      <c r="D13283" s="69">
        <f t="shared" si="418"/>
        <v>5.2630902666238359</v>
      </c>
    </row>
    <row r="13284" spans="2:4" ht="15" x14ac:dyDescent="0.15">
      <c r="B13284" s="68">
        <v>13272</v>
      </c>
      <c r="C13284" s="69">
        <f t="shared" si="417"/>
        <v>14.427607019561709</v>
      </c>
      <c r="D13284" s="69">
        <f t="shared" si="418"/>
        <v>5.2647814910025703</v>
      </c>
    </row>
    <row r="13285" spans="2:4" ht="15" x14ac:dyDescent="0.15">
      <c r="B13285" s="68">
        <v>13273</v>
      </c>
      <c r="C13285" s="69">
        <f t="shared" si="417"/>
        <v>14.430398563740665</v>
      </c>
      <c r="D13285" s="69">
        <f t="shared" si="418"/>
        <v>5.266473802635808</v>
      </c>
    </row>
    <row r="13286" spans="2:4" ht="15" x14ac:dyDescent="0.15">
      <c r="B13286" s="68">
        <v>13274</v>
      </c>
      <c r="C13286" s="69">
        <f t="shared" si="417"/>
        <v>14.433191005377985</v>
      </c>
      <c r="D13286" s="69">
        <f t="shared" si="418"/>
        <v>5.2681672025723474</v>
      </c>
    </row>
    <row r="13287" spans="2:4" ht="15" x14ac:dyDescent="0.15">
      <c r="B13287" s="68">
        <v>13275</v>
      </c>
      <c r="C13287" s="69">
        <f t="shared" si="417"/>
        <v>14.435984345050898</v>
      </c>
      <c r="D13287" s="69">
        <f t="shared" si="418"/>
        <v>5.2698616918623351</v>
      </c>
    </row>
    <row r="13288" spans="2:4" ht="15" x14ac:dyDescent="0.15">
      <c r="B13288" s="68">
        <v>13276</v>
      </c>
      <c r="C13288" s="69">
        <f t="shared" si="417"/>
        <v>14.438778583337202</v>
      </c>
      <c r="D13288" s="69">
        <f t="shared" si="418"/>
        <v>5.2715572715572714</v>
      </c>
    </row>
    <row r="13289" spans="2:4" ht="15" x14ac:dyDescent="0.15">
      <c r="B13289" s="68">
        <v>13277</v>
      </c>
      <c r="C13289" s="69">
        <f t="shared" si="417"/>
        <v>14.441573720815246</v>
      </c>
      <c r="D13289" s="69">
        <f t="shared" si="418"/>
        <v>5.27325394271001</v>
      </c>
    </row>
    <row r="13290" spans="2:4" ht="15" x14ac:dyDescent="0.15">
      <c r="B13290" s="68">
        <v>13278</v>
      </c>
      <c r="C13290" s="69">
        <f t="shared" si="417"/>
        <v>14.444369758063939</v>
      </c>
      <c r="D13290" s="69">
        <f t="shared" si="418"/>
        <v>5.2749517063747584</v>
      </c>
    </row>
    <row r="13291" spans="2:4" ht="15" x14ac:dyDescent="0.15">
      <c r="B13291" s="68">
        <v>13279</v>
      </c>
      <c r="C13291" s="69">
        <f t="shared" si="417"/>
        <v>14.447166695662755</v>
      </c>
      <c r="D13291" s="69">
        <f t="shared" si="418"/>
        <v>5.2766505636070855</v>
      </c>
    </row>
    <row r="13292" spans="2:4" ht="15" x14ac:dyDescent="0.15">
      <c r="B13292" s="68">
        <v>13280</v>
      </c>
      <c r="C13292" s="69">
        <f t="shared" si="417"/>
        <v>14.449964534191718</v>
      </c>
      <c r="D13292" s="69">
        <f t="shared" si="418"/>
        <v>5.2783505154639174</v>
      </c>
    </row>
    <row r="13293" spans="2:4" ht="15" x14ac:dyDescent="0.15">
      <c r="B13293" s="68">
        <v>13281</v>
      </c>
      <c r="C13293" s="69">
        <f t="shared" si="417"/>
        <v>14.452763274231422</v>
      </c>
      <c r="D13293" s="69">
        <f t="shared" si="418"/>
        <v>5.2800515630035454</v>
      </c>
    </row>
    <row r="13294" spans="2:4" ht="15" x14ac:dyDescent="0.15">
      <c r="B13294" s="68">
        <v>13282</v>
      </c>
      <c r="C13294" s="69">
        <f t="shared" si="417"/>
        <v>14.455562916363011</v>
      </c>
      <c r="D13294" s="69">
        <f t="shared" si="418"/>
        <v>5.2817537072856222</v>
      </c>
    </row>
    <row r="13295" spans="2:4" ht="15" x14ac:dyDescent="0.15">
      <c r="B13295" s="68">
        <v>13283</v>
      </c>
      <c r="C13295" s="69">
        <f t="shared" si="417"/>
        <v>14.458363461168206</v>
      </c>
      <c r="D13295" s="69">
        <f t="shared" si="418"/>
        <v>5.2834569493711703</v>
      </c>
    </row>
    <row r="13296" spans="2:4" ht="15" x14ac:dyDescent="0.15">
      <c r="B13296" s="68">
        <v>13284</v>
      </c>
      <c r="C13296" s="69">
        <f t="shared" si="417"/>
        <v>14.46116490922928</v>
      </c>
      <c r="D13296" s="69">
        <f t="shared" si="418"/>
        <v>5.2851612903225806</v>
      </c>
    </row>
    <row r="13297" spans="2:4" ht="15" x14ac:dyDescent="0.15">
      <c r="B13297" s="68">
        <v>13285</v>
      </c>
      <c r="C13297" s="69">
        <f t="shared" si="417"/>
        <v>14.463967261129074</v>
      </c>
      <c r="D13297" s="69">
        <f t="shared" si="418"/>
        <v>5.2868667312036139</v>
      </c>
    </row>
    <row r="13298" spans="2:4" ht="15" x14ac:dyDescent="0.15">
      <c r="B13298" s="68">
        <v>13286</v>
      </c>
      <c r="C13298" s="69">
        <f t="shared" si="417"/>
        <v>14.466770517450991</v>
      </c>
      <c r="D13298" s="69">
        <f t="shared" si="418"/>
        <v>5.2885732730794057</v>
      </c>
    </row>
    <row r="13299" spans="2:4" ht="15" x14ac:dyDescent="0.15">
      <c r="B13299" s="68">
        <v>13287</v>
      </c>
      <c r="C13299" s="69">
        <f t="shared" si="417"/>
        <v>14.469574678778997</v>
      </c>
      <c r="D13299" s="69">
        <f t="shared" si="418"/>
        <v>5.2902809170164673</v>
      </c>
    </row>
    <row r="13300" spans="2:4" ht="15" x14ac:dyDescent="0.15">
      <c r="B13300" s="68">
        <v>13288</v>
      </c>
      <c r="C13300" s="69">
        <f t="shared" si="417"/>
        <v>14.472379745697634</v>
      </c>
      <c r="D13300" s="69">
        <f t="shared" si="418"/>
        <v>5.2919896640826876</v>
      </c>
    </row>
    <row r="13301" spans="2:4" ht="15" x14ac:dyDescent="0.15">
      <c r="B13301" s="68">
        <v>13289</v>
      </c>
      <c r="C13301" s="69">
        <f t="shared" si="417"/>
        <v>14.475185718791998</v>
      </c>
      <c r="D13301" s="69">
        <f t="shared" si="418"/>
        <v>5.2936995153473347</v>
      </c>
    </row>
    <row r="13302" spans="2:4" ht="15" x14ac:dyDescent="0.15">
      <c r="B13302" s="68">
        <v>13290</v>
      </c>
      <c r="C13302" s="69">
        <f t="shared" si="417"/>
        <v>14.477992598647759</v>
      </c>
      <c r="D13302" s="69">
        <f t="shared" si="418"/>
        <v>5.29541047188106</v>
      </c>
    </row>
    <row r="13303" spans="2:4" ht="15" x14ac:dyDescent="0.15">
      <c r="B13303" s="68">
        <v>13291</v>
      </c>
      <c r="C13303" s="69">
        <f t="shared" si="417"/>
        <v>14.480800385851156</v>
      </c>
      <c r="D13303" s="69">
        <f t="shared" si="418"/>
        <v>5.2971225347559008</v>
      </c>
    </row>
    <row r="13304" spans="2:4" ht="15" x14ac:dyDescent="0.15">
      <c r="B13304" s="68">
        <v>13292</v>
      </c>
      <c r="C13304" s="69">
        <f t="shared" si="417"/>
        <v>14.483609080988987</v>
      </c>
      <c r="D13304" s="69">
        <f t="shared" si="418"/>
        <v>5.2988357050452786</v>
      </c>
    </row>
    <row r="13305" spans="2:4" ht="15" x14ac:dyDescent="0.15">
      <c r="B13305" s="68">
        <v>13293</v>
      </c>
      <c r="C13305" s="69">
        <f t="shared" si="417"/>
        <v>14.486418684648637</v>
      </c>
      <c r="D13305" s="69">
        <f t="shared" si="418"/>
        <v>5.3005499838240056</v>
      </c>
    </row>
    <row r="13306" spans="2:4" ht="15" x14ac:dyDescent="0.15">
      <c r="B13306" s="68">
        <v>13294</v>
      </c>
      <c r="C13306" s="69">
        <f t="shared" si="417"/>
        <v>14.489229197418041</v>
      </c>
      <c r="D13306" s="69">
        <f t="shared" si="418"/>
        <v>5.3022653721682849</v>
      </c>
    </row>
    <row r="13307" spans="2:4" ht="15" x14ac:dyDescent="0.15">
      <c r="B13307" s="68">
        <v>13295</v>
      </c>
      <c r="C13307" s="69">
        <f t="shared" si="417"/>
        <v>14.492040619885723</v>
      </c>
      <c r="D13307" s="69">
        <f t="shared" si="418"/>
        <v>5.3039818711557141</v>
      </c>
    </row>
    <row r="13308" spans="2:4" ht="15" x14ac:dyDescent="0.15">
      <c r="B13308" s="68">
        <v>13296</v>
      </c>
      <c r="C13308" s="69">
        <f t="shared" si="417"/>
        <v>14.494852952640764</v>
      </c>
      <c r="D13308" s="69">
        <f t="shared" si="418"/>
        <v>5.3056994818652852</v>
      </c>
    </row>
    <row r="13309" spans="2:4" ht="15" x14ac:dyDescent="0.15">
      <c r="B13309" s="68">
        <v>13297</v>
      </c>
      <c r="C13309" s="69">
        <f t="shared" si="417"/>
        <v>14.497666196272828</v>
      </c>
      <c r="D13309" s="69">
        <f t="shared" si="418"/>
        <v>5.3074182053773891</v>
      </c>
    </row>
    <row r="13310" spans="2:4" ht="15" x14ac:dyDescent="0.15">
      <c r="B13310" s="68">
        <v>13298</v>
      </c>
      <c r="C13310" s="69">
        <f t="shared" si="417"/>
        <v>14.500480351372145</v>
      </c>
      <c r="D13310" s="69">
        <f t="shared" si="418"/>
        <v>5.3091380427738173</v>
      </c>
    </row>
    <row r="13311" spans="2:4" ht="15" x14ac:dyDescent="0.15">
      <c r="B13311" s="68">
        <v>13299</v>
      </c>
      <c r="C13311" s="69">
        <f t="shared" si="417"/>
        <v>14.503295418529525</v>
      </c>
      <c r="D13311" s="69">
        <f t="shared" si="418"/>
        <v>5.3108589951377629</v>
      </c>
    </row>
    <row r="13312" spans="2:4" ht="15" x14ac:dyDescent="0.15">
      <c r="B13312" s="68">
        <v>13300</v>
      </c>
      <c r="C13312" s="69">
        <f t="shared" si="417"/>
        <v>14.506111398336348</v>
      </c>
      <c r="D13312" s="69">
        <f t="shared" si="418"/>
        <v>5.312581063553826</v>
      </c>
    </row>
    <row r="13313" spans="2:4" ht="15" x14ac:dyDescent="0.15">
      <c r="B13313" s="68">
        <v>13301</v>
      </c>
      <c r="C13313" s="69">
        <f t="shared" si="417"/>
        <v>14.508928291384569</v>
      </c>
      <c r="D13313" s="69">
        <f t="shared" si="418"/>
        <v>5.3143042491080115</v>
      </c>
    </row>
    <row r="13314" spans="2:4" ht="15" x14ac:dyDescent="0.15">
      <c r="B13314" s="68">
        <v>13302</v>
      </c>
      <c r="C13314" s="69">
        <f t="shared" si="417"/>
        <v>14.511746098266725</v>
      </c>
      <c r="D13314" s="69">
        <f t="shared" si="418"/>
        <v>5.3160285528877349</v>
      </c>
    </row>
    <row r="13315" spans="2:4" ht="15" x14ac:dyDescent="0.15">
      <c r="B13315" s="68">
        <v>13303</v>
      </c>
      <c r="C13315" s="69">
        <f t="shared" si="417"/>
        <v>14.514564819575922</v>
      </c>
      <c r="D13315" s="69">
        <f t="shared" si="418"/>
        <v>5.317753975981824</v>
      </c>
    </row>
    <row r="13316" spans="2:4" ht="15" x14ac:dyDescent="0.15">
      <c r="B13316" s="68">
        <v>13304</v>
      </c>
      <c r="C13316" s="69">
        <f t="shared" si="417"/>
        <v>14.517384455905848</v>
      </c>
      <c r="D13316" s="69">
        <f t="shared" si="418"/>
        <v>5.3194805194805195</v>
      </c>
    </row>
    <row r="13317" spans="2:4" ht="15" x14ac:dyDescent="0.15">
      <c r="B13317" s="68">
        <v>13305</v>
      </c>
      <c r="C13317" s="69">
        <f t="shared" si="417"/>
        <v>14.520205007850773</v>
      </c>
      <c r="D13317" s="69">
        <f t="shared" si="418"/>
        <v>5.3212081844754788</v>
      </c>
    </row>
    <row r="13318" spans="2:4" ht="15" x14ac:dyDescent="0.15">
      <c r="B13318" s="68">
        <v>13306</v>
      </c>
      <c r="C13318" s="69">
        <f t="shared" si="417"/>
        <v>14.523026476005537</v>
      </c>
      <c r="D13318" s="69">
        <f t="shared" si="418"/>
        <v>5.3229369720597788</v>
      </c>
    </row>
    <row r="13319" spans="2:4" ht="15" x14ac:dyDescent="0.15">
      <c r="B13319" s="68">
        <v>13307</v>
      </c>
      <c r="C13319" s="69">
        <f t="shared" si="417"/>
        <v>14.525848860965567</v>
      </c>
      <c r="D13319" s="69">
        <f t="shared" si="418"/>
        <v>5.3246668833279172</v>
      </c>
    </row>
    <row r="13320" spans="2:4" ht="15" x14ac:dyDescent="0.15">
      <c r="B13320" s="68">
        <v>13308</v>
      </c>
      <c r="C13320" s="69">
        <f t="shared" si="417"/>
        <v>14.528672163326865</v>
      </c>
      <c r="D13320" s="69">
        <f t="shared" si="418"/>
        <v>5.3263979193758129</v>
      </c>
    </row>
    <row r="13321" spans="2:4" ht="15" x14ac:dyDescent="0.15">
      <c r="B13321" s="68">
        <v>13309</v>
      </c>
      <c r="C13321" s="69">
        <f t="shared" si="417"/>
        <v>14.531496383686024</v>
      </c>
      <c r="D13321" s="69">
        <f t="shared" si="418"/>
        <v>5.328130081300813</v>
      </c>
    </row>
    <row r="13322" spans="2:4" ht="15" x14ac:dyDescent="0.15">
      <c r="B13322" s="68">
        <v>13310</v>
      </c>
      <c r="C13322" s="69">
        <f t="shared" si="417"/>
        <v>14.534321522640209</v>
      </c>
      <c r="D13322" s="69">
        <f t="shared" si="418"/>
        <v>5.329863370201692</v>
      </c>
    </row>
    <row r="13323" spans="2:4" ht="15" x14ac:dyDescent="0.15">
      <c r="B13323" s="68">
        <v>13311</v>
      </c>
      <c r="C13323" s="69">
        <f t="shared" si="417"/>
        <v>14.53714758078717</v>
      </c>
      <c r="D13323" s="69">
        <f t="shared" si="418"/>
        <v>5.3315977871786524</v>
      </c>
    </row>
    <row r="13324" spans="2:4" ht="15" x14ac:dyDescent="0.15">
      <c r="B13324" s="68">
        <v>13312</v>
      </c>
      <c r="C13324" s="69">
        <f t="shared" si="417"/>
        <v>14.539974558725246</v>
      </c>
      <c r="D13324" s="69">
        <f t="shared" si="418"/>
        <v>5.333333333333333</v>
      </c>
    </row>
    <row r="13325" spans="2:4" ht="15" x14ac:dyDescent="0.15">
      <c r="B13325" s="68">
        <v>13313</v>
      </c>
      <c r="C13325" s="69">
        <f t="shared" si="417"/>
        <v>14.542802457053357</v>
      </c>
      <c r="D13325" s="69">
        <f t="shared" si="418"/>
        <v>5.3350700097688053</v>
      </c>
    </row>
    <row r="13326" spans="2:4" ht="15" x14ac:dyDescent="0.15">
      <c r="B13326" s="68">
        <v>13314</v>
      </c>
      <c r="C13326" s="69">
        <f t="shared" si="417"/>
        <v>14.545631276371005</v>
      </c>
      <c r="D13326" s="69">
        <f t="shared" si="418"/>
        <v>5.3368078175895768</v>
      </c>
    </row>
    <row r="13327" spans="2:4" ht="15" x14ac:dyDescent="0.15">
      <c r="B13327" s="68">
        <v>13315</v>
      </c>
      <c r="C13327" s="69">
        <f t="shared" si="417"/>
        <v>14.548461017278282</v>
      </c>
      <c r="D13327" s="69">
        <f t="shared" si="418"/>
        <v>5.3385467579015966</v>
      </c>
    </row>
    <row r="13328" spans="2:4" ht="15" x14ac:dyDescent="0.15">
      <c r="B13328" s="68">
        <v>13316</v>
      </c>
      <c r="C13328" s="69">
        <f t="shared" si="417"/>
        <v>14.551291680375869</v>
      </c>
      <c r="D13328" s="69">
        <f t="shared" si="418"/>
        <v>5.3402868318122554</v>
      </c>
    </row>
    <row r="13329" spans="2:4" ht="15" x14ac:dyDescent="0.15">
      <c r="B13329" s="68">
        <v>13317</v>
      </c>
      <c r="C13329" s="69">
        <f t="shared" ref="C13329:C13392" si="419">20*LOG(D13329)</f>
        <v>14.554123266265025</v>
      </c>
      <c r="D13329" s="69">
        <f t="shared" ref="D13329:D13392" si="420">16384/(16384-B13329)</f>
        <v>5.3420280404303879</v>
      </c>
    </row>
    <row r="13330" spans="2:4" ht="15" x14ac:dyDescent="0.15">
      <c r="B13330" s="68">
        <v>13318</v>
      </c>
      <c r="C13330" s="69">
        <f t="shared" si="419"/>
        <v>14.556955775547607</v>
      </c>
      <c r="D13330" s="69">
        <f t="shared" si="420"/>
        <v>5.343770384866275</v>
      </c>
    </row>
    <row r="13331" spans="2:4" ht="15" x14ac:dyDescent="0.15">
      <c r="B13331" s="68">
        <v>13319</v>
      </c>
      <c r="C13331" s="69">
        <f t="shared" si="419"/>
        <v>14.559789208826057</v>
      </c>
      <c r="D13331" s="69">
        <f t="shared" si="420"/>
        <v>5.3455138662316477</v>
      </c>
    </row>
    <row r="13332" spans="2:4" ht="15" x14ac:dyDescent="0.15">
      <c r="B13332" s="68">
        <v>13320</v>
      </c>
      <c r="C13332" s="69">
        <f t="shared" si="419"/>
        <v>14.562623566703408</v>
      </c>
      <c r="D13332" s="69">
        <f t="shared" si="420"/>
        <v>5.3472584856396868</v>
      </c>
    </row>
    <row r="13333" spans="2:4" ht="15" x14ac:dyDescent="0.15">
      <c r="B13333" s="68">
        <v>13321</v>
      </c>
      <c r="C13333" s="69">
        <f t="shared" si="419"/>
        <v>14.565458849783282</v>
      </c>
      <c r="D13333" s="69">
        <f t="shared" si="420"/>
        <v>5.3490042442050276</v>
      </c>
    </row>
    <row r="13334" spans="2:4" ht="15" x14ac:dyDescent="0.15">
      <c r="B13334" s="68">
        <v>13322</v>
      </c>
      <c r="C13334" s="69">
        <f t="shared" si="419"/>
        <v>14.568295058669891</v>
      </c>
      <c r="D13334" s="69">
        <f t="shared" si="420"/>
        <v>5.3507511430437624</v>
      </c>
    </row>
    <row r="13335" spans="2:4" ht="15" x14ac:dyDescent="0.15">
      <c r="B13335" s="68">
        <v>13323</v>
      </c>
      <c r="C13335" s="69">
        <f t="shared" si="419"/>
        <v>14.571132193968042</v>
      </c>
      <c r="D13335" s="69">
        <f t="shared" si="420"/>
        <v>5.3524991832734399</v>
      </c>
    </row>
    <row r="13336" spans="2:4" ht="15" x14ac:dyDescent="0.15">
      <c r="B13336" s="68">
        <v>13324</v>
      </c>
      <c r="C13336" s="69">
        <f t="shared" si="419"/>
        <v>14.573970256283133</v>
      </c>
      <c r="D13336" s="69">
        <f t="shared" si="420"/>
        <v>5.3542483660130715</v>
      </c>
    </row>
    <row r="13337" spans="2:4" ht="15" x14ac:dyDescent="0.15">
      <c r="B13337" s="68">
        <v>13325</v>
      </c>
      <c r="C13337" s="69">
        <f t="shared" si="419"/>
        <v>14.57680924622116</v>
      </c>
      <c r="D13337" s="69">
        <f t="shared" si="420"/>
        <v>5.3559986923831318</v>
      </c>
    </row>
    <row r="13338" spans="2:4" ht="15" x14ac:dyDescent="0.15">
      <c r="B13338" s="68">
        <v>13326</v>
      </c>
      <c r="C13338" s="69">
        <f t="shared" si="419"/>
        <v>14.579649164388709</v>
      </c>
      <c r="D13338" s="69">
        <f t="shared" si="420"/>
        <v>5.3577501635055595</v>
      </c>
    </row>
    <row r="13339" spans="2:4" ht="15" x14ac:dyDescent="0.15">
      <c r="B13339" s="68">
        <v>13327</v>
      </c>
      <c r="C13339" s="69">
        <f t="shared" si="419"/>
        <v>14.582490011392959</v>
      </c>
      <c r="D13339" s="69">
        <f t="shared" si="420"/>
        <v>5.3595027805037621</v>
      </c>
    </row>
    <row r="13340" spans="2:4" ht="15" x14ac:dyDescent="0.15">
      <c r="B13340" s="68">
        <v>13328</v>
      </c>
      <c r="C13340" s="69">
        <f t="shared" si="419"/>
        <v>14.585331787841689</v>
      </c>
      <c r="D13340" s="69">
        <f t="shared" si="420"/>
        <v>5.3612565445026181</v>
      </c>
    </row>
    <row r="13341" spans="2:4" ht="15" x14ac:dyDescent="0.15">
      <c r="B13341" s="68">
        <v>13329</v>
      </c>
      <c r="C13341" s="69">
        <f t="shared" si="419"/>
        <v>14.588174494343276</v>
      </c>
      <c r="D13341" s="69">
        <f t="shared" si="420"/>
        <v>5.3630114566284783</v>
      </c>
    </row>
    <row r="13342" spans="2:4" ht="15" x14ac:dyDescent="0.15">
      <c r="B13342" s="68">
        <v>13330</v>
      </c>
      <c r="C13342" s="69">
        <f t="shared" si="419"/>
        <v>14.591018131506688</v>
      </c>
      <c r="D13342" s="69">
        <f t="shared" si="420"/>
        <v>5.3647675180091685</v>
      </c>
    </row>
    <row r="13343" spans="2:4" ht="15" x14ac:dyDescent="0.15">
      <c r="B13343" s="68">
        <v>13331</v>
      </c>
      <c r="C13343" s="69">
        <f t="shared" si="419"/>
        <v>14.593862699941498</v>
      </c>
      <c r="D13343" s="69">
        <f t="shared" si="420"/>
        <v>5.3665247297739924</v>
      </c>
    </row>
    <row r="13344" spans="2:4" ht="15" x14ac:dyDescent="0.15">
      <c r="B13344" s="68">
        <v>13332</v>
      </c>
      <c r="C13344" s="69">
        <f t="shared" si="419"/>
        <v>14.596708200257877</v>
      </c>
      <c r="D13344" s="69">
        <f t="shared" si="420"/>
        <v>5.3682830930537353</v>
      </c>
    </row>
    <row r="13345" spans="2:4" ht="15" x14ac:dyDescent="0.15">
      <c r="B13345" s="68">
        <v>13333</v>
      </c>
      <c r="C13345" s="69">
        <f t="shared" si="419"/>
        <v>14.599554633066594</v>
      </c>
      <c r="D13345" s="69">
        <f t="shared" si="420"/>
        <v>5.3700426089806621</v>
      </c>
    </row>
    <row r="13346" spans="2:4" ht="15" x14ac:dyDescent="0.15">
      <c r="B13346" s="68">
        <v>13334</v>
      </c>
      <c r="C13346" s="69">
        <f t="shared" si="419"/>
        <v>14.602401998979017</v>
      </c>
      <c r="D13346" s="69">
        <f t="shared" si="420"/>
        <v>5.3718032786885246</v>
      </c>
    </row>
    <row r="13347" spans="2:4" ht="15" x14ac:dyDescent="0.15">
      <c r="B13347" s="68">
        <v>13335</v>
      </c>
      <c r="C13347" s="69">
        <f t="shared" si="419"/>
        <v>14.605250298607119</v>
      </c>
      <c r="D13347" s="69">
        <f t="shared" si="420"/>
        <v>5.3735651033125613</v>
      </c>
    </row>
    <row r="13348" spans="2:4" ht="15" x14ac:dyDescent="0.15">
      <c r="B13348" s="68">
        <v>13336</v>
      </c>
      <c r="C13348" s="69">
        <f t="shared" si="419"/>
        <v>14.608099532563477</v>
      </c>
      <c r="D13348" s="69">
        <f t="shared" si="420"/>
        <v>5.3753280839895012</v>
      </c>
    </row>
    <row r="13349" spans="2:4" ht="15" x14ac:dyDescent="0.15">
      <c r="B13349" s="68">
        <v>13337</v>
      </c>
      <c r="C13349" s="69">
        <f t="shared" si="419"/>
        <v>14.610949701461262</v>
      </c>
      <c r="D13349" s="69">
        <f t="shared" si="420"/>
        <v>5.3770922218575645</v>
      </c>
    </row>
    <row r="13350" spans="2:4" ht="15" x14ac:dyDescent="0.15">
      <c r="B13350" s="68">
        <v>13338</v>
      </c>
      <c r="C13350" s="69">
        <f t="shared" si="419"/>
        <v>14.613800805914259</v>
      </c>
      <c r="D13350" s="69">
        <f t="shared" si="420"/>
        <v>5.3788575180564671</v>
      </c>
    </row>
    <row r="13351" spans="2:4" ht="15" x14ac:dyDescent="0.15">
      <c r="B13351" s="68">
        <v>13339</v>
      </c>
      <c r="C13351" s="69">
        <f t="shared" si="419"/>
        <v>14.616652846536853</v>
      </c>
      <c r="D13351" s="69">
        <f t="shared" si="420"/>
        <v>5.3806239737274222</v>
      </c>
    </row>
    <row r="13352" spans="2:4" ht="15" x14ac:dyDescent="0.15">
      <c r="B13352" s="68">
        <v>13340</v>
      </c>
      <c r="C13352" s="69">
        <f t="shared" si="419"/>
        <v>14.61950582394403</v>
      </c>
      <c r="D13352" s="69">
        <f t="shared" si="420"/>
        <v>5.3823915900131407</v>
      </c>
    </row>
    <row r="13353" spans="2:4" ht="15" x14ac:dyDescent="0.15">
      <c r="B13353" s="68">
        <v>13341</v>
      </c>
      <c r="C13353" s="69">
        <f t="shared" si="419"/>
        <v>14.622359738751394</v>
      </c>
      <c r="D13353" s="69">
        <f t="shared" si="420"/>
        <v>5.384160368057838</v>
      </c>
    </row>
    <row r="13354" spans="2:4" ht="15" x14ac:dyDescent="0.15">
      <c r="B13354" s="68">
        <v>13342</v>
      </c>
      <c r="C13354" s="69">
        <f t="shared" si="419"/>
        <v>14.625214591575142</v>
      </c>
      <c r="D13354" s="69">
        <f t="shared" si="420"/>
        <v>5.3859303090072324</v>
      </c>
    </row>
    <row r="13355" spans="2:4" ht="15" x14ac:dyDescent="0.15">
      <c r="B13355" s="68">
        <v>13343</v>
      </c>
      <c r="C13355" s="69">
        <f t="shared" si="419"/>
        <v>14.628070383032092</v>
      </c>
      <c r="D13355" s="69">
        <f t="shared" si="420"/>
        <v>5.38770141400855</v>
      </c>
    </row>
    <row r="13356" spans="2:4" ht="15" x14ac:dyDescent="0.15">
      <c r="B13356" s="68">
        <v>13344</v>
      </c>
      <c r="C13356" s="69">
        <f t="shared" si="419"/>
        <v>14.630927113739659</v>
      </c>
      <c r="D13356" s="69">
        <f t="shared" si="420"/>
        <v>5.3894736842105262</v>
      </c>
    </row>
    <row r="13357" spans="2:4" ht="15" x14ac:dyDescent="0.15">
      <c r="B13357" s="68">
        <v>13345</v>
      </c>
      <c r="C13357" s="69">
        <f t="shared" si="419"/>
        <v>14.633784784315878</v>
      </c>
      <c r="D13357" s="69">
        <f t="shared" si="420"/>
        <v>5.391247120763409</v>
      </c>
    </row>
    <row r="13358" spans="2:4" ht="15" x14ac:dyDescent="0.15">
      <c r="B13358" s="68">
        <v>13346</v>
      </c>
      <c r="C13358" s="69">
        <f t="shared" si="419"/>
        <v>14.636643395379384</v>
      </c>
      <c r="D13358" s="69">
        <f t="shared" si="420"/>
        <v>5.3930217248189596</v>
      </c>
    </row>
    <row r="13359" spans="2:4" ht="15" x14ac:dyDescent="0.15">
      <c r="B13359" s="68">
        <v>13347</v>
      </c>
      <c r="C13359" s="69">
        <f t="shared" si="419"/>
        <v>14.639502947549429</v>
      </c>
      <c r="D13359" s="69">
        <f t="shared" si="420"/>
        <v>5.3947974975304573</v>
      </c>
    </row>
    <row r="13360" spans="2:4" ht="15" x14ac:dyDescent="0.15">
      <c r="B13360" s="68">
        <v>13348</v>
      </c>
      <c r="C13360" s="69">
        <f t="shared" si="419"/>
        <v>14.64236344144588</v>
      </c>
      <c r="D13360" s="69">
        <f t="shared" si="420"/>
        <v>5.3965744400527011</v>
      </c>
    </row>
    <row r="13361" spans="2:4" ht="15" x14ac:dyDescent="0.15">
      <c r="B13361" s="68">
        <v>13349</v>
      </c>
      <c r="C13361" s="69">
        <f t="shared" si="419"/>
        <v>14.645224877689207</v>
      </c>
      <c r="D13361" s="69">
        <f t="shared" si="420"/>
        <v>5.3983525535420096</v>
      </c>
    </row>
    <row r="13362" spans="2:4" ht="15" x14ac:dyDescent="0.15">
      <c r="B13362" s="68">
        <v>13350</v>
      </c>
      <c r="C13362" s="69">
        <f t="shared" si="419"/>
        <v>14.648087256900499</v>
      </c>
      <c r="D13362" s="69">
        <f t="shared" si="420"/>
        <v>5.400131839156229</v>
      </c>
    </row>
    <row r="13363" spans="2:4" ht="15" x14ac:dyDescent="0.15">
      <c r="B13363" s="68">
        <v>13351</v>
      </c>
      <c r="C13363" s="69">
        <f t="shared" si="419"/>
        <v>14.650950579701465</v>
      </c>
      <c r="D13363" s="69">
        <f t="shared" si="420"/>
        <v>5.4019122980547314</v>
      </c>
    </row>
    <row r="13364" spans="2:4" ht="15" x14ac:dyDescent="0.15">
      <c r="B13364" s="68">
        <v>13352</v>
      </c>
      <c r="C13364" s="69">
        <f t="shared" si="419"/>
        <v>14.653814846714415</v>
      </c>
      <c r="D13364" s="69">
        <f t="shared" si="420"/>
        <v>5.4036939313984167</v>
      </c>
    </row>
    <row r="13365" spans="2:4" ht="15" x14ac:dyDescent="0.15">
      <c r="B13365" s="68">
        <v>13353</v>
      </c>
      <c r="C13365" s="69">
        <f t="shared" si="419"/>
        <v>14.656680058562287</v>
      </c>
      <c r="D13365" s="69">
        <f t="shared" si="420"/>
        <v>5.4054767403497195</v>
      </c>
    </row>
    <row r="13366" spans="2:4" ht="15" x14ac:dyDescent="0.15">
      <c r="B13366" s="68">
        <v>13354</v>
      </c>
      <c r="C13366" s="69">
        <f t="shared" si="419"/>
        <v>14.659546215868636</v>
      </c>
      <c r="D13366" s="69">
        <f t="shared" si="420"/>
        <v>5.4072607260726073</v>
      </c>
    </row>
    <row r="13367" spans="2:4" ht="15" x14ac:dyDescent="0.15">
      <c r="B13367" s="68">
        <v>13355</v>
      </c>
      <c r="C13367" s="69">
        <f t="shared" si="419"/>
        <v>14.66241331925762</v>
      </c>
      <c r="D13367" s="69">
        <f t="shared" si="420"/>
        <v>5.4090458897325853</v>
      </c>
    </row>
    <row r="13368" spans="2:4" ht="15" x14ac:dyDescent="0.15">
      <c r="B13368" s="68">
        <v>13356</v>
      </c>
      <c r="C13368" s="69">
        <f t="shared" si="419"/>
        <v>14.66528136935403</v>
      </c>
      <c r="D13368" s="69">
        <f t="shared" si="420"/>
        <v>5.4108322324966975</v>
      </c>
    </row>
    <row r="13369" spans="2:4" ht="15" x14ac:dyDescent="0.15">
      <c r="B13369" s="68">
        <v>13357</v>
      </c>
      <c r="C13369" s="69">
        <f t="shared" si="419"/>
        <v>14.668150366783275</v>
      </c>
      <c r="D13369" s="69">
        <f t="shared" si="420"/>
        <v>5.4126197555335311</v>
      </c>
    </row>
    <row r="13370" spans="2:4" ht="15" x14ac:dyDescent="0.15">
      <c r="B13370" s="68">
        <v>13358</v>
      </c>
      <c r="C13370" s="69">
        <f t="shared" si="419"/>
        <v>14.671020312171377</v>
      </c>
      <c r="D13370" s="69">
        <f t="shared" si="420"/>
        <v>5.4144084600132185</v>
      </c>
    </row>
    <row r="13371" spans="2:4" ht="15" x14ac:dyDescent="0.15">
      <c r="B13371" s="68">
        <v>13359</v>
      </c>
      <c r="C13371" s="69">
        <f t="shared" si="419"/>
        <v>14.673891206144983</v>
      </c>
      <c r="D13371" s="69">
        <f t="shared" si="420"/>
        <v>5.4161983471074384</v>
      </c>
    </row>
    <row r="13372" spans="2:4" ht="15" x14ac:dyDescent="0.15">
      <c r="B13372" s="68">
        <v>13360</v>
      </c>
      <c r="C13372" s="69">
        <f t="shared" si="419"/>
        <v>14.676763049331356</v>
      </c>
      <c r="D13372" s="69">
        <f t="shared" si="420"/>
        <v>5.4179894179894177</v>
      </c>
    </row>
    <row r="13373" spans="2:4" ht="15" x14ac:dyDescent="0.15">
      <c r="B13373" s="68">
        <v>13361</v>
      </c>
      <c r="C13373" s="69">
        <f t="shared" si="419"/>
        <v>14.679635842358394</v>
      </c>
      <c r="D13373" s="69">
        <f t="shared" si="420"/>
        <v>5.4197816738339402</v>
      </c>
    </row>
    <row r="13374" spans="2:4" ht="15" x14ac:dyDescent="0.15">
      <c r="B13374" s="68">
        <v>13362</v>
      </c>
      <c r="C13374" s="69">
        <f t="shared" si="419"/>
        <v>14.682509585854604</v>
      </c>
      <c r="D13374" s="69">
        <f t="shared" si="420"/>
        <v>5.4215751158173395</v>
      </c>
    </row>
    <row r="13375" spans="2:4" ht="15" x14ac:dyDescent="0.15">
      <c r="B13375" s="68">
        <v>13363</v>
      </c>
      <c r="C13375" s="69">
        <f t="shared" si="419"/>
        <v>14.685384280449124</v>
      </c>
      <c r="D13375" s="69">
        <f t="shared" si="420"/>
        <v>5.4233697451175109</v>
      </c>
    </row>
    <row r="13376" spans="2:4" ht="15" x14ac:dyDescent="0.15">
      <c r="B13376" s="68">
        <v>13364</v>
      </c>
      <c r="C13376" s="69">
        <f t="shared" si="419"/>
        <v>14.688259926771723</v>
      </c>
      <c r="D13376" s="69">
        <f t="shared" si="420"/>
        <v>5.4251655629139073</v>
      </c>
    </row>
    <row r="13377" spans="2:4" ht="15" x14ac:dyDescent="0.15">
      <c r="B13377" s="68">
        <v>13365</v>
      </c>
      <c r="C13377" s="69">
        <f t="shared" si="419"/>
        <v>14.69113652545278</v>
      </c>
      <c r="D13377" s="69">
        <f t="shared" si="420"/>
        <v>5.4269625703875457</v>
      </c>
    </row>
    <row r="13378" spans="2:4" ht="15" x14ac:dyDescent="0.15">
      <c r="B13378" s="68">
        <v>13366</v>
      </c>
      <c r="C13378" s="69">
        <f t="shared" si="419"/>
        <v>14.694014077123313</v>
      </c>
      <c r="D13378" s="69">
        <f t="shared" si="420"/>
        <v>5.4287607687210073</v>
      </c>
    </row>
    <row r="13379" spans="2:4" ht="15" x14ac:dyDescent="0.15">
      <c r="B13379" s="68">
        <v>13367</v>
      </c>
      <c r="C13379" s="69">
        <f t="shared" si="419"/>
        <v>14.696892582414966</v>
      </c>
      <c r="D13379" s="69">
        <f t="shared" si="420"/>
        <v>5.4305601590984418</v>
      </c>
    </row>
    <row r="13380" spans="2:4" ht="15" x14ac:dyDescent="0.15">
      <c r="B13380" s="68">
        <v>13368</v>
      </c>
      <c r="C13380" s="69">
        <f t="shared" si="419"/>
        <v>14.699772041960006</v>
      </c>
      <c r="D13380" s="69">
        <f t="shared" si="420"/>
        <v>5.43236074270557</v>
      </c>
    </row>
    <row r="13381" spans="2:4" ht="15" x14ac:dyDescent="0.15">
      <c r="B13381" s="68">
        <v>13369</v>
      </c>
      <c r="C13381" s="69">
        <f t="shared" si="419"/>
        <v>14.702652456391332</v>
      </c>
      <c r="D13381" s="69">
        <f t="shared" si="420"/>
        <v>5.4341625207296849</v>
      </c>
    </row>
    <row r="13382" spans="2:4" ht="15" x14ac:dyDescent="0.15">
      <c r="B13382" s="68">
        <v>13370</v>
      </c>
      <c r="C13382" s="69">
        <f t="shared" si="419"/>
        <v>14.705533826342474</v>
      </c>
      <c r="D13382" s="69">
        <f t="shared" si="420"/>
        <v>5.4359654943596549</v>
      </c>
    </row>
    <row r="13383" spans="2:4" ht="15" x14ac:dyDescent="0.15">
      <c r="B13383" s="68">
        <v>13371</v>
      </c>
      <c r="C13383" s="69">
        <f t="shared" si="419"/>
        <v>14.708416152447592</v>
      </c>
      <c r="D13383" s="69">
        <f t="shared" si="420"/>
        <v>5.4377696647859279</v>
      </c>
    </row>
    <row r="13384" spans="2:4" ht="15" x14ac:dyDescent="0.15">
      <c r="B13384" s="68">
        <v>13372</v>
      </c>
      <c r="C13384" s="69">
        <f t="shared" si="419"/>
        <v>14.711299435341473</v>
      </c>
      <c r="D13384" s="69">
        <f t="shared" si="420"/>
        <v>5.4395750332005308</v>
      </c>
    </row>
    <row r="13385" spans="2:4" ht="15" x14ac:dyDescent="0.15">
      <c r="B13385" s="68">
        <v>13373</v>
      </c>
      <c r="C13385" s="69">
        <f t="shared" si="419"/>
        <v>14.714183675659548</v>
      </c>
      <c r="D13385" s="69">
        <f t="shared" si="420"/>
        <v>5.4413816007970777</v>
      </c>
    </row>
    <row r="13386" spans="2:4" ht="15" x14ac:dyDescent="0.15">
      <c r="B13386" s="68">
        <v>13374</v>
      </c>
      <c r="C13386" s="69">
        <f t="shared" si="419"/>
        <v>14.717068874037869</v>
      </c>
      <c r="D13386" s="69">
        <f t="shared" si="420"/>
        <v>5.4431893687707644</v>
      </c>
    </row>
    <row r="13387" spans="2:4" ht="15" x14ac:dyDescent="0.15">
      <c r="B13387" s="68">
        <v>13375</v>
      </c>
      <c r="C13387" s="69">
        <f t="shared" si="419"/>
        <v>14.719955031113123</v>
      </c>
      <c r="D13387" s="69">
        <f t="shared" si="420"/>
        <v>5.4449983383183778</v>
      </c>
    </row>
    <row r="13388" spans="2:4" ht="15" x14ac:dyDescent="0.15">
      <c r="B13388" s="68">
        <v>13376</v>
      </c>
      <c r="C13388" s="69">
        <f t="shared" si="419"/>
        <v>14.722842147522641</v>
      </c>
      <c r="D13388" s="69">
        <f t="shared" si="420"/>
        <v>5.4468085106382977</v>
      </c>
    </row>
    <row r="13389" spans="2:4" ht="15" x14ac:dyDescent="0.15">
      <c r="B13389" s="68">
        <v>13377</v>
      </c>
      <c r="C13389" s="69">
        <f t="shared" si="419"/>
        <v>14.725730223904383</v>
      </c>
      <c r="D13389" s="69">
        <f t="shared" si="420"/>
        <v>5.4486198869304951</v>
      </c>
    </row>
    <row r="13390" spans="2:4" ht="15" x14ac:dyDescent="0.15">
      <c r="B13390" s="68">
        <v>13378</v>
      </c>
      <c r="C13390" s="69">
        <f t="shared" si="419"/>
        <v>14.728619260896947</v>
      </c>
      <c r="D13390" s="69">
        <f t="shared" si="420"/>
        <v>5.4504324683965404</v>
      </c>
    </row>
    <row r="13391" spans="2:4" ht="15" x14ac:dyDescent="0.15">
      <c r="B13391" s="68">
        <v>13379</v>
      </c>
      <c r="C13391" s="69">
        <f t="shared" si="419"/>
        <v>14.731509259139568</v>
      </c>
      <c r="D13391" s="69">
        <f t="shared" si="420"/>
        <v>5.4522462562396008</v>
      </c>
    </row>
    <row r="13392" spans="2:4" ht="15" x14ac:dyDescent="0.15">
      <c r="B13392" s="68">
        <v>13380</v>
      </c>
      <c r="C13392" s="69">
        <f t="shared" si="419"/>
        <v>14.73440021927212</v>
      </c>
      <c r="D13392" s="69">
        <f t="shared" si="420"/>
        <v>5.4540612516644478</v>
      </c>
    </row>
    <row r="13393" spans="2:4" ht="15" x14ac:dyDescent="0.15">
      <c r="B13393" s="68">
        <v>13381</v>
      </c>
      <c r="C13393" s="69">
        <f t="shared" ref="C13393:C13456" si="421">20*LOG(D13393)</f>
        <v>14.737292141935113</v>
      </c>
      <c r="D13393" s="69">
        <f t="shared" ref="D13393:D13456" si="422">16384/(16384-B13393)</f>
        <v>5.4558774558774559</v>
      </c>
    </row>
    <row r="13394" spans="2:4" ht="15" x14ac:dyDescent="0.15">
      <c r="B13394" s="68">
        <v>13382</v>
      </c>
      <c r="C13394" s="69">
        <f t="shared" si="421"/>
        <v>14.740185027769703</v>
      </c>
      <c r="D13394" s="69">
        <f t="shared" si="422"/>
        <v>5.457694870086609</v>
      </c>
    </row>
    <row r="13395" spans="2:4" ht="15" x14ac:dyDescent="0.15">
      <c r="B13395" s="68">
        <v>13383</v>
      </c>
      <c r="C13395" s="69">
        <f t="shared" si="421"/>
        <v>14.743078877417684</v>
      </c>
      <c r="D13395" s="69">
        <f t="shared" si="422"/>
        <v>5.4595134955014997</v>
      </c>
    </row>
    <row r="13396" spans="2:4" ht="15" x14ac:dyDescent="0.15">
      <c r="B13396" s="68">
        <v>13384</v>
      </c>
      <c r="C13396" s="69">
        <f t="shared" si="421"/>
        <v>14.745973691521485</v>
      </c>
      <c r="D13396" s="69">
        <f t="shared" si="422"/>
        <v>5.4613333333333332</v>
      </c>
    </row>
    <row r="13397" spans="2:4" ht="15" x14ac:dyDescent="0.15">
      <c r="B13397" s="68">
        <v>13385</v>
      </c>
      <c r="C13397" s="69">
        <f t="shared" si="421"/>
        <v>14.748869470724191</v>
      </c>
      <c r="D13397" s="69">
        <f t="shared" si="422"/>
        <v>5.4631543847949313</v>
      </c>
    </row>
    <row r="13398" spans="2:4" ht="15" x14ac:dyDescent="0.15">
      <c r="B13398" s="68">
        <v>13386</v>
      </c>
      <c r="C13398" s="69">
        <f t="shared" si="421"/>
        <v>14.751766215669521</v>
      </c>
      <c r="D13398" s="69">
        <f t="shared" si="422"/>
        <v>5.4649766511007334</v>
      </c>
    </row>
    <row r="13399" spans="2:4" ht="15" x14ac:dyDescent="0.15">
      <c r="B13399" s="68">
        <v>13387</v>
      </c>
      <c r="C13399" s="69">
        <f t="shared" si="421"/>
        <v>14.754663927001841</v>
      </c>
      <c r="D13399" s="69">
        <f t="shared" si="422"/>
        <v>5.4668001334668004</v>
      </c>
    </row>
    <row r="13400" spans="2:4" ht="15" x14ac:dyDescent="0.15">
      <c r="B13400" s="68">
        <v>13388</v>
      </c>
      <c r="C13400" s="69">
        <f t="shared" si="421"/>
        <v>14.757562605366157</v>
      </c>
      <c r="D13400" s="69">
        <f t="shared" si="422"/>
        <v>5.4686248331108143</v>
      </c>
    </row>
    <row r="13401" spans="2:4" ht="15" x14ac:dyDescent="0.15">
      <c r="B13401" s="68">
        <v>13389</v>
      </c>
      <c r="C13401" s="69">
        <f t="shared" si="421"/>
        <v>14.76046225140813</v>
      </c>
      <c r="D13401" s="69">
        <f t="shared" si="422"/>
        <v>5.4704507512520868</v>
      </c>
    </row>
    <row r="13402" spans="2:4" ht="15" x14ac:dyDescent="0.15">
      <c r="B13402" s="68">
        <v>13390</v>
      </c>
      <c r="C13402" s="69">
        <f t="shared" si="421"/>
        <v>14.763362865774063</v>
      </c>
      <c r="D13402" s="69">
        <f t="shared" si="422"/>
        <v>5.4722778891115569</v>
      </c>
    </row>
    <row r="13403" spans="2:4" ht="15" x14ac:dyDescent="0.15">
      <c r="B13403" s="68">
        <v>13391</v>
      </c>
      <c r="C13403" s="69">
        <f t="shared" si="421"/>
        <v>14.766264449110906</v>
      </c>
      <c r="D13403" s="69">
        <f t="shared" si="422"/>
        <v>5.4741062479117941</v>
      </c>
    </row>
    <row r="13404" spans="2:4" ht="15" x14ac:dyDescent="0.15">
      <c r="B13404" s="68">
        <v>13392</v>
      </c>
      <c r="C13404" s="69">
        <f t="shared" si="421"/>
        <v>14.76916700206626</v>
      </c>
      <c r="D13404" s="69">
        <f t="shared" si="422"/>
        <v>5.475935828877005</v>
      </c>
    </row>
    <row r="13405" spans="2:4" ht="15" x14ac:dyDescent="0.15">
      <c r="B13405" s="68">
        <v>13393</v>
      </c>
      <c r="C13405" s="69">
        <f t="shared" si="421"/>
        <v>14.772070525288372</v>
      </c>
      <c r="D13405" s="69">
        <f t="shared" si="422"/>
        <v>5.4777666332330321</v>
      </c>
    </row>
    <row r="13406" spans="2:4" ht="15" x14ac:dyDescent="0.15">
      <c r="B13406" s="68">
        <v>13394</v>
      </c>
      <c r="C13406" s="69">
        <f t="shared" si="421"/>
        <v>14.774975019426142</v>
      </c>
      <c r="D13406" s="69">
        <f t="shared" si="422"/>
        <v>5.4795986622073576</v>
      </c>
    </row>
    <row r="13407" spans="2:4" ht="15" x14ac:dyDescent="0.15">
      <c r="B13407" s="68">
        <v>13395</v>
      </c>
      <c r="C13407" s="69">
        <f t="shared" si="421"/>
        <v>14.777880485129121</v>
      </c>
      <c r="D13407" s="69">
        <f t="shared" si="422"/>
        <v>5.4814319170291066</v>
      </c>
    </row>
    <row r="13408" spans="2:4" ht="15" x14ac:dyDescent="0.15">
      <c r="B13408" s="68">
        <v>13396</v>
      </c>
      <c r="C13408" s="69">
        <f t="shared" si="421"/>
        <v>14.780786923047511</v>
      </c>
      <c r="D13408" s="69">
        <f t="shared" si="422"/>
        <v>5.4832663989290493</v>
      </c>
    </row>
    <row r="13409" spans="2:4" ht="15" x14ac:dyDescent="0.15">
      <c r="B13409" s="68">
        <v>13397</v>
      </c>
      <c r="C13409" s="69">
        <f t="shared" si="421"/>
        <v>14.78369433383217</v>
      </c>
      <c r="D13409" s="69">
        <f t="shared" si="422"/>
        <v>5.4851021091396053</v>
      </c>
    </row>
    <row r="13410" spans="2:4" ht="15" x14ac:dyDescent="0.15">
      <c r="B13410" s="68">
        <v>13398</v>
      </c>
      <c r="C13410" s="69">
        <f t="shared" si="421"/>
        <v>14.786602718134603</v>
      </c>
      <c r="D13410" s="69">
        <f t="shared" si="422"/>
        <v>5.4869390488948424</v>
      </c>
    </row>
    <row r="13411" spans="2:4" ht="15" x14ac:dyDescent="0.15">
      <c r="B13411" s="68">
        <v>13399</v>
      </c>
      <c r="C13411" s="69">
        <f t="shared" si="421"/>
        <v>14.789512076606977</v>
      </c>
      <c r="D13411" s="69">
        <f t="shared" si="422"/>
        <v>5.488777219430486</v>
      </c>
    </row>
    <row r="13412" spans="2:4" ht="15" x14ac:dyDescent="0.15">
      <c r="B13412" s="68">
        <v>13400</v>
      </c>
      <c r="C13412" s="69">
        <f t="shared" si="421"/>
        <v>14.792422409902111</v>
      </c>
      <c r="D13412" s="69">
        <f t="shared" si="422"/>
        <v>5.4906166219839143</v>
      </c>
    </row>
    <row r="13413" spans="2:4" ht="15" x14ac:dyDescent="0.15">
      <c r="B13413" s="68">
        <v>13401</v>
      </c>
      <c r="C13413" s="69">
        <f t="shared" si="421"/>
        <v>14.795333718673479</v>
      </c>
      <c r="D13413" s="69">
        <f t="shared" si="422"/>
        <v>5.4924572577941673</v>
      </c>
    </row>
    <row r="13414" spans="2:4" ht="15" x14ac:dyDescent="0.15">
      <c r="B13414" s="68">
        <v>13402</v>
      </c>
      <c r="C13414" s="69">
        <f t="shared" si="421"/>
        <v>14.798246003575219</v>
      </c>
      <c r="D13414" s="69">
        <f t="shared" si="422"/>
        <v>5.4942991281019449</v>
      </c>
    </row>
    <row r="13415" spans="2:4" ht="15" x14ac:dyDescent="0.15">
      <c r="B13415" s="68">
        <v>13403</v>
      </c>
      <c r="C13415" s="69">
        <f t="shared" si="421"/>
        <v>14.801159265262118</v>
      </c>
      <c r="D13415" s="69">
        <f t="shared" si="422"/>
        <v>5.4961422341496142</v>
      </c>
    </row>
    <row r="13416" spans="2:4" ht="15" x14ac:dyDescent="0.15">
      <c r="B13416" s="68">
        <v>13404</v>
      </c>
      <c r="C13416" s="69">
        <f t="shared" si="421"/>
        <v>14.804073504389629</v>
      </c>
      <c r="D13416" s="69">
        <f t="shared" si="422"/>
        <v>5.4979865771812078</v>
      </c>
    </row>
    <row r="13417" spans="2:4" ht="15" x14ac:dyDescent="0.15">
      <c r="B13417" s="68">
        <v>13405</v>
      </c>
      <c r="C13417" s="69">
        <f t="shared" si="421"/>
        <v>14.806988721613862</v>
      </c>
      <c r="D13417" s="69">
        <f t="shared" si="422"/>
        <v>5.4998321584424303</v>
      </c>
    </row>
    <row r="13418" spans="2:4" ht="15" x14ac:dyDescent="0.15">
      <c r="B13418" s="68">
        <v>13406</v>
      </c>
      <c r="C13418" s="69">
        <f t="shared" si="421"/>
        <v>14.809904917591588</v>
      </c>
      <c r="D13418" s="69">
        <f t="shared" si="422"/>
        <v>5.5016789791806584</v>
      </c>
    </row>
    <row r="13419" spans="2:4" ht="15" x14ac:dyDescent="0.15">
      <c r="B13419" s="68">
        <v>13407</v>
      </c>
      <c r="C13419" s="69">
        <f t="shared" si="421"/>
        <v>14.812822092980241</v>
      </c>
      <c r="D13419" s="69">
        <f t="shared" si="422"/>
        <v>5.5035270406449444</v>
      </c>
    </row>
    <row r="13420" spans="2:4" ht="15" x14ac:dyDescent="0.15">
      <c r="B13420" s="68">
        <v>13408</v>
      </c>
      <c r="C13420" s="69">
        <f t="shared" si="421"/>
        <v>14.815740248437914</v>
      </c>
      <c r="D13420" s="69">
        <f t="shared" si="422"/>
        <v>5.5053763440860219</v>
      </c>
    </row>
    <row r="13421" spans="2:4" ht="15" x14ac:dyDescent="0.15">
      <c r="B13421" s="68">
        <v>13409</v>
      </c>
      <c r="C13421" s="69">
        <f t="shared" si="421"/>
        <v>14.818659384623366</v>
      </c>
      <c r="D13421" s="69">
        <f t="shared" si="422"/>
        <v>5.5072268907563027</v>
      </c>
    </row>
    <row r="13422" spans="2:4" ht="15" x14ac:dyDescent="0.15">
      <c r="B13422" s="68">
        <v>13410</v>
      </c>
      <c r="C13422" s="69">
        <f t="shared" si="421"/>
        <v>14.821579502196027</v>
      </c>
      <c r="D13422" s="69">
        <f t="shared" si="422"/>
        <v>5.5090786819098856</v>
      </c>
    </row>
    <row r="13423" spans="2:4" ht="15" x14ac:dyDescent="0.15">
      <c r="B13423" s="68">
        <v>13411</v>
      </c>
      <c r="C13423" s="69">
        <f t="shared" si="421"/>
        <v>14.824500601815981</v>
      </c>
      <c r="D13423" s="69">
        <f t="shared" si="422"/>
        <v>5.5109317188025564</v>
      </c>
    </row>
    <row r="13424" spans="2:4" ht="15" x14ac:dyDescent="0.15">
      <c r="B13424" s="68">
        <v>13412</v>
      </c>
      <c r="C13424" s="69">
        <f t="shared" si="421"/>
        <v>14.827422684143981</v>
      </c>
      <c r="D13424" s="69">
        <f t="shared" si="422"/>
        <v>5.5127860026917901</v>
      </c>
    </row>
    <row r="13425" spans="2:4" ht="15" x14ac:dyDescent="0.15">
      <c r="B13425" s="68">
        <v>13413</v>
      </c>
      <c r="C13425" s="69">
        <f t="shared" si="421"/>
        <v>14.830345749841454</v>
      </c>
      <c r="D13425" s="69">
        <f t="shared" si="422"/>
        <v>5.5146415348367555</v>
      </c>
    </row>
    <row r="13426" spans="2:4" ht="15" x14ac:dyDescent="0.15">
      <c r="B13426" s="68">
        <v>13414</v>
      </c>
      <c r="C13426" s="69">
        <f t="shared" si="421"/>
        <v>14.833269799570488</v>
      </c>
      <c r="D13426" s="69">
        <f t="shared" si="422"/>
        <v>5.5164983164983168</v>
      </c>
    </row>
    <row r="13427" spans="2:4" ht="15" x14ac:dyDescent="0.15">
      <c r="B13427" s="68">
        <v>13415</v>
      </c>
      <c r="C13427" s="69">
        <f t="shared" si="421"/>
        <v>14.83619483399384</v>
      </c>
      <c r="D13427" s="69">
        <f t="shared" si="422"/>
        <v>5.5183563489390366</v>
      </c>
    </row>
    <row r="13428" spans="2:4" ht="15" x14ac:dyDescent="0.15">
      <c r="B13428" s="68">
        <v>13416</v>
      </c>
      <c r="C13428" s="69">
        <f t="shared" si="421"/>
        <v>14.839120853774945</v>
      </c>
      <c r="D13428" s="69">
        <f t="shared" si="422"/>
        <v>5.5202156334231809</v>
      </c>
    </row>
    <row r="13429" spans="2:4" ht="15" x14ac:dyDescent="0.15">
      <c r="B13429" s="68">
        <v>13417</v>
      </c>
      <c r="C13429" s="69">
        <f t="shared" si="421"/>
        <v>14.842047859577898</v>
      </c>
      <c r="D13429" s="69">
        <f t="shared" si="422"/>
        <v>5.5220761712167175</v>
      </c>
    </row>
    <row r="13430" spans="2:4" ht="15" x14ac:dyDescent="0.15">
      <c r="B13430" s="68">
        <v>13418</v>
      </c>
      <c r="C13430" s="69">
        <f t="shared" si="421"/>
        <v>14.844975852067471</v>
      </c>
      <c r="D13430" s="69">
        <f t="shared" si="422"/>
        <v>5.5239379635873229</v>
      </c>
    </row>
    <row r="13431" spans="2:4" ht="15" x14ac:dyDescent="0.15">
      <c r="B13431" s="68">
        <v>13419</v>
      </c>
      <c r="C13431" s="69">
        <f t="shared" si="421"/>
        <v>14.847904831909107</v>
      </c>
      <c r="D13431" s="69">
        <f t="shared" si="422"/>
        <v>5.5258010118043845</v>
      </c>
    </row>
    <row r="13432" spans="2:4" ht="15" x14ac:dyDescent="0.15">
      <c r="B13432" s="68">
        <v>13420</v>
      </c>
      <c r="C13432" s="69">
        <f t="shared" si="421"/>
        <v>14.850834799768924</v>
      </c>
      <c r="D13432" s="69">
        <f t="shared" si="422"/>
        <v>5.5276653171390011</v>
      </c>
    </row>
    <row r="13433" spans="2:4" ht="15" x14ac:dyDescent="0.15">
      <c r="B13433" s="68">
        <v>13421</v>
      </c>
      <c r="C13433" s="69">
        <f t="shared" si="421"/>
        <v>14.853765756313713</v>
      </c>
      <c r="D13433" s="69">
        <f t="shared" si="422"/>
        <v>5.5295308808639891</v>
      </c>
    </row>
    <row r="13434" spans="2:4" ht="15" x14ac:dyDescent="0.15">
      <c r="B13434" s="68">
        <v>13422</v>
      </c>
      <c r="C13434" s="69">
        <f t="shared" si="421"/>
        <v>14.856697702210941</v>
      </c>
      <c r="D13434" s="69">
        <f t="shared" si="422"/>
        <v>5.5313977042538829</v>
      </c>
    </row>
    <row r="13435" spans="2:4" ht="15" x14ac:dyDescent="0.15">
      <c r="B13435" s="68">
        <v>13423</v>
      </c>
      <c r="C13435" s="69">
        <f t="shared" si="421"/>
        <v>14.859630638128751</v>
      </c>
      <c r="D13435" s="69">
        <f t="shared" si="422"/>
        <v>5.5332657885849379</v>
      </c>
    </row>
    <row r="13436" spans="2:4" ht="15" x14ac:dyDescent="0.15">
      <c r="B13436" s="68">
        <v>13424</v>
      </c>
      <c r="C13436" s="69">
        <f t="shared" si="421"/>
        <v>14.862564564735962</v>
      </c>
      <c r="D13436" s="69">
        <f t="shared" si="422"/>
        <v>5.5351351351351354</v>
      </c>
    </row>
    <row r="13437" spans="2:4" ht="15" x14ac:dyDescent="0.15">
      <c r="B13437" s="68">
        <v>13425</v>
      </c>
      <c r="C13437" s="69">
        <f t="shared" si="421"/>
        <v>14.865499482702074</v>
      </c>
      <c r="D13437" s="69">
        <f t="shared" si="422"/>
        <v>5.5370057451841834</v>
      </c>
    </row>
    <row r="13438" spans="2:4" ht="15" x14ac:dyDescent="0.15">
      <c r="B13438" s="68">
        <v>13426</v>
      </c>
      <c r="C13438" s="69">
        <f t="shared" si="421"/>
        <v>14.868435392697261</v>
      </c>
      <c r="D13438" s="69">
        <f t="shared" si="422"/>
        <v>5.5388776200135226</v>
      </c>
    </row>
    <row r="13439" spans="2:4" ht="15" x14ac:dyDescent="0.15">
      <c r="B13439" s="68">
        <v>13427</v>
      </c>
      <c r="C13439" s="69">
        <f t="shared" si="421"/>
        <v>14.871372295392382</v>
      </c>
      <c r="D13439" s="69">
        <f t="shared" si="422"/>
        <v>5.5407507609063238</v>
      </c>
    </row>
    <row r="13440" spans="2:4" ht="15" x14ac:dyDescent="0.15">
      <c r="B13440" s="68">
        <v>13428</v>
      </c>
      <c r="C13440" s="69">
        <f t="shared" si="421"/>
        <v>14.874310191458973</v>
      </c>
      <c r="D13440" s="69">
        <f t="shared" si="422"/>
        <v>5.542625169147497</v>
      </c>
    </row>
    <row r="13441" spans="2:4" ht="15" x14ac:dyDescent="0.15">
      <c r="B13441" s="68">
        <v>13429</v>
      </c>
      <c r="C13441" s="69">
        <f t="shared" si="421"/>
        <v>14.87724908156925</v>
      </c>
      <c r="D13441" s="69">
        <f t="shared" si="422"/>
        <v>5.5445008460236886</v>
      </c>
    </row>
    <row r="13442" spans="2:4" ht="15" x14ac:dyDescent="0.15">
      <c r="B13442" s="68">
        <v>13430</v>
      </c>
      <c r="C13442" s="69">
        <f t="shared" si="421"/>
        <v>14.880188966396119</v>
      </c>
      <c r="D13442" s="69">
        <f t="shared" si="422"/>
        <v>5.5463777928232902</v>
      </c>
    </row>
    <row r="13443" spans="2:4" ht="15" x14ac:dyDescent="0.15">
      <c r="B13443" s="68">
        <v>13431</v>
      </c>
      <c r="C13443" s="69">
        <f t="shared" si="421"/>
        <v>14.883129846613166</v>
      </c>
      <c r="D13443" s="69">
        <f t="shared" si="422"/>
        <v>5.5482560108364378</v>
      </c>
    </row>
    <row r="13444" spans="2:4" ht="15" x14ac:dyDescent="0.15">
      <c r="B13444" s="68">
        <v>13432</v>
      </c>
      <c r="C13444" s="69">
        <f t="shared" si="421"/>
        <v>14.886071722894656</v>
      </c>
      <c r="D13444" s="69">
        <f t="shared" si="422"/>
        <v>5.5501355013550135</v>
      </c>
    </row>
    <row r="13445" spans="2:4" ht="15" x14ac:dyDescent="0.15">
      <c r="B13445" s="68">
        <v>13433</v>
      </c>
      <c r="C13445" s="69">
        <f t="shared" si="421"/>
        <v>14.889014595915546</v>
      </c>
      <c r="D13445" s="69">
        <f t="shared" si="422"/>
        <v>5.5520162656726537</v>
      </c>
    </row>
    <row r="13446" spans="2:4" ht="15" x14ac:dyDescent="0.15">
      <c r="B13446" s="68">
        <v>13434</v>
      </c>
      <c r="C13446" s="69">
        <f t="shared" si="421"/>
        <v>14.891958466351475</v>
      </c>
      <c r="D13446" s="69">
        <f t="shared" si="422"/>
        <v>5.5538983050847461</v>
      </c>
    </row>
    <row r="13447" spans="2:4" ht="15" x14ac:dyDescent="0.15">
      <c r="B13447" s="68">
        <v>13435</v>
      </c>
      <c r="C13447" s="69">
        <f t="shared" si="421"/>
        <v>14.894903334878775</v>
      </c>
      <c r="D13447" s="69">
        <f t="shared" si="422"/>
        <v>5.5557816208884372</v>
      </c>
    </row>
    <row r="13448" spans="2:4" ht="15" x14ac:dyDescent="0.15">
      <c r="B13448" s="68">
        <v>13436</v>
      </c>
      <c r="C13448" s="69">
        <f t="shared" si="421"/>
        <v>14.897849202174456</v>
      </c>
      <c r="D13448" s="69">
        <f t="shared" si="422"/>
        <v>5.5576662143826319</v>
      </c>
    </row>
    <row r="13449" spans="2:4" ht="15" x14ac:dyDescent="0.15">
      <c r="B13449" s="68">
        <v>13437</v>
      </c>
      <c r="C13449" s="69">
        <f t="shared" si="421"/>
        <v>14.900796068916232</v>
      </c>
      <c r="D13449" s="69">
        <f t="shared" si="422"/>
        <v>5.5595520868680017</v>
      </c>
    </row>
    <row r="13450" spans="2:4" ht="15" x14ac:dyDescent="0.15">
      <c r="B13450" s="68">
        <v>13438</v>
      </c>
      <c r="C13450" s="69">
        <f t="shared" si="421"/>
        <v>14.903743935782492</v>
      </c>
      <c r="D13450" s="69">
        <f t="shared" si="422"/>
        <v>5.5614392396469787</v>
      </c>
    </row>
    <row r="13451" spans="2:4" ht="15" x14ac:dyDescent="0.15">
      <c r="B13451" s="68">
        <v>13439</v>
      </c>
      <c r="C13451" s="69">
        <f t="shared" si="421"/>
        <v>14.906692803452327</v>
      </c>
      <c r="D13451" s="69">
        <f t="shared" si="422"/>
        <v>5.5633276740237694</v>
      </c>
    </row>
    <row r="13452" spans="2:4" ht="15" x14ac:dyDescent="0.15">
      <c r="B13452" s="68">
        <v>13440</v>
      </c>
      <c r="C13452" s="69">
        <f t="shared" si="421"/>
        <v>14.909642672605511</v>
      </c>
      <c r="D13452" s="69">
        <f t="shared" si="422"/>
        <v>5.5652173913043477</v>
      </c>
    </row>
    <row r="13453" spans="2:4" ht="15" x14ac:dyDescent="0.15">
      <c r="B13453" s="68">
        <v>13441</v>
      </c>
      <c r="C13453" s="69">
        <f t="shared" si="421"/>
        <v>14.912593543922517</v>
      </c>
      <c r="D13453" s="69">
        <f t="shared" si="422"/>
        <v>5.5671083927964666</v>
      </c>
    </row>
    <row r="13454" spans="2:4" ht="15" x14ac:dyDescent="0.15">
      <c r="B13454" s="68">
        <v>13442</v>
      </c>
      <c r="C13454" s="69">
        <f t="shared" si="421"/>
        <v>14.915545418084509</v>
      </c>
      <c r="D13454" s="69">
        <f t="shared" si="422"/>
        <v>5.569000679809653</v>
      </c>
    </row>
    <row r="13455" spans="2:4" ht="15" x14ac:dyDescent="0.15">
      <c r="B13455" s="68">
        <v>13443</v>
      </c>
      <c r="C13455" s="69">
        <f t="shared" si="421"/>
        <v>14.918498295773349</v>
      </c>
      <c r="D13455" s="69">
        <f t="shared" si="422"/>
        <v>5.5708942536552195</v>
      </c>
    </row>
    <row r="13456" spans="2:4" ht="15" x14ac:dyDescent="0.15">
      <c r="B13456" s="68">
        <v>13444</v>
      </c>
      <c r="C13456" s="69">
        <f t="shared" si="421"/>
        <v>14.921452177671588</v>
      </c>
      <c r="D13456" s="69">
        <f t="shared" si="422"/>
        <v>5.5727891156462581</v>
      </c>
    </row>
    <row r="13457" spans="2:4" ht="15" x14ac:dyDescent="0.15">
      <c r="B13457" s="68">
        <v>13445</v>
      </c>
      <c r="C13457" s="69">
        <f t="shared" ref="C13457:C13520" si="423">20*LOG(D13457)</f>
        <v>14.924407064462484</v>
      </c>
      <c r="D13457" s="69">
        <f t="shared" ref="D13457:D13520" si="424">16384/(16384-B13457)</f>
        <v>5.5746852670976521</v>
      </c>
    </row>
    <row r="13458" spans="2:4" ht="15" x14ac:dyDescent="0.15">
      <c r="B13458" s="68">
        <v>13446</v>
      </c>
      <c r="C13458" s="69">
        <f t="shared" si="423"/>
        <v>14.927362956829979</v>
      </c>
      <c r="D13458" s="69">
        <f t="shared" si="424"/>
        <v>5.5765827093260718</v>
      </c>
    </row>
    <row r="13459" spans="2:4" ht="15" x14ac:dyDescent="0.15">
      <c r="B13459" s="68">
        <v>13447</v>
      </c>
      <c r="C13459" s="69">
        <f t="shared" si="423"/>
        <v>14.930319855458729</v>
      </c>
      <c r="D13459" s="69">
        <f t="shared" si="424"/>
        <v>5.5784814436499826</v>
      </c>
    </row>
    <row r="13460" spans="2:4" ht="15" x14ac:dyDescent="0.15">
      <c r="B13460" s="68">
        <v>13448</v>
      </c>
      <c r="C13460" s="69">
        <f t="shared" si="423"/>
        <v>14.933277761034077</v>
      </c>
      <c r="D13460" s="69">
        <f t="shared" si="424"/>
        <v>5.5803814713896456</v>
      </c>
    </row>
    <row r="13461" spans="2:4" ht="15" x14ac:dyDescent="0.15">
      <c r="B13461" s="68">
        <v>13449</v>
      </c>
      <c r="C13461" s="69">
        <f t="shared" si="423"/>
        <v>14.936236674242069</v>
      </c>
      <c r="D13461" s="69">
        <f t="shared" si="424"/>
        <v>5.5822827938671207</v>
      </c>
    </row>
    <row r="13462" spans="2:4" ht="15" x14ac:dyDescent="0.15">
      <c r="B13462" s="68">
        <v>13450</v>
      </c>
      <c r="C13462" s="69">
        <f t="shared" si="423"/>
        <v>14.939196595769458</v>
      </c>
      <c r="D13462" s="69">
        <f t="shared" si="424"/>
        <v>5.5841854124062715</v>
      </c>
    </row>
    <row r="13463" spans="2:4" ht="15" x14ac:dyDescent="0.15">
      <c r="B13463" s="68">
        <v>13451</v>
      </c>
      <c r="C13463" s="69">
        <f t="shared" si="423"/>
        <v>14.942157526303692</v>
      </c>
      <c r="D13463" s="69">
        <f t="shared" si="424"/>
        <v>5.5860893283327648</v>
      </c>
    </row>
    <row r="13464" spans="2:4" ht="15" x14ac:dyDescent="0.15">
      <c r="B13464" s="68">
        <v>13452</v>
      </c>
      <c r="C13464" s="69">
        <f t="shared" si="423"/>
        <v>14.945119466532928</v>
      </c>
      <c r="D13464" s="69">
        <f t="shared" si="424"/>
        <v>5.5879945429740792</v>
      </c>
    </row>
    <row r="13465" spans="2:4" ht="15" x14ac:dyDescent="0.15">
      <c r="B13465" s="68">
        <v>13453</v>
      </c>
      <c r="C13465" s="69">
        <f t="shared" si="423"/>
        <v>14.948082417146026</v>
      </c>
      <c r="D13465" s="69">
        <f t="shared" si="424"/>
        <v>5.5899010576595023</v>
      </c>
    </row>
    <row r="13466" spans="2:4" ht="15" x14ac:dyDescent="0.15">
      <c r="B13466" s="68">
        <v>13454</v>
      </c>
      <c r="C13466" s="69">
        <f t="shared" si="423"/>
        <v>14.951046378832547</v>
      </c>
      <c r="D13466" s="69">
        <f t="shared" si="424"/>
        <v>5.5918088737201366</v>
      </c>
    </row>
    <row r="13467" spans="2:4" ht="15" x14ac:dyDescent="0.15">
      <c r="B13467" s="68">
        <v>13455</v>
      </c>
      <c r="C13467" s="69">
        <f t="shared" si="423"/>
        <v>14.954011352282761</v>
      </c>
      <c r="D13467" s="69">
        <f t="shared" si="424"/>
        <v>5.5937179924889042</v>
      </c>
    </row>
    <row r="13468" spans="2:4" ht="15" x14ac:dyDescent="0.15">
      <c r="B13468" s="68">
        <v>13456</v>
      </c>
      <c r="C13468" s="69">
        <f t="shared" si="423"/>
        <v>14.956977338187649</v>
      </c>
      <c r="D13468" s="69">
        <f t="shared" si="424"/>
        <v>5.5956284153005464</v>
      </c>
    </row>
    <row r="13469" spans="2:4" ht="15" x14ac:dyDescent="0.15">
      <c r="B13469" s="68">
        <v>13457</v>
      </c>
      <c r="C13469" s="69">
        <f t="shared" si="423"/>
        <v>14.959944337238895</v>
      </c>
      <c r="D13469" s="69">
        <f t="shared" si="424"/>
        <v>5.5975401434916296</v>
      </c>
    </row>
    <row r="13470" spans="2:4" ht="15" x14ac:dyDescent="0.15">
      <c r="B13470" s="68">
        <v>13458</v>
      </c>
      <c r="C13470" s="69">
        <f t="shared" si="423"/>
        <v>14.962912350128894</v>
      </c>
      <c r="D13470" s="69">
        <f t="shared" si="424"/>
        <v>5.5994531784005472</v>
      </c>
    </row>
    <row r="13471" spans="2:4" ht="15" x14ac:dyDescent="0.15">
      <c r="B13471" s="68">
        <v>13459</v>
      </c>
      <c r="C13471" s="69">
        <f t="shared" si="423"/>
        <v>14.965881377550749</v>
      </c>
      <c r="D13471" s="69">
        <f t="shared" si="424"/>
        <v>5.6013675213675214</v>
      </c>
    </row>
    <row r="13472" spans="2:4" ht="15" x14ac:dyDescent="0.15">
      <c r="B13472" s="68">
        <v>13460</v>
      </c>
      <c r="C13472" s="69">
        <f t="shared" si="423"/>
        <v>14.968851420198277</v>
      </c>
      <c r="D13472" s="69">
        <f t="shared" si="424"/>
        <v>5.60328317373461</v>
      </c>
    </row>
    <row r="13473" spans="2:4" ht="15" x14ac:dyDescent="0.15">
      <c r="B13473" s="68">
        <v>13461</v>
      </c>
      <c r="C13473" s="69">
        <f t="shared" si="423"/>
        <v>14.971822478766006</v>
      </c>
      <c r="D13473" s="69">
        <f t="shared" si="424"/>
        <v>5.6052001368457063</v>
      </c>
    </row>
    <row r="13474" spans="2:4" ht="15" x14ac:dyDescent="0.15">
      <c r="B13474" s="68">
        <v>13462</v>
      </c>
      <c r="C13474" s="69">
        <f t="shared" si="423"/>
        <v>14.974794553949176</v>
      </c>
      <c r="D13474" s="69">
        <f t="shared" si="424"/>
        <v>5.6071184120465434</v>
      </c>
    </row>
    <row r="13475" spans="2:4" ht="15" x14ac:dyDescent="0.15">
      <c r="B13475" s="68">
        <v>13463</v>
      </c>
      <c r="C13475" s="69">
        <f t="shared" si="423"/>
        <v>14.977767646443741</v>
      </c>
      <c r="D13475" s="69">
        <f t="shared" si="424"/>
        <v>5.6090380006846967</v>
      </c>
    </row>
    <row r="13476" spans="2:4" ht="15" x14ac:dyDescent="0.15">
      <c r="B13476" s="68">
        <v>13464</v>
      </c>
      <c r="C13476" s="69">
        <f t="shared" si="423"/>
        <v>14.980741756946369</v>
      </c>
      <c r="D13476" s="69">
        <f t="shared" si="424"/>
        <v>5.6109589041095891</v>
      </c>
    </row>
    <row r="13477" spans="2:4" ht="15" x14ac:dyDescent="0.15">
      <c r="B13477" s="68">
        <v>13465</v>
      </c>
      <c r="C13477" s="69">
        <f t="shared" si="423"/>
        <v>14.983716886154447</v>
      </c>
      <c r="D13477" s="69">
        <f t="shared" si="424"/>
        <v>5.6128811236724907</v>
      </c>
    </row>
    <row r="13478" spans="2:4" ht="15" x14ac:dyDescent="0.15">
      <c r="B13478" s="68">
        <v>13466</v>
      </c>
      <c r="C13478" s="69">
        <f t="shared" si="423"/>
        <v>14.986693034766079</v>
      </c>
      <c r="D13478" s="69">
        <f t="shared" si="424"/>
        <v>5.6148046607265254</v>
      </c>
    </row>
    <row r="13479" spans="2:4" ht="15" x14ac:dyDescent="0.15">
      <c r="B13479" s="68">
        <v>13467</v>
      </c>
      <c r="C13479" s="69">
        <f t="shared" si="423"/>
        <v>14.989670203480081</v>
      </c>
      <c r="D13479" s="69">
        <f t="shared" si="424"/>
        <v>5.6167295166266715</v>
      </c>
    </row>
    <row r="13480" spans="2:4" ht="15" x14ac:dyDescent="0.15">
      <c r="B13480" s="68">
        <v>13468</v>
      </c>
      <c r="C13480" s="69">
        <f t="shared" si="423"/>
        <v>14.992648392995992</v>
      </c>
      <c r="D13480" s="69">
        <f t="shared" si="424"/>
        <v>5.6186556927297664</v>
      </c>
    </row>
    <row r="13481" spans="2:4" ht="15" x14ac:dyDescent="0.15">
      <c r="B13481" s="68">
        <v>13469</v>
      </c>
      <c r="C13481" s="69">
        <f t="shared" si="423"/>
        <v>14.995627604014077</v>
      </c>
      <c r="D13481" s="69">
        <f t="shared" si="424"/>
        <v>5.6205831903945107</v>
      </c>
    </row>
    <row r="13482" spans="2:4" ht="15" x14ac:dyDescent="0.15">
      <c r="B13482" s="68">
        <v>13470</v>
      </c>
      <c r="C13482" s="69">
        <f t="shared" si="423"/>
        <v>14.998607837235307</v>
      </c>
      <c r="D13482" s="69">
        <f t="shared" si="424"/>
        <v>5.6225120109814686</v>
      </c>
    </row>
    <row r="13483" spans="2:4" ht="15" x14ac:dyDescent="0.15">
      <c r="B13483" s="68">
        <v>13471</v>
      </c>
      <c r="C13483" s="69">
        <f t="shared" si="423"/>
        <v>15.001589093361389</v>
      </c>
      <c r="D13483" s="69">
        <f t="shared" si="424"/>
        <v>5.6244421558530728</v>
      </c>
    </row>
    <row r="13484" spans="2:4" ht="15" x14ac:dyDescent="0.15">
      <c r="B13484" s="68">
        <v>13472</v>
      </c>
      <c r="C13484" s="69">
        <f t="shared" si="423"/>
        <v>15.004571373094745</v>
      </c>
      <c r="D13484" s="69">
        <f t="shared" si="424"/>
        <v>5.6263736263736268</v>
      </c>
    </row>
    <row r="13485" spans="2:4" ht="15" x14ac:dyDescent="0.15">
      <c r="B13485" s="68">
        <v>13473</v>
      </c>
      <c r="C13485" s="69">
        <f t="shared" si="423"/>
        <v>15.007554677138518</v>
      </c>
      <c r="D13485" s="69">
        <f t="shared" si="424"/>
        <v>5.6283064239093097</v>
      </c>
    </row>
    <row r="13486" spans="2:4" ht="15" x14ac:dyDescent="0.15">
      <c r="B13486" s="68">
        <v>13474</v>
      </c>
      <c r="C13486" s="69">
        <f t="shared" si="423"/>
        <v>15.010539006196591</v>
      </c>
      <c r="D13486" s="69">
        <f t="shared" si="424"/>
        <v>5.6302405498281791</v>
      </c>
    </row>
    <row r="13487" spans="2:4" ht="15" x14ac:dyDescent="0.15">
      <c r="B13487" s="68">
        <v>13475</v>
      </c>
      <c r="C13487" s="69">
        <f t="shared" si="423"/>
        <v>15.013524360973552</v>
      </c>
      <c r="D13487" s="69">
        <f t="shared" si="424"/>
        <v>5.6321760055001722</v>
      </c>
    </row>
    <row r="13488" spans="2:4" ht="15" x14ac:dyDescent="0.15">
      <c r="B13488" s="68">
        <v>13476</v>
      </c>
      <c r="C13488" s="69">
        <f t="shared" si="423"/>
        <v>15.016510742174731</v>
      </c>
      <c r="D13488" s="69">
        <f t="shared" si="424"/>
        <v>5.6341127922971115</v>
      </c>
    </row>
    <row r="13489" spans="2:4" ht="15" x14ac:dyDescent="0.15">
      <c r="B13489" s="68">
        <v>13477</v>
      </c>
      <c r="C13489" s="69">
        <f t="shared" si="423"/>
        <v>15.019498150506179</v>
      </c>
      <c r="D13489" s="69">
        <f t="shared" si="424"/>
        <v>5.6360509115927071</v>
      </c>
    </row>
    <row r="13490" spans="2:4" ht="15" x14ac:dyDescent="0.15">
      <c r="B13490" s="68">
        <v>13478</v>
      </c>
      <c r="C13490" s="69">
        <f t="shared" si="423"/>
        <v>15.022486586674679</v>
      </c>
      <c r="D13490" s="69">
        <f t="shared" si="424"/>
        <v>5.63799036476256</v>
      </c>
    </row>
    <row r="13491" spans="2:4" ht="15" x14ac:dyDescent="0.15">
      <c r="B13491" s="68">
        <v>13479</v>
      </c>
      <c r="C13491" s="69">
        <f t="shared" si="423"/>
        <v>15.025476051387745</v>
      </c>
      <c r="D13491" s="69">
        <f t="shared" si="424"/>
        <v>5.6399311531841656</v>
      </c>
    </row>
    <row r="13492" spans="2:4" ht="15" x14ac:dyDescent="0.15">
      <c r="B13492" s="68">
        <v>13480</v>
      </c>
      <c r="C13492" s="69">
        <f t="shared" si="423"/>
        <v>15.028466545353613</v>
      </c>
      <c r="D13492" s="69">
        <f t="shared" si="424"/>
        <v>5.6418732782369148</v>
      </c>
    </row>
    <row r="13493" spans="2:4" ht="15" x14ac:dyDescent="0.15">
      <c r="B13493" s="68">
        <v>13481</v>
      </c>
      <c r="C13493" s="69">
        <f t="shared" si="423"/>
        <v>15.03145806928126</v>
      </c>
      <c r="D13493" s="69">
        <f t="shared" si="424"/>
        <v>5.6438167413021016</v>
      </c>
    </row>
    <row r="13494" spans="2:4" ht="15" x14ac:dyDescent="0.15">
      <c r="B13494" s="68">
        <v>13482</v>
      </c>
      <c r="C13494" s="69">
        <f t="shared" si="423"/>
        <v>15.034450623880392</v>
      </c>
      <c r="D13494" s="69">
        <f t="shared" si="424"/>
        <v>5.6457615437629221</v>
      </c>
    </row>
    <row r="13495" spans="2:4" ht="15" x14ac:dyDescent="0.15">
      <c r="B13495" s="68">
        <v>13483</v>
      </c>
      <c r="C13495" s="69">
        <f t="shared" si="423"/>
        <v>15.037444209861452</v>
      </c>
      <c r="D13495" s="69">
        <f t="shared" si="424"/>
        <v>5.6477076870044813</v>
      </c>
    </row>
    <row r="13496" spans="2:4" ht="15" x14ac:dyDescent="0.15">
      <c r="B13496" s="68">
        <v>13484</v>
      </c>
      <c r="C13496" s="69">
        <f t="shared" si="423"/>
        <v>15.040438827935612</v>
      </c>
      <c r="D13496" s="69">
        <f t="shared" si="424"/>
        <v>5.6496551724137927</v>
      </c>
    </row>
    <row r="13497" spans="2:4" ht="15" x14ac:dyDescent="0.15">
      <c r="B13497" s="68">
        <v>13485</v>
      </c>
      <c r="C13497" s="69">
        <f t="shared" si="423"/>
        <v>15.043434478814785</v>
      </c>
      <c r="D13497" s="69">
        <f t="shared" si="424"/>
        <v>5.6516040013797859</v>
      </c>
    </row>
    <row r="13498" spans="2:4" ht="15" x14ac:dyDescent="0.15">
      <c r="B13498" s="68">
        <v>13486</v>
      </c>
      <c r="C13498" s="69">
        <f t="shared" si="423"/>
        <v>15.04643116321162</v>
      </c>
      <c r="D13498" s="69">
        <f t="shared" si="424"/>
        <v>5.6535541752933058</v>
      </c>
    </row>
    <row r="13499" spans="2:4" ht="15" x14ac:dyDescent="0.15">
      <c r="B13499" s="68">
        <v>13487</v>
      </c>
      <c r="C13499" s="69">
        <f t="shared" si="423"/>
        <v>15.049428881839496</v>
      </c>
      <c r="D13499" s="69">
        <f t="shared" si="424"/>
        <v>5.6555056955471175</v>
      </c>
    </row>
    <row r="13500" spans="2:4" ht="15" x14ac:dyDescent="0.15">
      <c r="B13500" s="68">
        <v>13488</v>
      </c>
      <c r="C13500" s="69">
        <f t="shared" si="423"/>
        <v>15.052427635412549</v>
      </c>
      <c r="D13500" s="69">
        <f t="shared" si="424"/>
        <v>5.6574585635359114</v>
      </c>
    </row>
    <row r="13501" spans="2:4" ht="15" x14ac:dyDescent="0.15">
      <c r="B13501" s="68">
        <v>13489</v>
      </c>
      <c r="C13501" s="69">
        <f t="shared" si="423"/>
        <v>15.055427424645632</v>
      </c>
      <c r="D13501" s="69">
        <f t="shared" si="424"/>
        <v>5.6594127806563037</v>
      </c>
    </row>
    <row r="13502" spans="2:4" ht="15" x14ac:dyDescent="0.15">
      <c r="B13502" s="68">
        <v>13490</v>
      </c>
      <c r="C13502" s="69">
        <f t="shared" si="423"/>
        <v>15.05842825025436</v>
      </c>
      <c r="D13502" s="69">
        <f t="shared" si="424"/>
        <v>5.6613683483068415</v>
      </c>
    </row>
    <row r="13503" spans="2:4" ht="15" x14ac:dyDescent="0.15">
      <c r="B13503" s="68">
        <v>13491</v>
      </c>
      <c r="C13503" s="69">
        <f t="shared" si="423"/>
        <v>15.061430112955076</v>
      </c>
      <c r="D13503" s="69">
        <f t="shared" si="424"/>
        <v>5.6633252678880055</v>
      </c>
    </row>
    <row r="13504" spans="2:4" ht="15" x14ac:dyDescent="0.15">
      <c r="B13504" s="68">
        <v>13492</v>
      </c>
      <c r="C13504" s="69">
        <f t="shared" si="423"/>
        <v>15.064433013464871</v>
      </c>
      <c r="D13504" s="69">
        <f t="shared" si="424"/>
        <v>5.6652835408022133</v>
      </c>
    </row>
    <row r="13505" spans="2:4" ht="15" x14ac:dyDescent="0.15">
      <c r="B13505" s="68">
        <v>13493</v>
      </c>
      <c r="C13505" s="69">
        <f t="shared" si="423"/>
        <v>15.067436952501579</v>
      </c>
      <c r="D13505" s="69">
        <f t="shared" si="424"/>
        <v>5.6672431684538225</v>
      </c>
    </row>
    <row r="13506" spans="2:4" ht="15" x14ac:dyDescent="0.15">
      <c r="B13506" s="68">
        <v>13494</v>
      </c>
      <c r="C13506" s="69">
        <f t="shared" si="423"/>
        <v>15.070441930783778</v>
      </c>
      <c r="D13506" s="69">
        <f t="shared" si="424"/>
        <v>5.6692041522491348</v>
      </c>
    </row>
    <row r="13507" spans="2:4" ht="15" x14ac:dyDescent="0.15">
      <c r="B13507" s="68">
        <v>13495</v>
      </c>
      <c r="C13507" s="69">
        <f t="shared" si="423"/>
        <v>15.073447949030797</v>
      </c>
      <c r="D13507" s="69">
        <f t="shared" si="424"/>
        <v>5.6711664935964006</v>
      </c>
    </row>
    <row r="13508" spans="2:4" ht="15" x14ac:dyDescent="0.15">
      <c r="B13508" s="68">
        <v>13496</v>
      </c>
      <c r="C13508" s="69">
        <f t="shared" si="423"/>
        <v>15.076455007962704</v>
      </c>
      <c r="D13508" s="69">
        <f t="shared" si="424"/>
        <v>5.6731301939058172</v>
      </c>
    </row>
    <row r="13509" spans="2:4" ht="15" x14ac:dyDescent="0.15">
      <c r="B13509" s="68">
        <v>13497</v>
      </c>
      <c r="C13509" s="69">
        <f t="shared" si="423"/>
        <v>15.079463108300326</v>
      </c>
      <c r="D13509" s="69">
        <f t="shared" si="424"/>
        <v>5.6750952545895395</v>
      </c>
    </row>
    <row r="13510" spans="2:4" ht="15" x14ac:dyDescent="0.15">
      <c r="B13510" s="68">
        <v>13498</v>
      </c>
      <c r="C13510" s="69">
        <f t="shared" si="423"/>
        <v>15.082472250765226</v>
      </c>
      <c r="D13510" s="69">
        <f t="shared" si="424"/>
        <v>5.6770616770616771</v>
      </c>
    </row>
    <row r="13511" spans="2:4" ht="15" x14ac:dyDescent="0.15">
      <c r="B13511" s="68">
        <v>13499</v>
      </c>
      <c r="C13511" s="69">
        <f t="shared" si="423"/>
        <v>15.085482436079731</v>
      </c>
      <c r="D13511" s="69">
        <f t="shared" si="424"/>
        <v>5.6790294627383018</v>
      </c>
    </row>
    <row r="13512" spans="2:4" ht="15" x14ac:dyDescent="0.15">
      <c r="B13512" s="68">
        <v>13500</v>
      </c>
      <c r="C13512" s="69">
        <f t="shared" si="423"/>
        <v>15.088493664966906</v>
      </c>
      <c r="D13512" s="69">
        <f t="shared" si="424"/>
        <v>5.6809986130374481</v>
      </c>
    </row>
    <row r="13513" spans="2:4" ht="15" x14ac:dyDescent="0.15">
      <c r="B13513" s="68">
        <v>13501</v>
      </c>
      <c r="C13513" s="69">
        <f t="shared" si="423"/>
        <v>15.091505938150577</v>
      </c>
      <c r="D13513" s="69">
        <f t="shared" si="424"/>
        <v>5.6829691293791189</v>
      </c>
    </row>
    <row r="13514" spans="2:4" ht="15" x14ac:dyDescent="0.15">
      <c r="B13514" s="68">
        <v>13502</v>
      </c>
      <c r="C13514" s="69">
        <f t="shared" si="423"/>
        <v>15.094519256355326</v>
      </c>
      <c r="D13514" s="69">
        <f t="shared" si="424"/>
        <v>5.6849410131852878</v>
      </c>
    </row>
    <row r="13515" spans="2:4" ht="15" x14ac:dyDescent="0.15">
      <c r="B13515" s="68">
        <v>13503</v>
      </c>
      <c r="C13515" s="69">
        <f t="shared" si="423"/>
        <v>15.097533620306475</v>
      </c>
      <c r="D13515" s="69">
        <f t="shared" si="424"/>
        <v>5.6869142658799028</v>
      </c>
    </row>
    <row r="13516" spans="2:4" ht="15" x14ac:dyDescent="0.15">
      <c r="B13516" s="68">
        <v>13504</v>
      </c>
      <c r="C13516" s="69">
        <f t="shared" si="423"/>
        <v>15.100549030730118</v>
      </c>
      <c r="D13516" s="69">
        <f t="shared" si="424"/>
        <v>5.6888888888888891</v>
      </c>
    </row>
    <row r="13517" spans="2:4" ht="15" x14ac:dyDescent="0.15">
      <c r="B13517" s="68">
        <v>13505</v>
      </c>
      <c r="C13517" s="69">
        <f t="shared" si="423"/>
        <v>15.103565488353095</v>
      </c>
      <c r="D13517" s="69">
        <f t="shared" si="424"/>
        <v>5.6908648836401525</v>
      </c>
    </row>
    <row r="13518" spans="2:4" ht="15" x14ac:dyDescent="0.15">
      <c r="B13518" s="68">
        <v>13506</v>
      </c>
      <c r="C13518" s="69">
        <f t="shared" si="423"/>
        <v>15.106582993903006</v>
      </c>
      <c r="D13518" s="69">
        <f t="shared" si="424"/>
        <v>5.6928422515635857</v>
      </c>
    </row>
    <row r="13519" spans="2:4" ht="15" x14ac:dyDescent="0.15">
      <c r="B13519" s="68">
        <v>13507</v>
      </c>
      <c r="C13519" s="69">
        <f t="shared" si="423"/>
        <v>15.109601548108213</v>
      </c>
      <c r="D13519" s="69">
        <f t="shared" si="424"/>
        <v>5.6948209940910672</v>
      </c>
    </row>
    <row r="13520" spans="2:4" ht="15" x14ac:dyDescent="0.15">
      <c r="B13520" s="68">
        <v>13508</v>
      </c>
      <c r="C13520" s="69">
        <f t="shared" si="423"/>
        <v>15.112621151697834</v>
      </c>
      <c r="D13520" s="69">
        <f t="shared" si="424"/>
        <v>5.696801112656467</v>
      </c>
    </row>
    <row r="13521" spans="2:4" ht="15" x14ac:dyDescent="0.15">
      <c r="B13521" s="68">
        <v>13509</v>
      </c>
      <c r="C13521" s="69">
        <f t="shared" ref="C13521:C13584" si="425">20*LOG(D13521)</f>
        <v>15.115641805401749</v>
      </c>
      <c r="D13521" s="69">
        <f t="shared" ref="D13521:D13584" si="426">16384/(16384-B13521)</f>
        <v>5.6987826086956526</v>
      </c>
    </row>
    <row r="13522" spans="2:4" ht="15" x14ac:dyDescent="0.15">
      <c r="B13522" s="68">
        <v>13510</v>
      </c>
      <c r="C13522" s="69">
        <f t="shared" si="425"/>
        <v>15.118663509950599</v>
      </c>
      <c r="D13522" s="69">
        <f t="shared" si="426"/>
        <v>5.7007654836464861</v>
      </c>
    </row>
    <row r="13523" spans="2:4" ht="15" x14ac:dyDescent="0.15">
      <c r="B13523" s="68">
        <v>13511</v>
      </c>
      <c r="C13523" s="69">
        <f t="shared" si="425"/>
        <v>15.121686266075788</v>
      </c>
      <c r="D13523" s="69">
        <f t="shared" si="426"/>
        <v>5.7027497389488344</v>
      </c>
    </row>
    <row r="13524" spans="2:4" ht="15" x14ac:dyDescent="0.15">
      <c r="B13524" s="68">
        <v>13512</v>
      </c>
      <c r="C13524" s="69">
        <f t="shared" si="425"/>
        <v>15.12471007450948</v>
      </c>
      <c r="D13524" s="69">
        <f t="shared" si="426"/>
        <v>5.7047353760445683</v>
      </c>
    </row>
    <row r="13525" spans="2:4" ht="15" x14ac:dyDescent="0.15">
      <c r="B13525" s="68">
        <v>13513</v>
      </c>
      <c r="C13525" s="69">
        <f t="shared" si="425"/>
        <v>15.127734935984616</v>
      </c>
      <c r="D13525" s="69">
        <f t="shared" si="426"/>
        <v>5.7067223963775691</v>
      </c>
    </row>
    <row r="13526" spans="2:4" ht="15" x14ac:dyDescent="0.15">
      <c r="B13526" s="68">
        <v>13514</v>
      </c>
      <c r="C13526" s="69">
        <f t="shared" si="425"/>
        <v>15.130760851234887</v>
      </c>
      <c r="D13526" s="69">
        <f t="shared" si="426"/>
        <v>5.7087108013937282</v>
      </c>
    </row>
    <row r="13527" spans="2:4" ht="15" x14ac:dyDescent="0.15">
      <c r="B13527" s="68">
        <v>13515</v>
      </c>
      <c r="C13527" s="69">
        <f t="shared" si="425"/>
        <v>15.133787820994765</v>
      </c>
      <c r="D13527" s="69">
        <f t="shared" si="426"/>
        <v>5.7107005925409551</v>
      </c>
    </row>
    <row r="13528" spans="2:4" ht="15" x14ac:dyDescent="0.15">
      <c r="B13528" s="68">
        <v>13516</v>
      </c>
      <c r="C13528" s="69">
        <f t="shared" si="425"/>
        <v>15.136815845999486</v>
      </c>
      <c r="D13528" s="69">
        <f t="shared" si="426"/>
        <v>5.7126917712691769</v>
      </c>
    </row>
    <row r="13529" spans="2:4" ht="15" x14ac:dyDescent="0.15">
      <c r="B13529" s="68">
        <v>13517</v>
      </c>
      <c r="C13529" s="69">
        <f t="shared" si="425"/>
        <v>15.139844926985045</v>
      </c>
      <c r="D13529" s="69">
        <f t="shared" si="426"/>
        <v>5.7146843390303452</v>
      </c>
    </row>
    <row r="13530" spans="2:4" ht="15" x14ac:dyDescent="0.15">
      <c r="B13530" s="68">
        <v>13518</v>
      </c>
      <c r="C13530" s="69">
        <f t="shared" si="425"/>
        <v>15.142875064688221</v>
      </c>
      <c r="D13530" s="69">
        <f t="shared" si="426"/>
        <v>5.7166782972784365</v>
      </c>
    </row>
    <row r="13531" spans="2:4" ht="15" x14ac:dyDescent="0.15">
      <c r="B13531" s="68">
        <v>13519</v>
      </c>
      <c r="C13531" s="69">
        <f t="shared" si="425"/>
        <v>15.14590625984656</v>
      </c>
      <c r="D13531" s="69">
        <f t="shared" si="426"/>
        <v>5.7186736474694593</v>
      </c>
    </row>
    <row r="13532" spans="2:4" ht="15" x14ac:dyDescent="0.15">
      <c r="B13532" s="68">
        <v>13520</v>
      </c>
      <c r="C13532" s="69">
        <f t="shared" si="425"/>
        <v>15.148938513198376</v>
      </c>
      <c r="D13532" s="69">
        <f t="shared" si="426"/>
        <v>5.7206703910614527</v>
      </c>
    </row>
    <row r="13533" spans="2:4" ht="15" x14ac:dyDescent="0.15">
      <c r="B13533" s="68">
        <v>13521</v>
      </c>
      <c r="C13533" s="69">
        <f t="shared" si="425"/>
        <v>15.151971825482761</v>
      </c>
      <c r="D13533" s="69">
        <f t="shared" si="426"/>
        <v>5.722668529514495</v>
      </c>
    </row>
    <row r="13534" spans="2:4" ht="15" x14ac:dyDescent="0.15">
      <c r="B13534" s="68">
        <v>13522</v>
      </c>
      <c r="C13534" s="69">
        <f t="shared" si="425"/>
        <v>15.155006197439583</v>
      </c>
      <c r="D13534" s="69">
        <f t="shared" si="426"/>
        <v>5.7246680642907055</v>
      </c>
    </row>
    <row r="13535" spans="2:4" ht="15" x14ac:dyDescent="0.15">
      <c r="B13535" s="68">
        <v>13523</v>
      </c>
      <c r="C13535" s="69">
        <f t="shared" si="425"/>
        <v>15.158041629809482</v>
      </c>
      <c r="D13535" s="69">
        <f t="shared" si="426"/>
        <v>5.7266689968542464</v>
      </c>
    </row>
    <row r="13536" spans="2:4" ht="15" x14ac:dyDescent="0.15">
      <c r="B13536" s="68">
        <v>13524</v>
      </c>
      <c r="C13536" s="69">
        <f t="shared" si="425"/>
        <v>15.161078123333876</v>
      </c>
      <c r="D13536" s="69">
        <f t="shared" si="426"/>
        <v>5.7286713286713287</v>
      </c>
    </row>
    <row r="13537" spans="2:4" ht="15" x14ac:dyDescent="0.15">
      <c r="B13537" s="68">
        <v>13525</v>
      </c>
      <c r="C13537" s="69">
        <f t="shared" si="425"/>
        <v>15.164115678754957</v>
      </c>
      <c r="D13537" s="69">
        <f t="shared" si="426"/>
        <v>5.7306750612102135</v>
      </c>
    </row>
    <row r="13538" spans="2:4" ht="15" x14ac:dyDescent="0.15">
      <c r="B13538" s="68">
        <v>13526</v>
      </c>
      <c r="C13538" s="69">
        <f t="shared" si="425"/>
        <v>15.167154296815706</v>
      </c>
      <c r="D13538" s="69">
        <f t="shared" si="426"/>
        <v>5.7326801959412172</v>
      </c>
    </row>
    <row r="13539" spans="2:4" ht="15" x14ac:dyDescent="0.15">
      <c r="B13539" s="68">
        <v>13527</v>
      </c>
      <c r="C13539" s="69">
        <f t="shared" si="425"/>
        <v>15.170193978259874</v>
      </c>
      <c r="D13539" s="69">
        <f t="shared" si="426"/>
        <v>5.7346867343367167</v>
      </c>
    </row>
    <row r="13540" spans="2:4" ht="15" x14ac:dyDescent="0.15">
      <c r="B13540" s="68">
        <v>13528</v>
      </c>
      <c r="C13540" s="69">
        <f t="shared" si="425"/>
        <v>15.173234723832</v>
      </c>
      <c r="D13540" s="69">
        <f t="shared" si="426"/>
        <v>5.7366946778711485</v>
      </c>
    </row>
    <row r="13541" spans="2:4" ht="15" x14ac:dyDescent="0.15">
      <c r="B13541" s="68">
        <v>13529</v>
      </c>
      <c r="C13541" s="69">
        <f t="shared" si="425"/>
        <v>15.176276534277397</v>
      </c>
      <c r="D13541" s="69">
        <f t="shared" si="426"/>
        <v>5.738704028021016</v>
      </c>
    </row>
    <row r="13542" spans="2:4" ht="15" x14ac:dyDescent="0.15">
      <c r="B13542" s="68">
        <v>13530</v>
      </c>
      <c r="C13542" s="69">
        <f t="shared" si="425"/>
        <v>15.17931941034217</v>
      </c>
      <c r="D13542" s="69">
        <f t="shared" si="426"/>
        <v>5.7407147862648911</v>
      </c>
    </row>
    <row r="13543" spans="2:4" ht="15" x14ac:dyDescent="0.15">
      <c r="B13543" s="68">
        <v>13531</v>
      </c>
      <c r="C13543" s="69">
        <f t="shared" si="425"/>
        <v>15.182363352773207</v>
      </c>
      <c r="D13543" s="69">
        <f t="shared" si="426"/>
        <v>5.7427269540834214</v>
      </c>
    </row>
    <row r="13544" spans="2:4" ht="15" x14ac:dyDescent="0.15">
      <c r="B13544" s="68">
        <v>13532</v>
      </c>
      <c r="C13544" s="69">
        <f t="shared" si="425"/>
        <v>15.185408362318176</v>
      </c>
      <c r="D13544" s="69">
        <f t="shared" si="426"/>
        <v>5.7447405329593266</v>
      </c>
    </row>
    <row r="13545" spans="2:4" ht="15" x14ac:dyDescent="0.15">
      <c r="B13545" s="68">
        <v>13533</v>
      </c>
      <c r="C13545" s="69">
        <f t="shared" si="425"/>
        <v>15.188454439725534</v>
      </c>
      <c r="D13545" s="69">
        <f t="shared" si="426"/>
        <v>5.7467555243774111</v>
      </c>
    </row>
    <row r="13546" spans="2:4" ht="15" x14ac:dyDescent="0.15">
      <c r="B13546" s="68">
        <v>13534</v>
      </c>
      <c r="C13546" s="69">
        <f t="shared" si="425"/>
        <v>15.191501585744529</v>
      </c>
      <c r="D13546" s="69">
        <f t="shared" si="426"/>
        <v>5.748771929824561</v>
      </c>
    </row>
    <row r="13547" spans="2:4" ht="15" x14ac:dyDescent="0.15">
      <c r="B13547" s="68">
        <v>13535</v>
      </c>
      <c r="C13547" s="69">
        <f t="shared" si="425"/>
        <v>15.194549801125197</v>
      </c>
      <c r="D13547" s="69">
        <f t="shared" si="426"/>
        <v>5.7507897507897505</v>
      </c>
    </row>
    <row r="13548" spans="2:4" ht="15" x14ac:dyDescent="0.15">
      <c r="B13548" s="68">
        <v>13536</v>
      </c>
      <c r="C13548" s="69">
        <f t="shared" si="425"/>
        <v>15.197599086618359</v>
      </c>
      <c r="D13548" s="69">
        <f t="shared" si="426"/>
        <v>5.7528089887640448</v>
      </c>
    </row>
    <row r="13549" spans="2:4" ht="15" x14ac:dyDescent="0.15">
      <c r="B13549" s="68">
        <v>13537</v>
      </c>
      <c r="C13549" s="69">
        <f t="shared" si="425"/>
        <v>15.200649442975633</v>
      </c>
      <c r="D13549" s="69">
        <f t="shared" si="426"/>
        <v>5.754829645240604</v>
      </c>
    </row>
    <row r="13550" spans="2:4" ht="15" x14ac:dyDescent="0.15">
      <c r="B13550" s="68">
        <v>13538</v>
      </c>
      <c r="C13550" s="69">
        <f t="shared" si="425"/>
        <v>15.203700870949424</v>
      </c>
      <c r="D13550" s="69">
        <f t="shared" si="426"/>
        <v>5.7568517217146873</v>
      </c>
    </row>
    <row r="13551" spans="2:4" ht="15" x14ac:dyDescent="0.15">
      <c r="B13551" s="68">
        <v>13539</v>
      </c>
      <c r="C13551" s="69">
        <f t="shared" si="425"/>
        <v>15.206753371292937</v>
      </c>
      <c r="D13551" s="69">
        <f t="shared" si="426"/>
        <v>5.7588752196836559</v>
      </c>
    </row>
    <row r="13552" spans="2:4" ht="15" x14ac:dyDescent="0.15">
      <c r="B13552" s="68">
        <v>13540</v>
      </c>
      <c r="C13552" s="69">
        <f t="shared" si="425"/>
        <v>15.20980694476016</v>
      </c>
      <c r="D13552" s="69">
        <f t="shared" si="426"/>
        <v>5.7609001406469762</v>
      </c>
    </row>
    <row r="13553" spans="2:4" ht="15" x14ac:dyDescent="0.15">
      <c r="B13553" s="68">
        <v>13541</v>
      </c>
      <c r="C13553" s="69">
        <f t="shared" si="425"/>
        <v>15.212861592105892</v>
      </c>
      <c r="D13553" s="69">
        <f t="shared" si="426"/>
        <v>5.7629264861062257</v>
      </c>
    </row>
    <row r="13554" spans="2:4" ht="15" x14ac:dyDescent="0.15">
      <c r="B13554" s="68">
        <v>13542</v>
      </c>
      <c r="C13554" s="69">
        <f t="shared" si="425"/>
        <v>15.215917314085717</v>
      </c>
      <c r="D13554" s="69">
        <f t="shared" si="426"/>
        <v>5.7649542575650949</v>
      </c>
    </row>
    <row r="13555" spans="2:4" ht="15" x14ac:dyDescent="0.15">
      <c r="B13555" s="68">
        <v>13543</v>
      </c>
      <c r="C13555" s="69">
        <f t="shared" si="425"/>
        <v>15.218974111456019</v>
      </c>
      <c r="D13555" s="69">
        <f t="shared" si="426"/>
        <v>5.7669834565293909</v>
      </c>
    </row>
    <row r="13556" spans="2:4" ht="15" x14ac:dyDescent="0.15">
      <c r="B13556" s="68">
        <v>13544</v>
      </c>
      <c r="C13556" s="69">
        <f t="shared" si="425"/>
        <v>15.222031984973983</v>
      </c>
      <c r="D13556" s="69">
        <f t="shared" si="426"/>
        <v>5.7690140845070426</v>
      </c>
    </row>
    <row r="13557" spans="2:4" ht="15" x14ac:dyDescent="0.15">
      <c r="B13557" s="68">
        <v>13545</v>
      </c>
      <c r="C13557" s="69">
        <f t="shared" si="425"/>
        <v>15.225090935397592</v>
      </c>
      <c r="D13557" s="69">
        <f t="shared" si="426"/>
        <v>5.7710461430081015</v>
      </c>
    </row>
    <row r="13558" spans="2:4" ht="15" x14ac:dyDescent="0.15">
      <c r="B13558" s="68">
        <v>13546</v>
      </c>
      <c r="C13558" s="69">
        <f t="shared" si="425"/>
        <v>15.228150963485632</v>
      </c>
      <c r="D13558" s="69">
        <f t="shared" si="426"/>
        <v>5.7730796335447501</v>
      </c>
    </row>
    <row r="13559" spans="2:4" ht="15" x14ac:dyDescent="0.15">
      <c r="B13559" s="68">
        <v>13547</v>
      </c>
      <c r="C13559" s="69">
        <f t="shared" si="425"/>
        <v>15.231212069997689</v>
      </c>
      <c r="D13559" s="69">
        <f t="shared" si="426"/>
        <v>5.7751145576313005</v>
      </c>
    </row>
    <row r="13560" spans="2:4" ht="15" x14ac:dyDescent="0.15">
      <c r="B13560" s="68">
        <v>13548</v>
      </c>
      <c r="C13560" s="69">
        <f t="shared" si="425"/>
        <v>15.234274255694157</v>
      </c>
      <c r="D13560" s="69">
        <f t="shared" si="426"/>
        <v>5.777150916784203</v>
      </c>
    </row>
    <row r="13561" spans="2:4" ht="15" x14ac:dyDescent="0.15">
      <c r="B13561" s="68">
        <v>13549</v>
      </c>
      <c r="C13561" s="69">
        <f t="shared" si="425"/>
        <v>15.237337521336228</v>
      </c>
      <c r="D13561" s="69">
        <f t="shared" si="426"/>
        <v>5.7791887125220462</v>
      </c>
    </row>
    <row r="13562" spans="2:4" ht="15" x14ac:dyDescent="0.15">
      <c r="B13562" s="68">
        <v>13550</v>
      </c>
      <c r="C13562" s="69">
        <f t="shared" si="425"/>
        <v>15.240401867685902</v>
      </c>
      <c r="D13562" s="69">
        <f t="shared" si="426"/>
        <v>5.7812279463655614</v>
      </c>
    </row>
    <row r="13563" spans="2:4" ht="15" x14ac:dyDescent="0.15">
      <c r="B13563" s="68">
        <v>13551</v>
      </c>
      <c r="C13563" s="69">
        <f t="shared" si="425"/>
        <v>15.24346729550599</v>
      </c>
      <c r="D13563" s="69">
        <f t="shared" si="426"/>
        <v>5.783268619837628</v>
      </c>
    </row>
    <row r="13564" spans="2:4" ht="15" x14ac:dyDescent="0.15">
      <c r="B13564" s="68">
        <v>13552</v>
      </c>
      <c r="C13564" s="69">
        <f t="shared" si="425"/>
        <v>15.246533805560107</v>
      </c>
      <c r="D13564" s="69">
        <f t="shared" si="426"/>
        <v>5.7853107344632768</v>
      </c>
    </row>
    <row r="13565" spans="2:4" ht="15" x14ac:dyDescent="0.15">
      <c r="B13565" s="68">
        <v>13553</v>
      </c>
      <c r="C13565" s="69">
        <f t="shared" si="425"/>
        <v>15.249601398612675</v>
      </c>
      <c r="D13565" s="69">
        <f t="shared" si="426"/>
        <v>5.7873542917696925</v>
      </c>
    </row>
    <row r="13566" spans="2:4" ht="15" x14ac:dyDescent="0.15">
      <c r="B13566" s="68">
        <v>13554</v>
      </c>
      <c r="C13566" s="69">
        <f t="shared" si="425"/>
        <v>15.252670075428929</v>
      </c>
      <c r="D13566" s="69">
        <f t="shared" si="426"/>
        <v>5.7893992932862188</v>
      </c>
    </row>
    <row r="13567" spans="2:4" ht="15" x14ac:dyDescent="0.15">
      <c r="B13567" s="68">
        <v>13555</v>
      </c>
      <c r="C13567" s="69">
        <f t="shared" si="425"/>
        <v>15.25573983677492</v>
      </c>
      <c r="D13567" s="69">
        <f t="shared" si="426"/>
        <v>5.7914457405443622</v>
      </c>
    </row>
    <row r="13568" spans="2:4" ht="15" x14ac:dyDescent="0.15">
      <c r="B13568" s="68">
        <v>13556</v>
      </c>
      <c r="C13568" s="69">
        <f t="shared" si="425"/>
        <v>15.258810683417499</v>
      </c>
      <c r="D13568" s="69">
        <f t="shared" si="426"/>
        <v>5.7934936350777937</v>
      </c>
    </row>
    <row r="13569" spans="2:4" ht="15" x14ac:dyDescent="0.15">
      <c r="B13569" s="68">
        <v>13557</v>
      </c>
      <c r="C13569" s="69">
        <f t="shared" si="425"/>
        <v>15.261882616124343</v>
      </c>
      <c r="D13569" s="69">
        <f t="shared" si="426"/>
        <v>5.7955429784223558</v>
      </c>
    </row>
    <row r="13570" spans="2:4" ht="15" x14ac:dyDescent="0.15">
      <c r="B13570" s="68">
        <v>13558</v>
      </c>
      <c r="C13570" s="69">
        <f t="shared" si="425"/>
        <v>15.26495563566394</v>
      </c>
      <c r="D13570" s="69">
        <f t="shared" si="426"/>
        <v>5.7975937721160653</v>
      </c>
    </row>
    <row r="13571" spans="2:4" ht="15" x14ac:dyDescent="0.15">
      <c r="B13571" s="68">
        <v>13559</v>
      </c>
      <c r="C13571" s="69">
        <f t="shared" si="425"/>
        <v>15.268029742805588</v>
      </c>
      <c r="D13571" s="69">
        <f t="shared" si="426"/>
        <v>5.7996460176991151</v>
      </c>
    </row>
    <row r="13572" spans="2:4" ht="15" x14ac:dyDescent="0.15">
      <c r="B13572" s="68">
        <v>13560</v>
      </c>
      <c r="C13572" s="69">
        <f t="shared" si="425"/>
        <v>15.271104938319413</v>
      </c>
      <c r="D13572" s="69">
        <f t="shared" si="426"/>
        <v>5.8016997167138813</v>
      </c>
    </row>
    <row r="13573" spans="2:4" ht="15" x14ac:dyDescent="0.15">
      <c r="B13573" s="68">
        <v>13561</v>
      </c>
      <c r="C13573" s="69">
        <f t="shared" si="425"/>
        <v>15.274181222976349</v>
      </c>
      <c r="D13573" s="69">
        <f t="shared" si="426"/>
        <v>5.8037548707049238</v>
      </c>
    </row>
    <row r="13574" spans="2:4" ht="15" x14ac:dyDescent="0.15">
      <c r="B13574" s="68">
        <v>13562</v>
      </c>
      <c r="C13574" s="69">
        <f t="shared" si="425"/>
        <v>15.277258597548153</v>
      </c>
      <c r="D13574" s="69">
        <f t="shared" si="426"/>
        <v>5.8058114812189938</v>
      </c>
    </row>
    <row r="13575" spans="2:4" ht="15" x14ac:dyDescent="0.15">
      <c r="B13575" s="68">
        <v>13563</v>
      </c>
      <c r="C13575" s="69">
        <f t="shared" si="425"/>
        <v>15.28033706280741</v>
      </c>
      <c r="D13575" s="69">
        <f t="shared" si="426"/>
        <v>5.8078695498050337</v>
      </c>
    </row>
    <row r="13576" spans="2:4" ht="15" x14ac:dyDescent="0.15">
      <c r="B13576" s="68">
        <v>13564</v>
      </c>
      <c r="C13576" s="69">
        <f t="shared" si="425"/>
        <v>15.283416619527513</v>
      </c>
      <c r="D13576" s="69">
        <f t="shared" si="426"/>
        <v>5.8099290780141848</v>
      </c>
    </row>
    <row r="13577" spans="2:4" ht="15" x14ac:dyDescent="0.15">
      <c r="B13577" s="68">
        <v>13565</v>
      </c>
      <c r="C13577" s="69">
        <f t="shared" si="425"/>
        <v>15.286497268482687</v>
      </c>
      <c r="D13577" s="69">
        <f t="shared" si="426"/>
        <v>5.8119900673997869</v>
      </c>
    </row>
    <row r="13578" spans="2:4" ht="15" x14ac:dyDescent="0.15">
      <c r="B13578" s="68">
        <v>13566</v>
      </c>
      <c r="C13578" s="69">
        <f t="shared" si="425"/>
        <v>15.289579010447982</v>
      </c>
      <c r="D13578" s="69">
        <f t="shared" si="426"/>
        <v>5.8140525195173884</v>
      </c>
    </row>
    <row r="13579" spans="2:4" ht="15" x14ac:dyDescent="0.15">
      <c r="B13579" s="68">
        <v>13567</v>
      </c>
      <c r="C13579" s="69">
        <f t="shared" si="425"/>
        <v>15.292661846199266</v>
      </c>
      <c r="D13579" s="69">
        <f t="shared" si="426"/>
        <v>5.8161164359247426</v>
      </c>
    </row>
    <row r="13580" spans="2:4" ht="15" x14ac:dyDescent="0.15">
      <c r="B13580" s="68">
        <v>13568</v>
      </c>
      <c r="C13580" s="69">
        <f t="shared" si="425"/>
        <v>15.295745776513243</v>
      </c>
      <c r="D13580" s="69">
        <f t="shared" si="426"/>
        <v>5.8181818181818183</v>
      </c>
    </row>
    <row r="13581" spans="2:4" ht="15" x14ac:dyDescent="0.15">
      <c r="B13581" s="68">
        <v>13569</v>
      </c>
      <c r="C13581" s="69">
        <f t="shared" si="425"/>
        <v>15.298830802167434</v>
      </c>
      <c r="D13581" s="69">
        <f t="shared" si="426"/>
        <v>5.820248667850799</v>
      </c>
    </row>
    <row r="13582" spans="2:4" ht="15" x14ac:dyDescent="0.15">
      <c r="B13582" s="68">
        <v>13570</v>
      </c>
      <c r="C13582" s="69">
        <f t="shared" si="425"/>
        <v>15.301916923940198</v>
      </c>
      <c r="D13582" s="69">
        <f t="shared" si="426"/>
        <v>5.8223169864960909</v>
      </c>
    </row>
    <row r="13583" spans="2:4" ht="15" x14ac:dyDescent="0.15">
      <c r="B13583" s="68">
        <v>13571</v>
      </c>
      <c r="C13583" s="69">
        <f t="shared" si="425"/>
        <v>15.305004142610716</v>
      </c>
      <c r="D13583" s="69">
        <f t="shared" si="426"/>
        <v>5.8243867756843226</v>
      </c>
    </row>
    <row r="13584" spans="2:4" ht="15" x14ac:dyDescent="0.15">
      <c r="B13584" s="68">
        <v>13572</v>
      </c>
      <c r="C13584" s="69">
        <f t="shared" si="425"/>
        <v>15.308092458959008</v>
      </c>
      <c r="D13584" s="69">
        <f t="shared" si="426"/>
        <v>5.8264580369843531</v>
      </c>
    </row>
    <row r="13585" spans="2:4" ht="15" x14ac:dyDescent="0.15">
      <c r="B13585" s="68">
        <v>13573</v>
      </c>
      <c r="C13585" s="69">
        <f t="shared" ref="C13585:C13648" si="427">20*LOG(D13585)</f>
        <v>15.31118187376592</v>
      </c>
      <c r="D13585" s="69">
        <f t="shared" ref="D13585:D13648" si="428">16384/(16384-B13585)</f>
        <v>5.8285307719672712</v>
      </c>
    </row>
    <row r="13586" spans="2:4" ht="15" x14ac:dyDescent="0.15">
      <c r="B13586" s="68">
        <v>13574</v>
      </c>
      <c r="C13586" s="69">
        <f t="shared" si="427"/>
        <v>15.314272387813137</v>
      </c>
      <c r="D13586" s="69">
        <f t="shared" si="428"/>
        <v>5.8306049822064061</v>
      </c>
    </row>
    <row r="13587" spans="2:4" ht="15" x14ac:dyDescent="0.15">
      <c r="B13587" s="68">
        <v>13575</v>
      </c>
      <c r="C13587" s="69">
        <f t="shared" si="427"/>
        <v>15.317364001883174</v>
      </c>
      <c r="D13587" s="69">
        <f t="shared" si="428"/>
        <v>5.8326806692773232</v>
      </c>
    </row>
    <row r="13588" spans="2:4" ht="15" x14ac:dyDescent="0.15">
      <c r="B13588" s="68">
        <v>13576</v>
      </c>
      <c r="C13588" s="69">
        <f t="shared" si="427"/>
        <v>15.320456716759381</v>
      </c>
      <c r="D13588" s="69">
        <f t="shared" si="428"/>
        <v>5.834757834757835</v>
      </c>
    </row>
    <row r="13589" spans="2:4" ht="15" x14ac:dyDescent="0.15">
      <c r="B13589" s="68">
        <v>13577</v>
      </c>
      <c r="C13589" s="69">
        <f t="shared" si="427"/>
        <v>15.323550533225951</v>
      </c>
      <c r="D13589" s="69">
        <f t="shared" si="428"/>
        <v>5.8368364802280013</v>
      </c>
    </row>
    <row r="13590" spans="2:4" ht="15" x14ac:dyDescent="0.15">
      <c r="B13590" s="68">
        <v>13578</v>
      </c>
      <c r="C13590" s="69">
        <f t="shared" si="427"/>
        <v>15.326645452067913</v>
      </c>
      <c r="D13590" s="69">
        <f t="shared" si="428"/>
        <v>5.8389166072701357</v>
      </c>
    </row>
    <row r="13591" spans="2:4" ht="15" x14ac:dyDescent="0.15">
      <c r="B13591" s="68">
        <v>13579</v>
      </c>
      <c r="C13591" s="69">
        <f t="shared" si="427"/>
        <v>15.329741474071131</v>
      </c>
      <c r="D13591" s="69">
        <f t="shared" si="428"/>
        <v>5.8409982174688055</v>
      </c>
    </row>
    <row r="13592" spans="2:4" ht="15" x14ac:dyDescent="0.15">
      <c r="B13592" s="68">
        <v>13580</v>
      </c>
      <c r="C13592" s="69">
        <f t="shared" si="427"/>
        <v>15.332838600022313</v>
      </c>
      <c r="D13592" s="69">
        <f t="shared" si="428"/>
        <v>5.8430813124108418</v>
      </c>
    </row>
    <row r="13593" spans="2:4" ht="15" x14ac:dyDescent="0.15">
      <c r="B13593" s="68">
        <v>13581</v>
      </c>
      <c r="C13593" s="69">
        <f t="shared" si="427"/>
        <v>15.335936830709011</v>
      </c>
      <c r="D13593" s="69">
        <f t="shared" si="428"/>
        <v>5.845165893685337</v>
      </c>
    </row>
    <row r="13594" spans="2:4" ht="15" x14ac:dyDescent="0.15">
      <c r="B13594" s="68">
        <v>13582</v>
      </c>
      <c r="C13594" s="69">
        <f t="shared" si="427"/>
        <v>15.33903616691962</v>
      </c>
      <c r="D13594" s="69">
        <f t="shared" si="428"/>
        <v>5.8472519628836546</v>
      </c>
    </row>
    <row r="13595" spans="2:4" ht="15" x14ac:dyDescent="0.15">
      <c r="B13595" s="68">
        <v>13583</v>
      </c>
      <c r="C13595" s="69">
        <f t="shared" si="427"/>
        <v>15.34213660944337</v>
      </c>
      <c r="D13595" s="69">
        <f t="shared" si="428"/>
        <v>5.849339521599429</v>
      </c>
    </row>
    <row r="13596" spans="2:4" ht="15" x14ac:dyDescent="0.15">
      <c r="B13596" s="68">
        <v>13584</v>
      </c>
      <c r="C13596" s="69">
        <f t="shared" si="427"/>
        <v>15.345238159070352</v>
      </c>
      <c r="D13596" s="69">
        <f t="shared" si="428"/>
        <v>5.8514285714285714</v>
      </c>
    </row>
    <row r="13597" spans="2:4" ht="15" x14ac:dyDescent="0.15">
      <c r="B13597" s="68">
        <v>13585</v>
      </c>
      <c r="C13597" s="69">
        <f t="shared" si="427"/>
        <v>15.348340816591486</v>
      </c>
      <c r="D13597" s="69">
        <f t="shared" si="428"/>
        <v>5.8535191139692744</v>
      </c>
    </row>
    <row r="13598" spans="2:4" ht="15" x14ac:dyDescent="0.15">
      <c r="B13598" s="68">
        <v>13586</v>
      </c>
      <c r="C13598" s="69">
        <f t="shared" si="427"/>
        <v>15.351444582798559</v>
      </c>
      <c r="D13598" s="69">
        <f t="shared" si="428"/>
        <v>5.8556111508220159</v>
      </c>
    </row>
    <row r="13599" spans="2:4" ht="15" x14ac:dyDescent="0.15">
      <c r="B13599" s="68">
        <v>13587</v>
      </c>
      <c r="C13599" s="69">
        <f t="shared" si="427"/>
        <v>15.35454945848419</v>
      </c>
      <c r="D13599" s="69">
        <f t="shared" si="428"/>
        <v>5.8577046835895601</v>
      </c>
    </row>
    <row r="13600" spans="2:4" ht="15" x14ac:dyDescent="0.15">
      <c r="B13600" s="68">
        <v>13588</v>
      </c>
      <c r="C13600" s="69">
        <f t="shared" si="427"/>
        <v>15.357655444441857</v>
      </c>
      <c r="D13600" s="69">
        <f t="shared" si="428"/>
        <v>5.8597997138769671</v>
      </c>
    </row>
    <row r="13601" spans="2:4" ht="15" x14ac:dyDescent="0.15">
      <c r="B13601" s="68">
        <v>13589</v>
      </c>
      <c r="C13601" s="69">
        <f t="shared" si="427"/>
        <v>15.360762541465894</v>
      </c>
      <c r="D13601" s="69">
        <f t="shared" si="428"/>
        <v>5.861896243291592</v>
      </c>
    </row>
    <row r="13602" spans="2:4" ht="15" x14ac:dyDescent="0.15">
      <c r="B13602" s="68">
        <v>13590</v>
      </c>
      <c r="C13602" s="69">
        <f t="shared" si="427"/>
        <v>15.363870750351472</v>
      </c>
      <c r="D13602" s="69">
        <f t="shared" si="428"/>
        <v>5.8639942734430921</v>
      </c>
    </row>
    <row r="13603" spans="2:4" ht="15" x14ac:dyDescent="0.15">
      <c r="B13603" s="68">
        <v>13591</v>
      </c>
      <c r="C13603" s="69">
        <f t="shared" si="427"/>
        <v>15.366980071894634</v>
      </c>
      <c r="D13603" s="69">
        <f t="shared" si="428"/>
        <v>5.8660938059434304</v>
      </c>
    </row>
    <row r="13604" spans="2:4" ht="15" x14ac:dyDescent="0.15">
      <c r="B13604" s="68">
        <v>13592</v>
      </c>
      <c r="C13604" s="69">
        <f t="shared" si="427"/>
        <v>15.370090506892264</v>
      </c>
      <c r="D13604" s="69">
        <f t="shared" si="428"/>
        <v>5.8681948424068766</v>
      </c>
    </row>
    <row r="13605" spans="2:4" ht="15" x14ac:dyDescent="0.15">
      <c r="B13605" s="68">
        <v>13593</v>
      </c>
      <c r="C13605" s="69">
        <f t="shared" si="427"/>
        <v>15.373202056142112</v>
      </c>
      <c r="D13605" s="69">
        <f t="shared" si="428"/>
        <v>5.8702973844500175</v>
      </c>
    </row>
    <row r="13606" spans="2:4" ht="15" x14ac:dyDescent="0.15">
      <c r="B13606" s="68">
        <v>13594</v>
      </c>
      <c r="C13606" s="69">
        <f t="shared" si="427"/>
        <v>15.376314720442783</v>
      </c>
      <c r="D13606" s="69">
        <f t="shared" si="428"/>
        <v>5.8724014336917563</v>
      </c>
    </row>
    <row r="13607" spans="2:4" ht="15" x14ac:dyDescent="0.15">
      <c r="B13607" s="68">
        <v>13595</v>
      </c>
      <c r="C13607" s="69">
        <f t="shared" si="427"/>
        <v>15.379428500593736</v>
      </c>
      <c r="D13607" s="69">
        <f t="shared" si="428"/>
        <v>5.874506991753317</v>
      </c>
    </row>
    <row r="13608" spans="2:4" ht="15" x14ac:dyDescent="0.15">
      <c r="B13608" s="68">
        <v>13596</v>
      </c>
      <c r="C13608" s="69">
        <f t="shared" si="427"/>
        <v>15.382543397395299</v>
      </c>
      <c r="D13608" s="69">
        <f t="shared" si="428"/>
        <v>5.8766140602582499</v>
      </c>
    </row>
    <row r="13609" spans="2:4" ht="15" x14ac:dyDescent="0.15">
      <c r="B13609" s="68">
        <v>13597</v>
      </c>
      <c r="C13609" s="69">
        <f t="shared" si="427"/>
        <v>15.385659411648652</v>
      </c>
      <c r="D13609" s="69">
        <f t="shared" si="428"/>
        <v>5.8787226408324367</v>
      </c>
    </row>
    <row r="13610" spans="2:4" ht="15" x14ac:dyDescent="0.15">
      <c r="B13610" s="68">
        <v>13598</v>
      </c>
      <c r="C13610" s="69">
        <f t="shared" si="427"/>
        <v>15.388776544155842</v>
      </c>
      <c r="D13610" s="69">
        <f t="shared" si="428"/>
        <v>5.8808327351040921</v>
      </c>
    </row>
    <row r="13611" spans="2:4" ht="15" x14ac:dyDescent="0.15">
      <c r="B13611" s="68">
        <v>13599</v>
      </c>
      <c r="C13611" s="69">
        <f t="shared" si="427"/>
        <v>15.39189479571978</v>
      </c>
      <c r="D13611" s="69">
        <f t="shared" si="428"/>
        <v>5.8829443447037706</v>
      </c>
    </row>
    <row r="13612" spans="2:4" ht="15" x14ac:dyDescent="0.15">
      <c r="B13612" s="68">
        <v>13600</v>
      </c>
      <c r="C13612" s="69">
        <f t="shared" si="427"/>
        <v>15.395014167144245</v>
      </c>
      <c r="D13612" s="69">
        <f t="shared" si="428"/>
        <v>5.8850574712643677</v>
      </c>
    </row>
    <row r="13613" spans="2:4" ht="15" x14ac:dyDescent="0.15">
      <c r="B13613" s="68">
        <v>13601</v>
      </c>
      <c r="C13613" s="69">
        <f t="shared" si="427"/>
        <v>15.398134659233875</v>
      </c>
      <c r="D13613" s="69">
        <f t="shared" si="428"/>
        <v>5.8871721164211284</v>
      </c>
    </row>
    <row r="13614" spans="2:4" ht="15" x14ac:dyDescent="0.15">
      <c r="B13614" s="68">
        <v>13602</v>
      </c>
      <c r="C13614" s="69">
        <f t="shared" si="427"/>
        <v>15.401256272794184</v>
      </c>
      <c r="D13614" s="69">
        <f t="shared" si="428"/>
        <v>5.8892882818116465</v>
      </c>
    </row>
    <row r="13615" spans="2:4" ht="15" x14ac:dyDescent="0.15">
      <c r="B13615" s="68">
        <v>13603</v>
      </c>
      <c r="C13615" s="69">
        <f t="shared" si="427"/>
        <v>15.404379008631544</v>
      </c>
      <c r="D13615" s="69">
        <f t="shared" si="428"/>
        <v>5.8914059690758718</v>
      </c>
    </row>
    <row r="13616" spans="2:4" ht="15" x14ac:dyDescent="0.15">
      <c r="B13616" s="68">
        <v>13604</v>
      </c>
      <c r="C13616" s="69">
        <f t="shared" si="427"/>
        <v>15.407502867553209</v>
      </c>
      <c r="D13616" s="69">
        <f t="shared" si="428"/>
        <v>5.8935251798561152</v>
      </c>
    </row>
    <row r="13617" spans="2:4" ht="15" x14ac:dyDescent="0.15">
      <c r="B13617" s="68">
        <v>13605</v>
      </c>
      <c r="C13617" s="69">
        <f t="shared" si="427"/>
        <v>15.410627850367295</v>
      </c>
      <c r="D13617" s="69">
        <f t="shared" si="428"/>
        <v>5.8956459157970489</v>
      </c>
    </row>
    <row r="13618" spans="2:4" ht="15" x14ac:dyDescent="0.15">
      <c r="B13618" s="68">
        <v>13606</v>
      </c>
      <c r="C13618" s="69">
        <f t="shared" si="427"/>
        <v>15.413753957882799</v>
      </c>
      <c r="D13618" s="69">
        <f t="shared" si="428"/>
        <v>5.8977681785457161</v>
      </c>
    </row>
    <row r="13619" spans="2:4" ht="15" x14ac:dyDescent="0.15">
      <c r="B13619" s="68">
        <v>13607</v>
      </c>
      <c r="C13619" s="69">
        <f t="shared" si="427"/>
        <v>15.416881190909583</v>
      </c>
      <c r="D13619" s="69">
        <f t="shared" si="428"/>
        <v>5.8998919697515309</v>
      </c>
    </row>
    <row r="13620" spans="2:4" ht="15" x14ac:dyDescent="0.15">
      <c r="B13620" s="68">
        <v>13608</v>
      </c>
      <c r="C13620" s="69">
        <f t="shared" si="427"/>
        <v>15.420009550258388</v>
      </c>
      <c r="D13620" s="69">
        <f t="shared" si="428"/>
        <v>5.902017291066282</v>
      </c>
    </row>
    <row r="13621" spans="2:4" ht="15" x14ac:dyDescent="0.15">
      <c r="B13621" s="68">
        <v>13609</v>
      </c>
      <c r="C13621" s="69">
        <f t="shared" si="427"/>
        <v>15.423139036740833</v>
      </c>
      <c r="D13621" s="69">
        <f t="shared" si="428"/>
        <v>5.9041441441441442</v>
      </c>
    </row>
    <row r="13622" spans="2:4" ht="15" x14ac:dyDescent="0.15">
      <c r="B13622" s="68">
        <v>13610</v>
      </c>
      <c r="C13622" s="69">
        <f t="shared" si="427"/>
        <v>15.426269651169413</v>
      </c>
      <c r="D13622" s="69">
        <f t="shared" si="428"/>
        <v>5.9062725306416723</v>
      </c>
    </row>
    <row r="13623" spans="2:4" ht="15" x14ac:dyDescent="0.15">
      <c r="B13623" s="68">
        <v>13611</v>
      </c>
      <c r="C13623" s="69">
        <f t="shared" si="427"/>
        <v>15.429401394357502</v>
      </c>
      <c r="D13623" s="69">
        <f t="shared" si="428"/>
        <v>5.9084024522178149</v>
      </c>
    </row>
    <row r="13624" spans="2:4" ht="15" x14ac:dyDescent="0.15">
      <c r="B13624" s="68">
        <v>13612</v>
      </c>
      <c r="C13624" s="69">
        <f t="shared" si="427"/>
        <v>15.432534267119351</v>
      </c>
      <c r="D13624" s="69">
        <f t="shared" si="428"/>
        <v>5.9105339105339105</v>
      </c>
    </row>
    <row r="13625" spans="2:4" ht="15" x14ac:dyDescent="0.15">
      <c r="B13625" s="68">
        <v>13613</v>
      </c>
      <c r="C13625" s="69">
        <f t="shared" si="427"/>
        <v>15.435668270270099</v>
      </c>
      <c r="D13625" s="69">
        <f t="shared" si="428"/>
        <v>5.9126669072536986</v>
      </c>
    </row>
    <row r="13626" spans="2:4" ht="15" x14ac:dyDescent="0.15">
      <c r="B13626" s="68">
        <v>13614</v>
      </c>
      <c r="C13626" s="69">
        <f t="shared" si="427"/>
        <v>15.438803404625762</v>
      </c>
      <c r="D13626" s="69">
        <f t="shared" si="428"/>
        <v>5.914801444043321</v>
      </c>
    </row>
    <row r="13627" spans="2:4" ht="15" x14ac:dyDescent="0.15">
      <c r="B13627" s="68">
        <v>13615</v>
      </c>
      <c r="C13627" s="69">
        <f t="shared" si="427"/>
        <v>15.441939671003244</v>
      </c>
      <c r="D13627" s="69">
        <f t="shared" si="428"/>
        <v>5.9169375225713257</v>
      </c>
    </row>
    <row r="13628" spans="2:4" ht="15" x14ac:dyDescent="0.15">
      <c r="B13628" s="68">
        <v>13616</v>
      </c>
      <c r="C13628" s="69">
        <f t="shared" si="427"/>
        <v>15.44507707022033</v>
      </c>
      <c r="D13628" s="69">
        <f t="shared" si="428"/>
        <v>5.9190751445086702</v>
      </c>
    </row>
    <row r="13629" spans="2:4" ht="15" x14ac:dyDescent="0.15">
      <c r="B13629" s="68">
        <v>13617</v>
      </c>
      <c r="C13629" s="69">
        <f t="shared" si="427"/>
        <v>15.448215603095697</v>
      </c>
      <c r="D13629" s="69">
        <f t="shared" si="428"/>
        <v>5.9212143115287317</v>
      </c>
    </row>
    <row r="13630" spans="2:4" ht="15" x14ac:dyDescent="0.15">
      <c r="B13630" s="68">
        <v>13618</v>
      </c>
      <c r="C13630" s="69">
        <f t="shared" si="427"/>
        <v>15.451355270448898</v>
      </c>
      <c r="D13630" s="69">
        <f t="shared" si="428"/>
        <v>5.9233550253073028</v>
      </c>
    </row>
    <row r="13631" spans="2:4" ht="15" x14ac:dyDescent="0.15">
      <c r="B13631" s="68">
        <v>13619</v>
      </c>
      <c r="C13631" s="69">
        <f t="shared" si="427"/>
        <v>15.454496073100394</v>
      </c>
      <c r="D13631" s="69">
        <f t="shared" si="428"/>
        <v>5.925497287522604</v>
      </c>
    </row>
    <row r="13632" spans="2:4" ht="15" x14ac:dyDescent="0.15">
      <c r="B13632" s="68">
        <v>13620</v>
      </c>
      <c r="C13632" s="69">
        <f t="shared" si="427"/>
        <v>15.457638011871516</v>
      </c>
      <c r="D13632" s="69">
        <f t="shared" si="428"/>
        <v>5.9276410998552818</v>
      </c>
    </row>
    <row r="13633" spans="2:4" ht="15" x14ac:dyDescent="0.15">
      <c r="B13633" s="68">
        <v>13621</v>
      </c>
      <c r="C13633" s="69">
        <f t="shared" si="427"/>
        <v>15.460781087584508</v>
      </c>
      <c r="D13633" s="69">
        <f t="shared" si="428"/>
        <v>5.9297864639884184</v>
      </c>
    </row>
    <row r="13634" spans="2:4" ht="15" x14ac:dyDescent="0.15">
      <c r="B13634" s="68">
        <v>13622</v>
      </c>
      <c r="C13634" s="69">
        <f t="shared" si="427"/>
        <v>15.463925301062485</v>
      </c>
      <c r="D13634" s="69">
        <f t="shared" si="428"/>
        <v>5.9319333816075304</v>
      </c>
    </row>
    <row r="13635" spans="2:4" ht="15" x14ac:dyDescent="0.15">
      <c r="B13635" s="68">
        <v>13623</v>
      </c>
      <c r="C13635" s="69">
        <f t="shared" si="427"/>
        <v>15.467070653129472</v>
      </c>
      <c r="D13635" s="69">
        <f t="shared" si="428"/>
        <v>5.9340818544005796</v>
      </c>
    </row>
    <row r="13636" spans="2:4" ht="15" x14ac:dyDescent="0.15">
      <c r="B13636" s="68">
        <v>13624</v>
      </c>
      <c r="C13636" s="69">
        <f t="shared" si="427"/>
        <v>15.47021714461038</v>
      </c>
      <c r="D13636" s="69">
        <f t="shared" si="428"/>
        <v>5.9362318840579711</v>
      </c>
    </row>
    <row r="13637" spans="2:4" ht="15" x14ac:dyDescent="0.15">
      <c r="B13637" s="68">
        <v>13625</v>
      </c>
      <c r="C13637" s="69">
        <f t="shared" si="427"/>
        <v>15.473364776331024</v>
      </c>
      <c r="D13637" s="69">
        <f t="shared" si="428"/>
        <v>5.9383834722725624</v>
      </c>
    </row>
    <row r="13638" spans="2:4" ht="15" x14ac:dyDescent="0.15">
      <c r="B13638" s="68">
        <v>13626</v>
      </c>
      <c r="C13638" s="69">
        <f t="shared" si="427"/>
        <v>15.476513549118117</v>
      </c>
      <c r="D13638" s="69">
        <f t="shared" si="428"/>
        <v>5.9405366207396666</v>
      </c>
    </row>
    <row r="13639" spans="2:4" ht="15" x14ac:dyDescent="0.15">
      <c r="B13639" s="68">
        <v>13627</v>
      </c>
      <c r="C13639" s="69">
        <f t="shared" si="427"/>
        <v>15.479663463799261</v>
      </c>
      <c r="D13639" s="69">
        <f t="shared" si="428"/>
        <v>5.9426913311570546</v>
      </c>
    </row>
    <row r="13640" spans="2:4" ht="15" x14ac:dyDescent="0.15">
      <c r="B13640" s="68">
        <v>13628</v>
      </c>
      <c r="C13640" s="69">
        <f t="shared" si="427"/>
        <v>15.48281452120297</v>
      </c>
      <c r="D13640" s="69">
        <f t="shared" si="428"/>
        <v>5.9448476052249637</v>
      </c>
    </row>
    <row r="13641" spans="2:4" ht="15" x14ac:dyDescent="0.15">
      <c r="B13641" s="68">
        <v>13629</v>
      </c>
      <c r="C13641" s="69">
        <f t="shared" si="427"/>
        <v>15.485966722158658</v>
      </c>
      <c r="D13641" s="69">
        <f t="shared" si="428"/>
        <v>5.9470054446460976</v>
      </c>
    </row>
    <row r="13642" spans="2:4" ht="15" x14ac:dyDescent="0.15">
      <c r="B13642" s="68">
        <v>13630</v>
      </c>
      <c r="C13642" s="69">
        <f t="shared" si="427"/>
        <v>15.489120067496637</v>
      </c>
      <c r="D13642" s="69">
        <f t="shared" si="428"/>
        <v>5.9491648511256354</v>
      </c>
    </row>
    <row r="13643" spans="2:4" ht="15" x14ac:dyDescent="0.15">
      <c r="B13643" s="68">
        <v>13631</v>
      </c>
      <c r="C13643" s="69">
        <f t="shared" si="427"/>
        <v>15.492274558048129</v>
      </c>
      <c r="D13643" s="69">
        <f t="shared" si="428"/>
        <v>5.9513258263712316</v>
      </c>
    </row>
    <row r="13644" spans="2:4" ht="15" x14ac:dyDescent="0.15">
      <c r="B13644" s="68">
        <v>13632</v>
      </c>
      <c r="C13644" s="69">
        <f t="shared" si="427"/>
        <v>15.495430194645261</v>
      </c>
      <c r="D13644" s="69">
        <f t="shared" si="428"/>
        <v>5.9534883720930232</v>
      </c>
    </row>
    <row r="13645" spans="2:4" ht="15" x14ac:dyDescent="0.15">
      <c r="B13645" s="68">
        <v>13633</v>
      </c>
      <c r="C13645" s="69">
        <f t="shared" si="427"/>
        <v>15.498586978121063</v>
      </c>
      <c r="D13645" s="69">
        <f t="shared" si="428"/>
        <v>5.9556524900036347</v>
      </c>
    </row>
    <row r="13646" spans="2:4" ht="15" x14ac:dyDescent="0.15">
      <c r="B13646" s="68">
        <v>13634</v>
      </c>
      <c r="C13646" s="69">
        <f t="shared" si="427"/>
        <v>15.50174490930948</v>
      </c>
      <c r="D13646" s="69">
        <f t="shared" si="428"/>
        <v>5.9578181818181815</v>
      </c>
    </row>
    <row r="13647" spans="2:4" ht="15" x14ac:dyDescent="0.15">
      <c r="B13647" s="68">
        <v>13635</v>
      </c>
      <c r="C13647" s="69">
        <f t="shared" si="427"/>
        <v>15.504903989045363</v>
      </c>
      <c r="D13647" s="69">
        <f t="shared" si="428"/>
        <v>5.9599854492542743</v>
      </c>
    </row>
    <row r="13648" spans="2:4" ht="15" x14ac:dyDescent="0.15">
      <c r="B13648" s="68">
        <v>13636</v>
      </c>
      <c r="C13648" s="69">
        <f t="shared" si="427"/>
        <v>15.508064218164479</v>
      </c>
      <c r="D13648" s="69">
        <f t="shared" si="428"/>
        <v>5.9621542940320236</v>
      </c>
    </row>
    <row r="13649" spans="2:4" ht="15" x14ac:dyDescent="0.15">
      <c r="B13649" s="68">
        <v>13637</v>
      </c>
      <c r="C13649" s="69">
        <f t="shared" ref="C13649:C13712" si="429">20*LOG(D13649)</f>
        <v>15.511225597503495</v>
      </c>
      <c r="D13649" s="69">
        <f t="shared" ref="D13649:D13712" si="430">16384/(16384-B13649)</f>
        <v>5.9643247178740442</v>
      </c>
    </row>
    <row r="13650" spans="2:4" ht="15" x14ac:dyDescent="0.15">
      <c r="B13650" s="68">
        <v>13638</v>
      </c>
      <c r="C13650" s="69">
        <f t="shared" si="429"/>
        <v>15.514388127900009</v>
      </c>
      <c r="D13650" s="69">
        <f t="shared" si="430"/>
        <v>5.9664967225054628</v>
      </c>
    </row>
    <row r="13651" spans="2:4" ht="15" x14ac:dyDescent="0.15">
      <c r="B13651" s="68">
        <v>13639</v>
      </c>
      <c r="C13651" s="69">
        <f t="shared" si="429"/>
        <v>15.51755181019252</v>
      </c>
      <c r="D13651" s="69">
        <f t="shared" si="430"/>
        <v>5.9686703096539162</v>
      </c>
    </row>
    <row r="13652" spans="2:4" ht="15" x14ac:dyDescent="0.15">
      <c r="B13652" s="68">
        <v>13640</v>
      </c>
      <c r="C13652" s="69">
        <f t="shared" si="429"/>
        <v>15.520716645220453</v>
      </c>
      <c r="D13652" s="69">
        <f t="shared" si="430"/>
        <v>5.9708454810495626</v>
      </c>
    </row>
    <row r="13653" spans="2:4" ht="15" x14ac:dyDescent="0.15">
      <c r="B13653" s="68">
        <v>13641</v>
      </c>
      <c r="C13653" s="69">
        <f t="shared" si="429"/>
        <v>15.523882633824147</v>
      </c>
      <c r="D13653" s="69">
        <f t="shared" si="430"/>
        <v>5.9730222384250817</v>
      </c>
    </row>
    <row r="13654" spans="2:4" ht="15" x14ac:dyDescent="0.15">
      <c r="B13654" s="68">
        <v>13642</v>
      </c>
      <c r="C13654" s="69">
        <f t="shared" si="429"/>
        <v>15.527049776844857</v>
      </c>
      <c r="D13654" s="69">
        <f t="shared" si="430"/>
        <v>5.9752005835156821</v>
      </c>
    </row>
    <row r="13655" spans="2:4" ht="15" x14ac:dyDescent="0.15">
      <c r="B13655" s="68">
        <v>13643</v>
      </c>
      <c r="C13655" s="69">
        <f t="shared" si="429"/>
        <v>15.530218075124766</v>
      </c>
      <c r="D13655" s="69">
        <f t="shared" si="430"/>
        <v>5.9773805180591024</v>
      </c>
    </row>
    <row r="13656" spans="2:4" ht="15" x14ac:dyDescent="0.15">
      <c r="B13656" s="68">
        <v>13644</v>
      </c>
      <c r="C13656" s="69">
        <f t="shared" si="429"/>
        <v>15.533387529506975</v>
      </c>
      <c r="D13656" s="69">
        <f t="shared" si="430"/>
        <v>5.9795620437956201</v>
      </c>
    </row>
    <row r="13657" spans="2:4" ht="15" x14ac:dyDescent="0.15">
      <c r="B13657" s="68">
        <v>13645</v>
      </c>
      <c r="C13657" s="69">
        <f t="shared" si="429"/>
        <v>15.536558140835508</v>
      </c>
      <c r="D13657" s="69">
        <f t="shared" si="430"/>
        <v>5.9817451624680542</v>
      </c>
    </row>
    <row r="13658" spans="2:4" ht="15" x14ac:dyDescent="0.15">
      <c r="B13658" s="68">
        <v>13646</v>
      </c>
      <c r="C13658" s="69">
        <f t="shared" si="429"/>
        <v>15.539729909955311</v>
      </c>
      <c r="D13658" s="69">
        <f t="shared" si="430"/>
        <v>5.9839298758217678</v>
      </c>
    </row>
    <row r="13659" spans="2:4" ht="15" x14ac:dyDescent="0.15">
      <c r="B13659" s="68">
        <v>13647</v>
      </c>
      <c r="C13659" s="69">
        <f t="shared" si="429"/>
        <v>15.542902837712262</v>
      </c>
      <c r="D13659" s="69">
        <f t="shared" si="430"/>
        <v>5.9861161856046765</v>
      </c>
    </row>
    <row r="13660" spans="2:4" ht="15" x14ac:dyDescent="0.15">
      <c r="B13660" s="68">
        <v>13648</v>
      </c>
      <c r="C13660" s="69">
        <f t="shared" si="429"/>
        <v>15.546076924953162</v>
      </c>
      <c r="D13660" s="69">
        <f t="shared" si="430"/>
        <v>5.9883040935672511</v>
      </c>
    </row>
    <row r="13661" spans="2:4" ht="15" x14ac:dyDescent="0.15">
      <c r="B13661" s="68">
        <v>13649</v>
      </c>
      <c r="C13661" s="69">
        <f t="shared" si="429"/>
        <v>15.549252172525742</v>
      </c>
      <c r="D13661" s="69">
        <f t="shared" si="430"/>
        <v>5.9904936014625232</v>
      </c>
    </row>
    <row r="13662" spans="2:4" ht="15" x14ac:dyDescent="0.15">
      <c r="B13662" s="68">
        <v>13650</v>
      </c>
      <c r="C13662" s="69">
        <f t="shared" si="429"/>
        <v>15.552428581278665</v>
      </c>
      <c r="D13662" s="69">
        <f t="shared" si="430"/>
        <v>5.9926847110460866</v>
      </c>
    </row>
    <row r="13663" spans="2:4" ht="15" x14ac:dyDescent="0.15">
      <c r="B13663" s="68">
        <v>13651</v>
      </c>
      <c r="C13663" s="69">
        <f t="shared" si="429"/>
        <v>15.555606152061522</v>
      </c>
      <c r="D13663" s="69">
        <f t="shared" si="430"/>
        <v>5.9948774240761065</v>
      </c>
    </row>
    <row r="13664" spans="2:4" ht="15" x14ac:dyDescent="0.15">
      <c r="B13664" s="68">
        <v>13652</v>
      </c>
      <c r="C13664" s="69">
        <f t="shared" si="429"/>
        <v>15.558784885724837</v>
      </c>
      <c r="D13664" s="69">
        <f t="shared" si="430"/>
        <v>5.9970717423133237</v>
      </c>
    </row>
    <row r="13665" spans="2:4" ht="15" x14ac:dyDescent="0.15">
      <c r="B13665" s="68">
        <v>13653</v>
      </c>
      <c r="C13665" s="69">
        <f t="shared" si="429"/>
        <v>15.561964783120068</v>
      </c>
      <c r="D13665" s="69">
        <f t="shared" si="430"/>
        <v>5.9992676675210541</v>
      </c>
    </row>
    <row r="13666" spans="2:4" ht="15" x14ac:dyDescent="0.15">
      <c r="B13666" s="68">
        <v>13654</v>
      </c>
      <c r="C13666" s="69">
        <f t="shared" si="429"/>
        <v>15.565145845099615</v>
      </c>
      <c r="D13666" s="69">
        <f t="shared" si="430"/>
        <v>6.0014652014652015</v>
      </c>
    </row>
    <row r="13667" spans="2:4" ht="15" x14ac:dyDescent="0.15">
      <c r="B13667" s="68">
        <v>13655</v>
      </c>
      <c r="C13667" s="69">
        <f t="shared" si="429"/>
        <v>15.568328072516804</v>
      </c>
      <c r="D13667" s="69">
        <f t="shared" si="430"/>
        <v>6.0036643459142542</v>
      </c>
    </row>
    <row r="13668" spans="2:4" ht="15" x14ac:dyDescent="0.15">
      <c r="B13668" s="68">
        <v>13656</v>
      </c>
      <c r="C13668" s="69">
        <f t="shared" si="429"/>
        <v>15.571511466225909</v>
      </c>
      <c r="D13668" s="69">
        <f t="shared" si="430"/>
        <v>6.0058651026392962</v>
      </c>
    </row>
    <row r="13669" spans="2:4" ht="15" x14ac:dyDescent="0.15">
      <c r="B13669" s="68">
        <v>13657</v>
      </c>
      <c r="C13669" s="69">
        <f t="shared" si="429"/>
        <v>15.574696027082137</v>
      </c>
      <c r="D13669" s="69">
        <f t="shared" si="430"/>
        <v>6.008067473414008</v>
      </c>
    </row>
    <row r="13670" spans="2:4" ht="15" x14ac:dyDescent="0.15">
      <c r="B13670" s="68">
        <v>13658</v>
      </c>
      <c r="C13670" s="69">
        <f t="shared" si="429"/>
        <v>15.57788175594164</v>
      </c>
      <c r="D13670" s="69">
        <f t="shared" si="430"/>
        <v>6.0102714600146738</v>
      </c>
    </row>
    <row r="13671" spans="2:4" ht="15" x14ac:dyDescent="0.15">
      <c r="B13671" s="68">
        <v>13659</v>
      </c>
      <c r="C13671" s="69">
        <f t="shared" si="429"/>
        <v>15.581068653661509</v>
      </c>
      <c r="D13671" s="69">
        <f t="shared" si="430"/>
        <v>6.0124770642201835</v>
      </c>
    </row>
    <row r="13672" spans="2:4" ht="15" x14ac:dyDescent="0.15">
      <c r="B13672" s="68">
        <v>13660</v>
      </c>
      <c r="C13672" s="69">
        <f t="shared" si="429"/>
        <v>15.584256721099782</v>
      </c>
      <c r="D13672" s="69">
        <f t="shared" si="430"/>
        <v>6.0146842878120408</v>
      </c>
    </row>
    <row r="13673" spans="2:4" ht="15" x14ac:dyDescent="0.15">
      <c r="B13673" s="68">
        <v>13661</v>
      </c>
      <c r="C13673" s="69">
        <f t="shared" si="429"/>
        <v>15.587445959115442</v>
      </c>
      <c r="D13673" s="69">
        <f t="shared" si="430"/>
        <v>6.0168931325743662</v>
      </c>
    </row>
    <row r="13674" spans="2:4" ht="15" x14ac:dyDescent="0.15">
      <c r="B13674" s="68">
        <v>13662</v>
      </c>
      <c r="C13674" s="69">
        <f t="shared" si="429"/>
        <v>15.590636368568415</v>
      </c>
      <c r="D13674" s="69">
        <f t="shared" si="430"/>
        <v>6.0191036002939011</v>
      </c>
    </row>
    <row r="13675" spans="2:4" ht="15" x14ac:dyDescent="0.15">
      <c r="B13675" s="68">
        <v>13663</v>
      </c>
      <c r="C13675" s="69">
        <f t="shared" si="429"/>
        <v>15.59382795031958</v>
      </c>
      <c r="D13675" s="69">
        <f t="shared" si="430"/>
        <v>6.0213156927600151</v>
      </c>
    </row>
    <row r="13676" spans="2:4" ht="15" x14ac:dyDescent="0.15">
      <c r="B13676" s="68">
        <v>13664</v>
      </c>
      <c r="C13676" s="69">
        <f t="shared" si="429"/>
        <v>15.59702070523076</v>
      </c>
      <c r="D13676" s="69">
        <f t="shared" si="430"/>
        <v>6.0235294117647058</v>
      </c>
    </row>
    <row r="13677" spans="2:4" ht="15" x14ac:dyDescent="0.15">
      <c r="B13677" s="68">
        <v>13665</v>
      </c>
      <c r="C13677" s="69">
        <f t="shared" si="429"/>
        <v>15.600214634164733</v>
      </c>
      <c r="D13677" s="69">
        <f t="shared" si="430"/>
        <v>6.0257447591026114</v>
      </c>
    </row>
    <row r="13678" spans="2:4" ht="15" x14ac:dyDescent="0.15">
      <c r="B13678" s="68">
        <v>13666</v>
      </c>
      <c r="C13678" s="69">
        <f t="shared" si="429"/>
        <v>15.603409737985226</v>
      </c>
      <c r="D13678" s="69">
        <f t="shared" si="430"/>
        <v>6.0279617365710081</v>
      </c>
    </row>
    <row r="13679" spans="2:4" ht="15" x14ac:dyDescent="0.15">
      <c r="B13679" s="68">
        <v>13667</v>
      </c>
      <c r="C13679" s="69">
        <f t="shared" si="429"/>
        <v>15.606606017556919</v>
      </c>
      <c r="D13679" s="69">
        <f t="shared" si="430"/>
        <v>6.0301803459698196</v>
      </c>
    </row>
    <row r="13680" spans="2:4" ht="15" x14ac:dyDescent="0.15">
      <c r="B13680" s="68">
        <v>13668</v>
      </c>
      <c r="C13680" s="69">
        <f t="shared" si="429"/>
        <v>15.609803473745455</v>
      </c>
      <c r="D13680" s="69">
        <f t="shared" si="430"/>
        <v>6.0324005891016199</v>
      </c>
    </row>
    <row r="13681" spans="2:4" ht="15" x14ac:dyDescent="0.15">
      <c r="B13681" s="68">
        <v>13669</v>
      </c>
      <c r="C13681" s="69">
        <f t="shared" si="429"/>
        <v>15.613002107417419</v>
      </c>
      <c r="D13681" s="69">
        <f t="shared" si="430"/>
        <v>6.0346224677716389</v>
      </c>
    </row>
    <row r="13682" spans="2:4" ht="15" x14ac:dyDescent="0.15">
      <c r="B13682" s="68">
        <v>13670</v>
      </c>
      <c r="C13682" s="69">
        <f t="shared" si="429"/>
        <v>15.616201919440369</v>
      </c>
      <c r="D13682" s="69">
        <f t="shared" si="430"/>
        <v>6.0368459837877673</v>
      </c>
    </row>
    <row r="13683" spans="2:4" ht="15" x14ac:dyDescent="0.15">
      <c r="B13683" s="68">
        <v>13671</v>
      </c>
      <c r="C13683" s="69">
        <f t="shared" si="429"/>
        <v>15.619402910682814</v>
      </c>
      <c r="D13683" s="69">
        <f t="shared" si="430"/>
        <v>6.0390711389605602</v>
      </c>
    </row>
    <row r="13684" spans="2:4" ht="15" x14ac:dyDescent="0.15">
      <c r="B13684" s="68">
        <v>13672</v>
      </c>
      <c r="C13684" s="69">
        <f t="shared" si="429"/>
        <v>15.622605082014221</v>
      </c>
      <c r="D13684" s="69">
        <f t="shared" si="430"/>
        <v>6.0412979351032448</v>
      </c>
    </row>
    <row r="13685" spans="2:4" ht="15" x14ac:dyDescent="0.15">
      <c r="B13685" s="68">
        <v>13673</v>
      </c>
      <c r="C13685" s="69">
        <f t="shared" si="429"/>
        <v>15.625808434305025</v>
      </c>
      <c r="D13685" s="69">
        <f t="shared" si="430"/>
        <v>6.0435263740317229</v>
      </c>
    </row>
    <row r="13686" spans="2:4" ht="15" x14ac:dyDescent="0.15">
      <c r="B13686" s="68">
        <v>13674</v>
      </c>
      <c r="C13686" s="69">
        <f t="shared" si="429"/>
        <v>15.629012968426618</v>
      </c>
      <c r="D13686" s="69">
        <f t="shared" si="430"/>
        <v>6.0457564575645755</v>
      </c>
    </row>
    <row r="13687" spans="2:4" ht="15" x14ac:dyDescent="0.15">
      <c r="B13687" s="68">
        <v>13675</v>
      </c>
      <c r="C13687" s="69">
        <f t="shared" si="429"/>
        <v>15.632218685251368</v>
      </c>
      <c r="D13687" s="69">
        <f t="shared" si="430"/>
        <v>6.047988187523071</v>
      </c>
    </row>
    <row r="13688" spans="2:4" ht="15" x14ac:dyDescent="0.15">
      <c r="B13688" s="68">
        <v>13676</v>
      </c>
      <c r="C13688" s="69">
        <f t="shared" si="429"/>
        <v>15.6354255856526</v>
      </c>
      <c r="D13688" s="69">
        <f t="shared" si="430"/>
        <v>6.0502215657311673</v>
      </c>
    </row>
    <row r="13689" spans="2:4" ht="15" x14ac:dyDescent="0.15">
      <c r="B13689" s="68">
        <v>13677</v>
      </c>
      <c r="C13689" s="69">
        <f t="shared" si="429"/>
        <v>15.638633670504607</v>
      </c>
      <c r="D13689" s="69">
        <f t="shared" si="430"/>
        <v>6.0524565940155153</v>
      </c>
    </row>
    <row r="13690" spans="2:4" ht="15" x14ac:dyDescent="0.15">
      <c r="B13690" s="68">
        <v>13678</v>
      </c>
      <c r="C13690" s="69">
        <f t="shared" si="429"/>
        <v>15.64184294068265</v>
      </c>
      <c r="D13690" s="69">
        <f t="shared" si="430"/>
        <v>6.0546932742054693</v>
      </c>
    </row>
    <row r="13691" spans="2:4" ht="15" x14ac:dyDescent="0.15">
      <c r="B13691" s="68">
        <v>13679</v>
      </c>
      <c r="C13691" s="69">
        <f t="shared" si="429"/>
        <v>15.64505339706297</v>
      </c>
      <c r="D13691" s="69">
        <f t="shared" si="430"/>
        <v>6.0569316081330866</v>
      </c>
    </row>
    <row r="13692" spans="2:4" ht="15" x14ac:dyDescent="0.15">
      <c r="B13692" s="68">
        <v>13680</v>
      </c>
      <c r="C13692" s="69">
        <f t="shared" si="429"/>
        <v>15.648265040522769</v>
      </c>
      <c r="D13692" s="69">
        <f t="shared" si="430"/>
        <v>6.059171597633136</v>
      </c>
    </row>
    <row r="13693" spans="2:4" ht="15" x14ac:dyDescent="0.15">
      <c r="B13693" s="68">
        <v>13681</v>
      </c>
      <c r="C13693" s="69">
        <f t="shared" si="429"/>
        <v>15.651477871940227</v>
      </c>
      <c r="D13693" s="69">
        <f t="shared" si="430"/>
        <v>6.0614132445431004</v>
      </c>
    </row>
    <row r="13694" spans="2:4" ht="15" x14ac:dyDescent="0.15">
      <c r="B13694" s="68">
        <v>13682</v>
      </c>
      <c r="C13694" s="69">
        <f t="shared" si="429"/>
        <v>15.654691892194499</v>
      </c>
      <c r="D13694" s="69">
        <f t="shared" si="430"/>
        <v>6.0636565507031825</v>
      </c>
    </row>
    <row r="13695" spans="2:4" ht="15" x14ac:dyDescent="0.15">
      <c r="B13695" s="68">
        <v>13683</v>
      </c>
      <c r="C13695" s="69">
        <f t="shared" si="429"/>
        <v>15.657907102165717</v>
      </c>
      <c r="D13695" s="69">
        <f t="shared" si="430"/>
        <v>6.0659015179563127</v>
      </c>
    </row>
    <row r="13696" spans="2:4" ht="15" x14ac:dyDescent="0.15">
      <c r="B13696" s="68">
        <v>13684</v>
      </c>
      <c r="C13696" s="69">
        <f t="shared" si="429"/>
        <v>15.661123502734988</v>
      </c>
      <c r="D13696" s="69">
        <f t="shared" si="430"/>
        <v>6.0681481481481478</v>
      </c>
    </row>
    <row r="13697" spans="2:4" ht="15" x14ac:dyDescent="0.15">
      <c r="B13697" s="68">
        <v>13685</v>
      </c>
      <c r="C13697" s="69">
        <f t="shared" si="429"/>
        <v>15.664341094784401</v>
      </c>
      <c r="D13697" s="69">
        <f t="shared" si="430"/>
        <v>6.070396443127084</v>
      </c>
    </row>
    <row r="13698" spans="2:4" ht="15" x14ac:dyDescent="0.15">
      <c r="B13698" s="68">
        <v>13686</v>
      </c>
      <c r="C13698" s="69">
        <f t="shared" si="429"/>
        <v>15.667559879197025</v>
      </c>
      <c r="D13698" s="69">
        <f t="shared" si="430"/>
        <v>6.0726464047442548</v>
      </c>
    </row>
    <row r="13699" spans="2:4" ht="15" x14ac:dyDescent="0.15">
      <c r="B13699" s="68">
        <v>13687</v>
      </c>
      <c r="C13699" s="69">
        <f t="shared" si="429"/>
        <v>15.670779856856909</v>
      </c>
      <c r="D13699" s="69">
        <f t="shared" si="430"/>
        <v>6.0748980348535406</v>
      </c>
    </row>
    <row r="13700" spans="2:4" ht="15" x14ac:dyDescent="0.15">
      <c r="B13700" s="68">
        <v>13688</v>
      </c>
      <c r="C13700" s="69">
        <f t="shared" si="429"/>
        <v>15.674001028649091</v>
      </c>
      <c r="D13700" s="69">
        <f t="shared" si="430"/>
        <v>6.0771513353115729</v>
      </c>
    </row>
    <row r="13701" spans="2:4" ht="15" x14ac:dyDescent="0.15">
      <c r="B13701" s="68">
        <v>13689</v>
      </c>
      <c r="C13701" s="69">
        <f t="shared" si="429"/>
        <v>15.677223395459585</v>
      </c>
      <c r="D13701" s="69">
        <f t="shared" si="430"/>
        <v>6.0794063079777363</v>
      </c>
    </row>
    <row r="13702" spans="2:4" ht="15" x14ac:dyDescent="0.15">
      <c r="B13702" s="68">
        <v>13690</v>
      </c>
      <c r="C13702" s="69">
        <f t="shared" si="429"/>
        <v>15.680446958175398</v>
      </c>
      <c r="D13702" s="69">
        <f t="shared" si="430"/>
        <v>6.0816629547141794</v>
      </c>
    </row>
    <row r="13703" spans="2:4" ht="15" x14ac:dyDescent="0.15">
      <c r="B13703" s="68">
        <v>13691</v>
      </c>
      <c r="C13703" s="69">
        <f t="shared" si="429"/>
        <v>15.683671717684526</v>
      </c>
      <c r="D13703" s="69">
        <f t="shared" si="430"/>
        <v>6.0839212773858149</v>
      </c>
    </row>
    <row r="13704" spans="2:4" ht="15" x14ac:dyDescent="0.15">
      <c r="B13704" s="68">
        <v>13692</v>
      </c>
      <c r="C13704" s="69">
        <f t="shared" si="429"/>
        <v>15.686897674875951</v>
      </c>
      <c r="D13704" s="69">
        <f t="shared" si="430"/>
        <v>6.0861812778603266</v>
      </c>
    </row>
    <row r="13705" spans="2:4" ht="15" x14ac:dyDescent="0.15">
      <c r="B13705" s="68">
        <v>13693</v>
      </c>
      <c r="C13705" s="69">
        <f t="shared" si="429"/>
        <v>15.690124830639645</v>
      </c>
      <c r="D13705" s="69">
        <f t="shared" si="430"/>
        <v>6.0884429580081756</v>
      </c>
    </row>
    <row r="13706" spans="2:4" ht="15" x14ac:dyDescent="0.15">
      <c r="B13706" s="68">
        <v>13694</v>
      </c>
      <c r="C13706" s="69">
        <f t="shared" si="429"/>
        <v>15.693353185866574</v>
      </c>
      <c r="D13706" s="69">
        <f t="shared" si="430"/>
        <v>6.0907063197026021</v>
      </c>
    </row>
    <row r="13707" spans="2:4" ht="15" x14ac:dyDescent="0.15">
      <c r="B13707" s="68">
        <v>13695</v>
      </c>
      <c r="C13707" s="69">
        <f t="shared" si="429"/>
        <v>15.696582741448701</v>
      </c>
      <c r="D13707" s="69">
        <f t="shared" si="430"/>
        <v>6.0929713648196353</v>
      </c>
    </row>
    <row r="13708" spans="2:4" ht="15" x14ac:dyDescent="0.15">
      <c r="B13708" s="68">
        <v>13696</v>
      </c>
      <c r="C13708" s="69">
        <f t="shared" si="429"/>
        <v>15.699813498278981</v>
      </c>
      <c r="D13708" s="69">
        <f t="shared" si="430"/>
        <v>6.0952380952380949</v>
      </c>
    </row>
    <row r="13709" spans="2:4" ht="15" x14ac:dyDescent="0.15">
      <c r="B13709" s="68">
        <v>13697</v>
      </c>
      <c r="C13709" s="69">
        <f t="shared" si="429"/>
        <v>15.703045457251365</v>
      </c>
      <c r="D13709" s="69">
        <f t="shared" si="430"/>
        <v>6.0975065128395984</v>
      </c>
    </row>
    <row r="13710" spans="2:4" ht="15" x14ac:dyDescent="0.15">
      <c r="B13710" s="68">
        <v>13698</v>
      </c>
      <c r="C13710" s="69">
        <f t="shared" si="429"/>
        <v>15.706278619260804</v>
      </c>
      <c r="D13710" s="69">
        <f t="shared" si="430"/>
        <v>6.099776619508563</v>
      </c>
    </row>
    <row r="13711" spans="2:4" ht="15" x14ac:dyDescent="0.15">
      <c r="B13711" s="68">
        <v>13699</v>
      </c>
      <c r="C13711" s="69">
        <f t="shared" si="429"/>
        <v>15.709512985203247</v>
      </c>
      <c r="D13711" s="69">
        <f t="shared" si="430"/>
        <v>6.1020484171322158</v>
      </c>
    </row>
    <row r="13712" spans="2:4" ht="15" x14ac:dyDescent="0.15">
      <c r="B13712" s="68">
        <v>13700</v>
      </c>
      <c r="C13712" s="69">
        <f t="shared" si="429"/>
        <v>15.712748555975647</v>
      </c>
      <c r="D13712" s="69">
        <f t="shared" si="430"/>
        <v>6.1043219076005961</v>
      </c>
    </row>
    <row r="13713" spans="2:4" ht="15" x14ac:dyDescent="0.15">
      <c r="B13713" s="68">
        <v>13701</v>
      </c>
      <c r="C13713" s="69">
        <f t="shared" ref="C13713:C13776" si="431">20*LOG(D13713)</f>
        <v>15.715985332475954</v>
      </c>
      <c r="D13713" s="69">
        <f t="shared" ref="D13713:D13776" si="432">16384/(16384-B13713)</f>
        <v>6.1065970928065596</v>
      </c>
    </row>
    <row r="13714" spans="2:4" ht="15" x14ac:dyDescent="0.15">
      <c r="B13714" s="68">
        <v>13702</v>
      </c>
      <c r="C13714" s="69">
        <f t="shared" si="431"/>
        <v>15.719223315603132</v>
      </c>
      <c r="D13714" s="69">
        <f t="shared" si="432"/>
        <v>6.1088739746457863</v>
      </c>
    </row>
    <row r="13715" spans="2:4" ht="15" x14ac:dyDescent="0.15">
      <c r="B13715" s="68">
        <v>13703</v>
      </c>
      <c r="C13715" s="69">
        <f t="shared" si="431"/>
        <v>15.722462506257145</v>
      </c>
      <c r="D13715" s="69">
        <f t="shared" si="432"/>
        <v>6.1111525550167851</v>
      </c>
    </row>
    <row r="13716" spans="2:4" ht="15" x14ac:dyDescent="0.15">
      <c r="B13716" s="68">
        <v>13704</v>
      </c>
      <c r="C13716" s="69">
        <f t="shared" si="431"/>
        <v>15.725702905338959</v>
      </c>
      <c r="D13716" s="69">
        <f t="shared" si="432"/>
        <v>6.1134328358208956</v>
      </c>
    </row>
    <row r="13717" spans="2:4" ht="15" x14ac:dyDescent="0.15">
      <c r="B13717" s="68">
        <v>13705</v>
      </c>
      <c r="C13717" s="69">
        <f t="shared" si="431"/>
        <v>15.728944513750559</v>
      </c>
      <c r="D13717" s="69">
        <f t="shared" si="432"/>
        <v>6.1157148189622994</v>
      </c>
    </row>
    <row r="13718" spans="2:4" ht="15" x14ac:dyDescent="0.15">
      <c r="B13718" s="68">
        <v>13706</v>
      </c>
      <c r="C13718" s="69">
        <f t="shared" si="431"/>
        <v>15.732187332394931</v>
      </c>
      <c r="D13718" s="69">
        <f t="shared" si="432"/>
        <v>6.1179985063480213</v>
      </c>
    </row>
    <row r="13719" spans="2:4" ht="15" x14ac:dyDescent="0.15">
      <c r="B13719" s="68">
        <v>13707</v>
      </c>
      <c r="C13719" s="69">
        <f t="shared" si="431"/>
        <v>15.735431362176083</v>
      </c>
      <c r="D13719" s="69">
        <f t="shared" si="432"/>
        <v>6.1202838998879345</v>
      </c>
    </row>
    <row r="13720" spans="2:4" ht="15" x14ac:dyDescent="0.15">
      <c r="B13720" s="68">
        <v>13708</v>
      </c>
      <c r="C13720" s="69">
        <f t="shared" si="431"/>
        <v>15.738676603999025</v>
      </c>
      <c r="D13720" s="69">
        <f t="shared" si="432"/>
        <v>6.1225710014947685</v>
      </c>
    </row>
    <row r="13721" spans="2:4" ht="15" x14ac:dyDescent="0.15">
      <c r="B13721" s="68">
        <v>13709</v>
      </c>
      <c r="C13721" s="69">
        <f t="shared" si="431"/>
        <v>15.741923058769789</v>
      </c>
      <c r="D13721" s="69">
        <f t="shared" si="432"/>
        <v>6.1248598130841119</v>
      </c>
    </row>
    <row r="13722" spans="2:4" ht="15" x14ac:dyDescent="0.15">
      <c r="B13722" s="68">
        <v>13710</v>
      </c>
      <c r="C13722" s="69">
        <f t="shared" si="431"/>
        <v>15.745170727395424</v>
      </c>
      <c r="D13722" s="69">
        <f t="shared" si="432"/>
        <v>6.1271503365744202</v>
      </c>
    </row>
    <row r="13723" spans="2:4" ht="15" x14ac:dyDescent="0.15">
      <c r="B13723" s="68">
        <v>13711</v>
      </c>
      <c r="C13723" s="69">
        <f t="shared" si="431"/>
        <v>15.748419610783991</v>
      </c>
      <c r="D13723" s="69">
        <f t="shared" si="432"/>
        <v>6.129442573887018</v>
      </c>
    </row>
    <row r="13724" spans="2:4" ht="15" x14ac:dyDescent="0.15">
      <c r="B13724" s="68">
        <v>13712</v>
      </c>
      <c r="C13724" s="69">
        <f t="shared" si="431"/>
        <v>15.751669709844574</v>
      </c>
      <c r="D13724" s="69">
        <f t="shared" si="432"/>
        <v>6.1317365269461082</v>
      </c>
    </row>
    <row r="13725" spans="2:4" ht="15" x14ac:dyDescent="0.15">
      <c r="B13725" s="68">
        <v>13713</v>
      </c>
      <c r="C13725" s="69">
        <f t="shared" si="431"/>
        <v>15.754921025487278</v>
      </c>
      <c r="D13725" s="69">
        <f t="shared" si="432"/>
        <v>6.1340321976787724</v>
      </c>
    </row>
    <row r="13726" spans="2:4" ht="15" x14ac:dyDescent="0.15">
      <c r="B13726" s="68">
        <v>13714</v>
      </c>
      <c r="C13726" s="69">
        <f t="shared" si="431"/>
        <v>15.758173558623231</v>
      </c>
      <c r="D13726" s="69">
        <f t="shared" si="432"/>
        <v>6.1363295880149815</v>
      </c>
    </row>
    <row r="13727" spans="2:4" ht="15" x14ac:dyDescent="0.15">
      <c r="B13727" s="68">
        <v>13715</v>
      </c>
      <c r="C13727" s="69">
        <f t="shared" si="431"/>
        <v>15.761427310164581</v>
      </c>
      <c r="D13727" s="69">
        <f t="shared" si="432"/>
        <v>6.1386286998875983</v>
      </c>
    </row>
    <row r="13728" spans="2:4" ht="15" x14ac:dyDescent="0.15">
      <c r="B13728" s="68">
        <v>13716</v>
      </c>
      <c r="C13728" s="69">
        <f t="shared" si="431"/>
        <v>15.764682281024507</v>
      </c>
      <c r="D13728" s="69">
        <f t="shared" si="432"/>
        <v>6.1409295352323836</v>
      </c>
    </row>
    <row r="13729" spans="2:4" ht="15" x14ac:dyDescent="0.15">
      <c r="B13729" s="68">
        <v>13717</v>
      </c>
      <c r="C13729" s="69">
        <f t="shared" si="431"/>
        <v>15.767938472117214</v>
      </c>
      <c r="D13729" s="69">
        <f t="shared" si="432"/>
        <v>6.1432320959880018</v>
      </c>
    </row>
    <row r="13730" spans="2:4" ht="15" x14ac:dyDescent="0.15">
      <c r="B13730" s="68">
        <v>13718</v>
      </c>
      <c r="C13730" s="69">
        <f t="shared" si="431"/>
        <v>15.771195884357926</v>
      </c>
      <c r="D13730" s="69">
        <f t="shared" si="432"/>
        <v>6.1455363840960242</v>
      </c>
    </row>
    <row r="13731" spans="2:4" ht="15" x14ac:dyDescent="0.15">
      <c r="B13731" s="68">
        <v>13719</v>
      </c>
      <c r="C13731" s="69">
        <f t="shared" si="431"/>
        <v>15.774454518662912</v>
      </c>
      <c r="D13731" s="69">
        <f t="shared" si="432"/>
        <v>6.1478424015009381</v>
      </c>
    </row>
    <row r="13732" spans="2:4" ht="15" x14ac:dyDescent="0.15">
      <c r="B13732" s="68">
        <v>13720</v>
      </c>
      <c r="C13732" s="69">
        <f t="shared" si="431"/>
        <v>15.777714375949465</v>
      </c>
      <c r="D13732" s="69">
        <f t="shared" si="432"/>
        <v>6.1501501501501501</v>
      </c>
    </row>
    <row r="13733" spans="2:4" ht="15" x14ac:dyDescent="0.15">
      <c r="B13733" s="68">
        <v>13721</v>
      </c>
      <c r="C13733" s="69">
        <f t="shared" si="431"/>
        <v>15.780975457135911</v>
      </c>
      <c r="D13733" s="69">
        <f t="shared" si="432"/>
        <v>6.1524596319939917</v>
      </c>
    </row>
    <row r="13734" spans="2:4" ht="15" x14ac:dyDescent="0.15">
      <c r="B13734" s="68">
        <v>13722</v>
      </c>
      <c r="C13734" s="69">
        <f t="shared" si="431"/>
        <v>15.784237763141608</v>
      </c>
      <c r="D13734" s="69">
        <f t="shared" si="432"/>
        <v>6.1547708489857254</v>
      </c>
    </row>
    <row r="13735" spans="2:4" ht="15" x14ac:dyDescent="0.15">
      <c r="B13735" s="68">
        <v>13723</v>
      </c>
      <c r="C13735" s="69">
        <f t="shared" si="431"/>
        <v>15.787501294886958</v>
      </c>
      <c r="D13735" s="69">
        <f t="shared" si="432"/>
        <v>6.157083803081548</v>
      </c>
    </row>
    <row r="13736" spans="2:4" ht="15" x14ac:dyDescent="0.15">
      <c r="B13736" s="68">
        <v>13724</v>
      </c>
      <c r="C13736" s="69">
        <f t="shared" si="431"/>
        <v>15.790766053293394</v>
      </c>
      <c r="D13736" s="69">
        <f t="shared" si="432"/>
        <v>6.1593984962406019</v>
      </c>
    </row>
    <row r="13737" spans="2:4" ht="15" x14ac:dyDescent="0.15">
      <c r="B13737" s="68">
        <v>13725</v>
      </c>
      <c r="C13737" s="69">
        <f t="shared" si="431"/>
        <v>15.794032039283394</v>
      </c>
      <c r="D13737" s="69">
        <f t="shared" si="432"/>
        <v>6.1617149304249716</v>
      </c>
    </row>
    <row r="13738" spans="2:4" ht="15" x14ac:dyDescent="0.15">
      <c r="B13738" s="68">
        <v>13726</v>
      </c>
      <c r="C13738" s="69">
        <f t="shared" si="431"/>
        <v>15.797299253780469</v>
      </c>
      <c r="D13738" s="69">
        <f t="shared" si="432"/>
        <v>6.1640331075996988</v>
      </c>
    </row>
    <row r="13739" spans="2:4" ht="15" x14ac:dyDescent="0.15">
      <c r="B13739" s="68">
        <v>13727</v>
      </c>
      <c r="C13739" s="69">
        <f t="shared" si="431"/>
        <v>15.800567697709184</v>
      </c>
      <c r="D13739" s="69">
        <f t="shared" si="432"/>
        <v>6.1663530297327815</v>
      </c>
    </row>
    <row r="13740" spans="2:4" ht="15" x14ac:dyDescent="0.15">
      <c r="B13740" s="68">
        <v>13728</v>
      </c>
      <c r="C13740" s="69">
        <f t="shared" si="431"/>
        <v>15.803837371995137</v>
      </c>
      <c r="D13740" s="69">
        <f t="shared" si="432"/>
        <v>6.168674698795181</v>
      </c>
    </row>
    <row r="13741" spans="2:4" ht="15" x14ac:dyDescent="0.15">
      <c r="B13741" s="68">
        <v>13729</v>
      </c>
      <c r="C13741" s="69">
        <f t="shared" si="431"/>
        <v>15.807108277564977</v>
      </c>
      <c r="D13741" s="69">
        <f t="shared" si="432"/>
        <v>6.1709981167608285</v>
      </c>
    </row>
    <row r="13742" spans="2:4" ht="15" x14ac:dyDescent="0.15">
      <c r="B13742" s="68">
        <v>13730</v>
      </c>
      <c r="C13742" s="69">
        <f t="shared" si="431"/>
        <v>15.810380415346401</v>
      </c>
      <c r="D13742" s="69">
        <f t="shared" si="432"/>
        <v>6.1733232856066316</v>
      </c>
    </row>
    <row r="13743" spans="2:4" ht="15" x14ac:dyDescent="0.15">
      <c r="B13743" s="68">
        <v>13731</v>
      </c>
      <c r="C13743" s="69">
        <f t="shared" si="431"/>
        <v>15.813653786268151</v>
      </c>
      <c r="D13743" s="69">
        <f t="shared" si="432"/>
        <v>6.1756502073124766</v>
      </c>
    </row>
    <row r="13744" spans="2:4" ht="15" x14ac:dyDescent="0.15">
      <c r="B13744" s="68">
        <v>13732</v>
      </c>
      <c r="C13744" s="69">
        <f t="shared" si="431"/>
        <v>15.816928391260026</v>
      </c>
      <c r="D13744" s="69">
        <f t="shared" si="432"/>
        <v>6.1779788838612371</v>
      </c>
    </row>
    <row r="13745" spans="2:4" ht="15" x14ac:dyDescent="0.15">
      <c r="B13745" s="68">
        <v>13733</v>
      </c>
      <c r="C13745" s="69">
        <f t="shared" si="431"/>
        <v>15.820204231252866</v>
      </c>
      <c r="D13745" s="69">
        <f t="shared" si="432"/>
        <v>6.1803093172387777</v>
      </c>
    </row>
    <row r="13746" spans="2:4" ht="15" x14ac:dyDescent="0.15">
      <c r="B13746" s="68">
        <v>13734</v>
      </c>
      <c r="C13746" s="69">
        <f t="shared" si="431"/>
        <v>15.823481307178577</v>
      </c>
      <c r="D13746" s="69">
        <f t="shared" si="432"/>
        <v>6.182641509433962</v>
      </c>
    </row>
    <row r="13747" spans="2:4" ht="15" x14ac:dyDescent="0.15">
      <c r="B13747" s="68">
        <v>13735</v>
      </c>
      <c r="C13747" s="69">
        <f t="shared" si="431"/>
        <v>15.826759619970115</v>
      </c>
      <c r="D13747" s="69">
        <f t="shared" si="432"/>
        <v>6.1849754624386559</v>
      </c>
    </row>
    <row r="13748" spans="2:4" ht="15" x14ac:dyDescent="0.15">
      <c r="B13748" s="68">
        <v>13736</v>
      </c>
      <c r="C13748" s="69">
        <f t="shared" si="431"/>
        <v>15.830039170561488</v>
      </c>
      <c r="D13748" s="69">
        <f t="shared" si="432"/>
        <v>6.1873111782477341</v>
      </c>
    </row>
    <row r="13749" spans="2:4" ht="15" x14ac:dyDescent="0.15">
      <c r="B13749" s="68">
        <v>13737</v>
      </c>
      <c r="C13749" s="69">
        <f t="shared" si="431"/>
        <v>15.833319959887771</v>
      </c>
      <c r="D13749" s="69">
        <f t="shared" si="432"/>
        <v>6.1896486588590856</v>
      </c>
    </row>
    <row r="13750" spans="2:4" ht="15" x14ac:dyDescent="0.15">
      <c r="B13750" s="68">
        <v>13738</v>
      </c>
      <c r="C13750" s="69">
        <f t="shared" si="431"/>
        <v>15.836601988885091</v>
      </c>
      <c r="D13750" s="69">
        <f t="shared" si="432"/>
        <v>6.1919879062736207</v>
      </c>
    </row>
    <row r="13751" spans="2:4" ht="15" x14ac:dyDescent="0.15">
      <c r="B13751" s="68">
        <v>13739</v>
      </c>
      <c r="C13751" s="69">
        <f t="shared" si="431"/>
        <v>15.839885258490645</v>
      </c>
      <c r="D13751" s="69">
        <f t="shared" si="432"/>
        <v>6.1943289224952744</v>
      </c>
    </row>
    <row r="13752" spans="2:4" ht="15" x14ac:dyDescent="0.15">
      <c r="B13752" s="68">
        <v>13740</v>
      </c>
      <c r="C13752" s="69">
        <f t="shared" si="431"/>
        <v>15.843169769642682</v>
      </c>
      <c r="D13752" s="69">
        <f t="shared" si="432"/>
        <v>6.1966717095310138</v>
      </c>
    </row>
    <row r="13753" spans="2:4" ht="15" x14ac:dyDescent="0.15">
      <c r="B13753" s="68">
        <v>13741</v>
      </c>
      <c r="C13753" s="69">
        <f t="shared" si="431"/>
        <v>15.846455523280529</v>
      </c>
      <c r="D13753" s="69">
        <f t="shared" si="432"/>
        <v>6.1990162693908442</v>
      </c>
    </row>
    <row r="13754" spans="2:4" ht="15" x14ac:dyDescent="0.15">
      <c r="B13754" s="68">
        <v>13742</v>
      </c>
      <c r="C13754" s="69">
        <f t="shared" si="431"/>
        <v>15.849742520344567</v>
      </c>
      <c r="D13754" s="69">
        <f t="shared" si="432"/>
        <v>6.2013626040878123</v>
      </c>
    </row>
    <row r="13755" spans="2:4" ht="15" x14ac:dyDescent="0.15">
      <c r="B13755" s="68">
        <v>13743</v>
      </c>
      <c r="C13755" s="69">
        <f t="shared" si="431"/>
        <v>15.853030761776253</v>
      </c>
      <c r="D13755" s="69">
        <f t="shared" si="432"/>
        <v>6.2037107156380156</v>
      </c>
    </row>
    <row r="13756" spans="2:4" ht="15" x14ac:dyDescent="0.15">
      <c r="B13756" s="68">
        <v>13744</v>
      </c>
      <c r="C13756" s="69">
        <f t="shared" si="431"/>
        <v>15.856320248518115</v>
      </c>
      <c r="D13756" s="69">
        <f t="shared" si="432"/>
        <v>6.2060606060606061</v>
      </c>
    </row>
    <row r="13757" spans="2:4" ht="15" x14ac:dyDescent="0.15">
      <c r="B13757" s="68">
        <v>13745</v>
      </c>
      <c r="C13757" s="69">
        <f t="shared" si="431"/>
        <v>15.859610981513741</v>
      </c>
      <c r="D13757" s="69">
        <f t="shared" si="432"/>
        <v>6.2084122773777946</v>
      </c>
    </row>
    <row r="13758" spans="2:4" ht="15" x14ac:dyDescent="0.15">
      <c r="B13758" s="68">
        <v>13746</v>
      </c>
      <c r="C13758" s="69">
        <f t="shared" si="431"/>
        <v>15.862902961707805</v>
      </c>
      <c r="D13758" s="69">
        <f t="shared" si="432"/>
        <v>6.2107657316148597</v>
      </c>
    </row>
    <row r="13759" spans="2:4" ht="15" x14ac:dyDescent="0.15">
      <c r="B13759" s="68">
        <v>13747</v>
      </c>
      <c r="C13759" s="69">
        <f t="shared" si="431"/>
        <v>15.866196190046047</v>
      </c>
      <c r="D13759" s="69">
        <f t="shared" si="432"/>
        <v>6.2131209708001514</v>
      </c>
    </row>
    <row r="13760" spans="2:4" ht="15" x14ac:dyDescent="0.15">
      <c r="B13760" s="68">
        <v>13748</v>
      </c>
      <c r="C13760" s="69">
        <f t="shared" si="431"/>
        <v>15.86949066747529</v>
      </c>
      <c r="D13760" s="69">
        <f t="shared" si="432"/>
        <v>6.2154779969650988</v>
      </c>
    </row>
    <row r="13761" spans="2:4" ht="15" x14ac:dyDescent="0.15">
      <c r="B13761" s="68">
        <v>13749</v>
      </c>
      <c r="C13761" s="69">
        <f t="shared" si="431"/>
        <v>15.872786394943425</v>
      </c>
      <c r="D13761" s="69">
        <f t="shared" si="432"/>
        <v>6.2178368121442125</v>
      </c>
    </row>
    <row r="13762" spans="2:4" ht="15" x14ac:dyDescent="0.15">
      <c r="B13762" s="68">
        <v>13750</v>
      </c>
      <c r="C13762" s="69">
        <f t="shared" si="431"/>
        <v>15.876083373399435</v>
      </c>
      <c r="D13762" s="69">
        <f t="shared" si="432"/>
        <v>6.2201974183750952</v>
      </c>
    </row>
    <row r="13763" spans="2:4" ht="15" x14ac:dyDescent="0.15">
      <c r="B13763" s="68">
        <v>13751</v>
      </c>
      <c r="C13763" s="69">
        <f t="shared" si="431"/>
        <v>15.879381603793373</v>
      </c>
      <c r="D13763" s="69">
        <f t="shared" si="432"/>
        <v>6.2225598176984427</v>
      </c>
    </row>
    <row r="13764" spans="2:4" ht="15" x14ac:dyDescent="0.15">
      <c r="B13764" s="68">
        <v>13752</v>
      </c>
      <c r="C13764" s="69">
        <f t="shared" si="431"/>
        <v>15.882681087076378</v>
      </c>
      <c r="D13764" s="69">
        <f t="shared" si="432"/>
        <v>6.2249240121580547</v>
      </c>
    </row>
    <row r="13765" spans="2:4" ht="15" x14ac:dyDescent="0.15">
      <c r="B13765" s="68">
        <v>13753</v>
      </c>
      <c r="C13765" s="69">
        <f t="shared" si="431"/>
        <v>15.885981824200675</v>
      </c>
      <c r="D13765" s="69">
        <f t="shared" si="432"/>
        <v>6.2272900038008361</v>
      </c>
    </row>
    <row r="13766" spans="2:4" ht="15" x14ac:dyDescent="0.15">
      <c r="B13766" s="68">
        <v>13754</v>
      </c>
      <c r="C13766" s="69">
        <f t="shared" si="431"/>
        <v>15.889283816119576</v>
      </c>
      <c r="D13766" s="69">
        <f t="shared" si="432"/>
        <v>6.2296577946768057</v>
      </c>
    </row>
    <row r="13767" spans="2:4" ht="15" x14ac:dyDescent="0.15">
      <c r="B13767" s="68">
        <v>13755</v>
      </c>
      <c r="C13767" s="69">
        <f t="shared" si="431"/>
        <v>15.892587063787481</v>
      </c>
      <c r="D13767" s="69">
        <f t="shared" si="432"/>
        <v>6.2320273868391025</v>
      </c>
    </row>
    <row r="13768" spans="2:4" ht="15" x14ac:dyDescent="0.15">
      <c r="B13768" s="68">
        <v>13756</v>
      </c>
      <c r="C13768" s="69">
        <f t="shared" si="431"/>
        <v>15.89589156815987</v>
      </c>
      <c r="D13768" s="69">
        <f t="shared" si="432"/>
        <v>6.2343987823439875</v>
      </c>
    </row>
    <row r="13769" spans="2:4" ht="15" x14ac:dyDescent="0.15">
      <c r="B13769" s="68">
        <v>13757</v>
      </c>
      <c r="C13769" s="69">
        <f t="shared" si="431"/>
        <v>15.899197330193328</v>
      </c>
      <c r="D13769" s="69">
        <f t="shared" si="432"/>
        <v>6.2367719832508568</v>
      </c>
    </row>
    <row r="13770" spans="2:4" ht="15" x14ac:dyDescent="0.15">
      <c r="B13770" s="68">
        <v>13758</v>
      </c>
      <c r="C13770" s="69">
        <f t="shared" si="431"/>
        <v>15.902504350845524</v>
      </c>
      <c r="D13770" s="69">
        <f t="shared" si="432"/>
        <v>6.2391469916222393</v>
      </c>
    </row>
    <row r="13771" spans="2:4" ht="15" x14ac:dyDescent="0.15">
      <c r="B13771" s="68">
        <v>13759</v>
      </c>
      <c r="C13771" s="69">
        <f t="shared" si="431"/>
        <v>15.905812631075221</v>
      </c>
      <c r="D13771" s="69">
        <f t="shared" si="432"/>
        <v>6.2415238095238097</v>
      </c>
    </row>
    <row r="13772" spans="2:4" ht="15" x14ac:dyDescent="0.15">
      <c r="B13772" s="68">
        <v>13760</v>
      </c>
      <c r="C13772" s="69">
        <f t="shared" si="431"/>
        <v>15.909122171842283</v>
      </c>
      <c r="D13772" s="69">
        <f t="shared" si="432"/>
        <v>6.2439024390243905</v>
      </c>
    </row>
    <row r="13773" spans="2:4" ht="15" x14ac:dyDescent="0.15">
      <c r="B13773" s="68">
        <v>13761</v>
      </c>
      <c r="C13773" s="69">
        <f t="shared" si="431"/>
        <v>15.912432974107665</v>
      </c>
      <c r="D13773" s="69">
        <f t="shared" si="432"/>
        <v>6.2462828821959588</v>
      </c>
    </row>
    <row r="13774" spans="2:4" ht="15" x14ac:dyDescent="0.15">
      <c r="B13774" s="68">
        <v>13762</v>
      </c>
      <c r="C13774" s="69">
        <f t="shared" si="431"/>
        <v>15.915745038833427</v>
      </c>
      <c r="D13774" s="69">
        <f t="shared" si="432"/>
        <v>6.248665141113654</v>
      </c>
    </row>
    <row r="13775" spans="2:4" ht="15" x14ac:dyDescent="0.15">
      <c r="B13775" s="68">
        <v>13763</v>
      </c>
      <c r="C13775" s="69">
        <f t="shared" si="431"/>
        <v>15.919058366982725</v>
      </c>
      <c r="D13775" s="69">
        <f t="shared" si="432"/>
        <v>6.2510492178557806</v>
      </c>
    </row>
    <row r="13776" spans="2:4" ht="15" x14ac:dyDescent="0.15">
      <c r="B13776" s="68">
        <v>13764</v>
      </c>
      <c r="C13776" s="69">
        <f t="shared" si="431"/>
        <v>15.922372959519826</v>
      </c>
      <c r="D13776" s="69">
        <f t="shared" si="432"/>
        <v>6.2534351145038167</v>
      </c>
    </row>
    <row r="13777" spans="2:4" ht="15" x14ac:dyDescent="0.15">
      <c r="B13777" s="68">
        <v>13765</v>
      </c>
      <c r="C13777" s="69">
        <f t="shared" ref="C13777:C13840" si="433">20*LOG(D13777)</f>
        <v>15.925688817410091</v>
      </c>
      <c r="D13777" s="69">
        <f t="shared" ref="D13777:D13840" si="434">16384/(16384-B13777)</f>
        <v>6.255822833142421</v>
      </c>
    </row>
    <row r="13778" spans="2:4" ht="15" x14ac:dyDescent="0.15">
      <c r="B13778" s="68">
        <v>13766</v>
      </c>
      <c r="C13778" s="69">
        <f t="shared" si="433"/>
        <v>15.929005941619995</v>
      </c>
      <c r="D13778" s="69">
        <f t="shared" si="434"/>
        <v>6.2582123758594346</v>
      </c>
    </row>
    <row r="13779" spans="2:4" ht="15" x14ac:dyDescent="0.15">
      <c r="B13779" s="68">
        <v>13767</v>
      </c>
      <c r="C13779" s="69">
        <f t="shared" si="433"/>
        <v>15.932324333117116</v>
      </c>
      <c r="D13779" s="69">
        <f t="shared" si="434"/>
        <v>6.2606037447458922</v>
      </c>
    </row>
    <row r="13780" spans="2:4" ht="15" x14ac:dyDescent="0.15">
      <c r="B13780" s="68">
        <v>13768</v>
      </c>
      <c r="C13780" s="69">
        <f t="shared" si="433"/>
        <v>15.935643992870141</v>
      </c>
      <c r="D13780" s="69">
        <f t="shared" si="434"/>
        <v>6.2629969418960245</v>
      </c>
    </row>
    <row r="13781" spans="2:4" ht="15" x14ac:dyDescent="0.15">
      <c r="B13781" s="68">
        <v>13769</v>
      </c>
      <c r="C13781" s="69">
        <f t="shared" si="433"/>
        <v>15.938964921848873</v>
      </c>
      <c r="D13781" s="69">
        <f t="shared" si="434"/>
        <v>6.2653919694072657</v>
      </c>
    </row>
    <row r="13782" spans="2:4" ht="15" x14ac:dyDescent="0.15">
      <c r="B13782" s="68">
        <v>13770</v>
      </c>
      <c r="C13782" s="69">
        <f t="shared" si="433"/>
        <v>15.942287121024226</v>
      </c>
      <c r="D13782" s="69">
        <f t="shared" si="434"/>
        <v>6.2677888293802599</v>
      </c>
    </row>
    <row r="13783" spans="2:4" ht="15" x14ac:dyDescent="0.15">
      <c r="B13783" s="68">
        <v>13771</v>
      </c>
      <c r="C13783" s="69">
        <f t="shared" si="433"/>
        <v>15.945610591368222</v>
      </c>
      <c r="D13783" s="69">
        <f t="shared" si="434"/>
        <v>6.2701875239188674</v>
      </c>
    </row>
    <row r="13784" spans="2:4" ht="15" x14ac:dyDescent="0.15">
      <c r="B13784" s="68">
        <v>13772</v>
      </c>
      <c r="C13784" s="69">
        <f t="shared" si="433"/>
        <v>15.948935333854008</v>
      </c>
      <c r="D13784" s="69">
        <f t="shared" si="434"/>
        <v>6.2725880551301687</v>
      </c>
    </row>
    <row r="13785" spans="2:4" ht="15" x14ac:dyDescent="0.15">
      <c r="B13785" s="68">
        <v>13773</v>
      </c>
      <c r="C13785" s="69">
        <f t="shared" si="433"/>
        <v>15.952261349455846</v>
      </c>
      <c r="D13785" s="69">
        <f t="shared" si="434"/>
        <v>6.2749904251244732</v>
      </c>
    </row>
    <row r="13786" spans="2:4" ht="15" x14ac:dyDescent="0.15">
      <c r="B13786" s="68">
        <v>13774</v>
      </c>
      <c r="C13786" s="69">
        <f t="shared" si="433"/>
        <v>15.955588639149116</v>
      </c>
      <c r="D13786" s="69">
        <f t="shared" si="434"/>
        <v>6.2773946360153259</v>
      </c>
    </row>
    <row r="13787" spans="2:4" ht="15" x14ac:dyDescent="0.15">
      <c r="B13787" s="68">
        <v>13775</v>
      </c>
      <c r="C13787" s="69">
        <f t="shared" si="433"/>
        <v>15.958917203910319</v>
      </c>
      <c r="D13787" s="69">
        <f t="shared" si="434"/>
        <v>6.2798006899195098</v>
      </c>
    </row>
    <row r="13788" spans="2:4" ht="15" x14ac:dyDescent="0.15">
      <c r="B13788" s="68">
        <v>13776</v>
      </c>
      <c r="C13788" s="69">
        <f t="shared" si="433"/>
        <v>15.962247044717085</v>
      </c>
      <c r="D13788" s="69">
        <f t="shared" si="434"/>
        <v>6.2822085889570554</v>
      </c>
    </row>
    <row r="13789" spans="2:4" ht="15" x14ac:dyDescent="0.15">
      <c r="B13789" s="68">
        <v>13777</v>
      </c>
      <c r="C13789" s="69">
        <f t="shared" si="433"/>
        <v>15.965578162548155</v>
      </c>
      <c r="D13789" s="69">
        <f t="shared" si="434"/>
        <v>6.2846183352512464</v>
      </c>
    </row>
    <row r="13790" spans="2:4" ht="15" x14ac:dyDescent="0.15">
      <c r="B13790" s="68">
        <v>13778</v>
      </c>
      <c r="C13790" s="69">
        <f t="shared" si="433"/>
        <v>15.968910558383417</v>
      </c>
      <c r="D13790" s="69">
        <f t="shared" si="434"/>
        <v>6.2870299309286262</v>
      </c>
    </row>
    <row r="13791" spans="2:4" ht="15" x14ac:dyDescent="0.15">
      <c r="B13791" s="68">
        <v>13779</v>
      </c>
      <c r="C13791" s="69">
        <f t="shared" si="433"/>
        <v>15.97224423320387</v>
      </c>
      <c r="D13791" s="69">
        <f t="shared" si="434"/>
        <v>6.2894433781190022</v>
      </c>
    </row>
    <row r="13792" spans="2:4" ht="15" x14ac:dyDescent="0.15">
      <c r="B13792" s="68">
        <v>13780</v>
      </c>
      <c r="C13792" s="69">
        <f t="shared" si="433"/>
        <v>15.975579187991649</v>
      </c>
      <c r="D13792" s="69">
        <f t="shared" si="434"/>
        <v>6.2918586789554531</v>
      </c>
    </row>
    <row r="13793" spans="2:4" ht="15" x14ac:dyDescent="0.15">
      <c r="B13793" s="68">
        <v>13781</v>
      </c>
      <c r="C13793" s="69">
        <f t="shared" si="433"/>
        <v>15.978915423730021</v>
      </c>
      <c r="D13793" s="69">
        <f t="shared" si="434"/>
        <v>6.2942758355743376</v>
      </c>
    </row>
    <row r="13794" spans="2:4" ht="15" x14ac:dyDescent="0.15">
      <c r="B13794" s="68">
        <v>13782</v>
      </c>
      <c r="C13794" s="69">
        <f t="shared" si="433"/>
        <v>15.982252941403384</v>
      </c>
      <c r="D13794" s="69">
        <f t="shared" si="434"/>
        <v>6.2966948501152959</v>
      </c>
    </row>
    <row r="13795" spans="2:4" ht="15" x14ac:dyDescent="0.15">
      <c r="B13795" s="68">
        <v>13783</v>
      </c>
      <c r="C13795" s="69">
        <f t="shared" si="433"/>
        <v>15.985591741997281</v>
      </c>
      <c r="D13795" s="69">
        <f t="shared" si="434"/>
        <v>6.2991157247212612</v>
      </c>
    </row>
    <row r="13796" spans="2:4" ht="15" x14ac:dyDescent="0.15">
      <c r="B13796" s="68">
        <v>13784</v>
      </c>
      <c r="C13796" s="69">
        <f t="shared" si="433"/>
        <v>15.988931826498376</v>
      </c>
      <c r="D13796" s="69">
        <f t="shared" si="434"/>
        <v>6.3015384615384615</v>
      </c>
    </row>
    <row r="13797" spans="2:4" ht="15" x14ac:dyDescent="0.15">
      <c r="B13797" s="68">
        <v>13785</v>
      </c>
      <c r="C13797" s="69">
        <f t="shared" si="433"/>
        <v>15.992273195894484</v>
      </c>
      <c r="D13797" s="69">
        <f t="shared" si="434"/>
        <v>6.3039630627164298</v>
      </c>
    </row>
    <row r="13798" spans="2:4" ht="15" x14ac:dyDescent="0.15">
      <c r="B13798" s="68">
        <v>13786</v>
      </c>
      <c r="C13798" s="69">
        <f t="shared" si="433"/>
        <v>15.995615851174552</v>
      </c>
      <c r="D13798" s="69">
        <f t="shared" si="434"/>
        <v>6.3063895304080058</v>
      </c>
    </row>
    <row r="13799" spans="2:4" ht="15" x14ac:dyDescent="0.15">
      <c r="B13799" s="68">
        <v>13787</v>
      </c>
      <c r="C13799" s="69">
        <f t="shared" si="433"/>
        <v>15.99895979332868</v>
      </c>
      <c r="D13799" s="69">
        <f t="shared" si="434"/>
        <v>6.3088178667693491</v>
      </c>
    </row>
    <row r="13800" spans="2:4" ht="15" x14ac:dyDescent="0.15">
      <c r="B13800" s="68">
        <v>13788</v>
      </c>
      <c r="C13800" s="69">
        <f t="shared" si="433"/>
        <v>16.002305023348104</v>
      </c>
      <c r="D13800" s="69">
        <f t="shared" si="434"/>
        <v>6.3112480739599386</v>
      </c>
    </row>
    <row r="13801" spans="2:4" ht="15" x14ac:dyDescent="0.15">
      <c r="B13801" s="68">
        <v>13789</v>
      </c>
      <c r="C13801" s="69">
        <f t="shared" si="433"/>
        <v>16.005651542225202</v>
      </c>
      <c r="D13801" s="69">
        <f t="shared" si="434"/>
        <v>6.313680154142582</v>
      </c>
    </row>
    <row r="13802" spans="2:4" ht="15" x14ac:dyDescent="0.15">
      <c r="B13802" s="68">
        <v>13790</v>
      </c>
      <c r="C13802" s="69">
        <f t="shared" si="433"/>
        <v>16.008999350953509</v>
      </c>
      <c r="D13802" s="69">
        <f t="shared" si="434"/>
        <v>6.316114109483423</v>
      </c>
    </row>
    <row r="13803" spans="2:4" ht="15" x14ac:dyDescent="0.15">
      <c r="B13803" s="68">
        <v>13791</v>
      </c>
      <c r="C13803" s="69">
        <f t="shared" si="433"/>
        <v>16.012348450527703</v>
      </c>
      <c r="D13803" s="69">
        <f t="shared" si="434"/>
        <v>6.3185499421519475</v>
      </c>
    </row>
    <row r="13804" spans="2:4" ht="15" x14ac:dyDescent="0.15">
      <c r="B13804" s="68">
        <v>13792</v>
      </c>
      <c r="C13804" s="69">
        <f t="shared" si="433"/>
        <v>16.015698841943621</v>
      </c>
      <c r="D13804" s="69">
        <f t="shared" si="434"/>
        <v>6.3209876543209873</v>
      </c>
    </row>
    <row r="13805" spans="2:4" ht="15" x14ac:dyDescent="0.15">
      <c r="B13805" s="68">
        <v>13793</v>
      </c>
      <c r="C13805" s="69">
        <f t="shared" si="433"/>
        <v>16.019050526198239</v>
      </c>
      <c r="D13805" s="69">
        <f t="shared" si="434"/>
        <v>6.3234272481667313</v>
      </c>
    </row>
    <row r="13806" spans="2:4" ht="15" x14ac:dyDescent="0.15">
      <c r="B13806" s="68">
        <v>13794</v>
      </c>
      <c r="C13806" s="69">
        <f t="shared" si="433"/>
        <v>16.022403504289699</v>
      </c>
      <c r="D13806" s="69">
        <f t="shared" si="434"/>
        <v>6.3258687258687258</v>
      </c>
    </row>
    <row r="13807" spans="2:4" ht="15" x14ac:dyDescent="0.15">
      <c r="B13807" s="68">
        <v>13795</v>
      </c>
      <c r="C13807" s="69">
        <f t="shared" si="433"/>
        <v>16.025757777217294</v>
      </c>
      <c r="D13807" s="69">
        <f t="shared" si="434"/>
        <v>6.3283120896098879</v>
      </c>
    </row>
    <row r="13808" spans="2:4" ht="15" x14ac:dyDescent="0.15">
      <c r="B13808" s="68">
        <v>13796</v>
      </c>
      <c r="C13808" s="69">
        <f t="shared" si="433"/>
        <v>16.029113345981479</v>
      </c>
      <c r="D13808" s="69">
        <f t="shared" si="434"/>
        <v>6.3307573415765068</v>
      </c>
    </row>
    <row r="13809" spans="2:4" ht="15" x14ac:dyDescent="0.15">
      <c r="B13809" s="68">
        <v>13797</v>
      </c>
      <c r="C13809" s="69">
        <f t="shared" si="433"/>
        <v>16.032470211583863</v>
      </c>
      <c r="D13809" s="69">
        <f t="shared" si="434"/>
        <v>6.3332044839582524</v>
      </c>
    </row>
    <row r="13810" spans="2:4" ht="15" x14ac:dyDescent="0.15">
      <c r="B13810" s="68">
        <v>13798</v>
      </c>
      <c r="C13810" s="69">
        <f t="shared" si="433"/>
        <v>16.035828375027229</v>
      </c>
      <c r="D13810" s="69">
        <f t="shared" si="434"/>
        <v>6.3356535189481828</v>
      </c>
    </row>
    <row r="13811" spans="2:4" ht="15" x14ac:dyDescent="0.15">
      <c r="B13811" s="68">
        <v>13799</v>
      </c>
      <c r="C13811" s="69">
        <f t="shared" si="433"/>
        <v>16.039187837315506</v>
      </c>
      <c r="D13811" s="69">
        <f t="shared" si="434"/>
        <v>6.3381044487427465</v>
      </c>
    </row>
    <row r="13812" spans="2:4" ht="15" x14ac:dyDescent="0.15">
      <c r="B13812" s="68">
        <v>13800</v>
      </c>
      <c r="C13812" s="69">
        <f t="shared" si="433"/>
        <v>16.042548599453806</v>
      </c>
      <c r="D13812" s="69">
        <f t="shared" si="434"/>
        <v>6.340557275541796</v>
      </c>
    </row>
    <row r="13813" spans="2:4" ht="15" x14ac:dyDescent="0.15">
      <c r="B13813" s="68">
        <v>13801</v>
      </c>
      <c r="C13813" s="69">
        <f t="shared" si="433"/>
        <v>16.045910662448392</v>
      </c>
      <c r="D13813" s="69">
        <f t="shared" si="434"/>
        <v>6.3430120015485869</v>
      </c>
    </row>
    <row r="13814" spans="2:4" ht="15" x14ac:dyDescent="0.15">
      <c r="B13814" s="68">
        <v>13802</v>
      </c>
      <c r="C13814" s="69">
        <f t="shared" si="433"/>
        <v>16.049274027306705</v>
      </c>
      <c r="D13814" s="69">
        <f t="shared" si="434"/>
        <v>6.3454686289697912</v>
      </c>
    </row>
    <row r="13815" spans="2:4" ht="15" x14ac:dyDescent="0.15">
      <c r="B13815" s="68">
        <v>13803</v>
      </c>
      <c r="C13815" s="69">
        <f t="shared" si="433"/>
        <v>16.052638695037359</v>
      </c>
      <c r="D13815" s="69">
        <f t="shared" si="434"/>
        <v>6.3479271600154981</v>
      </c>
    </row>
    <row r="13816" spans="2:4" ht="15" x14ac:dyDescent="0.15">
      <c r="B13816" s="68">
        <v>13804</v>
      </c>
      <c r="C13816" s="69">
        <f t="shared" si="433"/>
        <v>16.056004666650132</v>
      </c>
      <c r="D13816" s="69">
        <f t="shared" si="434"/>
        <v>6.3503875968992247</v>
      </c>
    </row>
    <row r="13817" spans="2:4" ht="15" x14ac:dyDescent="0.15">
      <c r="B13817" s="68">
        <v>13805</v>
      </c>
      <c r="C13817" s="69">
        <f t="shared" si="433"/>
        <v>16.059371943155984</v>
      </c>
      <c r="D13817" s="69">
        <f t="shared" si="434"/>
        <v>6.3528499418379214</v>
      </c>
    </row>
    <row r="13818" spans="2:4" ht="15" x14ac:dyDescent="0.15">
      <c r="B13818" s="68">
        <v>13806</v>
      </c>
      <c r="C13818" s="69">
        <f t="shared" si="433"/>
        <v>16.062740525567051</v>
      </c>
      <c r="D13818" s="69">
        <f t="shared" si="434"/>
        <v>6.3553141970519782</v>
      </c>
    </row>
    <row r="13819" spans="2:4" ht="15" x14ac:dyDescent="0.15">
      <c r="B13819" s="68">
        <v>13807</v>
      </c>
      <c r="C13819" s="69">
        <f t="shared" si="433"/>
        <v>16.066110414896638</v>
      </c>
      <c r="D13819" s="69">
        <f t="shared" si="434"/>
        <v>6.3577803647652305</v>
      </c>
    </row>
    <row r="13820" spans="2:4" ht="15" x14ac:dyDescent="0.15">
      <c r="B13820" s="68">
        <v>13808</v>
      </c>
      <c r="C13820" s="69">
        <f t="shared" si="433"/>
        <v>16.069481612159244</v>
      </c>
      <c r="D13820" s="69">
        <f t="shared" si="434"/>
        <v>6.3602484472049685</v>
      </c>
    </row>
    <row r="13821" spans="2:4" ht="15" x14ac:dyDescent="0.15">
      <c r="B13821" s="68">
        <v>13809</v>
      </c>
      <c r="C13821" s="69">
        <f t="shared" si="433"/>
        <v>16.07285411837054</v>
      </c>
      <c r="D13821" s="69">
        <f t="shared" si="434"/>
        <v>6.3627184466019422</v>
      </c>
    </row>
    <row r="13822" spans="2:4" ht="15" x14ac:dyDescent="0.15">
      <c r="B13822" s="68">
        <v>13810</v>
      </c>
      <c r="C13822" s="69">
        <f t="shared" si="433"/>
        <v>16.076227934547379</v>
      </c>
      <c r="D13822" s="69">
        <f t="shared" si="434"/>
        <v>6.3651903651903652</v>
      </c>
    </row>
    <row r="13823" spans="2:4" ht="15" x14ac:dyDescent="0.15">
      <c r="B13823" s="68">
        <v>13811</v>
      </c>
      <c r="C13823" s="69">
        <f t="shared" si="433"/>
        <v>16.079603061707804</v>
      </c>
      <c r="D13823" s="69">
        <f t="shared" si="434"/>
        <v>6.3676642052079284</v>
      </c>
    </row>
    <row r="13824" spans="2:4" ht="15" x14ac:dyDescent="0.15">
      <c r="B13824" s="68">
        <v>13812</v>
      </c>
      <c r="C13824" s="69">
        <f t="shared" si="433"/>
        <v>16.082979500871048</v>
      </c>
      <c r="D13824" s="69">
        <f t="shared" si="434"/>
        <v>6.3701399688958009</v>
      </c>
    </row>
    <row r="13825" spans="2:4" ht="15" x14ac:dyDescent="0.15">
      <c r="B13825" s="68">
        <v>13813</v>
      </c>
      <c r="C13825" s="69">
        <f t="shared" si="433"/>
        <v>16.086357253057521</v>
      </c>
      <c r="D13825" s="69">
        <f t="shared" si="434"/>
        <v>6.3726176584986387</v>
      </c>
    </row>
    <row r="13826" spans="2:4" ht="15" x14ac:dyDescent="0.15">
      <c r="B13826" s="68">
        <v>13814</v>
      </c>
      <c r="C13826" s="69">
        <f t="shared" si="433"/>
        <v>16.089736319288846</v>
      </c>
      <c r="D13826" s="69">
        <f t="shared" si="434"/>
        <v>6.3750972762645919</v>
      </c>
    </row>
    <row r="13827" spans="2:4" ht="15" x14ac:dyDescent="0.15">
      <c r="B13827" s="68">
        <v>13815</v>
      </c>
      <c r="C13827" s="69">
        <f t="shared" si="433"/>
        <v>16.09311670058781</v>
      </c>
      <c r="D13827" s="69">
        <f t="shared" si="434"/>
        <v>6.3775788244453091</v>
      </c>
    </row>
    <row r="13828" spans="2:4" ht="15" x14ac:dyDescent="0.15">
      <c r="B13828" s="68">
        <v>13816</v>
      </c>
      <c r="C13828" s="69">
        <f t="shared" si="433"/>
        <v>16.096498397978422</v>
      </c>
      <c r="D13828" s="69">
        <f t="shared" si="434"/>
        <v>6.38006230529595</v>
      </c>
    </row>
    <row r="13829" spans="2:4" ht="15" x14ac:dyDescent="0.15">
      <c r="B13829" s="68">
        <v>13817</v>
      </c>
      <c r="C13829" s="69">
        <f t="shared" si="433"/>
        <v>16.099881412485868</v>
      </c>
      <c r="D13829" s="69">
        <f t="shared" si="434"/>
        <v>6.3825477210751851</v>
      </c>
    </row>
    <row r="13830" spans="2:4" ht="15" x14ac:dyDescent="0.15">
      <c r="B13830" s="68">
        <v>13818</v>
      </c>
      <c r="C13830" s="69">
        <f t="shared" si="433"/>
        <v>16.10326574513654</v>
      </c>
      <c r="D13830" s="69">
        <f t="shared" si="434"/>
        <v>6.3850350740452066</v>
      </c>
    </row>
    <row r="13831" spans="2:4" ht="15" x14ac:dyDescent="0.15">
      <c r="B13831" s="68">
        <v>13819</v>
      </c>
      <c r="C13831" s="69">
        <f t="shared" si="433"/>
        <v>16.106651396958036</v>
      </c>
      <c r="D13831" s="69">
        <f t="shared" si="434"/>
        <v>6.3875243664717347</v>
      </c>
    </row>
    <row r="13832" spans="2:4" ht="15" x14ac:dyDescent="0.15">
      <c r="B13832" s="68">
        <v>13820</v>
      </c>
      <c r="C13832" s="69">
        <f t="shared" si="433"/>
        <v>16.11003836897914</v>
      </c>
      <c r="D13832" s="69">
        <f t="shared" si="434"/>
        <v>6.3900156006240252</v>
      </c>
    </row>
    <row r="13833" spans="2:4" ht="15" x14ac:dyDescent="0.15">
      <c r="B13833" s="68">
        <v>13821</v>
      </c>
      <c r="C13833" s="69">
        <f t="shared" si="433"/>
        <v>16.113426662229855</v>
      </c>
      <c r="D13833" s="69">
        <f t="shared" si="434"/>
        <v>6.3925087787748733</v>
      </c>
    </row>
    <row r="13834" spans="2:4" ht="15" x14ac:dyDescent="0.15">
      <c r="B13834" s="68">
        <v>13822</v>
      </c>
      <c r="C13834" s="69">
        <f t="shared" si="433"/>
        <v>16.116816277741385</v>
      </c>
      <c r="D13834" s="69">
        <f t="shared" si="434"/>
        <v>6.3950039032006245</v>
      </c>
    </row>
    <row r="13835" spans="2:4" ht="15" x14ac:dyDescent="0.15">
      <c r="B13835" s="68">
        <v>13823</v>
      </c>
      <c r="C13835" s="69">
        <f t="shared" si="433"/>
        <v>16.120207216546142</v>
      </c>
      <c r="D13835" s="69">
        <f t="shared" si="434"/>
        <v>6.3975009761811794</v>
      </c>
    </row>
    <row r="13836" spans="2:4" ht="15" x14ac:dyDescent="0.15">
      <c r="B13836" s="68">
        <v>13824</v>
      </c>
      <c r="C13836" s="69">
        <f t="shared" si="433"/>
        <v>16.123599479677743</v>
      </c>
      <c r="D13836" s="69">
        <f t="shared" si="434"/>
        <v>6.4</v>
      </c>
    </row>
    <row r="13837" spans="2:4" ht="15" x14ac:dyDescent="0.15">
      <c r="B13837" s="68">
        <v>13825</v>
      </c>
      <c r="C13837" s="69">
        <f t="shared" si="433"/>
        <v>16.126993068171025</v>
      </c>
      <c r="D13837" s="69">
        <f t="shared" si="434"/>
        <v>6.4025009769441192</v>
      </c>
    </row>
    <row r="13838" spans="2:4" ht="15" x14ac:dyDescent="0.15">
      <c r="B13838" s="68">
        <v>13826</v>
      </c>
      <c r="C13838" s="69">
        <f t="shared" si="433"/>
        <v>16.130387983062032</v>
      </c>
      <c r="D13838" s="69">
        <f t="shared" si="434"/>
        <v>6.4050039093041438</v>
      </c>
    </row>
    <row r="13839" spans="2:4" ht="15" x14ac:dyDescent="0.15">
      <c r="B13839" s="68">
        <v>13827</v>
      </c>
      <c r="C13839" s="69">
        <f t="shared" si="433"/>
        <v>16.133784225388027</v>
      </c>
      <c r="D13839" s="69">
        <f t="shared" si="434"/>
        <v>6.4075087993742663</v>
      </c>
    </row>
    <row r="13840" spans="2:4" ht="15" x14ac:dyDescent="0.15">
      <c r="B13840" s="68">
        <v>13828</v>
      </c>
      <c r="C13840" s="69">
        <f t="shared" si="433"/>
        <v>16.137181796187484</v>
      </c>
      <c r="D13840" s="69">
        <f t="shared" si="434"/>
        <v>6.4100156494522693</v>
      </c>
    </row>
    <row r="13841" spans="2:4" ht="15" x14ac:dyDescent="0.15">
      <c r="B13841" s="68">
        <v>13829</v>
      </c>
      <c r="C13841" s="69">
        <f t="shared" ref="C13841:C13904" si="435">20*LOG(D13841)</f>
        <v>16.140580696500106</v>
      </c>
      <c r="D13841" s="69">
        <f t="shared" ref="D13841:D13904" si="436">16384/(16384-B13841)</f>
        <v>6.4125244618395305</v>
      </c>
    </row>
    <row r="13842" spans="2:4" ht="15" x14ac:dyDescent="0.15">
      <c r="B13842" s="68">
        <v>13830</v>
      </c>
      <c r="C13842" s="69">
        <f t="shared" si="435"/>
        <v>16.143980927366805</v>
      </c>
      <c r="D13842" s="69">
        <f t="shared" si="436"/>
        <v>6.4150352388410337</v>
      </c>
    </row>
    <row r="13843" spans="2:4" ht="15" x14ac:dyDescent="0.15">
      <c r="B13843" s="68">
        <v>13831</v>
      </c>
      <c r="C13843" s="69">
        <f t="shared" si="435"/>
        <v>16.147382489829731</v>
      </c>
      <c r="D13843" s="69">
        <f t="shared" si="436"/>
        <v>6.4175479827653739</v>
      </c>
    </row>
    <row r="13844" spans="2:4" ht="15" x14ac:dyDescent="0.15">
      <c r="B13844" s="68">
        <v>13832</v>
      </c>
      <c r="C13844" s="69">
        <f t="shared" si="435"/>
        <v>16.150785384932242</v>
      </c>
      <c r="D13844" s="69">
        <f t="shared" si="436"/>
        <v>6.4200626959247646</v>
      </c>
    </row>
    <row r="13845" spans="2:4" ht="15" x14ac:dyDescent="0.15">
      <c r="B13845" s="68">
        <v>13833</v>
      </c>
      <c r="C13845" s="69">
        <f t="shared" si="435"/>
        <v>16.154189613718934</v>
      </c>
      <c r="D13845" s="69">
        <f t="shared" si="436"/>
        <v>6.4225793806350451</v>
      </c>
    </row>
    <row r="13846" spans="2:4" ht="15" x14ac:dyDescent="0.15">
      <c r="B13846" s="68">
        <v>13834</v>
      </c>
      <c r="C13846" s="69">
        <f t="shared" si="435"/>
        <v>16.157595177235631</v>
      </c>
      <c r="D13846" s="69">
        <f t="shared" si="436"/>
        <v>6.425098039215686</v>
      </c>
    </row>
    <row r="13847" spans="2:4" ht="15" x14ac:dyDescent="0.15">
      <c r="B13847" s="68">
        <v>13835</v>
      </c>
      <c r="C13847" s="69">
        <f t="shared" si="435"/>
        <v>16.161002076529385</v>
      </c>
      <c r="D13847" s="69">
        <f t="shared" si="436"/>
        <v>6.4276186739897998</v>
      </c>
    </row>
    <row r="13848" spans="2:4" ht="15" x14ac:dyDescent="0.15">
      <c r="B13848" s="68">
        <v>13836</v>
      </c>
      <c r="C13848" s="69">
        <f t="shared" si="435"/>
        <v>16.164410312648478</v>
      </c>
      <c r="D13848" s="69">
        <f t="shared" si="436"/>
        <v>6.4301412872841448</v>
      </c>
    </row>
    <row r="13849" spans="2:4" ht="15" x14ac:dyDescent="0.15">
      <c r="B13849" s="68">
        <v>13837</v>
      </c>
      <c r="C13849" s="69">
        <f t="shared" si="435"/>
        <v>16.16781988664243</v>
      </c>
      <c r="D13849" s="69">
        <f t="shared" si="436"/>
        <v>6.4326658814291324</v>
      </c>
    </row>
    <row r="13850" spans="2:4" ht="15" x14ac:dyDescent="0.15">
      <c r="B13850" s="68">
        <v>13838</v>
      </c>
      <c r="C13850" s="69">
        <f t="shared" si="435"/>
        <v>16.171230799562004</v>
      </c>
      <c r="D13850" s="69">
        <f t="shared" si="436"/>
        <v>6.4351924587588378</v>
      </c>
    </row>
    <row r="13851" spans="2:4" ht="15" x14ac:dyDescent="0.15">
      <c r="B13851" s="68">
        <v>13839</v>
      </c>
      <c r="C13851" s="69">
        <f t="shared" si="435"/>
        <v>16.174643052459182</v>
      </c>
      <c r="D13851" s="69">
        <f t="shared" si="436"/>
        <v>6.4377210216110017</v>
      </c>
    </row>
    <row r="13852" spans="2:4" ht="15" x14ac:dyDescent="0.15">
      <c r="B13852" s="68">
        <v>13840</v>
      </c>
      <c r="C13852" s="69">
        <f t="shared" si="435"/>
        <v>16.178056646387208</v>
      </c>
      <c r="D13852" s="69">
        <f t="shared" si="436"/>
        <v>6.4402515723270444</v>
      </c>
    </row>
    <row r="13853" spans="2:4" ht="15" x14ac:dyDescent="0.15">
      <c r="B13853" s="68">
        <v>13841</v>
      </c>
      <c r="C13853" s="69">
        <f t="shared" si="435"/>
        <v>16.181471582400558</v>
      </c>
      <c r="D13853" s="69">
        <f t="shared" si="436"/>
        <v>6.4427841132520642</v>
      </c>
    </row>
    <row r="13854" spans="2:4" ht="15" x14ac:dyDescent="0.15">
      <c r="B13854" s="68">
        <v>13842</v>
      </c>
      <c r="C13854" s="69">
        <f t="shared" si="435"/>
        <v>16.184887861554948</v>
      </c>
      <c r="D13854" s="69">
        <f t="shared" si="436"/>
        <v>6.4453186467348544</v>
      </c>
    </row>
    <row r="13855" spans="2:4" ht="15" x14ac:dyDescent="0.15">
      <c r="B13855" s="68">
        <v>13843</v>
      </c>
      <c r="C13855" s="69">
        <f t="shared" si="435"/>
        <v>16.18830548490735</v>
      </c>
      <c r="D13855" s="69">
        <f t="shared" si="436"/>
        <v>6.4478551751279021</v>
      </c>
    </row>
    <row r="13856" spans="2:4" ht="15" x14ac:dyDescent="0.15">
      <c r="B13856" s="68">
        <v>13844</v>
      </c>
      <c r="C13856" s="69">
        <f t="shared" si="435"/>
        <v>16.191724453515974</v>
      </c>
      <c r="D13856" s="69">
        <f t="shared" si="436"/>
        <v>6.4503937007874015</v>
      </c>
    </row>
    <row r="13857" spans="2:4" ht="15" x14ac:dyDescent="0.15">
      <c r="B13857" s="68">
        <v>13845</v>
      </c>
      <c r="C13857" s="69">
        <f t="shared" si="435"/>
        <v>16.19514476844029</v>
      </c>
      <c r="D13857" s="69">
        <f t="shared" si="436"/>
        <v>6.452934226073257</v>
      </c>
    </row>
    <row r="13858" spans="2:4" ht="15" x14ac:dyDescent="0.15">
      <c r="B13858" s="68">
        <v>13846</v>
      </c>
      <c r="C13858" s="69">
        <f t="shared" si="435"/>
        <v>16.198566430741014</v>
      </c>
      <c r="D13858" s="69">
        <f t="shared" si="436"/>
        <v>6.4554767533490942</v>
      </c>
    </row>
    <row r="13859" spans="2:4" ht="15" x14ac:dyDescent="0.15">
      <c r="B13859" s="68">
        <v>13847</v>
      </c>
      <c r="C13859" s="69">
        <f t="shared" si="435"/>
        <v>16.201989441480119</v>
      </c>
      <c r="D13859" s="69">
        <f t="shared" si="436"/>
        <v>6.4580212849822622</v>
      </c>
    </row>
    <row r="13860" spans="2:4" ht="15" x14ac:dyDescent="0.15">
      <c r="B13860" s="68">
        <v>13848</v>
      </c>
      <c r="C13860" s="69">
        <f t="shared" si="435"/>
        <v>16.205413801720834</v>
      </c>
      <c r="D13860" s="69">
        <f t="shared" si="436"/>
        <v>6.4605678233438484</v>
      </c>
    </row>
    <row r="13861" spans="2:4" ht="15" x14ac:dyDescent="0.15">
      <c r="B13861" s="68">
        <v>13849</v>
      </c>
      <c r="C13861" s="69">
        <f t="shared" si="435"/>
        <v>16.208839512527639</v>
      </c>
      <c r="D13861" s="69">
        <f t="shared" si="436"/>
        <v>6.4631163708086783</v>
      </c>
    </row>
    <row r="13862" spans="2:4" ht="15" x14ac:dyDescent="0.15">
      <c r="B13862" s="68">
        <v>13850</v>
      </c>
      <c r="C13862" s="69">
        <f t="shared" si="435"/>
        <v>16.212266574966282</v>
      </c>
      <c r="D13862" s="69">
        <f t="shared" si="436"/>
        <v>6.4656669297553275</v>
      </c>
    </row>
    <row r="13863" spans="2:4" ht="15" x14ac:dyDescent="0.15">
      <c r="B13863" s="68">
        <v>13851</v>
      </c>
      <c r="C13863" s="69">
        <f t="shared" si="435"/>
        <v>16.215694990103774</v>
      </c>
      <c r="D13863" s="69">
        <f t="shared" si="436"/>
        <v>6.4682195025661269</v>
      </c>
    </row>
    <row r="13864" spans="2:4" ht="15" x14ac:dyDescent="0.15">
      <c r="B13864" s="68">
        <v>13852</v>
      </c>
      <c r="C13864" s="69">
        <f t="shared" si="435"/>
        <v>16.219124759008384</v>
      </c>
      <c r="D13864" s="69">
        <f t="shared" si="436"/>
        <v>6.4707740916271721</v>
      </c>
    </row>
    <row r="13865" spans="2:4" ht="15" x14ac:dyDescent="0.15">
      <c r="B13865" s="68">
        <v>13853</v>
      </c>
      <c r="C13865" s="69">
        <f t="shared" si="435"/>
        <v>16.222555882749649</v>
      </c>
      <c r="D13865" s="69">
        <f t="shared" si="436"/>
        <v>6.4733306993283284</v>
      </c>
    </row>
    <row r="13866" spans="2:4" ht="15" x14ac:dyDescent="0.15">
      <c r="B13866" s="68">
        <v>13854</v>
      </c>
      <c r="C13866" s="69">
        <f t="shared" si="435"/>
        <v>16.225988362398375</v>
      </c>
      <c r="D13866" s="69">
        <f t="shared" si="436"/>
        <v>6.475889328063241</v>
      </c>
    </row>
    <row r="13867" spans="2:4" ht="15" x14ac:dyDescent="0.15">
      <c r="B13867" s="68">
        <v>13855</v>
      </c>
      <c r="C13867" s="69">
        <f t="shared" si="435"/>
        <v>16.22942219902664</v>
      </c>
      <c r="D13867" s="69">
        <f t="shared" si="436"/>
        <v>6.4784499802293398</v>
      </c>
    </row>
    <row r="13868" spans="2:4" ht="15" x14ac:dyDescent="0.15">
      <c r="B13868" s="68">
        <v>13856</v>
      </c>
      <c r="C13868" s="69">
        <f t="shared" si="435"/>
        <v>16.232857393707786</v>
      </c>
      <c r="D13868" s="69">
        <f t="shared" si="436"/>
        <v>6.481012658227848</v>
      </c>
    </row>
    <row r="13869" spans="2:4" ht="15" x14ac:dyDescent="0.15">
      <c r="B13869" s="68">
        <v>13857</v>
      </c>
      <c r="C13869" s="69">
        <f t="shared" si="435"/>
        <v>16.23629394751644</v>
      </c>
      <c r="D13869" s="69">
        <f t="shared" si="436"/>
        <v>6.4835773644637911</v>
      </c>
    </row>
    <row r="13870" spans="2:4" ht="15" x14ac:dyDescent="0.15">
      <c r="B13870" s="68">
        <v>13858</v>
      </c>
      <c r="C13870" s="69">
        <f t="shared" si="435"/>
        <v>16.239731861528494</v>
      </c>
      <c r="D13870" s="69">
        <f t="shared" si="436"/>
        <v>6.4861441013460013</v>
      </c>
    </row>
    <row r="13871" spans="2:4" ht="15" x14ac:dyDescent="0.15">
      <c r="B13871" s="68">
        <v>13859</v>
      </c>
      <c r="C13871" s="69">
        <f t="shared" si="435"/>
        <v>16.243171136821132</v>
      </c>
      <c r="D13871" s="69">
        <f t="shared" si="436"/>
        <v>6.4887128712871291</v>
      </c>
    </row>
    <row r="13872" spans="2:4" ht="15" x14ac:dyDescent="0.15">
      <c r="B13872" s="68">
        <v>13860</v>
      </c>
      <c r="C13872" s="69">
        <f t="shared" si="435"/>
        <v>16.2466117744728</v>
      </c>
      <c r="D13872" s="69">
        <f t="shared" si="436"/>
        <v>6.4912836767036453</v>
      </c>
    </row>
    <row r="13873" spans="2:4" ht="15" x14ac:dyDescent="0.15">
      <c r="B13873" s="68">
        <v>13861</v>
      </c>
      <c r="C13873" s="69">
        <f t="shared" si="435"/>
        <v>16.250053775563241</v>
      </c>
      <c r="D13873" s="69">
        <f t="shared" si="436"/>
        <v>6.4938565200158544</v>
      </c>
    </row>
    <row r="13874" spans="2:4" ht="15" x14ac:dyDescent="0.15">
      <c r="B13874" s="68">
        <v>13862</v>
      </c>
      <c r="C13874" s="69">
        <f t="shared" si="435"/>
        <v>16.253497141173479</v>
      </c>
      <c r="D13874" s="69">
        <f t="shared" si="436"/>
        <v>6.4964314036478985</v>
      </c>
    </row>
    <row r="13875" spans="2:4" ht="15" x14ac:dyDescent="0.15">
      <c r="B13875" s="68">
        <v>13863</v>
      </c>
      <c r="C13875" s="69">
        <f t="shared" si="435"/>
        <v>16.256941872385816</v>
      </c>
      <c r="D13875" s="69">
        <f t="shared" si="436"/>
        <v>6.4990083300277668</v>
      </c>
    </row>
    <row r="13876" spans="2:4" ht="15" x14ac:dyDescent="0.15">
      <c r="B13876" s="68">
        <v>13864</v>
      </c>
      <c r="C13876" s="69">
        <f t="shared" si="435"/>
        <v>16.260387970283851</v>
      </c>
      <c r="D13876" s="69">
        <f t="shared" si="436"/>
        <v>6.5015873015873016</v>
      </c>
    </row>
    <row r="13877" spans="2:4" ht="15" x14ac:dyDescent="0.15">
      <c r="B13877" s="68">
        <v>13865</v>
      </c>
      <c r="C13877" s="69">
        <f t="shared" si="435"/>
        <v>16.263835435952473</v>
      </c>
      <c r="D13877" s="69">
        <f t="shared" si="436"/>
        <v>6.504168320762207</v>
      </c>
    </row>
    <row r="13878" spans="2:4" ht="15" x14ac:dyDescent="0.15">
      <c r="B13878" s="68">
        <v>13866</v>
      </c>
      <c r="C13878" s="69">
        <f t="shared" si="435"/>
        <v>16.267284270477859</v>
      </c>
      <c r="D13878" s="69">
        <f t="shared" si="436"/>
        <v>6.5067513899920568</v>
      </c>
    </row>
    <row r="13879" spans="2:4" ht="15" x14ac:dyDescent="0.15">
      <c r="B13879" s="68">
        <v>13867</v>
      </c>
      <c r="C13879" s="69">
        <f t="shared" si="435"/>
        <v>16.270734474947481</v>
      </c>
      <c r="D13879" s="69">
        <f t="shared" si="436"/>
        <v>6.5093365117203019</v>
      </c>
    </row>
    <row r="13880" spans="2:4" ht="15" x14ac:dyDescent="0.15">
      <c r="B13880" s="68">
        <v>13868</v>
      </c>
      <c r="C13880" s="69">
        <f t="shared" si="435"/>
        <v>16.274186050450108</v>
      </c>
      <c r="D13880" s="69">
        <f t="shared" si="436"/>
        <v>6.511923688394277</v>
      </c>
    </row>
    <row r="13881" spans="2:4" ht="15" x14ac:dyDescent="0.15">
      <c r="B13881" s="68">
        <v>13869</v>
      </c>
      <c r="C13881" s="69">
        <f t="shared" si="435"/>
        <v>16.277638998075812</v>
      </c>
      <c r="D13881" s="69">
        <f t="shared" si="436"/>
        <v>6.514512922465209</v>
      </c>
    </row>
    <row r="13882" spans="2:4" ht="15" x14ac:dyDescent="0.15">
      <c r="B13882" s="68">
        <v>13870</v>
      </c>
      <c r="C13882" s="69">
        <f t="shared" si="435"/>
        <v>16.281093318915957</v>
      </c>
      <c r="D13882" s="69">
        <f t="shared" si="436"/>
        <v>6.5171042163882262</v>
      </c>
    </row>
    <row r="13883" spans="2:4" ht="15" x14ac:dyDescent="0.15">
      <c r="B13883" s="68">
        <v>13871</v>
      </c>
      <c r="C13883" s="69">
        <f t="shared" si="435"/>
        <v>16.284549014063213</v>
      </c>
      <c r="D13883" s="69">
        <f t="shared" si="436"/>
        <v>6.5196975726223636</v>
      </c>
    </row>
    <row r="13884" spans="2:4" ht="15" x14ac:dyDescent="0.15">
      <c r="B13884" s="68">
        <v>13872</v>
      </c>
      <c r="C13884" s="69">
        <f t="shared" si="435"/>
        <v>16.288006084611563</v>
      </c>
      <c r="D13884" s="69">
        <f t="shared" si="436"/>
        <v>6.5222929936305736</v>
      </c>
    </row>
    <row r="13885" spans="2:4" ht="15" x14ac:dyDescent="0.15">
      <c r="B13885" s="68">
        <v>13873</v>
      </c>
      <c r="C13885" s="69">
        <f t="shared" si="435"/>
        <v>16.291464531656285</v>
      </c>
      <c r="D13885" s="69">
        <f t="shared" si="436"/>
        <v>6.5248904818797291</v>
      </c>
    </row>
    <row r="13886" spans="2:4" ht="15" x14ac:dyDescent="0.15">
      <c r="B13886" s="68">
        <v>13874</v>
      </c>
      <c r="C13886" s="69">
        <f t="shared" si="435"/>
        <v>16.294924356293972</v>
      </c>
      <c r="D13886" s="69">
        <f t="shared" si="436"/>
        <v>6.5274900398406377</v>
      </c>
    </row>
    <row r="13887" spans="2:4" ht="15" x14ac:dyDescent="0.15">
      <c r="B13887" s="68">
        <v>13875</v>
      </c>
      <c r="C13887" s="69">
        <f t="shared" si="435"/>
        <v>16.298385559622524</v>
      </c>
      <c r="D13887" s="69">
        <f t="shared" si="436"/>
        <v>6.5300916699880434</v>
      </c>
    </row>
    <row r="13888" spans="2:4" ht="15" x14ac:dyDescent="0.15">
      <c r="B13888" s="68">
        <v>13876</v>
      </c>
      <c r="C13888" s="69">
        <f t="shared" si="435"/>
        <v>16.301848142741157</v>
      </c>
      <c r="D13888" s="69">
        <f t="shared" si="436"/>
        <v>6.532695374800638</v>
      </c>
    </row>
    <row r="13889" spans="2:4" ht="15" x14ac:dyDescent="0.15">
      <c r="B13889" s="68">
        <v>13877</v>
      </c>
      <c r="C13889" s="69">
        <f t="shared" si="435"/>
        <v>16.305312106750407</v>
      </c>
      <c r="D13889" s="69">
        <f t="shared" si="436"/>
        <v>6.5353011567610686</v>
      </c>
    </row>
    <row r="13890" spans="2:4" ht="15" x14ac:dyDescent="0.15">
      <c r="B13890" s="68">
        <v>13878</v>
      </c>
      <c r="C13890" s="69">
        <f t="shared" si="435"/>
        <v>16.308777452752111</v>
      </c>
      <c r="D13890" s="69">
        <f t="shared" si="436"/>
        <v>6.5379090183559461</v>
      </c>
    </row>
    <row r="13891" spans="2:4" ht="15" x14ac:dyDescent="0.15">
      <c r="B13891" s="68">
        <v>13879</v>
      </c>
      <c r="C13891" s="69">
        <f t="shared" si="435"/>
        <v>16.312244181849444</v>
      </c>
      <c r="D13891" s="69">
        <f t="shared" si="436"/>
        <v>6.5405189620758479</v>
      </c>
    </row>
    <row r="13892" spans="2:4" ht="15" x14ac:dyDescent="0.15">
      <c r="B13892" s="68">
        <v>13880</v>
      </c>
      <c r="C13892" s="69">
        <f t="shared" si="435"/>
        <v>16.315712295146895</v>
      </c>
      <c r="D13892" s="69">
        <f t="shared" si="436"/>
        <v>6.5431309904153352</v>
      </c>
    </row>
    <row r="13893" spans="2:4" ht="15" x14ac:dyDescent="0.15">
      <c r="B13893" s="68">
        <v>13881</v>
      </c>
      <c r="C13893" s="69">
        <f t="shared" si="435"/>
        <v>16.319181793750271</v>
      </c>
      <c r="D13893" s="69">
        <f t="shared" si="436"/>
        <v>6.5457451058729523</v>
      </c>
    </row>
    <row r="13894" spans="2:4" ht="15" x14ac:dyDescent="0.15">
      <c r="B13894" s="68">
        <v>13882</v>
      </c>
      <c r="C13894" s="69">
        <f t="shared" si="435"/>
        <v>16.322652678766712</v>
      </c>
      <c r="D13894" s="69">
        <f t="shared" si="436"/>
        <v>6.5483613109512389</v>
      </c>
    </row>
    <row r="13895" spans="2:4" ht="15" x14ac:dyDescent="0.15">
      <c r="B13895" s="68">
        <v>13883</v>
      </c>
      <c r="C13895" s="69">
        <f t="shared" si="435"/>
        <v>16.326124951304685</v>
      </c>
      <c r="D13895" s="69">
        <f t="shared" si="436"/>
        <v>6.5509796081567373</v>
      </c>
    </row>
    <row r="13896" spans="2:4" ht="15" x14ac:dyDescent="0.15">
      <c r="B13896" s="68">
        <v>13884</v>
      </c>
      <c r="C13896" s="69">
        <f t="shared" si="435"/>
        <v>16.329598612473983</v>
      </c>
      <c r="D13896" s="69">
        <f t="shared" si="436"/>
        <v>6.5536000000000003</v>
      </c>
    </row>
    <row r="13897" spans="2:4" ht="15" x14ac:dyDescent="0.15">
      <c r="B13897" s="68">
        <v>13885</v>
      </c>
      <c r="C13897" s="69">
        <f t="shared" si="435"/>
        <v>16.333073663385736</v>
      </c>
      <c r="D13897" s="69">
        <f t="shared" si="436"/>
        <v>6.5562224889955987</v>
      </c>
    </row>
    <row r="13898" spans="2:4" ht="15" x14ac:dyDescent="0.15">
      <c r="B13898" s="68">
        <v>13886</v>
      </c>
      <c r="C13898" s="69">
        <f t="shared" si="435"/>
        <v>16.336550105152401</v>
      </c>
      <c r="D13898" s="69">
        <f t="shared" si="436"/>
        <v>6.5588470776621293</v>
      </c>
    </row>
    <row r="13899" spans="2:4" ht="15" x14ac:dyDescent="0.15">
      <c r="B13899" s="68">
        <v>13887</v>
      </c>
      <c r="C13899" s="69">
        <f t="shared" si="435"/>
        <v>16.340027938887779</v>
      </c>
      <c r="D13899" s="69">
        <f t="shared" si="436"/>
        <v>6.5614737685222266</v>
      </c>
    </row>
    <row r="13900" spans="2:4" ht="15" x14ac:dyDescent="0.15">
      <c r="B13900" s="68">
        <v>13888</v>
      </c>
      <c r="C13900" s="69">
        <f t="shared" si="435"/>
        <v>16.343507165707006</v>
      </c>
      <c r="D13900" s="69">
        <f t="shared" si="436"/>
        <v>6.5641025641025639</v>
      </c>
    </row>
    <row r="13901" spans="2:4" ht="15" x14ac:dyDescent="0.15">
      <c r="B13901" s="68">
        <v>13889</v>
      </c>
      <c r="C13901" s="69">
        <f t="shared" si="435"/>
        <v>16.346987786726562</v>
      </c>
      <c r="D13901" s="69">
        <f t="shared" si="436"/>
        <v>6.5667334669338677</v>
      </c>
    </row>
    <row r="13902" spans="2:4" ht="15" x14ac:dyDescent="0.15">
      <c r="B13902" s="68">
        <v>13890</v>
      </c>
      <c r="C13902" s="69">
        <f t="shared" si="435"/>
        <v>16.350469803064257</v>
      </c>
      <c r="D13902" s="69">
        <f t="shared" si="436"/>
        <v>6.5693664795509221</v>
      </c>
    </row>
    <row r="13903" spans="2:4" ht="15" x14ac:dyDescent="0.15">
      <c r="B13903" s="68">
        <v>13891</v>
      </c>
      <c r="C13903" s="69">
        <f t="shared" si="435"/>
        <v>16.353953215839265</v>
      </c>
      <c r="D13903" s="69">
        <f t="shared" si="436"/>
        <v>6.5720016044925789</v>
      </c>
    </row>
    <row r="13904" spans="2:4" ht="15" x14ac:dyDescent="0.15">
      <c r="B13904" s="68">
        <v>13892</v>
      </c>
      <c r="C13904" s="69">
        <f t="shared" si="435"/>
        <v>16.357438026172094</v>
      </c>
      <c r="D13904" s="69">
        <f t="shared" si="436"/>
        <v>6.5746388443017656</v>
      </c>
    </row>
    <row r="13905" spans="2:4" ht="15" x14ac:dyDescent="0.15">
      <c r="B13905" s="68">
        <v>13893</v>
      </c>
      <c r="C13905" s="69">
        <f t="shared" ref="C13905:C13968" si="437">20*LOG(D13905)</f>
        <v>16.360924235184605</v>
      </c>
      <c r="D13905" s="69">
        <f t="shared" ref="D13905:D13968" si="438">16384/(16384-B13905)</f>
        <v>6.577278201525492</v>
      </c>
    </row>
    <row r="13906" spans="2:4" ht="15" x14ac:dyDescent="0.15">
      <c r="B13906" s="68">
        <v>13894</v>
      </c>
      <c r="C13906" s="69">
        <f t="shared" si="437"/>
        <v>16.36441184400001</v>
      </c>
      <c r="D13906" s="69">
        <f t="shared" si="438"/>
        <v>6.5799196787148597</v>
      </c>
    </row>
    <row r="13907" spans="2:4" ht="15" x14ac:dyDescent="0.15">
      <c r="B13907" s="68">
        <v>13895</v>
      </c>
      <c r="C13907" s="69">
        <f t="shared" si="437"/>
        <v>16.367900853742871</v>
      </c>
      <c r="D13907" s="69">
        <f t="shared" si="438"/>
        <v>6.5825632784250701</v>
      </c>
    </row>
    <row r="13908" spans="2:4" ht="15" x14ac:dyDescent="0.15">
      <c r="B13908" s="68">
        <v>13896</v>
      </c>
      <c r="C13908" s="69">
        <f t="shared" si="437"/>
        <v>16.371391265539113</v>
      </c>
      <c r="D13908" s="69">
        <f t="shared" si="438"/>
        <v>6.585209003215434</v>
      </c>
    </row>
    <row r="13909" spans="2:4" ht="15" x14ac:dyDescent="0.15">
      <c r="B13909" s="68">
        <v>13897</v>
      </c>
      <c r="C13909" s="69">
        <f t="shared" si="437"/>
        <v>16.374883080516014</v>
      </c>
      <c r="D13909" s="69">
        <f t="shared" si="438"/>
        <v>6.5878568556493766</v>
      </c>
    </row>
    <row r="13910" spans="2:4" ht="15" x14ac:dyDescent="0.15">
      <c r="B13910" s="68">
        <v>13898</v>
      </c>
      <c r="C13910" s="69">
        <f t="shared" si="437"/>
        <v>16.378376299802216</v>
      </c>
      <c r="D13910" s="69">
        <f t="shared" si="438"/>
        <v>6.5905068382944485</v>
      </c>
    </row>
    <row r="13911" spans="2:4" ht="15" x14ac:dyDescent="0.15">
      <c r="B13911" s="68">
        <v>13899</v>
      </c>
      <c r="C13911" s="69">
        <f t="shared" si="437"/>
        <v>16.381870924527714</v>
      </c>
      <c r="D13911" s="69">
        <f t="shared" si="438"/>
        <v>6.5931589537223338</v>
      </c>
    </row>
    <row r="13912" spans="2:4" ht="15" x14ac:dyDescent="0.15">
      <c r="B13912" s="68">
        <v>13900</v>
      </c>
      <c r="C13912" s="69">
        <f t="shared" si="437"/>
        <v>16.385366955823883</v>
      </c>
      <c r="D13912" s="69">
        <f t="shared" si="438"/>
        <v>6.5958132045088567</v>
      </c>
    </row>
    <row r="13913" spans="2:4" ht="15" x14ac:dyDescent="0.15">
      <c r="B13913" s="68">
        <v>13901</v>
      </c>
      <c r="C13913" s="69">
        <f t="shared" si="437"/>
        <v>16.388864394823447</v>
      </c>
      <c r="D13913" s="69">
        <f t="shared" si="438"/>
        <v>6.5984695932339914</v>
      </c>
    </row>
    <row r="13914" spans="2:4" ht="15" x14ac:dyDescent="0.15">
      <c r="B13914" s="68">
        <v>13902</v>
      </c>
      <c r="C13914" s="69">
        <f t="shared" si="437"/>
        <v>16.392363242660515</v>
      </c>
      <c r="D13914" s="69">
        <f t="shared" si="438"/>
        <v>6.6011281224818692</v>
      </c>
    </row>
    <row r="13915" spans="2:4" ht="15" x14ac:dyDescent="0.15">
      <c r="B13915" s="68">
        <v>13903</v>
      </c>
      <c r="C13915" s="69">
        <f t="shared" si="437"/>
        <v>16.395863500470554</v>
      </c>
      <c r="D13915" s="69">
        <f t="shared" si="438"/>
        <v>6.6037887948407903</v>
      </c>
    </row>
    <row r="13916" spans="2:4" ht="15" x14ac:dyDescent="0.15">
      <c r="B13916" s="68">
        <v>13904</v>
      </c>
      <c r="C13916" s="69">
        <f t="shared" si="437"/>
        <v>16.399365169390411</v>
      </c>
      <c r="D13916" s="69">
        <f t="shared" si="438"/>
        <v>6.6064516129032258</v>
      </c>
    </row>
    <row r="13917" spans="2:4" ht="15" x14ac:dyDescent="0.15">
      <c r="B13917" s="68">
        <v>13905</v>
      </c>
      <c r="C13917" s="69">
        <f t="shared" si="437"/>
        <v>16.402868250558306</v>
      </c>
      <c r="D13917" s="69">
        <f t="shared" si="438"/>
        <v>6.6091165792658328</v>
      </c>
    </row>
    <row r="13918" spans="2:4" ht="15" x14ac:dyDescent="0.15">
      <c r="B13918" s="68">
        <v>13906</v>
      </c>
      <c r="C13918" s="69">
        <f t="shared" si="437"/>
        <v>16.406372745113842</v>
      </c>
      <c r="D13918" s="69">
        <f t="shared" si="438"/>
        <v>6.611783696529459</v>
      </c>
    </row>
    <row r="13919" spans="2:4" ht="15" x14ac:dyDescent="0.15">
      <c r="B13919" s="68">
        <v>13907</v>
      </c>
      <c r="C13919" s="69">
        <f t="shared" si="437"/>
        <v>16.409878654197993</v>
      </c>
      <c r="D13919" s="69">
        <f t="shared" si="438"/>
        <v>6.6144529672991519</v>
      </c>
    </row>
    <row r="13920" spans="2:4" ht="15" x14ac:dyDescent="0.15">
      <c r="B13920" s="68">
        <v>13908</v>
      </c>
      <c r="C13920" s="69">
        <f t="shared" si="437"/>
        <v>16.413385978953126</v>
      </c>
      <c r="D13920" s="69">
        <f t="shared" si="438"/>
        <v>6.6171243941841684</v>
      </c>
    </row>
    <row r="13921" spans="2:4" ht="15" x14ac:dyDescent="0.15">
      <c r="B13921" s="68">
        <v>13909</v>
      </c>
      <c r="C13921" s="69">
        <f t="shared" si="437"/>
        <v>16.416894720522983</v>
      </c>
      <c r="D13921" s="69">
        <f t="shared" si="438"/>
        <v>6.6197979797979798</v>
      </c>
    </row>
    <row r="13922" spans="2:4" ht="15" x14ac:dyDescent="0.15">
      <c r="B13922" s="68">
        <v>13910</v>
      </c>
      <c r="C13922" s="69">
        <f t="shared" si="437"/>
        <v>16.420404880052697</v>
      </c>
      <c r="D13922" s="69">
        <f t="shared" si="438"/>
        <v>6.6224737267582858</v>
      </c>
    </row>
    <row r="13923" spans="2:4" ht="15" x14ac:dyDescent="0.15">
      <c r="B13923" s="68">
        <v>13911</v>
      </c>
      <c r="C13923" s="69">
        <f t="shared" si="437"/>
        <v>16.423916458688787</v>
      </c>
      <c r="D13923" s="69">
        <f t="shared" si="438"/>
        <v>6.6251516376870194</v>
      </c>
    </row>
    <row r="13924" spans="2:4" ht="15" x14ac:dyDescent="0.15">
      <c r="B13924" s="68">
        <v>13912</v>
      </c>
      <c r="C13924" s="69">
        <f t="shared" si="437"/>
        <v>16.427429457579169</v>
      </c>
      <c r="D13924" s="69">
        <f t="shared" si="438"/>
        <v>6.6278317152103563</v>
      </c>
    </row>
    <row r="13925" spans="2:4" ht="15" x14ac:dyDescent="0.15">
      <c r="B13925" s="68">
        <v>13913</v>
      </c>
      <c r="C13925" s="69">
        <f t="shared" si="437"/>
        <v>16.430943877873148</v>
      </c>
      <c r="D13925" s="69">
        <f t="shared" si="438"/>
        <v>6.6305139619587212</v>
      </c>
    </row>
    <row r="13926" spans="2:4" ht="15" x14ac:dyDescent="0.15">
      <c r="B13926" s="68">
        <v>13914</v>
      </c>
      <c r="C13926" s="69">
        <f t="shared" si="437"/>
        <v>16.434459720721421</v>
      </c>
      <c r="D13926" s="69">
        <f t="shared" si="438"/>
        <v>6.6331983805668013</v>
      </c>
    </row>
    <row r="13927" spans="2:4" ht="15" x14ac:dyDescent="0.15">
      <c r="B13927" s="68">
        <v>13915</v>
      </c>
      <c r="C13927" s="69">
        <f t="shared" si="437"/>
        <v>16.437976987276091</v>
      </c>
      <c r="D13927" s="69">
        <f t="shared" si="438"/>
        <v>6.6358849736735523</v>
      </c>
    </row>
    <row r="13928" spans="2:4" ht="15" x14ac:dyDescent="0.15">
      <c r="B13928" s="68">
        <v>13916</v>
      </c>
      <c r="C13928" s="69">
        <f t="shared" si="437"/>
        <v>16.44149567869065</v>
      </c>
      <c r="D13928" s="69">
        <f t="shared" si="438"/>
        <v>6.6385737439222039</v>
      </c>
    </row>
    <row r="13929" spans="2:4" ht="15" x14ac:dyDescent="0.15">
      <c r="B13929" s="68">
        <v>13917</v>
      </c>
      <c r="C13929" s="69">
        <f t="shared" si="437"/>
        <v>16.445015796120014</v>
      </c>
      <c r="D13929" s="69">
        <f t="shared" si="438"/>
        <v>6.6412646939602755</v>
      </c>
    </row>
    <row r="13930" spans="2:4" ht="15" x14ac:dyDescent="0.15">
      <c r="B13930" s="68">
        <v>13918</v>
      </c>
      <c r="C13930" s="69">
        <f t="shared" si="437"/>
        <v>16.448537340720478</v>
      </c>
      <c r="D13930" s="69">
        <f t="shared" si="438"/>
        <v>6.6439578264395784</v>
      </c>
    </row>
    <row r="13931" spans="2:4" ht="15" x14ac:dyDescent="0.15">
      <c r="B13931" s="68">
        <v>13919</v>
      </c>
      <c r="C13931" s="69">
        <f t="shared" si="437"/>
        <v>16.45206031364976</v>
      </c>
      <c r="D13931" s="69">
        <f t="shared" si="438"/>
        <v>6.6466531440162271</v>
      </c>
    </row>
    <row r="13932" spans="2:4" ht="15" x14ac:dyDescent="0.15">
      <c r="B13932" s="68">
        <v>13920</v>
      </c>
      <c r="C13932" s="69">
        <f t="shared" si="437"/>
        <v>16.455584716066976</v>
      </c>
      <c r="D13932" s="69">
        <f t="shared" si="438"/>
        <v>6.6493506493506498</v>
      </c>
    </row>
    <row r="13933" spans="2:4" ht="15" x14ac:dyDescent="0.15">
      <c r="B13933" s="68">
        <v>13921</v>
      </c>
      <c r="C13933" s="69">
        <f t="shared" si="437"/>
        <v>16.459110549132671</v>
      </c>
      <c r="D13933" s="69">
        <f t="shared" si="438"/>
        <v>6.6520503451075923</v>
      </c>
    </row>
    <row r="13934" spans="2:4" ht="15" x14ac:dyDescent="0.15">
      <c r="B13934" s="68">
        <v>13922</v>
      </c>
      <c r="C13934" s="69">
        <f t="shared" si="437"/>
        <v>16.462637814008787</v>
      </c>
      <c r="D13934" s="69">
        <f t="shared" si="438"/>
        <v>6.6547522339561329</v>
      </c>
    </row>
    <row r="13935" spans="2:4" ht="15" x14ac:dyDescent="0.15">
      <c r="B13935" s="68">
        <v>13923</v>
      </c>
      <c r="C13935" s="69">
        <f t="shared" si="437"/>
        <v>16.466166511858685</v>
      </c>
      <c r="D13935" s="69">
        <f t="shared" si="438"/>
        <v>6.6574563185696869</v>
      </c>
    </row>
    <row r="13936" spans="2:4" ht="15" x14ac:dyDescent="0.15">
      <c r="B13936" s="68">
        <v>13924</v>
      </c>
      <c r="C13936" s="69">
        <f t="shared" si="437"/>
        <v>16.469696643847151</v>
      </c>
      <c r="D13936" s="69">
        <f t="shared" si="438"/>
        <v>6.6601626016260163</v>
      </c>
    </row>
    <row r="13937" spans="2:4" ht="15" x14ac:dyDescent="0.15">
      <c r="B13937" s="68">
        <v>13925</v>
      </c>
      <c r="C13937" s="69">
        <f t="shared" si="437"/>
        <v>16.473228211140391</v>
      </c>
      <c r="D13937" s="69">
        <f t="shared" si="438"/>
        <v>6.6628710858072386</v>
      </c>
    </row>
    <row r="13938" spans="2:4" ht="15" x14ac:dyDescent="0.15">
      <c r="B13938" s="68">
        <v>13926</v>
      </c>
      <c r="C13938" s="69">
        <f t="shared" si="437"/>
        <v>16.476761214906027</v>
      </c>
      <c r="D13938" s="69">
        <f t="shared" si="438"/>
        <v>6.6655817737998371</v>
      </c>
    </row>
    <row r="13939" spans="2:4" ht="15" x14ac:dyDescent="0.15">
      <c r="B13939" s="68">
        <v>13927</v>
      </c>
      <c r="C13939" s="69">
        <f t="shared" si="437"/>
        <v>16.480295656313114</v>
      </c>
      <c r="D13939" s="69">
        <f t="shared" si="438"/>
        <v>6.668294668294668</v>
      </c>
    </row>
    <row r="13940" spans="2:4" ht="15" x14ac:dyDescent="0.15">
      <c r="B13940" s="68">
        <v>13928</v>
      </c>
      <c r="C13940" s="69">
        <f t="shared" si="437"/>
        <v>16.483831536532133</v>
      </c>
      <c r="D13940" s="69">
        <f t="shared" si="438"/>
        <v>6.671009771986971</v>
      </c>
    </row>
    <row r="13941" spans="2:4" ht="15" x14ac:dyDescent="0.15">
      <c r="B13941" s="68">
        <v>13929</v>
      </c>
      <c r="C13941" s="69">
        <f t="shared" si="437"/>
        <v>16.487368856734989</v>
      </c>
      <c r="D13941" s="69">
        <f t="shared" si="438"/>
        <v>6.673727087576375</v>
      </c>
    </row>
    <row r="13942" spans="2:4" ht="15" x14ac:dyDescent="0.15">
      <c r="B13942" s="68">
        <v>13930</v>
      </c>
      <c r="C13942" s="69">
        <f t="shared" si="437"/>
        <v>16.490907618095026</v>
      </c>
      <c r="D13942" s="69">
        <f t="shared" si="438"/>
        <v>6.6764466177669108</v>
      </c>
    </row>
    <row r="13943" spans="2:4" ht="15" x14ac:dyDescent="0.15">
      <c r="B13943" s="68">
        <v>13931</v>
      </c>
      <c r="C13943" s="69">
        <f t="shared" si="437"/>
        <v>16.49444782178702</v>
      </c>
      <c r="D13943" s="69">
        <f t="shared" si="438"/>
        <v>6.67916836526702</v>
      </c>
    </row>
    <row r="13944" spans="2:4" ht="15" x14ac:dyDescent="0.15">
      <c r="B13944" s="68">
        <v>13932</v>
      </c>
      <c r="C13944" s="69">
        <f t="shared" si="437"/>
        <v>16.497989468987186</v>
      </c>
      <c r="D13944" s="69">
        <f t="shared" si="438"/>
        <v>6.6818923327895599</v>
      </c>
    </row>
    <row r="13945" spans="2:4" ht="15" x14ac:dyDescent="0.15">
      <c r="B13945" s="68">
        <v>13933</v>
      </c>
      <c r="C13945" s="69">
        <f t="shared" si="437"/>
        <v>16.501532560873176</v>
      </c>
      <c r="D13945" s="69">
        <f t="shared" si="438"/>
        <v>6.6846185230518156</v>
      </c>
    </row>
    <row r="13946" spans="2:4" ht="15" x14ac:dyDescent="0.15">
      <c r="B13946" s="68">
        <v>13934</v>
      </c>
      <c r="C13946" s="69">
        <f t="shared" si="437"/>
        <v>16.505077098624085</v>
      </c>
      <c r="D13946" s="69">
        <f t="shared" si="438"/>
        <v>6.6873469387755105</v>
      </c>
    </row>
    <row r="13947" spans="2:4" ht="15" x14ac:dyDescent="0.15">
      <c r="B13947" s="68">
        <v>13935</v>
      </c>
      <c r="C13947" s="69">
        <f t="shared" si="437"/>
        <v>16.508623083420453</v>
      </c>
      <c r="D13947" s="69">
        <f t="shared" si="438"/>
        <v>6.6900775826868113</v>
      </c>
    </row>
    <row r="13948" spans="2:4" ht="15" x14ac:dyDescent="0.15">
      <c r="B13948" s="68">
        <v>13936</v>
      </c>
      <c r="C13948" s="69">
        <f t="shared" si="437"/>
        <v>16.512170516444261</v>
      </c>
      <c r="D13948" s="69">
        <f t="shared" si="438"/>
        <v>6.6928104575163401</v>
      </c>
    </row>
    <row r="13949" spans="2:4" ht="15" x14ac:dyDescent="0.15">
      <c r="B13949" s="68">
        <v>13937</v>
      </c>
      <c r="C13949" s="69">
        <f t="shared" si="437"/>
        <v>16.51571939887895</v>
      </c>
      <c r="D13949" s="69">
        <f t="shared" si="438"/>
        <v>6.6955455659991827</v>
      </c>
    </row>
    <row r="13950" spans="2:4" ht="15" x14ac:dyDescent="0.15">
      <c r="B13950" s="68">
        <v>13938</v>
      </c>
      <c r="C13950" s="69">
        <f t="shared" si="437"/>
        <v>16.519269731909404</v>
      </c>
      <c r="D13950" s="69">
        <f t="shared" si="438"/>
        <v>6.698282910874898</v>
      </c>
    </row>
    <row r="13951" spans="2:4" ht="15" x14ac:dyDescent="0.15">
      <c r="B13951" s="68">
        <v>13939</v>
      </c>
      <c r="C13951" s="69">
        <f t="shared" si="437"/>
        <v>16.522821516721955</v>
      </c>
      <c r="D13951" s="69">
        <f t="shared" si="438"/>
        <v>6.7010224948875257</v>
      </c>
    </row>
    <row r="13952" spans="2:4" ht="15" x14ac:dyDescent="0.15">
      <c r="B13952" s="68">
        <v>13940</v>
      </c>
      <c r="C13952" s="69">
        <f t="shared" si="437"/>
        <v>16.526374754504403</v>
      </c>
      <c r="D13952" s="69">
        <f t="shared" si="438"/>
        <v>6.7037643207855977</v>
      </c>
    </row>
    <row r="13953" spans="2:4" ht="15" x14ac:dyDescent="0.15">
      <c r="B13953" s="68">
        <v>13941</v>
      </c>
      <c r="C13953" s="69">
        <f t="shared" si="437"/>
        <v>16.529929446445998</v>
      </c>
      <c r="D13953" s="69">
        <f t="shared" si="438"/>
        <v>6.7065083913221448</v>
      </c>
    </row>
    <row r="13954" spans="2:4" ht="15" x14ac:dyDescent="0.15">
      <c r="B13954" s="68">
        <v>13942</v>
      </c>
      <c r="C13954" s="69">
        <f t="shared" si="437"/>
        <v>16.533485593737463</v>
      </c>
      <c r="D13954" s="69">
        <f t="shared" si="438"/>
        <v>6.7092547092547097</v>
      </c>
    </row>
    <row r="13955" spans="2:4" ht="15" x14ac:dyDescent="0.15">
      <c r="B13955" s="68">
        <v>13943</v>
      </c>
      <c r="C13955" s="69">
        <f t="shared" si="437"/>
        <v>16.537043197570963</v>
      </c>
      <c r="D13955" s="69">
        <f t="shared" si="438"/>
        <v>6.7120032773453504</v>
      </c>
    </row>
    <row r="13956" spans="2:4" ht="15" x14ac:dyDescent="0.15">
      <c r="B13956" s="68">
        <v>13944</v>
      </c>
      <c r="C13956" s="69">
        <f t="shared" si="437"/>
        <v>16.540602259140147</v>
      </c>
      <c r="D13956" s="69">
        <f t="shared" si="438"/>
        <v>6.7147540983606557</v>
      </c>
    </row>
    <row r="13957" spans="2:4" ht="15" x14ac:dyDescent="0.15">
      <c r="B13957" s="68">
        <v>13945</v>
      </c>
      <c r="C13957" s="69">
        <f t="shared" si="437"/>
        <v>16.544162779640121</v>
      </c>
      <c r="D13957" s="69">
        <f t="shared" si="438"/>
        <v>6.7175071750717503</v>
      </c>
    </row>
    <row r="13958" spans="2:4" ht="15" x14ac:dyDescent="0.15">
      <c r="B13958" s="68">
        <v>13946</v>
      </c>
      <c r="C13958" s="69">
        <f t="shared" si="437"/>
        <v>16.547724760267471</v>
      </c>
      <c r="D13958" s="69">
        <f t="shared" si="438"/>
        <v>6.7202625102543072</v>
      </c>
    </row>
    <row r="13959" spans="2:4" ht="15" x14ac:dyDescent="0.15">
      <c r="B13959" s="68">
        <v>13947</v>
      </c>
      <c r="C13959" s="69">
        <f t="shared" si="437"/>
        <v>16.551288202220249</v>
      </c>
      <c r="D13959" s="69">
        <f t="shared" si="438"/>
        <v>6.7230201066885513</v>
      </c>
    </row>
    <row r="13960" spans="2:4" ht="15" x14ac:dyDescent="0.15">
      <c r="B13960" s="68">
        <v>13948</v>
      </c>
      <c r="C13960" s="69">
        <f t="shared" si="437"/>
        <v>16.55485310669798</v>
      </c>
      <c r="D13960" s="69">
        <f t="shared" si="438"/>
        <v>6.7257799671592773</v>
      </c>
    </row>
    <row r="13961" spans="2:4" ht="15" x14ac:dyDescent="0.15">
      <c r="B13961" s="68">
        <v>13949</v>
      </c>
      <c r="C13961" s="69">
        <f t="shared" si="437"/>
        <v>16.558419474901672</v>
      </c>
      <c r="D13961" s="69">
        <f t="shared" si="438"/>
        <v>6.7285420944558521</v>
      </c>
    </row>
    <row r="13962" spans="2:4" ht="15" x14ac:dyDescent="0.15">
      <c r="B13962" s="68">
        <v>13950</v>
      </c>
      <c r="C13962" s="69">
        <f t="shared" si="437"/>
        <v>16.56198730803381</v>
      </c>
      <c r="D13962" s="69">
        <f t="shared" si="438"/>
        <v>6.7313064913722265</v>
      </c>
    </row>
    <row r="13963" spans="2:4" ht="15" x14ac:dyDescent="0.15">
      <c r="B13963" s="68">
        <v>13951</v>
      </c>
      <c r="C13963" s="69">
        <f t="shared" si="437"/>
        <v>16.565556607298365</v>
      </c>
      <c r="D13963" s="69">
        <f t="shared" si="438"/>
        <v>6.7340731607069459</v>
      </c>
    </row>
    <row r="13964" spans="2:4" ht="15" x14ac:dyDescent="0.15">
      <c r="B13964" s="68">
        <v>13952</v>
      </c>
      <c r="C13964" s="69">
        <f t="shared" si="437"/>
        <v>16.569127373900788</v>
      </c>
      <c r="D13964" s="69">
        <f t="shared" si="438"/>
        <v>6.7368421052631575</v>
      </c>
    </row>
    <row r="13965" spans="2:4" ht="15" x14ac:dyDescent="0.15">
      <c r="B13965" s="68">
        <v>13953</v>
      </c>
      <c r="C13965" s="69">
        <f t="shared" si="437"/>
        <v>16.572699609048019</v>
      </c>
      <c r="D13965" s="69">
        <f t="shared" si="438"/>
        <v>6.7396133278486223</v>
      </c>
    </row>
    <row r="13966" spans="2:4" ht="15" x14ac:dyDescent="0.15">
      <c r="B13966" s="68">
        <v>13954</v>
      </c>
      <c r="C13966" s="69">
        <f t="shared" si="437"/>
        <v>16.576273313948491</v>
      </c>
      <c r="D13966" s="69">
        <f t="shared" si="438"/>
        <v>6.74238683127572</v>
      </c>
    </row>
    <row r="13967" spans="2:4" ht="15" x14ac:dyDescent="0.15">
      <c r="B13967" s="68">
        <v>13955</v>
      </c>
      <c r="C13967" s="69">
        <f t="shared" si="437"/>
        <v>16.579848489812122</v>
      </c>
      <c r="D13967" s="69">
        <f t="shared" si="438"/>
        <v>6.7451626183614657</v>
      </c>
    </row>
    <row r="13968" spans="2:4" ht="15" x14ac:dyDescent="0.15">
      <c r="B13968" s="68">
        <v>13956</v>
      </c>
      <c r="C13968" s="69">
        <f t="shared" si="437"/>
        <v>16.583425137850337</v>
      </c>
      <c r="D13968" s="69">
        <f t="shared" si="438"/>
        <v>6.7479406919275124</v>
      </c>
    </row>
    <row r="13969" spans="2:4" ht="15" x14ac:dyDescent="0.15">
      <c r="B13969" s="68">
        <v>13957</v>
      </c>
      <c r="C13969" s="69">
        <f t="shared" ref="C13969:C14032" si="439">20*LOG(D13969)</f>
        <v>16.587003259276042</v>
      </c>
      <c r="D13969" s="69">
        <f t="shared" ref="D13969:D14032" si="440">16384/(16384-B13969)</f>
        <v>6.7507210548001648</v>
      </c>
    </row>
    <row r="13970" spans="2:4" ht="15" x14ac:dyDescent="0.15">
      <c r="B13970" s="68">
        <v>13958</v>
      </c>
      <c r="C13970" s="69">
        <f t="shared" si="439"/>
        <v>16.590582855303651</v>
      </c>
      <c r="D13970" s="69">
        <f t="shared" si="440"/>
        <v>6.7535037098103876</v>
      </c>
    </row>
    <row r="13971" spans="2:4" ht="15" x14ac:dyDescent="0.15">
      <c r="B13971" s="68">
        <v>13959</v>
      </c>
      <c r="C13971" s="69">
        <f t="shared" si="439"/>
        <v>16.594163927149086</v>
      </c>
      <c r="D13971" s="69">
        <f t="shared" si="440"/>
        <v>6.7562886597938148</v>
      </c>
    </row>
    <row r="13972" spans="2:4" ht="15" x14ac:dyDescent="0.15">
      <c r="B13972" s="68">
        <v>13960</v>
      </c>
      <c r="C13972" s="69">
        <f t="shared" si="439"/>
        <v>16.597746476029762</v>
      </c>
      <c r="D13972" s="69">
        <f t="shared" si="440"/>
        <v>6.7590759075907592</v>
      </c>
    </row>
    <row r="13973" spans="2:4" ht="15" x14ac:dyDescent="0.15">
      <c r="B13973" s="68">
        <v>13961</v>
      </c>
      <c r="C13973" s="69">
        <f t="shared" si="439"/>
        <v>16.601330503164611</v>
      </c>
      <c r="D13973" s="69">
        <f t="shared" si="440"/>
        <v>6.7618654560462241</v>
      </c>
    </row>
    <row r="13974" spans="2:4" ht="15" x14ac:dyDescent="0.15">
      <c r="B13974" s="68">
        <v>13962</v>
      </c>
      <c r="C13974" s="69">
        <f t="shared" si="439"/>
        <v>16.604916009774065</v>
      </c>
      <c r="D13974" s="69">
        <f t="shared" si="440"/>
        <v>6.7646573080099088</v>
      </c>
    </row>
    <row r="13975" spans="2:4" ht="15" x14ac:dyDescent="0.15">
      <c r="B13975" s="68">
        <v>13963</v>
      </c>
      <c r="C13975" s="69">
        <f t="shared" si="439"/>
        <v>16.60850299708008</v>
      </c>
      <c r="D13975" s="69">
        <f t="shared" si="440"/>
        <v>6.7674514663362251</v>
      </c>
    </row>
    <row r="13976" spans="2:4" ht="15" x14ac:dyDescent="0.15">
      <c r="B13976" s="68">
        <v>13964</v>
      </c>
      <c r="C13976" s="69">
        <f t="shared" si="439"/>
        <v>16.612091466306108</v>
      </c>
      <c r="D13976" s="69">
        <f t="shared" si="440"/>
        <v>6.7702479338842974</v>
      </c>
    </row>
    <row r="13977" spans="2:4" ht="15" x14ac:dyDescent="0.15">
      <c r="B13977" s="68">
        <v>13965</v>
      </c>
      <c r="C13977" s="69">
        <f t="shared" si="439"/>
        <v>16.615681418677141</v>
      </c>
      <c r="D13977" s="69">
        <f t="shared" si="440"/>
        <v>6.7730467135179824</v>
      </c>
    </row>
    <row r="13978" spans="2:4" ht="15" x14ac:dyDescent="0.15">
      <c r="B13978" s="68">
        <v>13966</v>
      </c>
      <c r="C13978" s="69">
        <f t="shared" si="439"/>
        <v>16.619272855419673</v>
      </c>
      <c r="D13978" s="69">
        <f t="shared" si="440"/>
        <v>6.7758478081058726</v>
      </c>
    </row>
    <row r="13979" spans="2:4" ht="15" x14ac:dyDescent="0.15">
      <c r="B13979" s="68">
        <v>13967</v>
      </c>
      <c r="C13979" s="69">
        <f t="shared" si="439"/>
        <v>16.622865777761724</v>
      </c>
      <c r="D13979" s="69">
        <f t="shared" si="440"/>
        <v>6.778651220521307</v>
      </c>
    </row>
    <row r="13980" spans="2:4" ht="15" x14ac:dyDescent="0.15">
      <c r="B13980" s="68">
        <v>13968</v>
      </c>
      <c r="C13980" s="69">
        <f t="shared" si="439"/>
        <v>16.626460186932849</v>
      </c>
      <c r="D13980" s="69">
        <f t="shared" si="440"/>
        <v>6.7814569536423841</v>
      </c>
    </row>
    <row r="13981" spans="2:4" ht="15" x14ac:dyDescent="0.15">
      <c r="B13981" s="68">
        <v>13969</v>
      </c>
      <c r="C13981" s="69">
        <f t="shared" si="439"/>
        <v>16.630056084164117</v>
      </c>
      <c r="D13981" s="69">
        <f t="shared" si="440"/>
        <v>6.7842650103519668</v>
      </c>
    </row>
    <row r="13982" spans="2:4" ht="15" x14ac:dyDescent="0.15">
      <c r="B13982" s="68">
        <v>13970</v>
      </c>
      <c r="C13982" s="69">
        <f t="shared" si="439"/>
        <v>16.633653470688124</v>
      </c>
      <c r="D13982" s="69">
        <f t="shared" si="440"/>
        <v>6.7870753935376964</v>
      </c>
    </row>
    <row r="13983" spans="2:4" ht="15" x14ac:dyDescent="0.15">
      <c r="B13983" s="68">
        <v>13971</v>
      </c>
      <c r="C13983" s="69">
        <f t="shared" si="439"/>
        <v>16.637252347739018</v>
      </c>
      <c r="D13983" s="69">
        <f t="shared" si="440"/>
        <v>6.7898881060920013</v>
      </c>
    </row>
    <row r="13984" spans="2:4" ht="15" x14ac:dyDescent="0.15">
      <c r="B13984" s="68">
        <v>13972</v>
      </c>
      <c r="C13984" s="69">
        <f t="shared" si="439"/>
        <v>16.640852716552462</v>
      </c>
      <c r="D13984" s="69">
        <f t="shared" si="440"/>
        <v>6.7927031509121063</v>
      </c>
    </row>
    <row r="13985" spans="2:4" ht="15" x14ac:dyDescent="0.15">
      <c r="B13985" s="68">
        <v>13973</v>
      </c>
      <c r="C13985" s="69">
        <f t="shared" si="439"/>
        <v>16.644454578365661</v>
      </c>
      <c r="D13985" s="69">
        <f t="shared" si="440"/>
        <v>6.795520530900041</v>
      </c>
    </row>
    <row r="13986" spans="2:4" ht="15" x14ac:dyDescent="0.15">
      <c r="B13986" s="68">
        <v>13974</v>
      </c>
      <c r="C13986" s="69">
        <f t="shared" si="439"/>
        <v>16.648057934417366</v>
      </c>
      <c r="D13986" s="69">
        <f t="shared" si="440"/>
        <v>6.7983402489626554</v>
      </c>
    </row>
    <row r="13987" spans="2:4" ht="15" x14ac:dyDescent="0.15">
      <c r="B13987" s="68">
        <v>13975</v>
      </c>
      <c r="C13987" s="69">
        <f t="shared" si="439"/>
        <v>16.651662785947867</v>
      </c>
      <c r="D13987" s="69">
        <f t="shared" si="440"/>
        <v>6.801162308011623</v>
      </c>
    </row>
    <row r="13988" spans="2:4" ht="15" x14ac:dyDescent="0.15">
      <c r="B13988" s="68">
        <v>13976</v>
      </c>
      <c r="C13988" s="69">
        <f t="shared" si="439"/>
        <v>16.655269134198996</v>
      </c>
      <c r="D13988" s="69">
        <f t="shared" si="440"/>
        <v>6.8039867109634553</v>
      </c>
    </row>
    <row r="13989" spans="2:4" ht="15" x14ac:dyDescent="0.15">
      <c r="B13989" s="68">
        <v>13977</v>
      </c>
      <c r="C13989" s="69">
        <f t="shared" si="439"/>
        <v>16.658876980414135</v>
      </c>
      <c r="D13989" s="69">
        <f t="shared" si="440"/>
        <v>6.8068134607395097</v>
      </c>
    </row>
    <row r="13990" spans="2:4" ht="15" x14ac:dyDescent="0.15">
      <c r="B13990" s="68">
        <v>13978</v>
      </c>
      <c r="C13990" s="69">
        <f t="shared" si="439"/>
        <v>16.662486325838216</v>
      </c>
      <c r="D13990" s="69">
        <f t="shared" si="440"/>
        <v>6.8096425602660018</v>
      </c>
    </row>
    <row r="13991" spans="2:4" ht="15" x14ac:dyDescent="0.15">
      <c r="B13991" s="68">
        <v>13979</v>
      </c>
      <c r="C13991" s="69">
        <f t="shared" si="439"/>
        <v>16.666097171717723</v>
      </c>
      <c r="D13991" s="69">
        <f t="shared" si="440"/>
        <v>6.8124740124740129</v>
      </c>
    </row>
    <row r="13992" spans="2:4" ht="15" x14ac:dyDescent="0.15">
      <c r="B13992" s="68">
        <v>13980</v>
      </c>
      <c r="C13992" s="69">
        <f t="shared" si="439"/>
        <v>16.669709519300696</v>
      </c>
      <c r="D13992" s="69">
        <f t="shared" si="440"/>
        <v>6.815307820299501</v>
      </c>
    </row>
    <row r="13993" spans="2:4" ht="15" x14ac:dyDescent="0.15">
      <c r="B13993" s="68">
        <v>13981</v>
      </c>
      <c r="C13993" s="69">
        <f t="shared" si="439"/>
        <v>16.673323369836734</v>
      </c>
      <c r="D13993" s="69">
        <f t="shared" si="440"/>
        <v>6.8181439866833129</v>
      </c>
    </row>
    <row r="13994" spans="2:4" ht="15" x14ac:dyDescent="0.15">
      <c r="B13994" s="68">
        <v>13982</v>
      </c>
      <c r="C13994" s="69">
        <f t="shared" si="439"/>
        <v>16.676938724576992</v>
      </c>
      <c r="D13994" s="69">
        <f t="shared" si="440"/>
        <v>6.8209825145711909</v>
      </c>
    </row>
    <row r="13995" spans="2:4" ht="15" x14ac:dyDescent="0.15">
      <c r="B13995" s="68">
        <v>13983</v>
      </c>
      <c r="C13995" s="69">
        <f t="shared" si="439"/>
        <v>16.68055558477419</v>
      </c>
      <c r="D13995" s="69">
        <f t="shared" si="440"/>
        <v>6.8238234069137862</v>
      </c>
    </row>
    <row r="13996" spans="2:4" ht="15" x14ac:dyDescent="0.15">
      <c r="B13996" s="68">
        <v>13984</v>
      </c>
      <c r="C13996" s="69">
        <f t="shared" si="439"/>
        <v>16.684173951682617</v>
      </c>
      <c r="D13996" s="69">
        <f t="shared" si="440"/>
        <v>6.8266666666666671</v>
      </c>
    </row>
    <row r="13997" spans="2:4" ht="15" x14ac:dyDescent="0.15">
      <c r="B13997" s="68">
        <v>13985</v>
      </c>
      <c r="C13997" s="69">
        <f t="shared" si="439"/>
        <v>16.687793826558121</v>
      </c>
      <c r="D13997" s="69">
        <f t="shared" si="440"/>
        <v>6.8295122967903295</v>
      </c>
    </row>
    <row r="13998" spans="2:4" ht="15" x14ac:dyDescent="0.15">
      <c r="B13998" s="68">
        <v>13986</v>
      </c>
      <c r="C13998" s="69">
        <f t="shared" si="439"/>
        <v>16.691415210658135</v>
      </c>
      <c r="D13998" s="69">
        <f t="shared" si="440"/>
        <v>6.8323603002502082</v>
      </c>
    </row>
    <row r="13999" spans="2:4" ht="15" x14ac:dyDescent="0.15">
      <c r="B13999" s="68">
        <v>13987</v>
      </c>
      <c r="C13999" s="69">
        <f t="shared" si="439"/>
        <v>16.695038105241657</v>
      </c>
      <c r="D13999" s="69">
        <f t="shared" si="440"/>
        <v>6.8352106800166874</v>
      </c>
    </row>
    <row r="14000" spans="2:4" ht="15" x14ac:dyDescent="0.15">
      <c r="B14000" s="68">
        <v>13988</v>
      </c>
      <c r="C14000" s="69">
        <f t="shared" si="439"/>
        <v>16.69866251156926</v>
      </c>
      <c r="D14000" s="69">
        <f t="shared" si="440"/>
        <v>6.8380634390651087</v>
      </c>
    </row>
    <row r="14001" spans="2:4" ht="15" x14ac:dyDescent="0.15">
      <c r="B14001" s="68">
        <v>13989</v>
      </c>
      <c r="C14001" s="69">
        <f t="shared" si="439"/>
        <v>16.702288430903096</v>
      </c>
      <c r="D14001" s="69">
        <f t="shared" si="440"/>
        <v>6.8409185803757833</v>
      </c>
    </row>
    <row r="14002" spans="2:4" ht="15" x14ac:dyDescent="0.15">
      <c r="B14002" s="68">
        <v>13990</v>
      </c>
      <c r="C14002" s="69">
        <f t="shared" si="439"/>
        <v>16.705915864506899</v>
      </c>
      <c r="D14002" s="69">
        <f t="shared" si="440"/>
        <v>6.8437761069340013</v>
      </c>
    </row>
    <row r="14003" spans="2:4" ht="15" x14ac:dyDescent="0.15">
      <c r="B14003" s="68">
        <v>13991</v>
      </c>
      <c r="C14003" s="69">
        <f t="shared" si="439"/>
        <v>16.709544813645991</v>
      </c>
      <c r="D14003" s="69">
        <f t="shared" si="440"/>
        <v>6.8466360217300464</v>
      </c>
    </row>
    <row r="14004" spans="2:4" ht="15" x14ac:dyDescent="0.15">
      <c r="B14004" s="68">
        <v>13992</v>
      </c>
      <c r="C14004" s="69">
        <f t="shared" si="439"/>
        <v>16.713175279587269</v>
      </c>
      <c r="D14004" s="69">
        <f t="shared" si="440"/>
        <v>6.8494983277591972</v>
      </c>
    </row>
    <row r="14005" spans="2:4" ht="15" x14ac:dyDescent="0.15">
      <c r="B14005" s="68">
        <v>13993</v>
      </c>
      <c r="C14005" s="69">
        <f t="shared" si="439"/>
        <v>16.71680726359924</v>
      </c>
      <c r="D14005" s="69">
        <f t="shared" si="440"/>
        <v>6.852363028021748</v>
      </c>
    </row>
    <row r="14006" spans="2:4" ht="15" x14ac:dyDescent="0.15">
      <c r="B14006" s="68">
        <v>13994</v>
      </c>
      <c r="C14006" s="69">
        <f t="shared" si="439"/>
        <v>16.720440766951981</v>
      </c>
      <c r="D14006" s="69">
        <f t="shared" si="440"/>
        <v>6.8552301255230121</v>
      </c>
    </row>
    <row r="14007" spans="2:4" ht="15" x14ac:dyDescent="0.15">
      <c r="B14007" s="68">
        <v>13995</v>
      </c>
      <c r="C14007" s="69">
        <f t="shared" si="439"/>
        <v>16.724075790917176</v>
      </c>
      <c r="D14007" s="69">
        <f t="shared" si="440"/>
        <v>6.8580996232733362</v>
      </c>
    </row>
    <row r="14008" spans="2:4" ht="15" x14ac:dyDescent="0.15">
      <c r="B14008" s="68">
        <v>13996</v>
      </c>
      <c r="C14008" s="69">
        <f t="shared" si="439"/>
        <v>16.727712336768107</v>
      </c>
      <c r="D14008" s="69">
        <f t="shared" si="440"/>
        <v>6.8609715242881073</v>
      </c>
    </row>
    <row r="14009" spans="2:4" ht="15" x14ac:dyDescent="0.15">
      <c r="B14009" s="68">
        <v>13997</v>
      </c>
      <c r="C14009" s="69">
        <f t="shared" si="439"/>
        <v>16.731350405779644</v>
      </c>
      <c r="D14009" s="69">
        <f t="shared" si="440"/>
        <v>6.8638458315877671</v>
      </c>
    </row>
    <row r="14010" spans="2:4" ht="15" x14ac:dyDescent="0.15">
      <c r="B14010" s="68">
        <v>13998</v>
      </c>
      <c r="C14010" s="69">
        <f t="shared" si="439"/>
        <v>16.734989999228272</v>
      </c>
      <c r="D14010" s="69">
        <f t="shared" si="440"/>
        <v>6.8667225481978207</v>
      </c>
    </row>
    <row r="14011" spans="2:4" ht="15" x14ac:dyDescent="0.15">
      <c r="B14011" s="68">
        <v>13999</v>
      </c>
      <c r="C14011" s="69">
        <f t="shared" si="439"/>
        <v>16.738631118392078</v>
      </c>
      <c r="D14011" s="69">
        <f t="shared" si="440"/>
        <v>6.8696016771488466</v>
      </c>
    </row>
    <row r="14012" spans="2:4" ht="15" x14ac:dyDescent="0.15">
      <c r="B14012" s="68">
        <v>14000</v>
      </c>
      <c r="C14012" s="69">
        <f t="shared" si="439"/>
        <v>16.74227376455076</v>
      </c>
      <c r="D14012" s="69">
        <f t="shared" si="440"/>
        <v>6.8724832214765099</v>
      </c>
    </row>
    <row r="14013" spans="2:4" ht="15" x14ac:dyDescent="0.15">
      <c r="B14013" s="68">
        <v>14001</v>
      </c>
      <c r="C14013" s="69">
        <f t="shared" si="439"/>
        <v>16.745917938985613</v>
      </c>
      <c r="D14013" s="69">
        <f t="shared" si="440"/>
        <v>6.8753671842215693</v>
      </c>
    </row>
    <row r="14014" spans="2:4" ht="15" x14ac:dyDescent="0.15">
      <c r="B14014" s="68">
        <v>14002</v>
      </c>
      <c r="C14014" s="69">
        <f t="shared" si="439"/>
        <v>16.74956364297956</v>
      </c>
      <c r="D14014" s="69">
        <f t="shared" si="440"/>
        <v>6.8782535684298907</v>
      </c>
    </row>
    <row r="14015" spans="2:4" ht="15" x14ac:dyDescent="0.15">
      <c r="B14015" s="68">
        <v>14003</v>
      </c>
      <c r="C14015" s="69">
        <f t="shared" si="439"/>
        <v>16.753210877817139</v>
      </c>
      <c r="D14015" s="69">
        <f t="shared" si="440"/>
        <v>6.8811423771524574</v>
      </c>
    </row>
    <row r="14016" spans="2:4" ht="15" x14ac:dyDescent="0.15">
      <c r="B14016" s="68">
        <v>14004</v>
      </c>
      <c r="C14016" s="69">
        <f t="shared" si="439"/>
        <v>16.756859644784498</v>
      </c>
      <c r="D14016" s="69">
        <f t="shared" si="440"/>
        <v>6.8840336134453786</v>
      </c>
    </row>
    <row r="14017" spans="2:4" ht="15" x14ac:dyDescent="0.15">
      <c r="B14017" s="68">
        <v>14005</v>
      </c>
      <c r="C14017" s="69">
        <f t="shared" si="439"/>
        <v>16.76050994516941</v>
      </c>
      <c r="D14017" s="69">
        <f t="shared" si="440"/>
        <v>6.8869272803699033</v>
      </c>
    </row>
    <row r="14018" spans="2:4" ht="15" x14ac:dyDescent="0.15">
      <c r="B14018" s="68">
        <v>14006</v>
      </c>
      <c r="C14018" s="69">
        <f t="shared" si="439"/>
        <v>16.764161780261279</v>
      </c>
      <c r="D14018" s="69">
        <f t="shared" si="440"/>
        <v>6.8898233809924303</v>
      </c>
    </row>
    <row r="14019" spans="2:4" ht="15" x14ac:dyDescent="0.15">
      <c r="B14019" s="68">
        <v>14007</v>
      </c>
      <c r="C14019" s="69">
        <f t="shared" si="439"/>
        <v>16.76781515135113</v>
      </c>
      <c r="D14019" s="69">
        <f t="shared" si="440"/>
        <v>6.8927219183845185</v>
      </c>
    </row>
    <row r="14020" spans="2:4" ht="15" x14ac:dyDescent="0.15">
      <c r="B14020" s="68">
        <v>14008</v>
      </c>
      <c r="C14020" s="69">
        <f t="shared" si="439"/>
        <v>16.771470059731616</v>
      </c>
      <c r="D14020" s="69">
        <f t="shared" si="440"/>
        <v>6.8956228956228953</v>
      </c>
    </row>
    <row r="14021" spans="2:4" ht="15" x14ac:dyDescent="0.15">
      <c r="B14021" s="68">
        <v>14009</v>
      </c>
      <c r="C14021" s="69">
        <f t="shared" si="439"/>
        <v>16.775126506697028</v>
      </c>
      <c r="D14021" s="69">
        <f t="shared" si="440"/>
        <v>6.8985263157894741</v>
      </c>
    </row>
    <row r="14022" spans="2:4" ht="15" x14ac:dyDescent="0.15">
      <c r="B14022" s="68">
        <v>14010</v>
      </c>
      <c r="C14022" s="69">
        <f t="shared" si="439"/>
        <v>16.778784493543284</v>
      </c>
      <c r="D14022" s="69">
        <f t="shared" si="440"/>
        <v>6.901432181971356</v>
      </c>
    </row>
    <row r="14023" spans="2:4" ht="15" x14ac:dyDescent="0.15">
      <c r="B14023" s="68">
        <v>14011</v>
      </c>
      <c r="C14023" s="69">
        <f t="shared" si="439"/>
        <v>16.782444021567954</v>
      </c>
      <c r="D14023" s="69">
        <f t="shared" si="440"/>
        <v>6.9043404972608515</v>
      </c>
    </row>
    <row r="14024" spans="2:4" ht="15" x14ac:dyDescent="0.15">
      <c r="B14024" s="68">
        <v>14012</v>
      </c>
      <c r="C14024" s="69">
        <f t="shared" si="439"/>
        <v>16.786105092070233</v>
      </c>
      <c r="D14024" s="69">
        <f t="shared" si="440"/>
        <v>6.9072512647554802</v>
      </c>
    </row>
    <row r="14025" spans="2:4" ht="15" x14ac:dyDescent="0.15">
      <c r="B14025" s="68">
        <v>14013</v>
      </c>
      <c r="C14025" s="69">
        <f t="shared" si="439"/>
        <v>16.789767706350972</v>
      </c>
      <c r="D14025" s="69">
        <f t="shared" si="440"/>
        <v>6.9101644875579922</v>
      </c>
    </row>
    <row r="14026" spans="2:4" ht="15" x14ac:dyDescent="0.15">
      <c r="B14026" s="68">
        <v>14014</v>
      </c>
      <c r="C14026" s="69">
        <f t="shared" si="439"/>
        <v>16.793431865712659</v>
      </c>
      <c r="D14026" s="69">
        <f t="shared" si="440"/>
        <v>6.9130801687763714</v>
      </c>
    </row>
    <row r="14027" spans="2:4" ht="15" x14ac:dyDescent="0.15">
      <c r="B14027" s="68">
        <v>14015</v>
      </c>
      <c r="C14027" s="69">
        <f t="shared" si="439"/>
        <v>16.797097571459432</v>
      </c>
      <c r="D14027" s="69">
        <f t="shared" si="440"/>
        <v>6.9159983115238495</v>
      </c>
    </row>
    <row r="14028" spans="2:4" ht="15" x14ac:dyDescent="0.15">
      <c r="B14028" s="68">
        <v>14016</v>
      </c>
      <c r="C14028" s="69">
        <f t="shared" si="439"/>
        <v>16.800764824897094</v>
      </c>
      <c r="D14028" s="69">
        <f t="shared" si="440"/>
        <v>6.9189189189189193</v>
      </c>
    </row>
    <row r="14029" spans="2:4" ht="15" x14ac:dyDescent="0.15">
      <c r="B14029" s="68">
        <v>14017</v>
      </c>
      <c r="C14029" s="69">
        <f t="shared" si="439"/>
        <v>16.804433627333079</v>
      </c>
      <c r="D14029" s="69">
        <f t="shared" si="440"/>
        <v>6.92184199408534</v>
      </c>
    </row>
    <row r="14030" spans="2:4" ht="15" x14ac:dyDescent="0.15">
      <c r="B14030" s="68">
        <v>14018</v>
      </c>
      <c r="C14030" s="69">
        <f t="shared" si="439"/>
        <v>16.808103980076503</v>
      </c>
      <c r="D14030" s="69">
        <f t="shared" si="440"/>
        <v>6.9247675401521551</v>
      </c>
    </row>
    <row r="14031" spans="2:4" ht="15" x14ac:dyDescent="0.15">
      <c r="B14031" s="68">
        <v>14019</v>
      </c>
      <c r="C14031" s="69">
        <f t="shared" si="439"/>
        <v>16.811775884438127</v>
      </c>
      <c r="D14031" s="69">
        <f t="shared" si="440"/>
        <v>6.9276955602536994</v>
      </c>
    </row>
    <row r="14032" spans="2:4" ht="15" x14ac:dyDescent="0.15">
      <c r="B14032" s="68">
        <v>14020</v>
      </c>
      <c r="C14032" s="69">
        <f t="shared" si="439"/>
        <v>16.815449341730378</v>
      </c>
      <c r="D14032" s="69">
        <f t="shared" si="440"/>
        <v>6.9306260575296106</v>
      </c>
    </row>
    <row r="14033" spans="2:4" ht="15" x14ac:dyDescent="0.15">
      <c r="B14033" s="68">
        <v>14021</v>
      </c>
      <c r="C14033" s="69">
        <f t="shared" ref="C14033:C14096" si="441">20*LOG(D14033)</f>
        <v>16.819124353267355</v>
      </c>
      <c r="D14033" s="69">
        <f t="shared" ref="D14033:D14096" si="442">16384/(16384-B14033)</f>
        <v>6.9335590351248415</v>
      </c>
    </row>
    <row r="14034" spans="2:4" ht="15" x14ac:dyDescent="0.15">
      <c r="B14034" s="68">
        <v>14022</v>
      </c>
      <c r="C14034" s="69">
        <f t="shared" si="441"/>
        <v>16.822800920364816</v>
      </c>
      <c r="D14034" s="69">
        <f t="shared" si="442"/>
        <v>6.9364944961896695</v>
      </c>
    </row>
    <row r="14035" spans="2:4" ht="15" x14ac:dyDescent="0.15">
      <c r="B14035" s="68">
        <v>14023</v>
      </c>
      <c r="C14035" s="69">
        <f t="shared" si="441"/>
        <v>16.826479044340196</v>
      </c>
      <c r="D14035" s="69">
        <f t="shared" si="442"/>
        <v>6.9394324438797117</v>
      </c>
    </row>
    <row r="14036" spans="2:4" ht="15" x14ac:dyDescent="0.15">
      <c r="B14036" s="68">
        <v>14024</v>
      </c>
      <c r="C14036" s="69">
        <f t="shared" si="441"/>
        <v>16.830158726512604</v>
      </c>
      <c r="D14036" s="69">
        <f t="shared" si="442"/>
        <v>6.942372881355932</v>
      </c>
    </row>
    <row r="14037" spans="2:4" ht="15" x14ac:dyDescent="0.15">
      <c r="B14037" s="68">
        <v>14025</v>
      </c>
      <c r="C14037" s="69">
        <f t="shared" si="441"/>
        <v>16.833839968202827</v>
      </c>
      <c r="D14037" s="69">
        <f t="shared" si="442"/>
        <v>6.9453158117846545</v>
      </c>
    </row>
    <row r="14038" spans="2:4" ht="15" x14ac:dyDescent="0.15">
      <c r="B14038" s="68">
        <v>14026</v>
      </c>
      <c r="C14038" s="69">
        <f t="shared" si="441"/>
        <v>16.837522770733329</v>
      </c>
      <c r="D14038" s="69">
        <f t="shared" si="442"/>
        <v>6.9482612383375741</v>
      </c>
    </row>
    <row r="14039" spans="2:4" ht="15" x14ac:dyDescent="0.15">
      <c r="B14039" s="68">
        <v>14027</v>
      </c>
      <c r="C14039" s="69">
        <f t="shared" si="441"/>
        <v>16.84120713542826</v>
      </c>
      <c r="D14039" s="69">
        <f t="shared" si="442"/>
        <v>6.951209164191769</v>
      </c>
    </row>
    <row r="14040" spans="2:4" ht="15" x14ac:dyDescent="0.15">
      <c r="B14040" s="68">
        <v>14028</v>
      </c>
      <c r="C14040" s="69">
        <f t="shared" si="441"/>
        <v>16.844893063613455</v>
      </c>
      <c r="D14040" s="69">
        <f t="shared" si="442"/>
        <v>6.9541595925297113</v>
      </c>
    </row>
    <row r="14041" spans="2:4" ht="15" x14ac:dyDescent="0.15">
      <c r="B14041" s="68">
        <v>14029</v>
      </c>
      <c r="C14041" s="69">
        <f t="shared" si="441"/>
        <v>16.848580556616433</v>
      </c>
      <c r="D14041" s="69">
        <f t="shared" si="442"/>
        <v>6.9571125265392784</v>
      </c>
    </row>
    <row r="14042" spans="2:4" ht="15" x14ac:dyDescent="0.15">
      <c r="B14042" s="68">
        <v>14030</v>
      </c>
      <c r="C14042" s="69">
        <f t="shared" si="441"/>
        <v>16.852269615766417</v>
      </c>
      <c r="D14042" s="69">
        <f t="shared" si="442"/>
        <v>6.9600679694137639</v>
      </c>
    </row>
    <row r="14043" spans="2:4" ht="15" x14ac:dyDescent="0.15">
      <c r="B14043" s="68">
        <v>14031</v>
      </c>
      <c r="C14043" s="69">
        <f t="shared" si="441"/>
        <v>16.855960242394307</v>
      </c>
      <c r="D14043" s="69">
        <f t="shared" si="442"/>
        <v>6.963025924351891</v>
      </c>
    </row>
    <row r="14044" spans="2:4" ht="15" x14ac:dyDescent="0.15">
      <c r="B14044" s="68">
        <v>14032</v>
      </c>
      <c r="C14044" s="69">
        <f t="shared" si="441"/>
        <v>16.859652437832718</v>
      </c>
      <c r="D14044" s="69">
        <f t="shared" si="442"/>
        <v>6.9659863945578229</v>
      </c>
    </row>
    <row r="14045" spans="2:4" ht="15" x14ac:dyDescent="0.15">
      <c r="B14045" s="68">
        <v>14033</v>
      </c>
      <c r="C14045" s="69">
        <f t="shared" si="441"/>
        <v>16.863346203415947</v>
      </c>
      <c r="D14045" s="69">
        <f t="shared" si="442"/>
        <v>6.9689493832411742</v>
      </c>
    </row>
    <row r="14046" spans="2:4" ht="15" x14ac:dyDescent="0.15">
      <c r="B14046" s="68">
        <v>14034</v>
      </c>
      <c r="C14046" s="69">
        <f t="shared" si="441"/>
        <v>16.86704154048001</v>
      </c>
      <c r="D14046" s="69">
        <f t="shared" si="442"/>
        <v>6.9719148936170212</v>
      </c>
    </row>
    <row r="14047" spans="2:4" ht="15" x14ac:dyDescent="0.15">
      <c r="B14047" s="68">
        <v>14035</v>
      </c>
      <c r="C14047" s="69">
        <f t="shared" si="441"/>
        <v>16.870738450362619</v>
      </c>
      <c r="D14047" s="69">
        <f t="shared" si="442"/>
        <v>6.9748829289059175</v>
      </c>
    </row>
    <row r="14048" spans="2:4" ht="15" x14ac:dyDescent="0.15">
      <c r="B14048" s="68">
        <v>14036</v>
      </c>
      <c r="C14048" s="69">
        <f t="shared" si="441"/>
        <v>16.874436934403196</v>
      </c>
      <c r="D14048" s="69">
        <f t="shared" si="442"/>
        <v>6.9778534923339013</v>
      </c>
    </row>
    <row r="14049" spans="2:4" ht="15" x14ac:dyDescent="0.15">
      <c r="B14049" s="68">
        <v>14037</v>
      </c>
      <c r="C14049" s="69">
        <f t="shared" si="441"/>
        <v>16.878136993942881</v>
      </c>
      <c r="D14049" s="69">
        <f t="shared" si="442"/>
        <v>6.9808265871325093</v>
      </c>
    </row>
    <row r="14050" spans="2:4" ht="15" x14ac:dyDescent="0.15">
      <c r="B14050" s="68">
        <v>14038</v>
      </c>
      <c r="C14050" s="69">
        <f t="shared" si="441"/>
        <v>16.881838630324527</v>
      </c>
      <c r="D14050" s="69">
        <f t="shared" si="442"/>
        <v>6.9838022165387894</v>
      </c>
    </row>
    <row r="14051" spans="2:4" ht="15" x14ac:dyDescent="0.15">
      <c r="B14051" s="68">
        <v>14039</v>
      </c>
      <c r="C14051" s="69">
        <f t="shared" si="441"/>
        <v>16.885541844892693</v>
      </c>
      <c r="D14051" s="69">
        <f t="shared" si="442"/>
        <v>6.9867803837953089</v>
      </c>
    </row>
    <row r="14052" spans="2:4" ht="15" x14ac:dyDescent="0.15">
      <c r="B14052" s="68">
        <v>14040</v>
      </c>
      <c r="C14052" s="69">
        <f t="shared" si="441"/>
        <v>16.889246638993672</v>
      </c>
      <c r="D14052" s="69">
        <f t="shared" si="442"/>
        <v>6.9897610921501707</v>
      </c>
    </row>
    <row r="14053" spans="2:4" ht="15" x14ac:dyDescent="0.15">
      <c r="B14053" s="68">
        <v>14041</v>
      </c>
      <c r="C14053" s="69">
        <f t="shared" si="441"/>
        <v>16.892953013975479</v>
      </c>
      <c r="D14053" s="69">
        <f t="shared" si="442"/>
        <v>6.9927443448570212</v>
      </c>
    </row>
    <row r="14054" spans="2:4" ht="15" x14ac:dyDescent="0.15">
      <c r="B14054" s="68">
        <v>14042</v>
      </c>
      <c r="C14054" s="69">
        <f t="shared" si="441"/>
        <v>16.896660971187849</v>
      </c>
      <c r="D14054" s="69">
        <f t="shared" si="442"/>
        <v>6.995730145175064</v>
      </c>
    </row>
    <row r="14055" spans="2:4" ht="15" x14ac:dyDescent="0.15">
      <c r="B14055" s="68">
        <v>14043</v>
      </c>
      <c r="C14055" s="69">
        <f t="shared" si="441"/>
        <v>16.900370511982249</v>
      </c>
      <c r="D14055" s="69">
        <f t="shared" si="442"/>
        <v>6.9987184963690732</v>
      </c>
    </row>
    <row r="14056" spans="2:4" ht="15" x14ac:dyDescent="0.15">
      <c r="B14056" s="68">
        <v>14044</v>
      </c>
      <c r="C14056" s="69">
        <f t="shared" si="441"/>
        <v>16.904081637711879</v>
      </c>
      <c r="D14056" s="69">
        <f t="shared" si="442"/>
        <v>7.0017094017094017</v>
      </c>
    </row>
    <row r="14057" spans="2:4" ht="15" x14ac:dyDescent="0.15">
      <c r="B14057" s="68">
        <v>14045</v>
      </c>
      <c r="C14057" s="69">
        <f t="shared" si="441"/>
        <v>16.907794349731674</v>
      </c>
      <c r="D14057" s="69">
        <f t="shared" si="442"/>
        <v>7.0047028644719962</v>
      </c>
    </row>
    <row r="14058" spans="2:4" ht="15" x14ac:dyDescent="0.15">
      <c r="B14058" s="68">
        <v>14046</v>
      </c>
      <c r="C14058" s="69">
        <f t="shared" si="441"/>
        <v>16.911508649398307</v>
      </c>
      <c r="D14058" s="69">
        <f t="shared" si="442"/>
        <v>7.0076988879384086</v>
      </c>
    </row>
    <row r="14059" spans="2:4" ht="15" x14ac:dyDescent="0.15">
      <c r="B14059" s="68">
        <v>14047</v>
      </c>
      <c r="C14059" s="69">
        <f t="shared" si="441"/>
        <v>16.915224538070198</v>
      </c>
      <c r="D14059" s="69">
        <f t="shared" si="442"/>
        <v>7.0106974753958067</v>
      </c>
    </row>
    <row r="14060" spans="2:4" ht="15" x14ac:dyDescent="0.15">
      <c r="B14060" s="68">
        <v>14048</v>
      </c>
      <c r="C14060" s="69">
        <f t="shared" si="441"/>
        <v>16.918942017107497</v>
      </c>
      <c r="D14060" s="69">
        <f t="shared" si="442"/>
        <v>7.0136986301369859</v>
      </c>
    </row>
    <row r="14061" spans="2:4" ht="15" x14ac:dyDescent="0.15">
      <c r="B14061" s="68">
        <v>14049</v>
      </c>
      <c r="C14061" s="69">
        <f t="shared" si="441"/>
        <v>16.922661087872115</v>
      </c>
      <c r="D14061" s="69">
        <f t="shared" si="442"/>
        <v>7.0167023554603851</v>
      </c>
    </row>
    <row r="14062" spans="2:4" ht="15" x14ac:dyDescent="0.15">
      <c r="B14062" s="68">
        <v>14050</v>
      </c>
      <c r="C14062" s="69">
        <f t="shared" si="441"/>
        <v>16.926381751727707</v>
      </c>
      <c r="D14062" s="69">
        <f t="shared" si="442"/>
        <v>7.0197086546700946</v>
      </c>
    </row>
    <row r="14063" spans="2:4" ht="15" x14ac:dyDescent="0.15">
      <c r="B14063" s="68">
        <v>14051</v>
      </c>
      <c r="C14063" s="69">
        <f t="shared" si="441"/>
        <v>16.930104010039681</v>
      </c>
      <c r="D14063" s="69">
        <f t="shared" si="442"/>
        <v>7.0227175310758678</v>
      </c>
    </row>
    <row r="14064" spans="2:4" ht="15" x14ac:dyDescent="0.15">
      <c r="B14064" s="68">
        <v>14052</v>
      </c>
      <c r="C14064" s="69">
        <f t="shared" si="441"/>
        <v>16.933827864175207</v>
      </c>
      <c r="D14064" s="69">
        <f t="shared" si="442"/>
        <v>7.0257289879931388</v>
      </c>
    </row>
    <row r="14065" spans="2:4" ht="15" x14ac:dyDescent="0.15">
      <c r="B14065" s="68">
        <v>14053</v>
      </c>
      <c r="C14065" s="69">
        <f t="shared" si="441"/>
        <v>16.937553315503202</v>
      </c>
      <c r="D14065" s="69">
        <f t="shared" si="442"/>
        <v>7.0287430287430288</v>
      </c>
    </row>
    <row r="14066" spans="2:4" ht="15" x14ac:dyDescent="0.15">
      <c r="B14066" s="68">
        <v>14054</v>
      </c>
      <c r="C14066" s="69">
        <f t="shared" si="441"/>
        <v>16.941280365394356</v>
      </c>
      <c r="D14066" s="69">
        <f t="shared" si="442"/>
        <v>7.0317596566523601</v>
      </c>
    </row>
    <row r="14067" spans="2:4" ht="15" x14ac:dyDescent="0.15">
      <c r="B14067" s="68">
        <v>14055</v>
      </c>
      <c r="C14067" s="69">
        <f t="shared" si="441"/>
        <v>16.945009015221121</v>
      </c>
      <c r="D14067" s="69">
        <f t="shared" si="442"/>
        <v>7.0347788750536715</v>
      </c>
    </row>
    <row r="14068" spans="2:4" ht="15" x14ac:dyDescent="0.15">
      <c r="B14068" s="68">
        <v>14056</v>
      </c>
      <c r="C14068" s="69">
        <f t="shared" si="441"/>
        <v>16.948739266357716</v>
      </c>
      <c r="D14068" s="69">
        <f t="shared" si="442"/>
        <v>7.0378006872852232</v>
      </c>
    </row>
    <row r="14069" spans="2:4" ht="15" x14ac:dyDescent="0.15">
      <c r="B14069" s="68">
        <v>14057</v>
      </c>
      <c r="C14069" s="69">
        <f t="shared" si="441"/>
        <v>16.952471120180135</v>
      </c>
      <c r="D14069" s="69">
        <f t="shared" si="442"/>
        <v>7.0408250966910186</v>
      </c>
    </row>
    <row r="14070" spans="2:4" ht="15" x14ac:dyDescent="0.15">
      <c r="B14070" s="68">
        <v>14058</v>
      </c>
      <c r="C14070" s="69">
        <f t="shared" si="441"/>
        <v>16.956204578066142</v>
      </c>
      <c r="D14070" s="69">
        <f t="shared" si="442"/>
        <v>7.0438521066208084</v>
      </c>
    </row>
    <row r="14071" spans="2:4" ht="15" x14ac:dyDescent="0.15">
      <c r="B14071" s="68">
        <v>14059</v>
      </c>
      <c r="C14071" s="69">
        <f t="shared" si="441"/>
        <v>16.95993964139528</v>
      </c>
      <c r="D14071" s="69">
        <f t="shared" si="442"/>
        <v>7.0468817204301075</v>
      </c>
    </row>
    <row r="14072" spans="2:4" ht="15" x14ac:dyDescent="0.15">
      <c r="B14072" s="68">
        <v>14060</v>
      </c>
      <c r="C14072" s="69">
        <f t="shared" si="441"/>
        <v>16.963676311548873</v>
      </c>
      <c r="D14072" s="69">
        <f t="shared" si="442"/>
        <v>7.0499139414802068</v>
      </c>
    </row>
    <row r="14073" spans="2:4" ht="15" x14ac:dyDescent="0.15">
      <c r="B14073" s="68">
        <v>14061</v>
      </c>
      <c r="C14073" s="69">
        <f t="shared" si="441"/>
        <v>16.967414589910025</v>
      </c>
      <c r="D14073" s="69">
        <f t="shared" si="442"/>
        <v>7.0529487731381835</v>
      </c>
    </row>
    <row r="14074" spans="2:4" ht="15" x14ac:dyDescent="0.15">
      <c r="B14074" s="68">
        <v>14062</v>
      </c>
      <c r="C14074" s="69">
        <f t="shared" si="441"/>
        <v>16.971154477863635</v>
      </c>
      <c r="D14074" s="69">
        <f t="shared" si="442"/>
        <v>7.0559862187769165</v>
      </c>
    </row>
    <row r="14075" spans="2:4" ht="15" x14ac:dyDescent="0.15">
      <c r="B14075" s="68">
        <v>14063</v>
      </c>
      <c r="C14075" s="69">
        <f t="shared" si="441"/>
        <v>16.974895976796379</v>
      </c>
      <c r="D14075" s="69">
        <f t="shared" si="442"/>
        <v>7.0590262817750968</v>
      </c>
    </row>
    <row r="14076" spans="2:4" ht="15" x14ac:dyDescent="0.15">
      <c r="B14076" s="68">
        <v>14064</v>
      </c>
      <c r="C14076" s="69">
        <f t="shared" si="441"/>
        <v>16.978639088096742</v>
      </c>
      <c r="D14076" s="69">
        <f t="shared" si="442"/>
        <v>7.0620689655172413</v>
      </c>
    </row>
    <row r="14077" spans="2:4" ht="15" x14ac:dyDescent="0.15">
      <c r="B14077" s="68">
        <v>14065</v>
      </c>
      <c r="C14077" s="69">
        <f t="shared" si="441"/>
        <v>16.982383813154989</v>
      </c>
      <c r="D14077" s="69">
        <f t="shared" si="442"/>
        <v>7.0651142733937045</v>
      </c>
    </row>
    <row r="14078" spans="2:4" ht="15" x14ac:dyDescent="0.15">
      <c r="B14078" s="68">
        <v>14066</v>
      </c>
      <c r="C14078" s="69">
        <f t="shared" si="441"/>
        <v>16.986130153363192</v>
      </c>
      <c r="D14078" s="69">
        <f t="shared" si="442"/>
        <v>7.0681622088006906</v>
      </c>
    </row>
    <row r="14079" spans="2:4" ht="15" x14ac:dyDescent="0.15">
      <c r="B14079" s="68">
        <v>14067</v>
      </c>
      <c r="C14079" s="69">
        <f t="shared" si="441"/>
        <v>16.989878110115225</v>
      </c>
      <c r="D14079" s="69">
        <f t="shared" si="442"/>
        <v>7.0712127751402676</v>
      </c>
    </row>
    <row r="14080" spans="2:4" ht="15" x14ac:dyDescent="0.15">
      <c r="B14080" s="68">
        <v>14068</v>
      </c>
      <c r="C14080" s="69">
        <f t="shared" si="441"/>
        <v>16.993627684806761</v>
      </c>
      <c r="D14080" s="69">
        <f t="shared" si="442"/>
        <v>7.0742659758203796</v>
      </c>
    </row>
    <row r="14081" spans="2:4" ht="15" x14ac:dyDescent="0.15">
      <c r="B14081" s="68">
        <v>14069</v>
      </c>
      <c r="C14081" s="69">
        <f t="shared" si="441"/>
        <v>16.997378878835296</v>
      </c>
      <c r="D14081" s="69">
        <f t="shared" si="442"/>
        <v>7.0773218142548595</v>
      </c>
    </row>
    <row r="14082" spans="2:4" ht="15" x14ac:dyDescent="0.15">
      <c r="B14082" s="68">
        <v>14070</v>
      </c>
      <c r="C14082" s="69">
        <f t="shared" si="441"/>
        <v>17.001131693600119</v>
      </c>
      <c r="D14082" s="69">
        <f t="shared" si="442"/>
        <v>7.0803802938634401</v>
      </c>
    </row>
    <row r="14083" spans="2:4" ht="15" x14ac:dyDescent="0.15">
      <c r="B14083" s="68">
        <v>14071</v>
      </c>
      <c r="C14083" s="69">
        <f t="shared" si="441"/>
        <v>17.004886130502346</v>
      </c>
      <c r="D14083" s="69">
        <f t="shared" si="442"/>
        <v>7.083441418071768</v>
      </c>
    </row>
    <row r="14084" spans="2:4" ht="15" x14ac:dyDescent="0.15">
      <c r="B14084" s="68">
        <v>14072</v>
      </c>
      <c r="C14084" s="69">
        <f t="shared" si="441"/>
        <v>17.008642190944908</v>
      </c>
      <c r="D14084" s="69">
        <f t="shared" si="442"/>
        <v>7.0865051903114189</v>
      </c>
    </row>
    <row r="14085" spans="2:4" ht="15" x14ac:dyDescent="0.15">
      <c r="B14085" s="68">
        <v>14073</v>
      </c>
      <c r="C14085" s="69">
        <f t="shared" si="441"/>
        <v>17.012399876332548</v>
      </c>
      <c r="D14085" s="69">
        <f t="shared" si="442"/>
        <v>7.0895716140199045</v>
      </c>
    </row>
    <row r="14086" spans="2:4" ht="15" x14ac:dyDescent="0.15">
      <c r="B14086" s="68">
        <v>14074</v>
      </c>
      <c r="C14086" s="69">
        <f t="shared" si="441"/>
        <v>17.01615918807185</v>
      </c>
      <c r="D14086" s="69">
        <f t="shared" si="442"/>
        <v>7.0926406926406926</v>
      </c>
    </row>
    <row r="14087" spans="2:4" ht="15" x14ac:dyDescent="0.15">
      <c r="B14087" s="68">
        <v>14075</v>
      </c>
      <c r="C14087" s="69">
        <f t="shared" si="441"/>
        <v>17.019920127571208</v>
      </c>
      <c r="D14087" s="69">
        <f t="shared" si="442"/>
        <v>7.0957124296232132</v>
      </c>
    </row>
    <row r="14088" spans="2:4" ht="15" x14ac:dyDescent="0.15">
      <c r="B14088" s="68">
        <v>14076</v>
      </c>
      <c r="C14088" s="69">
        <f t="shared" si="441"/>
        <v>17.023682696240858</v>
      </c>
      <c r="D14088" s="69">
        <f t="shared" si="442"/>
        <v>7.0987868284228766</v>
      </c>
    </row>
    <row r="14089" spans="2:4" ht="15" x14ac:dyDescent="0.15">
      <c r="B14089" s="68">
        <v>14077</v>
      </c>
      <c r="C14089" s="69">
        <f t="shared" si="441"/>
        <v>17.027446895492865</v>
      </c>
      <c r="D14089" s="69">
        <f t="shared" si="442"/>
        <v>7.1018638925010835</v>
      </c>
    </row>
    <row r="14090" spans="2:4" ht="15" x14ac:dyDescent="0.15">
      <c r="B14090" s="68">
        <v>14078</v>
      </c>
      <c r="C14090" s="69">
        <f t="shared" si="441"/>
        <v>17.031212726741131</v>
      </c>
      <c r="D14090" s="69">
        <f t="shared" si="442"/>
        <v>7.1049436253252383</v>
      </c>
    </row>
    <row r="14091" spans="2:4" ht="15" x14ac:dyDescent="0.15">
      <c r="B14091" s="68">
        <v>14079</v>
      </c>
      <c r="C14091" s="69">
        <f t="shared" si="441"/>
        <v>17.034980191401395</v>
      </c>
      <c r="D14091" s="69">
        <f t="shared" si="442"/>
        <v>7.1080260303687632</v>
      </c>
    </row>
    <row r="14092" spans="2:4" ht="15" x14ac:dyDescent="0.15">
      <c r="B14092" s="68">
        <v>14080</v>
      </c>
      <c r="C14092" s="69">
        <f t="shared" si="441"/>
        <v>17.038749290891246</v>
      </c>
      <c r="D14092" s="69">
        <f t="shared" si="442"/>
        <v>7.1111111111111107</v>
      </c>
    </row>
    <row r="14093" spans="2:4" ht="15" x14ac:dyDescent="0.15">
      <c r="B14093" s="68">
        <v>14081</v>
      </c>
      <c r="C14093" s="69">
        <f t="shared" si="441"/>
        <v>17.042520026630111</v>
      </c>
      <c r="D14093" s="69">
        <f t="shared" si="442"/>
        <v>7.114198871037777</v>
      </c>
    </row>
    <row r="14094" spans="2:4" ht="15" x14ac:dyDescent="0.15">
      <c r="B14094" s="68">
        <v>14082</v>
      </c>
      <c r="C14094" s="69">
        <f t="shared" si="441"/>
        <v>17.046292400039274</v>
      </c>
      <c r="D14094" s="69">
        <f t="shared" si="442"/>
        <v>7.1172893136403124</v>
      </c>
    </row>
    <row r="14095" spans="2:4" ht="15" x14ac:dyDescent="0.15">
      <c r="B14095" s="68">
        <v>14083</v>
      </c>
      <c r="C14095" s="69">
        <f t="shared" si="441"/>
        <v>17.050066412541867</v>
      </c>
      <c r="D14095" s="69">
        <f t="shared" si="442"/>
        <v>7.1203824424163411</v>
      </c>
    </row>
    <row r="14096" spans="2:4" ht="15" x14ac:dyDescent="0.15">
      <c r="B14096" s="68">
        <v>14084</v>
      </c>
      <c r="C14096" s="69">
        <f t="shared" si="441"/>
        <v>17.053842065562876</v>
      </c>
      <c r="D14096" s="69">
        <f t="shared" si="442"/>
        <v>7.1234782608695655</v>
      </c>
    </row>
    <row r="14097" spans="2:4" ht="15" x14ac:dyDescent="0.15">
      <c r="B14097" s="68">
        <v>14085</v>
      </c>
      <c r="C14097" s="69">
        <f t="shared" ref="C14097:C14160" si="443">20*LOG(D14097)</f>
        <v>17.057619360529156</v>
      </c>
      <c r="D14097" s="69">
        <f t="shared" ref="D14097:D14160" si="444">16384/(16384-B14097)</f>
        <v>7.1265767725097868</v>
      </c>
    </row>
    <row r="14098" spans="2:4" ht="15" x14ac:dyDescent="0.15">
      <c r="B14098" s="68">
        <v>14086</v>
      </c>
      <c r="C14098" s="69">
        <f t="shared" si="443"/>
        <v>17.061398298869406</v>
      </c>
      <c r="D14098" s="69">
        <f t="shared" si="444"/>
        <v>7.1296779808529154</v>
      </c>
    </row>
    <row r="14099" spans="2:4" ht="15" x14ac:dyDescent="0.15">
      <c r="B14099" s="68">
        <v>14087</v>
      </c>
      <c r="C14099" s="69">
        <f t="shared" si="443"/>
        <v>17.065178882014212</v>
      </c>
      <c r="D14099" s="69">
        <f t="shared" si="444"/>
        <v>7.1327818894209836</v>
      </c>
    </row>
    <row r="14100" spans="2:4" ht="15" x14ac:dyDescent="0.15">
      <c r="B14100" s="68">
        <v>14088</v>
      </c>
      <c r="C14100" s="69">
        <f t="shared" si="443"/>
        <v>17.068961111396018</v>
      </c>
      <c r="D14100" s="69">
        <f t="shared" si="444"/>
        <v>7.1358885017421603</v>
      </c>
    </row>
    <row r="14101" spans="2:4" ht="15" x14ac:dyDescent="0.15">
      <c r="B14101" s="68">
        <v>14089</v>
      </c>
      <c r="C14101" s="69">
        <f t="shared" si="443"/>
        <v>17.072744988449134</v>
      </c>
      <c r="D14101" s="69">
        <f t="shared" si="444"/>
        <v>7.1389978213507623</v>
      </c>
    </row>
    <row r="14102" spans="2:4" ht="15" x14ac:dyDescent="0.15">
      <c r="B14102" s="68">
        <v>14090</v>
      </c>
      <c r="C14102" s="69">
        <f t="shared" si="443"/>
        <v>17.076530514609757</v>
      </c>
      <c r="D14102" s="69">
        <f t="shared" si="444"/>
        <v>7.1421098517872714</v>
      </c>
    </row>
    <row r="14103" spans="2:4" ht="15" x14ac:dyDescent="0.15">
      <c r="B14103" s="68">
        <v>14091</v>
      </c>
      <c r="C14103" s="69">
        <f t="shared" si="443"/>
        <v>17.080317691315958</v>
      </c>
      <c r="D14103" s="69">
        <f t="shared" si="444"/>
        <v>7.145224596598343</v>
      </c>
    </row>
    <row r="14104" spans="2:4" ht="15" x14ac:dyDescent="0.15">
      <c r="B14104" s="68">
        <v>14092</v>
      </c>
      <c r="C14104" s="69">
        <f t="shared" si="443"/>
        <v>17.084106520007687</v>
      </c>
      <c r="D14104" s="69">
        <f t="shared" si="444"/>
        <v>7.1483420593368239</v>
      </c>
    </row>
    <row r="14105" spans="2:4" ht="15" x14ac:dyDescent="0.15">
      <c r="B14105" s="68">
        <v>14093</v>
      </c>
      <c r="C14105" s="69">
        <f t="shared" si="443"/>
        <v>17.087897002126784</v>
      </c>
      <c r="D14105" s="69">
        <f t="shared" si="444"/>
        <v>7.1514622435617632</v>
      </c>
    </row>
    <row r="14106" spans="2:4" ht="15" x14ac:dyDescent="0.15">
      <c r="B14106" s="68">
        <v>14094</v>
      </c>
      <c r="C14106" s="69">
        <f t="shared" si="443"/>
        <v>17.091689139116973</v>
      </c>
      <c r="D14106" s="69">
        <f t="shared" si="444"/>
        <v>7.1545851528384281</v>
      </c>
    </row>
    <row r="14107" spans="2:4" ht="15" x14ac:dyDescent="0.15">
      <c r="B14107" s="68">
        <v>14095</v>
      </c>
      <c r="C14107" s="69">
        <f t="shared" si="443"/>
        <v>17.095482932423877</v>
      </c>
      <c r="D14107" s="69">
        <f t="shared" si="444"/>
        <v>7.1577107907383137</v>
      </c>
    </row>
    <row r="14108" spans="2:4" ht="15" x14ac:dyDescent="0.15">
      <c r="B14108" s="68">
        <v>14096</v>
      </c>
      <c r="C14108" s="69">
        <f t="shared" si="443"/>
        <v>17.099278383495001</v>
      </c>
      <c r="D14108" s="69">
        <f t="shared" si="444"/>
        <v>7.1608391608391608</v>
      </c>
    </row>
    <row r="14109" spans="2:4" ht="15" x14ac:dyDescent="0.15">
      <c r="B14109" s="68">
        <v>14097</v>
      </c>
      <c r="C14109" s="69">
        <f t="shared" si="443"/>
        <v>17.103075493779766</v>
      </c>
      <c r="D14109" s="69">
        <f t="shared" si="444"/>
        <v>7.1639702667249674</v>
      </c>
    </row>
    <row r="14110" spans="2:4" ht="15" x14ac:dyDescent="0.15">
      <c r="B14110" s="68">
        <v>14098</v>
      </c>
      <c r="C14110" s="69">
        <f t="shared" si="443"/>
        <v>17.106874264729477</v>
      </c>
      <c r="D14110" s="69">
        <f t="shared" si="444"/>
        <v>7.1671041119860019</v>
      </c>
    </row>
    <row r="14111" spans="2:4" ht="15" x14ac:dyDescent="0.15">
      <c r="B14111" s="68">
        <v>14099</v>
      </c>
      <c r="C14111" s="69">
        <f t="shared" si="443"/>
        <v>17.110674697797354</v>
      </c>
      <c r="D14111" s="69">
        <f t="shared" si="444"/>
        <v>7.1702407002188187</v>
      </c>
    </row>
    <row r="14112" spans="2:4" ht="15" x14ac:dyDescent="0.15">
      <c r="B14112" s="68">
        <v>14100</v>
      </c>
      <c r="C14112" s="69">
        <f t="shared" si="443"/>
        <v>17.114476794438527</v>
      </c>
      <c r="D14112" s="69">
        <f t="shared" si="444"/>
        <v>7.1733800350262698</v>
      </c>
    </row>
    <row r="14113" spans="2:4" ht="15" x14ac:dyDescent="0.15">
      <c r="B14113" s="68">
        <v>14101</v>
      </c>
      <c r="C14113" s="69">
        <f t="shared" si="443"/>
        <v>17.11828055611003</v>
      </c>
      <c r="D14113" s="69">
        <f t="shared" si="444"/>
        <v>7.1765221200175207</v>
      </c>
    </row>
    <row r="14114" spans="2:4" ht="15" x14ac:dyDescent="0.15">
      <c r="B14114" s="68">
        <v>14102</v>
      </c>
      <c r="C14114" s="69">
        <f t="shared" si="443"/>
        <v>17.122085984270818</v>
      </c>
      <c r="D14114" s="69">
        <f t="shared" si="444"/>
        <v>7.1796669588080633</v>
      </c>
    </row>
    <row r="14115" spans="2:4" ht="15" x14ac:dyDescent="0.15">
      <c r="B14115" s="68">
        <v>14103</v>
      </c>
      <c r="C14115" s="69">
        <f t="shared" si="443"/>
        <v>17.125893080381765</v>
      </c>
      <c r="D14115" s="69">
        <f t="shared" si="444"/>
        <v>7.1828145550197284</v>
      </c>
    </row>
    <row r="14116" spans="2:4" ht="15" x14ac:dyDescent="0.15">
      <c r="B14116" s="68">
        <v>14104</v>
      </c>
      <c r="C14116" s="69">
        <f t="shared" si="443"/>
        <v>17.129701845905657</v>
      </c>
      <c r="D14116" s="69">
        <f t="shared" si="444"/>
        <v>7.1859649122807019</v>
      </c>
    </row>
    <row r="14117" spans="2:4" ht="15" x14ac:dyDescent="0.15">
      <c r="B14117" s="68">
        <v>14105</v>
      </c>
      <c r="C14117" s="69">
        <f t="shared" si="443"/>
        <v>17.133512282307223</v>
      </c>
      <c r="D14117" s="69">
        <f t="shared" si="444"/>
        <v>7.1891180342255376</v>
      </c>
    </row>
    <row r="14118" spans="2:4" ht="15" x14ac:dyDescent="0.15">
      <c r="B14118" s="68">
        <v>14106</v>
      </c>
      <c r="C14118" s="69">
        <f t="shared" si="443"/>
        <v>17.137324391053102</v>
      </c>
      <c r="D14118" s="69">
        <f t="shared" si="444"/>
        <v>7.1922739244951712</v>
      </c>
    </row>
    <row r="14119" spans="2:4" ht="15" x14ac:dyDescent="0.15">
      <c r="B14119" s="68">
        <v>14107</v>
      </c>
      <c r="C14119" s="69">
        <f t="shared" si="443"/>
        <v>17.141138173611878</v>
      </c>
      <c r="D14119" s="69">
        <f t="shared" si="444"/>
        <v>7.1954325867369349</v>
      </c>
    </row>
    <row r="14120" spans="2:4" ht="15" x14ac:dyDescent="0.15">
      <c r="B14120" s="68">
        <v>14108</v>
      </c>
      <c r="C14120" s="69">
        <f t="shared" si="443"/>
        <v>17.144953631454062</v>
      </c>
      <c r="D14120" s="69">
        <f t="shared" si="444"/>
        <v>7.198594024604569</v>
      </c>
    </row>
    <row r="14121" spans="2:4" ht="15" x14ac:dyDescent="0.15">
      <c r="B14121" s="68">
        <v>14109</v>
      </c>
      <c r="C14121" s="69">
        <f t="shared" si="443"/>
        <v>17.14877076605211</v>
      </c>
      <c r="D14121" s="69">
        <f t="shared" si="444"/>
        <v>7.2017582417582418</v>
      </c>
    </row>
    <row r="14122" spans="2:4" ht="15" x14ac:dyDescent="0.15">
      <c r="B14122" s="68">
        <v>14110</v>
      </c>
      <c r="C14122" s="69">
        <f t="shared" si="443"/>
        <v>17.152589578880416</v>
      </c>
      <c r="D14122" s="69">
        <f t="shared" si="444"/>
        <v>7.2049252418645562</v>
      </c>
    </row>
    <row r="14123" spans="2:4" ht="15" x14ac:dyDescent="0.15">
      <c r="B14123" s="68">
        <v>14111</v>
      </c>
      <c r="C14123" s="69">
        <f t="shared" si="443"/>
        <v>17.156410071415319</v>
      </c>
      <c r="D14123" s="69">
        <f t="shared" si="444"/>
        <v>7.2080950285965688</v>
      </c>
    </row>
    <row r="14124" spans="2:4" ht="15" x14ac:dyDescent="0.15">
      <c r="B14124" s="68">
        <v>14112</v>
      </c>
      <c r="C14124" s="69">
        <f t="shared" si="443"/>
        <v>17.160232245135109</v>
      </c>
      <c r="D14124" s="69">
        <f t="shared" si="444"/>
        <v>7.211267605633803</v>
      </c>
    </row>
    <row r="14125" spans="2:4" ht="15" x14ac:dyDescent="0.15">
      <c r="B14125" s="68">
        <v>14113</v>
      </c>
      <c r="C14125" s="69">
        <f t="shared" si="443"/>
        <v>17.164056101520032</v>
      </c>
      <c r="D14125" s="69">
        <f t="shared" si="444"/>
        <v>7.2144429766622631</v>
      </c>
    </row>
    <row r="14126" spans="2:4" ht="15" x14ac:dyDescent="0.15">
      <c r="B14126" s="68">
        <v>14114</v>
      </c>
      <c r="C14126" s="69">
        <f t="shared" si="443"/>
        <v>17.167881642052279</v>
      </c>
      <c r="D14126" s="69">
        <f t="shared" si="444"/>
        <v>7.2176211453744497</v>
      </c>
    </row>
    <row r="14127" spans="2:4" ht="15" x14ac:dyDescent="0.15">
      <c r="B14127" s="68">
        <v>14115</v>
      </c>
      <c r="C14127" s="69">
        <f t="shared" si="443"/>
        <v>17.171708868216015</v>
      </c>
      <c r="D14127" s="69">
        <f t="shared" si="444"/>
        <v>7.22080211546937</v>
      </c>
    </row>
    <row r="14128" spans="2:4" ht="15" x14ac:dyDescent="0.15">
      <c r="B14128" s="68">
        <v>14116</v>
      </c>
      <c r="C14128" s="69">
        <f t="shared" si="443"/>
        <v>17.175537781497354</v>
      </c>
      <c r="D14128" s="69">
        <f t="shared" si="444"/>
        <v>7.2239858906525569</v>
      </c>
    </row>
    <row r="14129" spans="2:4" ht="15" x14ac:dyDescent="0.15">
      <c r="B14129" s="68">
        <v>14117</v>
      </c>
      <c r="C14129" s="69">
        <f t="shared" si="443"/>
        <v>17.179368383384386</v>
      </c>
      <c r="D14129" s="69">
        <f t="shared" si="444"/>
        <v>7.2271724746360828</v>
      </c>
    </row>
    <row r="14130" spans="2:4" ht="15" x14ac:dyDescent="0.15">
      <c r="B14130" s="68">
        <v>14118</v>
      </c>
      <c r="C14130" s="69">
        <f t="shared" si="443"/>
        <v>17.183200675367164</v>
      </c>
      <c r="D14130" s="69">
        <f t="shared" si="444"/>
        <v>7.2303618711385704</v>
      </c>
    </row>
    <row r="14131" spans="2:4" ht="15" x14ac:dyDescent="0.15">
      <c r="B14131" s="68">
        <v>14119</v>
      </c>
      <c r="C14131" s="69">
        <f t="shared" si="443"/>
        <v>17.187034658937719</v>
      </c>
      <c r="D14131" s="69">
        <f t="shared" si="444"/>
        <v>7.2335540838852097</v>
      </c>
    </row>
    <row r="14132" spans="2:4" ht="15" x14ac:dyDescent="0.15">
      <c r="B14132" s="68">
        <v>14120</v>
      </c>
      <c r="C14132" s="69">
        <f t="shared" si="443"/>
        <v>17.190870335590059</v>
      </c>
      <c r="D14132" s="69">
        <f t="shared" si="444"/>
        <v>7.2367491166077738</v>
      </c>
    </row>
    <row r="14133" spans="2:4" ht="15" x14ac:dyDescent="0.15">
      <c r="B14133" s="68">
        <v>14121</v>
      </c>
      <c r="C14133" s="69">
        <f t="shared" si="443"/>
        <v>17.194707706820161</v>
      </c>
      <c r="D14133" s="69">
        <f t="shared" si="444"/>
        <v>7.2399469730446313</v>
      </c>
    </row>
    <row r="14134" spans="2:4" ht="15" x14ac:dyDescent="0.15">
      <c r="B14134" s="68">
        <v>14122</v>
      </c>
      <c r="C14134" s="69">
        <f t="shared" si="443"/>
        <v>17.198546774126005</v>
      </c>
      <c r="D14134" s="69">
        <f t="shared" si="444"/>
        <v>7.24314765694076</v>
      </c>
    </row>
    <row r="14135" spans="2:4" ht="15" x14ac:dyDescent="0.15">
      <c r="B14135" s="68">
        <v>14123</v>
      </c>
      <c r="C14135" s="69">
        <f t="shared" si="443"/>
        <v>17.202387539007539</v>
      </c>
      <c r="D14135" s="69">
        <f t="shared" si="444"/>
        <v>7.2463511720477669</v>
      </c>
    </row>
    <row r="14136" spans="2:4" ht="15" x14ac:dyDescent="0.15">
      <c r="B14136" s="68">
        <v>14124</v>
      </c>
      <c r="C14136" s="69">
        <f t="shared" si="443"/>
        <v>17.206230002966716</v>
      </c>
      <c r="D14136" s="69">
        <f t="shared" si="444"/>
        <v>7.2495575221238937</v>
      </c>
    </row>
    <row r="14137" spans="2:4" ht="15" x14ac:dyDescent="0.15">
      <c r="B14137" s="68">
        <v>14125</v>
      </c>
      <c r="C14137" s="69">
        <f t="shared" si="443"/>
        <v>17.210074167507475</v>
      </c>
      <c r="D14137" s="69">
        <f t="shared" si="444"/>
        <v>7.2527667109340417</v>
      </c>
    </row>
    <row r="14138" spans="2:4" ht="15" x14ac:dyDescent="0.15">
      <c r="B14138" s="68">
        <v>14126</v>
      </c>
      <c r="C14138" s="69">
        <f t="shared" si="443"/>
        <v>17.213920034135754</v>
      </c>
      <c r="D14138" s="69">
        <f t="shared" si="444"/>
        <v>7.2559787422497788</v>
      </c>
    </row>
    <row r="14139" spans="2:4" ht="15" x14ac:dyDescent="0.15">
      <c r="B14139" s="68">
        <v>14127</v>
      </c>
      <c r="C14139" s="69">
        <f t="shared" si="443"/>
        <v>17.217767604359494</v>
      </c>
      <c r="D14139" s="69">
        <f t="shared" si="444"/>
        <v>7.2591936198493574</v>
      </c>
    </row>
    <row r="14140" spans="2:4" ht="15" x14ac:dyDescent="0.15">
      <c r="B14140" s="68">
        <v>14128</v>
      </c>
      <c r="C14140" s="69">
        <f t="shared" si="443"/>
        <v>17.221616879688643</v>
      </c>
      <c r="D14140" s="69">
        <f t="shared" si="444"/>
        <v>7.2624113475177303</v>
      </c>
    </row>
    <row r="14141" spans="2:4" ht="15" x14ac:dyDescent="0.15">
      <c r="B14141" s="68">
        <v>14129</v>
      </c>
      <c r="C14141" s="69">
        <f t="shared" si="443"/>
        <v>17.225467861635149</v>
      </c>
      <c r="D14141" s="69">
        <f t="shared" si="444"/>
        <v>7.2656319290465632</v>
      </c>
    </row>
    <row r="14142" spans="2:4" ht="15" x14ac:dyDescent="0.15">
      <c r="B14142" s="68">
        <v>14130</v>
      </c>
      <c r="C14142" s="69">
        <f t="shared" si="443"/>
        <v>17.229320551712981</v>
      </c>
      <c r="D14142" s="69">
        <f t="shared" si="444"/>
        <v>7.2688553682342505</v>
      </c>
    </row>
    <row r="14143" spans="2:4" ht="15" x14ac:dyDescent="0.15">
      <c r="B14143" s="68">
        <v>14131</v>
      </c>
      <c r="C14143" s="69">
        <f t="shared" si="443"/>
        <v>17.233174951438116</v>
      </c>
      <c r="D14143" s="69">
        <f t="shared" si="444"/>
        <v>7.2720816688859298</v>
      </c>
    </row>
    <row r="14144" spans="2:4" ht="15" x14ac:dyDescent="0.15">
      <c r="B14144" s="68">
        <v>14132</v>
      </c>
      <c r="C14144" s="69">
        <f t="shared" si="443"/>
        <v>17.237031062328562</v>
      </c>
      <c r="D14144" s="69">
        <f t="shared" si="444"/>
        <v>7.2753108348134994</v>
      </c>
    </row>
    <row r="14145" spans="2:4" ht="15" x14ac:dyDescent="0.15">
      <c r="B14145" s="68">
        <v>14133</v>
      </c>
      <c r="C14145" s="69">
        <f t="shared" si="443"/>
        <v>17.240888885904337</v>
      </c>
      <c r="D14145" s="69">
        <f t="shared" si="444"/>
        <v>7.2785428698356283</v>
      </c>
    </row>
    <row r="14146" spans="2:4" ht="15" x14ac:dyDescent="0.15">
      <c r="B14146" s="68">
        <v>14134</v>
      </c>
      <c r="C14146" s="69">
        <f t="shared" si="443"/>
        <v>17.244748423687486</v>
      </c>
      <c r="D14146" s="69">
        <f t="shared" si="444"/>
        <v>7.2817777777777781</v>
      </c>
    </row>
    <row r="14147" spans="2:4" ht="15" x14ac:dyDescent="0.15">
      <c r="B14147" s="68">
        <v>14135</v>
      </c>
      <c r="C14147" s="69">
        <f t="shared" si="443"/>
        <v>17.24860967720209</v>
      </c>
      <c r="D14147" s="69">
        <f t="shared" si="444"/>
        <v>7.2850155624722097</v>
      </c>
    </row>
    <row r="14148" spans="2:4" ht="15" x14ac:dyDescent="0.15">
      <c r="B14148" s="68">
        <v>14136</v>
      </c>
      <c r="C14148" s="69">
        <f t="shared" si="443"/>
        <v>17.252472647974265</v>
      </c>
      <c r="D14148" s="69">
        <f t="shared" si="444"/>
        <v>7.2882562277580067</v>
      </c>
    </row>
    <row r="14149" spans="2:4" ht="15" x14ac:dyDescent="0.15">
      <c r="B14149" s="68">
        <v>14137</v>
      </c>
      <c r="C14149" s="69">
        <f t="shared" si="443"/>
        <v>17.256337337532159</v>
      </c>
      <c r="D14149" s="69">
        <f t="shared" si="444"/>
        <v>7.2914997774810857</v>
      </c>
    </row>
    <row r="14150" spans="2:4" ht="15" x14ac:dyDescent="0.15">
      <c r="B14150" s="68">
        <v>14138</v>
      </c>
      <c r="C14150" s="69">
        <f t="shared" si="443"/>
        <v>17.260203747405956</v>
      </c>
      <c r="D14150" s="69">
        <f t="shared" si="444"/>
        <v>7.2947462154942118</v>
      </c>
    </row>
    <row r="14151" spans="2:4" ht="15" x14ac:dyDescent="0.15">
      <c r="B14151" s="68">
        <v>14139</v>
      </c>
      <c r="C14151" s="69">
        <f t="shared" si="443"/>
        <v>17.264071879127897</v>
      </c>
      <c r="D14151" s="69">
        <f t="shared" si="444"/>
        <v>7.2979955456570158</v>
      </c>
    </row>
    <row r="14152" spans="2:4" ht="15" x14ac:dyDescent="0.15">
      <c r="B14152" s="68">
        <v>14140</v>
      </c>
      <c r="C14152" s="69">
        <f t="shared" si="443"/>
        <v>17.267941734232256</v>
      </c>
      <c r="D14152" s="69">
        <f t="shared" si="444"/>
        <v>7.3012477718360067</v>
      </c>
    </row>
    <row r="14153" spans="2:4" ht="15" x14ac:dyDescent="0.15">
      <c r="B14153" s="68">
        <v>14141</v>
      </c>
      <c r="C14153" s="69">
        <f t="shared" si="443"/>
        <v>17.271813314255379</v>
      </c>
      <c r="D14153" s="69">
        <f t="shared" si="444"/>
        <v>7.3045028979045918</v>
      </c>
    </row>
    <row r="14154" spans="2:4" ht="15" x14ac:dyDescent="0.15">
      <c r="B14154" s="68">
        <v>14142</v>
      </c>
      <c r="C14154" s="69">
        <f t="shared" si="443"/>
        <v>17.275686620735648</v>
      </c>
      <c r="D14154" s="69">
        <f t="shared" si="444"/>
        <v>7.3077609277430868</v>
      </c>
    </row>
    <row r="14155" spans="2:4" ht="15" x14ac:dyDescent="0.15">
      <c r="B14155" s="68">
        <v>14143</v>
      </c>
      <c r="C14155" s="69">
        <f t="shared" si="443"/>
        <v>17.279561655213509</v>
      </c>
      <c r="D14155" s="69">
        <f t="shared" si="444"/>
        <v>7.3110218652387324</v>
      </c>
    </row>
    <row r="14156" spans="2:4" ht="15" x14ac:dyDescent="0.15">
      <c r="B14156" s="68">
        <v>14144</v>
      </c>
      <c r="C14156" s="69">
        <f t="shared" si="443"/>
        <v>17.28343841923148</v>
      </c>
      <c r="D14156" s="69">
        <f t="shared" si="444"/>
        <v>7.3142857142857141</v>
      </c>
    </row>
    <row r="14157" spans="2:4" ht="15" x14ac:dyDescent="0.15">
      <c r="B14157" s="68">
        <v>14145</v>
      </c>
      <c r="C14157" s="69">
        <f t="shared" si="443"/>
        <v>17.287316914334131</v>
      </c>
      <c r="D14157" s="69">
        <f t="shared" si="444"/>
        <v>7.3175524787851716</v>
      </c>
    </row>
    <row r="14158" spans="2:4" ht="15" x14ac:dyDescent="0.15">
      <c r="B14158" s="68">
        <v>14146</v>
      </c>
      <c r="C14158" s="69">
        <f t="shared" si="443"/>
        <v>17.291197142068107</v>
      </c>
      <c r="D14158" s="69">
        <f t="shared" si="444"/>
        <v>7.3208221626452188</v>
      </c>
    </row>
    <row r="14159" spans="2:4" ht="15" x14ac:dyDescent="0.15">
      <c r="B14159" s="68">
        <v>14147</v>
      </c>
      <c r="C14159" s="69">
        <f t="shared" si="443"/>
        <v>17.29507910398214</v>
      </c>
      <c r="D14159" s="69">
        <f t="shared" si="444"/>
        <v>7.3240947697809569</v>
      </c>
    </row>
    <row r="14160" spans="2:4" ht="15" x14ac:dyDescent="0.15">
      <c r="B14160" s="68">
        <v>14148</v>
      </c>
      <c r="C14160" s="69">
        <f t="shared" si="443"/>
        <v>17.29896280162702</v>
      </c>
      <c r="D14160" s="69">
        <f t="shared" si="444"/>
        <v>7.3273703041144902</v>
      </c>
    </row>
    <row r="14161" spans="2:4" ht="15" x14ac:dyDescent="0.15">
      <c r="B14161" s="68">
        <v>14149</v>
      </c>
      <c r="C14161" s="69">
        <f t="shared" ref="C14161:C14224" si="445">20*LOG(D14161)</f>
        <v>17.302848236555629</v>
      </c>
      <c r="D14161" s="69">
        <f t="shared" ref="D14161:D14224" si="446">16384/(16384-B14161)</f>
        <v>7.3306487695749443</v>
      </c>
    </row>
    <row r="14162" spans="2:4" ht="15" x14ac:dyDescent="0.15">
      <c r="B14162" s="68">
        <v>14150</v>
      </c>
      <c r="C14162" s="69">
        <f t="shared" si="445"/>
        <v>17.306735410322929</v>
      </c>
      <c r="D14162" s="69">
        <f t="shared" si="446"/>
        <v>7.333930170098478</v>
      </c>
    </row>
    <row r="14163" spans="2:4" ht="15" x14ac:dyDescent="0.15">
      <c r="B14163" s="68">
        <v>14151</v>
      </c>
      <c r="C14163" s="69">
        <f t="shared" si="445"/>
        <v>17.310624324485975</v>
      </c>
      <c r="D14163" s="69">
        <f t="shared" si="446"/>
        <v>7.3372145096283026</v>
      </c>
    </row>
    <row r="14164" spans="2:4" ht="15" x14ac:dyDescent="0.15">
      <c r="B14164" s="68">
        <v>14152</v>
      </c>
      <c r="C14164" s="69">
        <f t="shared" si="445"/>
        <v>17.314514980603914</v>
      </c>
      <c r="D14164" s="69">
        <f t="shared" si="446"/>
        <v>7.3405017921146953</v>
      </c>
    </row>
    <row r="14165" spans="2:4" ht="15" x14ac:dyDescent="0.15">
      <c r="B14165" s="68">
        <v>14153</v>
      </c>
      <c r="C14165" s="69">
        <f t="shared" si="445"/>
        <v>17.318407380237982</v>
      </c>
      <c r="D14165" s="69">
        <f t="shared" si="446"/>
        <v>7.3437920215150161</v>
      </c>
    </row>
    <row r="14166" spans="2:4" ht="15" x14ac:dyDescent="0.15">
      <c r="B14166" s="68">
        <v>14154</v>
      </c>
      <c r="C14166" s="69">
        <f t="shared" si="445"/>
        <v>17.322301524951524</v>
      </c>
      <c r="D14166" s="69">
        <f t="shared" si="446"/>
        <v>7.347085201793722</v>
      </c>
    </row>
    <row r="14167" spans="2:4" ht="15" x14ac:dyDescent="0.15">
      <c r="B14167" s="68">
        <v>14155</v>
      </c>
      <c r="C14167" s="69">
        <f t="shared" si="445"/>
        <v>17.326197416309981</v>
      </c>
      <c r="D14167" s="69">
        <f t="shared" si="446"/>
        <v>7.3503813369223865</v>
      </c>
    </row>
    <row r="14168" spans="2:4" ht="15" x14ac:dyDescent="0.15">
      <c r="B14168" s="68">
        <v>14156</v>
      </c>
      <c r="C14168" s="69">
        <f t="shared" si="445"/>
        <v>17.330095055880911</v>
      </c>
      <c r="D14168" s="69">
        <f t="shared" si="446"/>
        <v>7.353680430879713</v>
      </c>
    </row>
    <row r="14169" spans="2:4" ht="15" x14ac:dyDescent="0.15">
      <c r="B14169" s="68">
        <v>14157</v>
      </c>
      <c r="C14169" s="69">
        <f t="shared" si="445"/>
        <v>17.333994445233969</v>
      </c>
      <c r="D14169" s="69">
        <f t="shared" si="446"/>
        <v>7.3569824876515488</v>
      </c>
    </row>
    <row r="14170" spans="2:4" ht="15" x14ac:dyDescent="0.15">
      <c r="B14170" s="68">
        <v>14158</v>
      </c>
      <c r="C14170" s="69">
        <f t="shared" si="445"/>
        <v>17.337895585940945</v>
      </c>
      <c r="D14170" s="69">
        <f t="shared" si="446"/>
        <v>7.3602875112309079</v>
      </c>
    </row>
    <row r="14171" spans="2:4" ht="15" x14ac:dyDescent="0.15">
      <c r="B14171" s="68">
        <v>14159</v>
      </c>
      <c r="C14171" s="69">
        <f t="shared" si="445"/>
        <v>17.341798479575729</v>
      </c>
      <c r="D14171" s="69">
        <f t="shared" si="446"/>
        <v>7.3635955056179778</v>
      </c>
    </row>
    <row r="14172" spans="2:4" ht="15" x14ac:dyDescent="0.15">
      <c r="B14172" s="68">
        <v>14160</v>
      </c>
      <c r="C14172" s="69">
        <f t="shared" si="445"/>
        <v>17.345703127714337</v>
      </c>
      <c r="D14172" s="69">
        <f t="shared" si="446"/>
        <v>7.3669064748201443</v>
      </c>
    </row>
    <row r="14173" spans="2:4" ht="15" x14ac:dyDescent="0.15">
      <c r="B14173" s="68">
        <v>14161</v>
      </c>
      <c r="C14173" s="69">
        <f t="shared" si="445"/>
        <v>17.349609531934924</v>
      </c>
      <c r="D14173" s="69">
        <f t="shared" si="446"/>
        <v>7.3702204228520021</v>
      </c>
    </row>
    <row r="14174" spans="2:4" ht="15" x14ac:dyDescent="0.15">
      <c r="B14174" s="68">
        <v>14162</v>
      </c>
      <c r="C14174" s="69">
        <f t="shared" si="445"/>
        <v>17.353517693817757</v>
      </c>
      <c r="D14174" s="69">
        <f t="shared" si="446"/>
        <v>7.3735373537353732</v>
      </c>
    </row>
    <row r="14175" spans="2:4" ht="15" x14ac:dyDescent="0.15">
      <c r="B14175" s="68">
        <v>14163</v>
      </c>
      <c r="C14175" s="69">
        <f t="shared" si="445"/>
        <v>17.357427614945255</v>
      </c>
      <c r="D14175" s="69">
        <f t="shared" si="446"/>
        <v>7.3768572714993246</v>
      </c>
    </row>
    <row r="14176" spans="2:4" ht="15" x14ac:dyDescent="0.15">
      <c r="B14176" s="68">
        <v>14164</v>
      </c>
      <c r="C14176" s="69">
        <f t="shared" si="445"/>
        <v>17.361339296901964</v>
      </c>
      <c r="D14176" s="69">
        <f t="shared" si="446"/>
        <v>7.3801801801801803</v>
      </c>
    </row>
    <row r="14177" spans="2:4" ht="15" x14ac:dyDescent="0.15">
      <c r="B14177" s="68">
        <v>14165</v>
      </c>
      <c r="C14177" s="69">
        <f t="shared" si="445"/>
        <v>17.365252741274567</v>
      </c>
      <c r="D14177" s="69">
        <f t="shared" si="446"/>
        <v>7.3835060838215414</v>
      </c>
    </row>
    <row r="14178" spans="2:4" ht="15" x14ac:dyDescent="0.15">
      <c r="B14178" s="68">
        <v>14166</v>
      </c>
      <c r="C14178" s="69">
        <f t="shared" si="445"/>
        <v>17.36916794965191</v>
      </c>
      <c r="D14178" s="69">
        <f t="shared" si="446"/>
        <v>7.3868349864743008</v>
      </c>
    </row>
    <row r="14179" spans="2:4" ht="15" x14ac:dyDescent="0.15">
      <c r="B14179" s="68">
        <v>14167</v>
      </c>
      <c r="C14179" s="69">
        <f t="shared" si="445"/>
        <v>17.373084923624972</v>
      </c>
      <c r="D14179" s="69">
        <f t="shared" si="446"/>
        <v>7.3901668921966621</v>
      </c>
    </row>
    <row r="14180" spans="2:4" ht="15" x14ac:dyDescent="0.15">
      <c r="B14180" s="68">
        <v>14168</v>
      </c>
      <c r="C14180" s="69">
        <f t="shared" si="445"/>
        <v>17.377003664786891</v>
      </c>
      <c r="D14180" s="69">
        <f t="shared" si="446"/>
        <v>7.3935018050541519</v>
      </c>
    </row>
    <row r="14181" spans="2:4" ht="15" x14ac:dyDescent="0.15">
      <c r="B14181" s="68">
        <v>14169</v>
      </c>
      <c r="C14181" s="69">
        <f t="shared" si="445"/>
        <v>17.380924174732968</v>
      </c>
      <c r="D14181" s="69">
        <f t="shared" si="446"/>
        <v>7.3968397291196384</v>
      </c>
    </row>
    <row r="14182" spans="2:4" ht="15" x14ac:dyDescent="0.15">
      <c r="B14182" s="68">
        <v>14170</v>
      </c>
      <c r="C14182" s="69">
        <f t="shared" si="445"/>
        <v>17.384846455060654</v>
      </c>
      <c r="D14182" s="69">
        <f t="shared" si="446"/>
        <v>7.4001806684733511</v>
      </c>
    </row>
    <row r="14183" spans="2:4" ht="15" x14ac:dyDescent="0.15">
      <c r="B14183" s="68">
        <v>14171</v>
      </c>
      <c r="C14183" s="69">
        <f t="shared" si="445"/>
        <v>17.388770507369575</v>
      </c>
      <c r="D14183" s="69">
        <f t="shared" si="446"/>
        <v>7.4035246272028923</v>
      </c>
    </row>
    <row r="14184" spans="2:4" ht="15" x14ac:dyDescent="0.15">
      <c r="B14184" s="68">
        <v>14172</v>
      </c>
      <c r="C14184" s="69">
        <f t="shared" si="445"/>
        <v>17.392696333261522</v>
      </c>
      <c r="D14184" s="69">
        <f t="shared" si="446"/>
        <v>7.4068716094032547</v>
      </c>
    </row>
    <row r="14185" spans="2:4" ht="15" x14ac:dyDescent="0.15">
      <c r="B14185" s="68">
        <v>14173</v>
      </c>
      <c r="C14185" s="69">
        <f t="shared" si="445"/>
        <v>17.396623934340457</v>
      </c>
      <c r="D14185" s="69">
        <f t="shared" si="446"/>
        <v>7.4102216191768431</v>
      </c>
    </row>
    <row r="14186" spans="2:4" ht="15" x14ac:dyDescent="0.15">
      <c r="B14186" s="68">
        <v>14174</v>
      </c>
      <c r="C14186" s="69">
        <f t="shared" si="445"/>
        <v>17.400553312212523</v>
      </c>
      <c r="D14186" s="69">
        <f t="shared" si="446"/>
        <v>7.4135746606334845</v>
      </c>
    </row>
    <row r="14187" spans="2:4" ht="15" x14ac:dyDescent="0.15">
      <c r="B14187" s="68">
        <v>14175</v>
      </c>
      <c r="C14187" s="69">
        <f t="shared" si="445"/>
        <v>17.404484468486036</v>
      </c>
      <c r="D14187" s="69">
        <f t="shared" si="446"/>
        <v>7.4169307378904481</v>
      </c>
    </row>
    <row r="14188" spans="2:4" ht="15" x14ac:dyDescent="0.15">
      <c r="B14188" s="68">
        <v>14176</v>
      </c>
      <c r="C14188" s="69">
        <f t="shared" si="445"/>
        <v>17.408417404771509</v>
      </c>
      <c r="D14188" s="69">
        <f t="shared" si="446"/>
        <v>7.4202898550724639</v>
      </c>
    </row>
    <row r="14189" spans="2:4" ht="15" x14ac:dyDescent="0.15">
      <c r="B14189" s="68">
        <v>14177</v>
      </c>
      <c r="C14189" s="69">
        <f t="shared" si="445"/>
        <v>17.412352122681632</v>
      </c>
      <c r="D14189" s="69">
        <f t="shared" si="446"/>
        <v>7.4236520163117357</v>
      </c>
    </row>
    <row r="14190" spans="2:4" ht="15" x14ac:dyDescent="0.15">
      <c r="B14190" s="68">
        <v>14178</v>
      </c>
      <c r="C14190" s="69">
        <f t="shared" si="445"/>
        <v>17.416288623831299</v>
      </c>
      <c r="D14190" s="69">
        <f t="shared" si="446"/>
        <v>7.4270172257479601</v>
      </c>
    </row>
    <row r="14191" spans="2:4" ht="15" x14ac:dyDescent="0.15">
      <c r="B14191" s="68">
        <v>14179</v>
      </c>
      <c r="C14191" s="69">
        <f t="shared" si="445"/>
        <v>17.420226909837588</v>
      </c>
      <c r="D14191" s="69">
        <f t="shared" si="446"/>
        <v>7.430385487528345</v>
      </c>
    </row>
    <row r="14192" spans="2:4" ht="15" x14ac:dyDescent="0.15">
      <c r="B14192" s="68">
        <v>14180</v>
      </c>
      <c r="C14192" s="69">
        <f t="shared" si="445"/>
        <v>17.424166982319786</v>
      </c>
      <c r="D14192" s="69">
        <f t="shared" si="446"/>
        <v>7.4337568058076222</v>
      </c>
    </row>
    <row r="14193" spans="2:4" ht="15" x14ac:dyDescent="0.15">
      <c r="B14193" s="68">
        <v>14181</v>
      </c>
      <c r="C14193" s="69">
        <f t="shared" si="445"/>
        <v>17.428108842899384</v>
      </c>
      <c r="D14193" s="69">
        <f t="shared" si="446"/>
        <v>7.437131184748071</v>
      </c>
    </row>
    <row r="14194" spans="2:4" ht="15" x14ac:dyDescent="0.15">
      <c r="B14194" s="68">
        <v>14182</v>
      </c>
      <c r="C14194" s="69">
        <f t="shared" si="445"/>
        <v>17.432052493200075</v>
      </c>
      <c r="D14194" s="69">
        <f t="shared" si="446"/>
        <v>7.4405086285195274</v>
      </c>
    </row>
    <row r="14195" spans="2:4" ht="15" x14ac:dyDescent="0.15">
      <c r="B14195" s="68">
        <v>14183</v>
      </c>
      <c r="C14195" s="69">
        <f t="shared" si="445"/>
        <v>17.435997934847776</v>
      </c>
      <c r="D14195" s="69">
        <f t="shared" si="446"/>
        <v>7.443889141299409</v>
      </c>
    </row>
    <row r="14196" spans="2:4" ht="15" x14ac:dyDescent="0.15">
      <c r="B14196" s="68">
        <v>14184</v>
      </c>
      <c r="C14196" s="69">
        <f t="shared" si="445"/>
        <v>17.439945169470612</v>
      </c>
      <c r="D14196" s="69">
        <f t="shared" si="446"/>
        <v>7.4472727272727273</v>
      </c>
    </row>
    <row r="14197" spans="2:4" ht="15" x14ac:dyDescent="0.15">
      <c r="B14197" s="68">
        <v>14185</v>
      </c>
      <c r="C14197" s="69">
        <f t="shared" si="445"/>
        <v>17.443894198698928</v>
      </c>
      <c r="D14197" s="69">
        <f t="shared" si="446"/>
        <v>7.4506593906321053</v>
      </c>
    </row>
    <row r="14198" spans="2:4" ht="15" x14ac:dyDescent="0.15">
      <c r="B14198" s="68">
        <v>14186</v>
      </c>
      <c r="C14198" s="69">
        <f t="shared" si="445"/>
        <v>17.4478450241653</v>
      </c>
      <c r="D14198" s="69">
        <f t="shared" si="446"/>
        <v>7.4540491355777982</v>
      </c>
    </row>
    <row r="14199" spans="2:4" ht="15" x14ac:dyDescent="0.15">
      <c r="B14199" s="68">
        <v>14187</v>
      </c>
      <c r="C14199" s="69">
        <f t="shared" si="445"/>
        <v>17.451797647504527</v>
      </c>
      <c r="D14199" s="69">
        <f t="shared" si="446"/>
        <v>7.4574419663177061</v>
      </c>
    </row>
    <row r="14200" spans="2:4" ht="15" x14ac:dyDescent="0.15">
      <c r="B14200" s="68">
        <v>14188</v>
      </c>
      <c r="C14200" s="69">
        <f t="shared" si="445"/>
        <v>17.45575207035365</v>
      </c>
      <c r="D14200" s="69">
        <f t="shared" si="446"/>
        <v>7.4608378870673953</v>
      </c>
    </row>
    <row r="14201" spans="2:4" ht="15" x14ac:dyDescent="0.15">
      <c r="B14201" s="68">
        <v>14189</v>
      </c>
      <c r="C14201" s="69">
        <f t="shared" si="445"/>
        <v>17.459708294351934</v>
      </c>
      <c r="D14201" s="69">
        <f t="shared" si="446"/>
        <v>7.4642369020501143</v>
      </c>
    </row>
    <row r="14202" spans="2:4" ht="15" x14ac:dyDescent="0.15">
      <c r="B14202" s="68">
        <v>14190</v>
      </c>
      <c r="C14202" s="69">
        <f t="shared" si="445"/>
        <v>17.463666321140888</v>
      </c>
      <c r="D14202" s="69">
        <f t="shared" si="446"/>
        <v>7.4676390154968093</v>
      </c>
    </row>
    <row r="14203" spans="2:4" ht="15" x14ac:dyDescent="0.15">
      <c r="B14203" s="68">
        <v>14191</v>
      </c>
      <c r="C14203" s="69">
        <f t="shared" si="445"/>
        <v>17.467626152364279</v>
      </c>
      <c r="D14203" s="69">
        <f t="shared" si="446"/>
        <v>7.4710442316461467</v>
      </c>
    </row>
    <row r="14204" spans="2:4" ht="15" x14ac:dyDescent="0.15">
      <c r="B14204" s="68">
        <v>14192</v>
      </c>
      <c r="C14204" s="69">
        <f t="shared" si="445"/>
        <v>17.471587789668103</v>
      </c>
      <c r="D14204" s="69">
        <f t="shared" si="446"/>
        <v>7.4744525547445253</v>
      </c>
    </row>
    <row r="14205" spans="2:4" ht="15" x14ac:dyDescent="0.15">
      <c r="B14205" s="68">
        <v>14193</v>
      </c>
      <c r="C14205" s="69">
        <f t="shared" si="445"/>
        <v>17.475551234700628</v>
      </c>
      <c r="D14205" s="69">
        <f t="shared" si="446"/>
        <v>7.4778639890460976</v>
      </c>
    </row>
    <row r="14206" spans="2:4" ht="15" x14ac:dyDescent="0.15">
      <c r="B14206" s="68">
        <v>14194</v>
      </c>
      <c r="C14206" s="69">
        <f t="shared" si="445"/>
        <v>17.479516489112367</v>
      </c>
      <c r="D14206" s="69">
        <f t="shared" si="446"/>
        <v>7.4812785388127852</v>
      </c>
    </row>
    <row r="14207" spans="2:4" ht="15" x14ac:dyDescent="0.15">
      <c r="B14207" s="68">
        <v>14195</v>
      </c>
      <c r="C14207" s="69">
        <f t="shared" si="445"/>
        <v>17.483483554556102</v>
      </c>
      <c r="D14207" s="69">
        <f t="shared" si="446"/>
        <v>7.4846962083142987</v>
      </c>
    </row>
    <row r="14208" spans="2:4" ht="15" x14ac:dyDescent="0.15">
      <c r="B14208" s="68">
        <v>14196</v>
      </c>
      <c r="C14208" s="69">
        <f t="shared" si="445"/>
        <v>17.487452432686872</v>
      </c>
      <c r="D14208" s="69">
        <f t="shared" si="446"/>
        <v>7.4881170018281535</v>
      </c>
    </row>
    <row r="14209" spans="2:4" ht="15" x14ac:dyDescent="0.15">
      <c r="B14209" s="68">
        <v>14197</v>
      </c>
      <c r="C14209" s="69">
        <f t="shared" si="445"/>
        <v>17.491423125161994</v>
      </c>
      <c r="D14209" s="69">
        <f t="shared" si="446"/>
        <v>7.4915409236396888</v>
      </c>
    </row>
    <row r="14210" spans="2:4" ht="15" x14ac:dyDescent="0.15">
      <c r="B14210" s="68">
        <v>14198</v>
      </c>
      <c r="C14210" s="69">
        <f t="shared" si="445"/>
        <v>17.495395633641056</v>
      </c>
      <c r="D14210" s="69">
        <f t="shared" si="446"/>
        <v>7.4949679780420864</v>
      </c>
    </row>
    <row r="14211" spans="2:4" ht="15" x14ac:dyDescent="0.15">
      <c r="B14211" s="68">
        <v>14199</v>
      </c>
      <c r="C14211" s="69">
        <f t="shared" si="445"/>
        <v>17.499369959785923</v>
      </c>
      <c r="D14211" s="69">
        <f t="shared" si="446"/>
        <v>7.4983981693363848</v>
      </c>
    </row>
    <row r="14212" spans="2:4" ht="15" x14ac:dyDescent="0.15">
      <c r="B14212" s="68">
        <v>14200</v>
      </c>
      <c r="C14212" s="69">
        <f t="shared" si="445"/>
        <v>17.503346105260743</v>
      </c>
      <c r="D14212" s="69">
        <f t="shared" si="446"/>
        <v>7.5018315018315018</v>
      </c>
    </row>
    <row r="14213" spans="2:4" ht="15" x14ac:dyDescent="0.15">
      <c r="B14213" s="68">
        <v>14201</v>
      </c>
      <c r="C14213" s="69">
        <f t="shared" si="445"/>
        <v>17.507324071731951</v>
      </c>
      <c r="D14213" s="69">
        <f t="shared" si="446"/>
        <v>7.505267979844251</v>
      </c>
    </row>
    <row r="14214" spans="2:4" ht="15" x14ac:dyDescent="0.15">
      <c r="B14214" s="68">
        <v>14202</v>
      </c>
      <c r="C14214" s="69">
        <f t="shared" si="445"/>
        <v>17.511303860868274</v>
      </c>
      <c r="D14214" s="69">
        <f t="shared" si="446"/>
        <v>7.5087076076993586</v>
      </c>
    </row>
    <row r="14215" spans="2:4" ht="15" x14ac:dyDescent="0.15">
      <c r="B14215" s="68">
        <v>14203</v>
      </c>
      <c r="C14215" s="69">
        <f t="shared" si="445"/>
        <v>17.515285474340729</v>
      </c>
      <c r="D14215" s="69">
        <f t="shared" si="446"/>
        <v>7.5121503897294817</v>
      </c>
    </row>
    <row r="14216" spans="2:4" ht="15" x14ac:dyDescent="0.15">
      <c r="B14216" s="68">
        <v>14204</v>
      </c>
      <c r="C14216" s="69">
        <f t="shared" si="445"/>
        <v>17.519268913822639</v>
      </c>
      <c r="D14216" s="69">
        <f t="shared" si="446"/>
        <v>7.5155963302752298</v>
      </c>
    </row>
    <row r="14217" spans="2:4" ht="15" x14ac:dyDescent="0.15">
      <c r="B14217" s="68">
        <v>14205</v>
      </c>
      <c r="C14217" s="69">
        <f t="shared" si="445"/>
        <v>17.523254180989621</v>
      </c>
      <c r="D14217" s="69">
        <f t="shared" si="446"/>
        <v>7.5190454336851769</v>
      </c>
    </row>
    <row r="14218" spans="2:4" ht="15" x14ac:dyDescent="0.15">
      <c r="B14218" s="68">
        <v>14206</v>
      </c>
      <c r="C14218" s="69">
        <f t="shared" si="445"/>
        <v>17.527241277519611</v>
      </c>
      <c r="D14218" s="69">
        <f t="shared" si="446"/>
        <v>7.522497704315886</v>
      </c>
    </row>
    <row r="14219" spans="2:4" ht="15" x14ac:dyDescent="0.15">
      <c r="B14219" s="68">
        <v>14207</v>
      </c>
      <c r="C14219" s="69">
        <f t="shared" si="445"/>
        <v>17.531230205092847</v>
      </c>
      <c r="D14219" s="69">
        <f t="shared" si="446"/>
        <v>7.5259531465319247</v>
      </c>
    </row>
    <row r="14220" spans="2:4" ht="15" x14ac:dyDescent="0.15">
      <c r="B14220" s="68">
        <v>14208</v>
      </c>
      <c r="C14220" s="69">
        <f t="shared" si="445"/>
        <v>17.53522096539189</v>
      </c>
      <c r="D14220" s="69">
        <f t="shared" si="446"/>
        <v>7.5294117647058822</v>
      </c>
    </row>
    <row r="14221" spans="2:4" ht="15" x14ac:dyDescent="0.15">
      <c r="B14221" s="68">
        <v>14209</v>
      </c>
      <c r="C14221" s="69">
        <f t="shared" si="445"/>
        <v>17.539213560101611</v>
      </c>
      <c r="D14221" s="69">
        <f t="shared" si="446"/>
        <v>7.5328735632183905</v>
      </c>
    </row>
    <row r="14222" spans="2:4" ht="15" x14ac:dyDescent="0.15">
      <c r="B14222" s="68">
        <v>14210</v>
      </c>
      <c r="C14222" s="69">
        <f t="shared" si="445"/>
        <v>17.54320799090922</v>
      </c>
      <c r="D14222" s="69">
        <f t="shared" si="446"/>
        <v>7.5363385464581416</v>
      </c>
    </row>
    <row r="14223" spans="2:4" ht="15" x14ac:dyDescent="0.15">
      <c r="B14223" s="68">
        <v>14211</v>
      </c>
      <c r="C14223" s="69">
        <f t="shared" si="445"/>
        <v>17.547204259504245</v>
      </c>
      <c r="D14223" s="69">
        <f t="shared" si="446"/>
        <v>7.5398067188219056</v>
      </c>
    </row>
    <row r="14224" spans="2:4" ht="15" x14ac:dyDescent="0.15">
      <c r="B14224" s="68">
        <v>14212</v>
      </c>
      <c r="C14224" s="69">
        <f t="shared" si="445"/>
        <v>17.551202367578547</v>
      </c>
      <c r="D14224" s="69">
        <f t="shared" si="446"/>
        <v>7.5432780847145491</v>
      </c>
    </row>
    <row r="14225" spans="2:4" ht="15" x14ac:dyDescent="0.15">
      <c r="B14225" s="68">
        <v>14213</v>
      </c>
      <c r="C14225" s="69">
        <f t="shared" ref="C14225:C14288" si="447">20*LOG(D14225)</f>
        <v>17.555202316826335</v>
      </c>
      <c r="D14225" s="69">
        <f t="shared" ref="D14225:D14288" si="448">16384/(16384-B14225)</f>
        <v>7.5467526485490559</v>
      </c>
    </row>
    <row r="14226" spans="2:4" ht="15" x14ac:dyDescent="0.15">
      <c r="B14226" s="68">
        <v>14214</v>
      </c>
      <c r="C14226" s="69">
        <f t="shared" si="447"/>
        <v>17.559204108944144</v>
      </c>
      <c r="D14226" s="69">
        <f t="shared" si="448"/>
        <v>7.5502304147465438</v>
      </c>
    </row>
    <row r="14227" spans="2:4" ht="15" x14ac:dyDescent="0.15">
      <c r="B14227" s="68">
        <v>14215</v>
      </c>
      <c r="C14227" s="69">
        <f t="shared" si="447"/>
        <v>17.563207745630869</v>
      </c>
      <c r="D14227" s="69">
        <f t="shared" si="448"/>
        <v>7.5537113877362838</v>
      </c>
    </row>
    <row r="14228" spans="2:4" ht="15" x14ac:dyDescent="0.15">
      <c r="B14228" s="68">
        <v>14216</v>
      </c>
      <c r="C14228" s="69">
        <f t="shared" si="447"/>
        <v>17.567213228587747</v>
      </c>
      <c r="D14228" s="69">
        <f t="shared" si="448"/>
        <v>7.5571955719557193</v>
      </c>
    </row>
    <row r="14229" spans="2:4" ht="15" x14ac:dyDescent="0.15">
      <c r="B14229" s="68">
        <v>14217</v>
      </c>
      <c r="C14229" s="69">
        <f t="shared" si="447"/>
        <v>17.571220559518373</v>
      </c>
      <c r="D14229" s="69">
        <f t="shared" si="448"/>
        <v>7.5606829718504844</v>
      </c>
    </row>
    <row r="14230" spans="2:4" ht="15" x14ac:dyDescent="0.15">
      <c r="B14230" s="68">
        <v>14218</v>
      </c>
      <c r="C14230" s="69">
        <f t="shared" si="447"/>
        <v>17.575229740128705</v>
      </c>
      <c r="D14230" s="69">
        <f t="shared" si="448"/>
        <v>7.5641735918744226</v>
      </c>
    </row>
    <row r="14231" spans="2:4" ht="15" x14ac:dyDescent="0.15">
      <c r="B14231" s="68">
        <v>14219</v>
      </c>
      <c r="C14231" s="69">
        <f t="shared" si="447"/>
        <v>17.579240772127051</v>
      </c>
      <c r="D14231" s="69">
        <f t="shared" si="448"/>
        <v>7.5676674364896073</v>
      </c>
    </row>
    <row r="14232" spans="2:4" ht="15" x14ac:dyDescent="0.15">
      <c r="B14232" s="68">
        <v>14220</v>
      </c>
      <c r="C14232" s="69">
        <f t="shared" si="447"/>
        <v>17.583253657224098</v>
      </c>
      <c r="D14232" s="69">
        <f t="shared" si="448"/>
        <v>7.5711645101663585</v>
      </c>
    </row>
    <row r="14233" spans="2:4" ht="15" x14ac:dyDescent="0.15">
      <c r="B14233" s="68">
        <v>14221</v>
      </c>
      <c r="C14233" s="69">
        <f t="shared" si="447"/>
        <v>17.587268397132906</v>
      </c>
      <c r="D14233" s="69">
        <f t="shared" si="448"/>
        <v>7.5746648173832636</v>
      </c>
    </row>
    <row r="14234" spans="2:4" ht="15" x14ac:dyDescent="0.15">
      <c r="B14234" s="68">
        <v>14222</v>
      </c>
      <c r="C14234" s="69">
        <f t="shared" si="447"/>
        <v>17.591284993568905</v>
      </c>
      <c r="D14234" s="69">
        <f t="shared" si="448"/>
        <v>7.5781683626271974</v>
      </c>
    </row>
    <row r="14235" spans="2:4" ht="15" x14ac:dyDescent="0.15">
      <c r="B14235" s="68">
        <v>14223</v>
      </c>
      <c r="C14235" s="69">
        <f t="shared" si="447"/>
        <v>17.595303448249908</v>
      </c>
      <c r="D14235" s="69">
        <f t="shared" si="448"/>
        <v>7.5816751503933366</v>
      </c>
    </row>
    <row r="14236" spans="2:4" ht="15" x14ac:dyDescent="0.15">
      <c r="B14236" s="68">
        <v>14224</v>
      </c>
      <c r="C14236" s="69">
        <f t="shared" si="447"/>
        <v>17.599323762896116</v>
      </c>
      <c r="D14236" s="69">
        <f t="shared" si="448"/>
        <v>7.5851851851851855</v>
      </c>
    </row>
    <row r="14237" spans="2:4" ht="15" x14ac:dyDescent="0.15">
      <c r="B14237" s="68">
        <v>14225</v>
      </c>
      <c r="C14237" s="69">
        <f t="shared" si="447"/>
        <v>17.60334593923012</v>
      </c>
      <c r="D14237" s="69">
        <f t="shared" si="448"/>
        <v>7.58869847151459</v>
      </c>
    </row>
    <row r="14238" spans="2:4" ht="15" x14ac:dyDescent="0.15">
      <c r="B14238" s="68">
        <v>14226</v>
      </c>
      <c r="C14238" s="69">
        <f t="shared" si="447"/>
        <v>17.607369978976898</v>
      </c>
      <c r="D14238" s="69">
        <f t="shared" si="448"/>
        <v>7.592215013901761</v>
      </c>
    </row>
    <row r="14239" spans="2:4" ht="15" x14ac:dyDescent="0.15">
      <c r="B14239" s="68">
        <v>14227</v>
      </c>
      <c r="C14239" s="69">
        <f t="shared" si="447"/>
        <v>17.611395883863835</v>
      </c>
      <c r="D14239" s="69">
        <f t="shared" si="448"/>
        <v>7.5957348168752894</v>
      </c>
    </row>
    <row r="14240" spans="2:4" ht="15" x14ac:dyDescent="0.15">
      <c r="B14240" s="68">
        <v>14228</v>
      </c>
      <c r="C14240" s="69">
        <f t="shared" si="447"/>
        <v>17.615423655620713</v>
      </c>
      <c r="D14240" s="69">
        <f t="shared" si="448"/>
        <v>7.5992578849721708</v>
      </c>
    </row>
    <row r="14241" spans="2:4" ht="15" x14ac:dyDescent="0.15">
      <c r="B14241" s="68">
        <v>14229</v>
      </c>
      <c r="C14241" s="69">
        <f t="shared" si="447"/>
        <v>17.619453295979724</v>
      </c>
      <c r="D14241" s="69">
        <f t="shared" si="448"/>
        <v>7.6027842227378191</v>
      </c>
    </row>
    <row r="14242" spans="2:4" ht="15" x14ac:dyDescent="0.15">
      <c r="B14242" s="68">
        <v>14230</v>
      </c>
      <c r="C14242" s="69">
        <f t="shared" si="447"/>
        <v>17.623484806675481</v>
      </c>
      <c r="D14242" s="69">
        <f t="shared" si="448"/>
        <v>7.606313834726091</v>
      </c>
    </row>
    <row r="14243" spans="2:4" ht="15" x14ac:dyDescent="0.15">
      <c r="B14243" s="68">
        <v>14231</v>
      </c>
      <c r="C14243" s="69">
        <f t="shared" si="447"/>
        <v>17.627518189444991</v>
      </c>
      <c r="D14243" s="69">
        <f t="shared" si="448"/>
        <v>7.6098467254993034</v>
      </c>
    </row>
    <row r="14244" spans="2:4" ht="15" x14ac:dyDescent="0.15">
      <c r="B14244" s="68">
        <v>14232</v>
      </c>
      <c r="C14244" s="69">
        <f t="shared" si="447"/>
        <v>17.631553446027702</v>
      </c>
      <c r="D14244" s="69">
        <f t="shared" si="448"/>
        <v>7.6133828996282524</v>
      </c>
    </row>
    <row r="14245" spans="2:4" ht="15" x14ac:dyDescent="0.15">
      <c r="B14245" s="68">
        <v>14233</v>
      </c>
      <c r="C14245" s="69">
        <f t="shared" si="447"/>
        <v>17.635590578165484</v>
      </c>
      <c r="D14245" s="69">
        <f t="shared" si="448"/>
        <v>7.6169223616922359</v>
      </c>
    </row>
    <row r="14246" spans="2:4" ht="15" x14ac:dyDescent="0.15">
      <c r="B14246" s="68">
        <v>14234</v>
      </c>
      <c r="C14246" s="69">
        <f t="shared" si="447"/>
        <v>17.639629587602627</v>
      </c>
      <c r="D14246" s="69">
        <f t="shared" si="448"/>
        <v>7.6204651162790702</v>
      </c>
    </row>
    <row r="14247" spans="2:4" ht="15" x14ac:dyDescent="0.15">
      <c r="B14247" s="68">
        <v>14235</v>
      </c>
      <c r="C14247" s="69">
        <f t="shared" si="447"/>
        <v>17.64367047608587</v>
      </c>
      <c r="D14247" s="69">
        <f t="shared" si="448"/>
        <v>7.6240111679851097</v>
      </c>
    </row>
    <row r="14248" spans="2:4" ht="15" x14ac:dyDescent="0.15">
      <c r="B14248" s="68">
        <v>14236</v>
      </c>
      <c r="C14248" s="69">
        <f t="shared" si="447"/>
        <v>17.647713245364372</v>
      </c>
      <c r="D14248" s="69">
        <f t="shared" si="448"/>
        <v>7.62756052141527</v>
      </c>
    </row>
    <row r="14249" spans="2:4" ht="15" x14ac:dyDescent="0.15">
      <c r="B14249" s="68">
        <v>14237</v>
      </c>
      <c r="C14249" s="69">
        <f t="shared" si="447"/>
        <v>17.651757897189761</v>
      </c>
      <c r="D14249" s="69">
        <f t="shared" si="448"/>
        <v>7.6311131811830464</v>
      </c>
    </row>
    <row r="14250" spans="2:4" ht="15" x14ac:dyDescent="0.15">
      <c r="B14250" s="68">
        <v>14238</v>
      </c>
      <c r="C14250" s="69">
        <f t="shared" si="447"/>
        <v>17.655804433316089</v>
      </c>
      <c r="D14250" s="69">
        <f t="shared" si="448"/>
        <v>7.634669151910531</v>
      </c>
    </row>
    <row r="14251" spans="2:4" ht="15" x14ac:dyDescent="0.15">
      <c r="B14251" s="68">
        <v>14239</v>
      </c>
      <c r="C14251" s="69">
        <f t="shared" si="447"/>
        <v>17.659852855499874</v>
      </c>
      <c r="D14251" s="69">
        <f t="shared" si="448"/>
        <v>7.6382284382284382</v>
      </c>
    </row>
    <row r="14252" spans="2:4" ht="15" x14ac:dyDescent="0.15">
      <c r="B14252" s="68">
        <v>14240</v>
      </c>
      <c r="C14252" s="69">
        <f t="shared" si="447"/>
        <v>17.663903165500084</v>
      </c>
      <c r="D14252" s="69">
        <f t="shared" si="448"/>
        <v>7.6417910447761193</v>
      </c>
    </row>
    <row r="14253" spans="2:4" ht="15" x14ac:dyDescent="0.15">
      <c r="B14253" s="68">
        <v>14241</v>
      </c>
      <c r="C14253" s="69">
        <f t="shared" si="447"/>
        <v>17.667955365078161</v>
      </c>
      <c r="D14253" s="69">
        <f t="shared" si="448"/>
        <v>7.6453569762015867</v>
      </c>
    </row>
    <row r="14254" spans="2:4" ht="15" x14ac:dyDescent="0.15">
      <c r="B14254" s="68">
        <v>14242</v>
      </c>
      <c r="C14254" s="69">
        <f t="shared" si="447"/>
        <v>17.672009455997998</v>
      </c>
      <c r="D14254" s="69">
        <f t="shared" si="448"/>
        <v>7.6489262371615316</v>
      </c>
    </row>
    <row r="14255" spans="2:4" ht="15" x14ac:dyDescent="0.15">
      <c r="B14255" s="68">
        <v>14243</v>
      </c>
      <c r="C14255" s="69">
        <f t="shared" si="447"/>
        <v>17.676065440025969</v>
      </c>
      <c r="D14255" s="69">
        <f t="shared" si="448"/>
        <v>7.6524988323213448</v>
      </c>
    </row>
    <row r="14256" spans="2:4" ht="15" x14ac:dyDescent="0.15">
      <c r="B14256" s="68">
        <v>14244</v>
      </c>
      <c r="C14256" s="69">
        <f t="shared" si="447"/>
        <v>17.680123318930917</v>
      </c>
      <c r="D14256" s="69">
        <f t="shared" si="448"/>
        <v>7.6560747663551405</v>
      </c>
    </row>
    <row r="14257" spans="2:4" ht="15" x14ac:dyDescent="0.15">
      <c r="B14257" s="68">
        <v>14245</v>
      </c>
      <c r="C14257" s="69">
        <f t="shared" si="447"/>
        <v>17.684183094484176</v>
      </c>
      <c r="D14257" s="69">
        <f t="shared" si="448"/>
        <v>7.6596540439457694</v>
      </c>
    </row>
    <row r="14258" spans="2:4" ht="15" x14ac:dyDescent="0.15">
      <c r="B14258" s="68">
        <v>14246</v>
      </c>
      <c r="C14258" s="69">
        <f t="shared" si="447"/>
        <v>17.688244768459551</v>
      </c>
      <c r="D14258" s="69">
        <f t="shared" si="448"/>
        <v>7.6632366697848457</v>
      </c>
    </row>
    <row r="14259" spans="2:4" ht="15" x14ac:dyDescent="0.15">
      <c r="B14259" s="68">
        <v>14247</v>
      </c>
      <c r="C14259" s="69">
        <f t="shared" si="447"/>
        <v>17.692308342633346</v>
      </c>
      <c r="D14259" s="69">
        <f t="shared" si="448"/>
        <v>7.666822648572766</v>
      </c>
    </row>
    <row r="14260" spans="2:4" ht="15" x14ac:dyDescent="0.15">
      <c r="B14260" s="68">
        <v>14248</v>
      </c>
      <c r="C14260" s="69">
        <f t="shared" si="447"/>
        <v>17.696373818784359</v>
      </c>
      <c r="D14260" s="69">
        <f t="shared" si="448"/>
        <v>7.6704119850187267</v>
      </c>
    </row>
    <row r="14261" spans="2:4" ht="15" x14ac:dyDescent="0.15">
      <c r="B14261" s="68">
        <v>14249</v>
      </c>
      <c r="C14261" s="69">
        <f t="shared" si="447"/>
        <v>17.700441198693881</v>
      </c>
      <c r="D14261" s="69">
        <f t="shared" si="448"/>
        <v>7.6740046838407494</v>
      </c>
    </row>
    <row r="14262" spans="2:4" ht="15" x14ac:dyDescent="0.15">
      <c r="B14262" s="68">
        <v>14250</v>
      </c>
      <c r="C14262" s="69">
        <f t="shared" si="447"/>
        <v>17.704510484145711</v>
      </c>
      <c r="D14262" s="69">
        <f t="shared" si="448"/>
        <v>7.6776007497656984</v>
      </c>
    </row>
    <row r="14263" spans="2:4" ht="15" x14ac:dyDescent="0.15">
      <c r="B14263" s="68">
        <v>14251</v>
      </c>
      <c r="C14263" s="69">
        <f t="shared" si="447"/>
        <v>17.708581676926162</v>
      </c>
      <c r="D14263" s="69">
        <f t="shared" si="448"/>
        <v>7.6812001875293019</v>
      </c>
    </row>
    <row r="14264" spans="2:4" ht="15" x14ac:dyDescent="0.15">
      <c r="B14264" s="68">
        <v>14252</v>
      </c>
      <c r="C14264" s="69">
        <f t="shared" si="447"/>
        <v>17.712654778824042</v>
      </c>
      <c r="D14264" s="69">
        <f t="shared" si="448"/>
        <v>7.6848030018761726</v>
      </c>
    </row>
    <row r="14265" spans="2:4" ht="15" x14ac:dyDescent="0.15">
      <c r="B14265" s="68">
        <v>14253</v>
      </c>
      <c r="C14265" s="69">
        <f t="shared" si="447"/>
        <v>17.716729791630694</v>
      </c>
      <c r="D14265" s="69">
        <f t="shared" si="448"/>
        <v>7.6884091975598308</v>
      </c>
    </row>
    <row r="14266" spans="2:4" ht="15" x14ac:dyDescent="0.15">
      <c r="B14266" s="68">
        <v>14254</v>
      </c>
      <c r="C14266" s="69">
        <f t="shared" si="447"/>
        <v>17.720806717139979</v>
      </c>
      <c r="D14266" s="69">
        <f t="shared" si="448"/>
        <v>7.6920187793427228</v>
      </c>
    </row>
    <row r="14267" spans="2:4" ht="15" x14ac:dyDescent="0.15">
      <c r="B14267" s="68">
        <v>14255</v>
      </c>
      <c r="C14267" s="69">
        <f t="shared" si="447"/>
        <v>17.724885557148284</v>
      </c>
      <c r="D14267" s="69">
        <f t="shared" si="448"/>
        <v>7.6956317519962427</v>
      </c>
    </row>
    <row r="14268" spans="2:4" ht="15" x14ac:dyDescent="0.15">
      <c r="B14268" s="68">
        <v>14256</v>
      </c>
      <c r="C14268" s="69">
        <f t="shared" si="447"/>
        <v>17.728966313454521</v>
      </c>
      <c r="D14268" s="69">
        <f t="shared" si="448"/>
        <v>7.6992481203007515</v>
      </c>
    </row>
    <row r="14269" spans="2:4" ht="15" x14ac:dyDescent="0.15">
      <c r="B14269" s="68">
        <v>14257</v>
      </c>
      <c r="C14269" s="69">
        <f t="shared" si="447"/>
        <v>17.733048987860155</v>
      </c>
      <c r="D14269" s="69">
        <f t="shared" si="448"/>
        <v>7.7028678890456037</v>
      </c>
    </row>
    <row r="14270" spans="2:4" ht="15" x14ac:dyDescent="0.15">
      <c r="B14270" s="68">
        <v>14258</v>
      </c>
      <c r="C14270" s="69">
        <f t="shared" si="447"/>
        <v>17.737133582169175</v>
      </c>
      <c r="D14270" s="69">
        <f t="shared" si="448"/>
        <v>7.706491063029163</v>
      </c>
    </row>
    <row r="14271" spans="2:4" ht="15" x14ac:dyDescent="0.15">
      <c r="B14271" s="68">
        <v>14259</v>
      </c>
      <c r="C14271" s="69">
        <f t="shared" si="447"/>
        <v>17.74122009818813</v>
      </c>
      <c r="D14271" s="69">
        <f t="shared" si="448"/>
        <v>7.7101176470588237</v>
      </c>
    </row>
    <row r="14272" spans="2:4" ht="15" x14ac:dyDescent="0.15">
      <c r="B14272" s="68">
        <v>14260</v>
      </c>
      <c r="C14272" s="69">
        <f t="shared" si="447"/>
        <v>17.745308537726107</v>
      </c>
      <c r="D14272" s="69">
        <f t="shared" si="448"/>
        <v>7.7137476459510355</v>
      </c>
    </row>
    <row r="14273" spans="2:4" ht="15" x14ac:dyDescent="0.15">
      <c r="B14273" s="68">
        <v>14261</v>
      </c>
      <c r="C14273" s="69">
        <f t="shared" si="447"/>
        <v>17.749398902594759</v>
      </c>
      <c r="D14273" s="69">
        <f t="shared" si="448"/>
        <v>7.7173810645313239</v>
      </c>
    </row>
    <row r="14274" spans="2:4" ht="15" x14ac:dyDescent="0.15">
      <c r="B14274" s="68">
        <v>14262</v>
      </c>
      <c r="C14274" s="69">
        <f t="shared" si="447"/>
        <v>17.753491194608298</v>
      </c>
      <c r="D14274" s="69">
        <f t="shared" si="448"/>
        <v>7.7210179076343071</v>
      </c>
    </row>
    <row r="14275" spans="2:4" ht="15" x14ac:dyDescent="0.15">
      <c r="B14275" s="68">
        <v>14263</v>
      </c>
      <c r="C14275" s="69">
        <f t="shared" si="447"/>
        <v>17.757585415583495</v>
      </c>
      <c r="D14275" s="69">
        <f t="shared" si="448"/>
        <v>7.7246581801037246</v>
      </c>
    </row>
    <row r="14276" spans="2:4" ht="15" x14ac:dyDescent="0.15">
      <c r="B14276" s="68">
        <v>14264</v>
      </c>
      <c r="C14276" s="69">
        <f t="shared" si="447"/>
        <v>17.761681567339707</v>
      </c>
      <c r="D14276" s="69">
        <f t="shared" si="448"/>
        <v>7.7283018867924529</v>
      </c>
    </row>
    <row r="14277" spans="2:4" ht="15" x14ac:dyDescent="0.15">
      <c r="B14277" s="68">
        <v>14265</v>
      </c>
      <c r="C14277" s="69">
        <f t="shared" si="447"/>
        <v>17.765779651698843</v>
      </c>
      <c r="D14277" s="69">
        <f t="shared" si="448"/>
        <v>7.7319490325625297</v>
      </c>
    </row>
    <row r="14278" spans="2:4" ht="15" x14ac:dyDescent="0.15">
      <c r="B14278" s="68">
        <v>14266</v>
      </c>
      <c r="C14278" s="69">
        <f t="shared" si="447"/>
        <v>17.769879670485413</v>
      </c>
      <c r="D14278" s="69">
        <f t="shared" si="448"/>
        <v>7.7355996222851751</v>
      </c>
    </row>
    <row r="14279" spans="2:4" ht="15" x14ac:dyDescent="0.15">
      <c r="B14279" s="68">
        <v>14267</v>
      </c>
      <c r="C14279" s="69">
        <f t="shared" si="447"/>
        <v>17.773981625526496</v>
      </c>
      <c r="D14279" s="69">
        <f t="shared" si="448"/>
        <v>7.7392536608408129</v>
      </c>
    </row>
    <row r="14280" spans="2:4" ht="15" x14ac:dyDescent="0.15">
      <c r="B14280" s="68">
        <v>14268</v>
      </c>
      <c r="C14280" s="69">
        <f t="shared" si="447"/>
        <v>17.778085518651771</v>
      </c>
      <c r="D14280" s="69">
        <f t="shared" si="448"/>
        <v>7.7429111531190928</v>
      </c>
    </row>
    <row r="14281" spans="2:4" ht="15" x14ac:dyDescent="0.15">
      <c r="B14281" s="68">
        <v>14269</v>
      </c>
      <c r="C14281" s="69">
        <f t="shared" si="447"/>
        <v>17.782191351693509</v>
      </c>
      <c r="D14281" s="69">
        <f t="shared" si="448"/>
        <v>7.7465721040189122</v>
      </c>
    </row>
    <row r="14282" spans="2:4" ht="15" x14ac:dyDescent="0.15">
      <c r="B14282" s="68">
        <v>14270</v>
      </c>
      <c r="C14282" s="69">
        <f t="shared" si="447"/>
        <v>17.786299126486583</v>
      </c>
      <c r="D14282" s="69">
        <f t="shared" si="448"/>
        <v>7.750236518448439</v>
      </c>
    </row>
    <row r="14283" spans="2:4" ht="15" x14ac:dyDescent="0.15">
      <c r="B14283" s="68">
        <v>14271</v>
      </c>
      <c r="C14283" s="69">
        <f t="shared" si="447"/>
        <v>17.790408844868466</v>
      </c>
      <c r="D14283" s="69">
        <f t="shared" si="448"/>
        <v>7.7539044013251299</v>
      </c>
    </row>
    <row r="14284" spans="2:4" ht="15" x14ac:dyDescent="0.15">
      <c r="B14284" s="68">
        <v>14272</v>
      </c>
      <c r="C14284" s="69">
        <f t="shared" si="447"/>
        <v>17.794520508679241</v>
      </c>
      <c r="D14284" s="69">
        <f t="shared" si="448"/>
        <v>7.7575757575757578</v>
      </c>
    </row>
    <row r="14285" spans="2:4" ht="15" x14ac:dyDescent="0.15">
      <c r="B14285" s="68">
        <v>14273</v>
      </c>
      <c r="C14285" s="69">
        <f t="shared" si="447"/>
        <v>17.798634119761608</v>
      </c>
      <c r="D14285" s="69">
        <f t="shared" si="448"/>
        <v>7.7612505921364283</v>
      </c>
    </row>
    <row r="14286" spans="2:4" ht="15" x14ac:dyDescent="0.15">
      <c r="B14286" s="68">
        <v>14274</v>
      </c>
      <c r="C14286" s="69">
        <f t="shared" si="447"/>
        <v>17.802749679960883</v>
      </c>
      <c r="D14286" s="69">
        <f t="shared" si="448"/>
        <v>7.7649289099526069</v>
      </c>
    </row>
    <row r="14287" spans="2:4" ht="15" x14ac:dyDescent="0.15">
      <c r="B14287" s="68">
        <v>14275</v>
      </c>
      <c r="C14287" s="69">
        <f t="shared" si="447"/>
        <v>17.806867191125008</v>
      </c>
      <c r="D14287" s="69">
        <f t="shared" si="448"/>
        <v>7.7686107159791371</v>
      </c>
    </row>
    <row r="14288" spans="2:4" ht="15" x14ac:dyDescent="0.15">
      <c r="B14288" s="68">
        <v>14276</v>
      </c>
      <c r="C14288" s="69">
        <f t="shared" si="447"/>
        <v>17.810986655104553</v>
      </c>
      <c r="D14288" s="69">
        <f t="shared" si="448"/>
        <v>7.7722960151802658</v>
      </c>
    </row>
    <row r="14289" spans="2:4" ht="15" x14ac:dyDescent="0.15">
      <c r="B14289" s="68">
        <v>14277</v>
      </c>
      <c r="C14289" s="69">
        <f t="shared" ref="C14289:C14352" si="449">20*LOG(D14289)</f>
        <v>17.815108073752732</v>
      </c>
      <c r="D14289" s="69">
        <f t="shared" ref="D14289:D14352" si="450">16384/(16384-B14289)</f>
        <v>7.7759848125296633</v>
      </c>
    </row>
    <row r="14290" spans="2:4" ht="15" x14ac:dyDescent="0.15">
      <c r="B14290" s="68">
        <v>14278</v>
      </c>
      <c r="C14290" s="69">
        <f t="shared" si="449"/>
        <v>17.819231448925382</v>
      </c>
      <c r="D14290" s="69">
        <f t="shared" si="450"/>
        <v>7.7796771130104467</v>
      </c>
    </row>
    <row r="14291" spans="2:4" ht="15" x14ac:dyDescent="0.15">
      <c r="B14291" s="68">
        <v>14279</v>
      </c>
      <c r="C14291" s="69">
        <f t="shared" si="449"/>
        <v>17.823356782480992</v>
      </c>
      <c r="D14291" s="69">
        <f t="shared" si="450"/>
        <v>7.7833729216152019</v>
      </c>
    </row>
    <row r="14292" spans="2:4" ht="15" x14ac:dyDescent="0.15">
      <c r="B14292" s="68">
        <v>14280</v>
      </c>
      <c r="C14292" s="69">
        <f t="shared" si="449"/>
        <v>17.827484076280705</v>
      </c>
      <c r="D14292" s="69">
        <f t="shared" si="450"/>
        <v>7.7870722433460076</v>
      </c>
    </row>
    <row r="14293" spans="2:4" ht="15" x14ac:dyDescent="0.15">
      <c r="B14293" s="68">
        <v>14281</v>
      </c>
      <c r="C14293" s="69">
        <f t="shared" si="449"/>
        <v>17.831613332188315</v>
      </c>
      <c r="D14293" s="69">
        <f t="shared" si="450"/>
        <v>7.7907750832144558</v>
      </c>
    </row>
    <row r="14294" spans="2:4" ht="15" x14ac:dyDescent="0.15">
      <c r="B14294" s="68">
        <v>14282</v>
      </c>
      <c r="C14294" s="69">
        <f t="shared" si="449"/>
        <v>17.835744552070267</v>
      </c>
      <c r="D14294" s="69">
        <f t="shared" si="450"/>
        <v>7.7944814462416749</v>
      </c>
    </row>
    <row r="14295" spans="2:4" ht="15" x14ac:dyDescent="0.15">
      <c r="B14295" s="68">
        <v>14283</v>
      </c>
      <c r="C14295" s="69">
        <f t="shared" si="449"/>
        <v>17.839877737795682</v>
      </c>
      <c r="D14295" s="69">
        <f t="shared" si="450"/>
        <v>7.7981913374583529</v>
      </c>
    </row>
    <row r="14296" spans="2:4" ht="15" x14ac:dyDescent="0.15">
      <c r="B14296" s="68">
        <v>14284</v>
      </c>
      <c r="C14296" s="69">
        <f t="shared" si="449"/>
        <v>17.84401289123635</v>
      </c>
      <c r="D14296" s="69">
        <f t="shared" si="450"/>
        <v>7.8019047619047619</v>
      </c>
    </row>
    <row r="14297" spans="2:4" ht="15" x14ac:dyDescent="0.15">
      <c r="B14297" s="68">
        <v>14285</v>
      </c>
      <c r="C14297" s="69">
        <f t="shared" si="449"/>
        <v>17.848150014266725</v>
      </c>
      <c r="D14297" s="69">
        <f t="shared" si="450"/>
        <v>7.8056217246307762</v>
      </c>
    </row>
    <row r="14298" spans="2:4" ht="15" x14ac:dyDescent="0.15">
      <c r="B14298" s="68">
        <v>14286</v>
      </c>
      <c r="C14298" s="69">
        <f t="shared" si="449"/>
        <v>17.852289108763951</v>
      </c>
      <c r="D14298" s="69">
        <f t="shared" si="450"/>
        <v>7.8093422306959006</v>
      </c>
    </row>
    <row r="14299" spans="2:4" ht="15" x14ac:dyDescent="0.15">
      <c r="B14299" s="68">
        <v>14287</v>
      </c>
      <c r="C14299" s="69">
        <f t="shared" si="449"/>
        <v>17.856430176607859</v>
      </c>
      <c r="D14299" s="69">
        <f t="shared" si="450"/>
        <v>7.8130662851692891</v>
      </c>
    </row>
    <row r="14300" spans="2:4" ht="15" x14ac:dyDescent="0.15">
      <c r="B14300" s="68">
        <v>14288</v>
      </c>
      <c r="C14300" s="69">
        <f t="shared" si="449"/>
        <v>17.860573219680951</v>
      </c>
      <c r="D14300" s="69">
        <f t="shared" si="450"/>
        <v>7.8167938931297707</v>
      </c>
    </row>
    <row r="14301" spans="2:4" ht="15" x14ac:dyDescent="0.15">
      <c r="B14301" s="68">
        <v>14289</v>
      </c>
      <c r="C14301" s="69">
        <f t="shared" si="449"/>
        <v>17.864718239868452</v>
      </c>
      <c r="D14301" s="69">
        <f t="shared" si="450"/>
        <v>7.8205250596658713</v>
      </c>
    </row>
    <row r="14302" spans="2:4" ht="15" x14ac:dyDescent="0.15">
      <c r="B14302" s="68">
        <v>14290</v>
      </c>
      <c r="C14302" s="69">
        <f t="shared" si="449"/>
        <v>17.868865239058266</v>
      </c>
      <c r="D14302" s="69">
        <f t="shared" si="450"/>
        <v>7.8242597898758355</v>
      </c>
    </row>
    <row r="14303" spans="2:4" ht="15" x14ac:dyDescent="0.15">
      <c r="B14303" s="68">
        <v>14291</v>
      </c>
      <c r="C14303" s="69">
        <f t="shared" si="449"/>
        <v>17.873014219141005</v>
      </c>
      <c r="D14303" s="69">
        <f t="shared" si="450"/>
        <v>7.8279980888676537</v>
      </c>
    </row>
    <row r="14304" spans="2:4" ht="15" x14ac:dyDescent="0.15">
      <c r="B14304" s="68">
        <v>14292</v>
      </c>
      <c r="C14304" s="69">
        <f t="shared" si="449"/>
        <v>17.877165182010003</v>
      </c>
      <c r="D14304" s="69">
        <f t="shared" si="450"/>
        <v>7.8317399617590819</v>
      </c>
    </row>
    <row r="14305" spans="2:4" ht="15" x14ac:dyDescent="0.15">
      <c r="B14305" s="68">
        <v>14293</v>
      </c>
      <c r="C14305" s="69">
        <f t="shared" si="449"/>
        <v>17.881318129561301</v>
      </c>
      <c r="D14305" s="69">
        <f t="shared" si="450"/>
        <v>7.8354854136776666</v>
      </c>
    </row>
    <row r="14306" spans="2:4" ht="15" x14ac:dyDescent="0.15">
      <c r="B14306" s="68">
        <v>14294</v>
      </c>
      <c r="C14306" s="69">
        <f t="shared" si="449"/>
        <v>17.885473063693656</v>
      </c>
      <c r="D14306" s="69">
        <f t="shared" si="450"/>
        <v>7.8392344497607658</v>
      </c>
    </row>
    <row r="14307" spans="2:4" ht="15" x14ac:dyDescent="0.15">
      <c r="B14307" s="68">
        <v>14295</v>
      </c>
      <c r="C14307" s="69">
        <f t="shared" si="449"/>
        <v>17.889629986308563</v>
      </c>
      <c r="D14307" s="69">
        <f t="shared" si="450"/>
        <v>7.8429870751555768</v>
      </c>
    </row>
    <row r="14308" spans="2:4" ht="15" x14ac:dyDescent="0.15">
      <c r="B14308" s="68">
        <v>14296</v>
      </c>
      <c r="C14308" s="69">
        <f t="shared" si="449"/>
        <v>17.893788899310245</v>
      </c>
      <c r="D14308" s="69">
        <f t="shared" si="450"/>
        <v>7.8467432950191567</v>
      </c>
    </row>
    <row r="14309" spans="2:4" ht="15" x14ac:dyDescent="0.15">
      <c r="B14309" s="68">
        <v>14297</v>
      </c>
      <c r="C14309" s="69">
        <f t="shared" si="449"/>
        <v>17.897949804605656</v>
      </c>
      <c r="D14309" s="69">
        <f t="shared" si="450"/>
        <v>7.8505031145184478</v>
      </c>
    </row>
    <row r="14310" spans="2:4" ht="15" x14ac:dyDescent="0.15">
      <c r="B14310" s="68">
        <v>14298</v>
      </c>
      <c r="C14310" s="69">
        <f t="shared" si="449"/>
        <v>17.902112704104493</v>
      </c>
      <c r="D14310" s="69">
        <f t="shared" si="450"/>
        <v>7.8542665388302968</v>
      </c>
    </row>
    <row r="14311" spans="2:4" ht="15" x14ac:dyDescent="0.15">
      <c r="B14311" s="68">
        <v>14299</v>
      </c>
      <c r="C14311" s="69">
        <f t="shared" si="449"/>
        <v>17.906277599719211</v>
      </c>
      <c r="D14311" s="69">
        <f t="shared" si="450"/>
        <v>7.858033573141487</v>
      </c>
    </row>
    <row r="14312" spans="2:4" ht="15" x14ac:dyDescent="0.15">
      <c r="B14312" s="68">
        <v>14300</v>
      </c>
      <c r="C14312" s="69">
        <f t="shared" si="449"/>
        <v>17.910444493364995</v>
      </c>
      <c r="D14312" s="69">
        <f t="shared" si="450"/>
        <v>7.8618042226487521</v>
      </c>
    </row>
    <row r="14313" spans="2:4" ht="15" x14ac:dyDescent="0.15">
      <c r="B14313" s="68">
        <v>14301</v>
      </c>
      <c r="C14313" s="69">
        <f t="shared" si="449"/>
        <v>17.914613386959818</v>
      </c>
      <c r="D14313" s="69">
        <f t="shared" si="450"/>
        <v>7.865578492558809</v>
      </c>
    </row>
    <row r="14314" spans="2:4" ht="15" x14ac:dyDescent="0.15">
      <c r="B14314" s="68">
        <v>14302</v>
      </c>
      <c r="C14314" s="69">
        <f t="shared" si="449"/>
        <v>17.918784282424387</v>
      </c>
      <c r="D14314" s="69">
        <f t="shared" si="450"/>
        <v>7.8693563880883763</v>
      </c>
    </row>
    <row r="14315" spans="2:4" ht="15" x14ac:dyDescent="0.15">
      <c r="B14315" s="68">
        <v>14303</v>
      </c>
      <c r="C14315" s="69">
        <f t="shared" si="449"/>
        <v>17.922957181682197</v>
      </c>
      <c r="D14315" s="69">
        <f t="shared" si="450"/>
        <v>7.8731379144642002</v>
      </c>
    </row>
    <row r="14316" spans="2:4" ht="15" x14ac:dyDescent="0.15">
      <c r="B14316" s="68">
        <v>14304</v>
      </c>
      <c r="C14316" s="69">
        <f t="shared" si="449"/>
        <v>17.927132086659505</v>
      </c>
      <c r="D14316" s="69">
        <f t="shared" si="450"/>
        <v>7.8769230769230774</v>
      </c>
    </row>
    <row r="14317" spans="2:4" ht="15" x14ac:dyDescent="0.15">
      <c r="B14317" s="68">
        <v>14305</v>
      </c>
      <c r="C14317" s="69">
        <f t="shared" si="449"/>
        <v>17.931308999285353</v>
      </c>
      <c r="D14317" s="69">
        <f t="shared" si="450"/>
        <v>7.880711880711881</v>
      </c>
    </row>
    <row r="14318" spans="2:4" ht="15" x14ac:dyDescent="0.15">
      <c r="B14318" s="68">
        <v>14306</v>
      </c>
      <c r="C14318" s="69">
        <f t="shared" si="449"/>
        <v>17.935487921491561</v>
      </c>
      <c r="D14318" s="69">
        <f t="shared" si="450"/>
        <v>7.8845043310875846</v>
      </c>
    </row>
    <row r="14319" spans="2:4" ht="15" x14ac:dyDescent="0.15">
      <c r="B14319" s="68">
        <v>14307</v>
      </c>
      <c r="C14319" s="69">
        <f t="shared" si="449"/>
        <v>17.939668855212751</v>
      </c>
      <c r="D14319" s="69">
        <f t="shared" si="450"/>
        <v>7.8883004333172844</v>
      </c>
    </row>
    <row r="14320" spans="2:4" ht="15" x14ac:dyDescent="0.15">
      <c r="B14320" s="68">
        <v>14308</v>
      </c>
      <c r="C14320" s="69">
        <f t="shared" si="449"/>
        <v>17.94385180238633</v>
      </c>
      <c r="D14320" s="69">
        <f t="shared" si="450"/>
        <v>7.8921001926782273</v>
      </c>
    </row>
    <row r="14321" spans="2:4" ht="15" x14ac:dyDescent="0.15">
      <c r="B14321" s="68">
        <v>14309</v>
      </c>
      <c r="C14321" s="69">
        <f t="shared" si="449"/>
        <v>17.948036764952505</v>
      </c>
      <c r="D14321" s="69">
        <f t="shared" si="450"/>
        <v>7.895903614457831</v>
      </c>
    </row>
    <row r="14322" spans="2:4" ht="15" x14ac:dyDescent="0.15">
      <c r="B14322" s="68">
        <v>14310</v>
      </c>
      <c r="C14322" s="69">
        <f t="shared" si="449"/>
        <v>17.952223744854294</v>
      </c>
      <c r="D14322" s="69">
        <f t="shared" si="450"/>
        <v>7.8997107039537129</v>
      </c>
    </row>
    <row r="14323" spans="2:4" ht="15" x14ac:dyDescent="0.15">
      <c r="B14323" s="68">
        <v>14311</v>
      </c>
      <c r="C14323" s="69">
        <f t="shared" si="449"/>
        <v>17.956412744037518</v>
      </c>
      <c r="D14323" s="69">
        <f t="shared" si="450"/>
        <v>7.9035214664737099</v>
      </c>
    </row>
    <row r="14324" spans="2:4" ht="15" x14ac:dyDescent="0.15">
      <c r="B14324" s="68">
        <v>14312</v>
      </c>
      <c r="C14324" s="69">
        <f t="shared" si="449"/>
        <v>17.960603764450827</v>
      </c>
      <c r="D14324" s="69">
        <f t="shared" si="450"/>
        <v>7.9073359073359075</v>
      </c>
    </row>
    <row r="14325" spans="2:4" ht="15" x14ac:dyDescent="0.15">
      <c r="B14325" s="68">
        <v>14313</v>
      </c>
      <c r="C14325" s="69">
        <f t="shared" si="449"/>
        <v>17.964796808045683</v>
      </c>
      <c r="D14325" s="69">
        <f t="shared" si="450"/>
        <v>7.9111540318686622</v>
      </c>
    </row>
    <row r="14326" spans="2:4" ht="15" x14ac:dyDescent="0.15">
      <c r="B14326" s="68">
        <v>14314</v>
      </c>
      <c r="C14326" s="69">
        <f t="shared" si="449"/>
        <v>17.968991876776379</v>
      </c>
      <c r="D14326" s="69">
        <f t="shared" si="450"/>
        <v>7.9149758454106278</v>
      </c>
    </row>
    <row r="14327" spans="2:4" ht="15" x14ac:dyDescent="0.15">
      <c r="B14327" s="68">
        <v>14315</v>
      </c>
      <c r="C14327" s="69">
        <f t="shared" si="449"/>
        <v>17.973188972600042</v>
      </c>
      <c r="D14327" s="69">
        <f t="shared" si="450"/>
        <v>7.9188013533107782</v>
      </c>
    </row>
    <row r="14328" spans="2:4" ht="15" x14ac:dyDescent="0.15">
      <c r="B14328" s="68">
        <v>14316</v>
      </c>
      <c r="C14328" s="69">
        <f t="shared" si="449"/>
        <v>17.977388097476638</v>
      </c>
      <c r="D14328" s="69">
        <f t="shared" si="450"/>
        <v>7.9226305609284333</v>
      </c>
    </row>
    <row r="14329" spans="2:4" ht="15" x14ac:dyDescent="0.15">
      <c r="B14329" s="68">
        <v>14317</v>
      </c>
      <c r="C14329" s="69">
        <f t="shared" si="449"/>
        <v>17.98158925336897</v>
      </c>
      <c r="D14329" s="69">
        <f t="shared" si="450"/>
        <v>7.9264634736332846</v>
      </c>
    </row>
    <row r="14330" spans="2:4" ht="15" x14ac:dyDescent="0.15">
      <c r="B14330" s="68">
        <v>14318</v>
      </c>
      <c r="C14330" s="69">
        <f t="shared" si="449"/>
        <v>17.985792442242698</v>
      </c>
      <c r="D14330" s="69">
        <f t="shared" si="450"/>
        <v>7.9303000968054214</v>
      </c>
    </row>
    <row r="14331" spans="2:4" ht="15" x14ac:dyDescent="0.15">
      <c r="B14331" s="68">
        <v>14319</v>
      </c>
      <c r="C14331" s="69">
        <f t="shared" si="449"/>
        <v>17.989997666066337</v>
      </c>
      <c r="D14331" s="69">
        <f t="shared" si="450"/>
        <v>7.9341404358353511</v>
      </c>
    </row>
    <row r="14332" spans="2:4" ht="15" x14ac:dyDescent="0.15">
      <c r="B14332" s="68">
        <v>14320</v>
      </c>
      <c r="C14332" s="69">
        <f t="shared" si="449"/>
        <v>17.99420492681126</v>
      </c>
      <c r="D14332" s="69">
        <f t="shared" si="450"/>
        <v>7.9379844961240309</v>
      </c>
    </row>
    <row r="14333" spans="2:4" ht="15" x14ac:dyDescent="0.15">
      <c r="B14333" s="68">
        <v>14321</v>
      </c>
      <c r="C14333" s="69">
        <f t="shared" si="449"/>
        <v>17.998414226451704</v>
      </c>
      <c r="D14333" s="69">
        <f t="shared" si="450"/>
        <v>7.9418322830828894</v>
      </c>
    </row>
    <row r="14334" spans="2:4" ht="15" x14ac:dyDescent="0.15">
      <c r="B14334" s="68">
        <v>14322</v>
      </c>
      <c r="C14334" s="69">
        <f t="shared" si="449"/>
        <v>18.002625566964781</v>
      </c>
      <c r="D14334" s="69">
        <f t="shared" si="450"/>
        <v>7.9456838021338507</v>
      </c>
    </row>
    <row r="14335" spans="2:4" ht="15" x14ac:dyDescent="0.15">
      <c r="B14335" s="68">
        <v>14323</v>
      </c>
      <c r="C14335" s="69">
        <f t="shared" si="449"/>
        <v>18.006838950330476</v>
      </c>
      <c r="D14335" s="69">
        <f t="shared" si="450"/>
        <v>7.9495390587093642</v>
      </c>
    </row>
    <row r="14336" spans="2:4" ht="15" x14ac:dyDescent="0.15">
      <c r="B14336" s="68">
        <v>14324</v>
      </c>
      <c r="C14336" s="69">
        <f t="shared" si="449"/>
        <v>18.011054378531664</v>
      </c>
      <c r="D14336" s="69">
        <f t="shared" si="450"/>
        <v>7.9533980582524268</v>
      </c>
    </row>
    <row r="14337" spans="2:4" ht="15" x14ac:dyDescent="0.15">
      <c r="B14337" s="68">
        <v>14325</v>
      </c>
      <c r="C14337" s="69">
        <f t="shared" si="449"/>
        <v>18.015271853554108</v>
      </c>
      <c r="D14337" s="69">
        <f t="shared" si="450"/>
        <v>7.9572608062166097</v>
      </c>
    </row>
    <row r="14338" spans="2:4" ht="15" x14ac:dyDescent="0.15">
      <c r="B14338" s="68">
        <v>14326</v>
      </c>
      <c r="C14338" s="69">
        <f t="shared" si="449"/>
        <v>18.019491377386451</v>
      </c>
      <c r="D14338" s="69">
        <f t="shared" si="450"/>
        <v>7.9611273080660832</v>
      </c>
    </row>
    <row r="14339" spans="2:4" ht="15" x14ac:dyDescent="0.15">
      <c r="B14339" s="68">
        <v>14327</v>
      </c>
      <c r="C14339" s="69">
        <f t="shared" si="449"/>
        <v>18.023712952020254</v>
      </c>
      <c r="D14339" s="69">
        <f t="shared" si="450"/>
        <v>7.9649975692756438</v>
      </c>
    </row>
    <row r="14340" spans="2:4" ht="15" x14ac:dyDescent="0.15">
      <c r="B14340" s="68">
        <v>14328</v>
      </c>
      <c r="C14340" s="69">
        <f t="shared" si="449"/>
        <v>18.027936579449971</v>
      </c>
      <c r="D14340" s="69">
        <f t="shared" si="450"/>
        <v>7.9688715953307394</v>
      </c>
    </row>
    <row r="14341" spans="2:4" ht="15" x14ac:dyDescent="0.15">
      <c r="B14341" s="68">
        <v>14329</v>
      </c>
      <c r="C14341" s="69">
        <f t="shared" si="449"/>
        <v>18.032162261672976</v>
      </c>
      <c r="D14341" s="69">
        <f t="shared" si="450"/>
        <v>7.9727493917274943</v>
      </c>
    </row>
    <row r="14342" spans="2:4" ht="15" x14ac:dyDescent="0.15">
      <c r="B14342" s="68">
        <v>14330</v>
      </c>
      <c r="C14342" s="69">
        <f t="shared" si="449"/>
        <v>18.036390000689547</v>
      </c>
      <c r="D14342" s="69">
        <f t="shared" si="450"/>
        <v>7.9766309639727364</v>
      </c>
    </row>
    <row r="14343" spans="2:4" ht="15" x14ac:dyDescent="0.15">
      <c r="B14343" s="68">
        <v>14331</v>
      </c>
      <c r="C14343" s="69">
        <f t="shared" si="449"/>
        <v>18.040619798502895</v>
      </c>
      <c r="D14343" s="69">
        <f t="shared" si="450"/>
        <v>7.9805163175840237</v>
      </c>
    </row>
    <row r="14344" spans="2:4" ht="15" x14ac:dyDescent="0.15">
      <c r="B14344" s="68">
        <v>14332</v>
      </c>
      <c r="C14344" s="69">
        <f t="shared" si="449"/>
        <v>18.04485165711916</v>
      </c>
      <c r="D14344" s="69">
        <f t="shared" si="450"/>
        <v>7.9844054580896682</v>
      </c>
    </row>
    <row r="14345" spans="2:4" ht="15" x14ac:dyDescent="0.15">
      <c r="B14345" s="68">
        <v>14333</v>
      </c>
      <c r="C14345" s="69">
        <f t="shared" si="449"/>
        <v>18.049085578547409</v>
      </c>
      <c r="D14345" s="69">
        <f t="shared" si="450"/>
        <v>7.9882983910287662</v>
      </c>
    </row>
    <row r="14346" spans="2:4" ht="15" x14ac:dyDescent="0.15">
      <c r="B14346" s="68">
        <v>14334</v>
      </c>
      <c r="C14346" s="69">
        <f t="shared" si="449"/>
        <v>18.053321564799649</v>
      </c>
      <c r="D14346" s="69">
        <f t="shared" si="450"/>
        <v>7.9921951219512195</v>
      </c>
    </row>
    <row r="14347" spans="2:4" ht="15" x14ac:dyDescent="0.15">
      <c r="B14347" s="68">
        <v>14335</v>
      </c>
      <c r="C14347" s="69">
        <f t="shared" si="449"/>
        <v>18.057559617890835</v>
      </c>
      <c r="D14347" s="69">
        <f t="shared" si="450"/>
        <v>7.996095656417765</v>
      </c>
    </row>
    <row r="14348" spans="2:4" ht="15" x14ac:dyDescent="0.15">
      <c r="B14348" s="68">
        <v>14336</v>
      </c>
      <c r="C14348" s="69">
        <f t="shared" si="449"/>
        <v>18.061799739838872</v>
      </c>
      <c r="D14348" s="69">
        <f t="shared" si="450"/>
        <v>8</v>
      </c>
    </row>
    <row r="14349" spans="2:4" ht="15" x14ac:dyDescent="0.15">
      <c r="B14349" s="68">
        <v>14337</v>
      </c>
      <c r="C14349" s="69">
        <f t="shared" si="449"/>
        <v>18.066041932664621</v>
      </c>
      <c r="D14349" s="69">
        <f t="shared" si="450"/>
        <v>8.0039081582804101</v>
      </c>
    </row>
    <row r="14350" spans="2:4" ht="15" x14ac:dyDescent="0.15">
      <c r="B14350" s="68">
        <v>14338</v>
      </c>
      <c r="C14350" s="69">
        <f t="shared" si="449"/>
        <v>18.070286198391909</v>
      </c>
      <c r="D14350" s="69">
        <f t="shared" si="450"/>
        <v>8.0078201368523949</v>
      </c>
    </row>
    <row r="14351" spans="2:4" ht="15" x14ac:dyDescent="0.15">
      <c r="B14351" s="68">
        <v>14339</v>
      </c>
      <c r="C14351" s="69">
        <f t="shared" si="449"/>
        <v>18.074532539047521</v>
      </c>
      <c r="D14351" s="69">
        <f t="shared" si="450"/>
        <v>8.0117359413202927</v>
      </c>
    </row>
    <row r="14352" spans="2:4" ht="15" x14ac:dyDescent="0.15">
      <c r="B14352" s="68">
        <v>14340</v>
      </c>
      <c r="C14352" s="69">
        <f t="shared" si="449"/>
        <v>18.07878095666123</v>
      </c>
      <c r="D14352" s="69">
        <f t="shared" si="450"/>
        <v>8.0156555772994125</v>
      </c>
    </row>
    <row r="14353" spans="2:4" ht="15" x14ac:dyDescent="0.15">
      <c r="B14353" s="68">
        <v>14341</v>
      </c>
      <c r="C14353" s="69">
        <f t="shared" ref="C14353:C14416" si="451">20*LOG(D14353)</f>
        <v>18.083031453265782</v>
      </c>
      <c r="D14353" s="69">
        <f t="shared" ref="D14353:D14416" si="452">16384/(16384-B14353)</f>
        <v>8.0195790504160556</v>
      </c>
    </row>
    <row r="14354" spans="2:4" ht="15" x14ac:dyDescent="0.15">
      <c r="B14354" s="68">
        <v>14342</v>
      </c>
      <c r="C14354" s="69">
        <f t="shared" si="451"/>
        <v>18.087284030896907</v>
      </c>
      <c r="D14354" s="69">
        <f t="shared" si="452"/>
        <v>8.0235063663075419</v>
      </c>
    </row>
    <row r="14355" spans="2:4" ht="15" x14ac:dyDescent="0.15">
      <c r="B14355" s="68">
        <v>14343</v>
      </c>
      <c r="C14355" s="69">
        <f t="shared" si="451"/>
        <v>18.091538691593325</v>
      </c>
      <c r="D14355" s="69">
        <f t="shared" si="452"/>
        <v>8.0274375306222439</v>
      </c>
    </row>
    <row r="14356" spans="2:4" ht="15" x14ac:dyDescent="0.15">
      <c r="B14356" s="68">
        <v>14344</v>
      </c>
      <c r="C14356" s="69">
        <f t="shared" si="451"/>
        <v>18.09579543739676</v>
      </c>
      <c r="D14356" s="69">
        <f t="shared" si="452"/>
        <v>8.0313725490196077</v>
      </c>
    </row>
    <row r="14357" spans="2:4" ht="15" x14ac:dyDescent="0.15">
      <c r="B14357" s="68">
        <v>14345</v>
      </c>
      <c r="C14357" s="69">
        <f t="shared" si="451"/>
        <v>18.100054270351936</v>
      </c>
      <c r="D14357" s="69">
        <f t="shared" si="452"/>
        <v>8.035311427170182</v>
      </c>
    </row>
    <row r="14358" spans="2:4" ht="15" x14ac:dyDescent="0.15">
      <c r="B14358" s="68">
        <v>14346</v>
      </c>
      <c r="C14358" s="69">
        <f t="shared" si="451"/>
        <v>18.104315192506583</v>
      </c>
      <c r="D14358" s="69">
        <f t="shared" si="452"/>
        <v>8.0392541707556422</v>
      </c>
    </row>
    <row r="14359" spans="2:4" ht="15" x14ac:dyDescent="0.15">
      <c r="B14359" s="68">
        <v>14347</v>
      </c>
      <c r="C14359" s="69">
        <f t="shared" si="451"/>
        <v>18.108578205911453</v>
      </c>
      <c r="D14359" s="69">
        <f t="shared" si="452"/>
        <v>8.0432007854688266</v>
      </c>
    </row>
    <row r="14360" spans="2:4" ht="15" x14ac:dyDescent="0.15">
      <c r="B14360" s="68">
        <v>14348</v>
      </c>
      <c r="C14360" s="69">
        <f t="shared" si="451"/>
        <v>18.11284331262031</v>
      </c>
      <c r="D14360" s="69">
        <f t="shared" si="452"/>
        <v>8.0471512770137519</v>
      </c>
    </row>
    <row r="14361" spans="2:4" ht="15" x14ac:dyDescent="0.15">
      <c r="B14361" s="68">
        <v>14349</v>
      </c>
      <c r="C14361" s="69">
        <f t="shared" si="451"/>
        <v>18.117110514689958</v>
      </c>
      <c r="D14361" s="69">
        <f t="shared" si="452"/>
        <v>8.0511056511056509</v>
      </c>
    </row>
    <row r="14362" spans="2:4" ht="15" x14ac:dyDescent="0.15">
      <c r="B14362" s="68">
        <v>14350</v>
      </c>
      <c r="C14362" s="69">
        <f t="shared" si="451"/>
        <v>18.121379814180219</v>
      </c>
      <c r="D14362" s="69">
        <f t="shared" si="452"/>
        <v>8.0550639134709936</v>
      </c>
    </row>
    <row r="14363" spans="2:4" ht="15" x14ac:dyDescent="0.15">
      <c r="B14363" s="68">
        <v>14351</v>
      </c>
      <c r="C14363" s="69">
        <f t="shared" si="451"/>
        <v>18.125651213153962</v>
      </c>
      <c r="D14363" s="69">
        <f t="shared" si="452"/>
        <v>8.0590260698475156</v>
      </c>
    </row>
    <row r="14364" spans="2:4" ht="15" x14ac:dyDescent="0.15">
      <c r="B14364" s="68">
        <v>14352</v>
      </c>
      <c r="C14364" s="69">
        <f t="shared" si="451"/>
        <v>18.129924713677102</v>
      </c>
      <c r="D14364" s="69">
        <f t="shared" si="452"/>
        <v>8.0629921259842519</v>
      </c>
    </row>
    <row r="14365" spans="2:4" ht="15" x14ac:dyDescent="0.15">
      <c r="B14365" s="68">
        <v>14353</v>
      </c>
      <c r="C14365" s="69">
        <f t="shared" si="451"/>
        <v>18.1342003178186</v>
      </c>
      <c r="D14365" s="69">
        <f t="shared" si="452"/>
        <v>8.0669620876415564</v>
      </c>
    </row>
    <row r="14366" spans="2:4" ht="15" x14ac:dyDescent="0.15">
      <c r="B14366" s="68">
        <v>14354</v>
      </c>
      <c r="C14366" s="69">
        <f t="shared" si="451"/>
        <v>18.138478027650475</v>
      </c>
      <c r="D14366" s="69">
        <f t="shared" si="452"/>
        <v>8.0709359605911324</v>
      </c>
    </row>
    <row r="14367" spans="2:4" ht="15" x14ac:dyDescent="0.15">
      <c r="B14367" s="68">
        <v>14355</v>
      </c>
      <c r="C14367" s="69">
        <f t="shared" si="451"/>
        <v>18.142757845247814</v>
      </c>
      <c r="D14367" s="69">
        <f t="shared" si="452"/>
        <v>8.0749137506160675</v>
      </c>
    </row>
    <row r="14368" spans="2:4" ht="15" x14ac:dyDescent="0.15">
      <c r="B14368" s="68">
        <v>14356</v>
      </c>
      <c r="C14368" s="69">
        <f t="shared" si="451"/>
        <v>18.147039772688768</v>
      </c>
      <c r="D14368" s="69">
        <f t="shared" si="452"/>
        <v>8.0788954635108485</v>
      </c>
    </row>
    <row r="14369" spans="2:4" ht="15" x14ac:dyDescent="0.15">
      <c r="B14369" s="68">
        <v>14357</v>
      </c>
      <c r="C14369" s="69">
        <f t="shared" si="451"/>
        <v>18.15132381205456</v>
      </c>
      <c r="D14369" s="69">
        <f t="shared" si="452"/>
        <v>8.0828811050814018</v>
      </c>
    </row>
    <row r="14370" spans="2:4" ht="15" x14ac:dyDescent="0.15">
      <c r="B14370" s="68">
        <v>14358</v>
      </c>
      <c r="C14370" s="69">
        <f t="shared" si="451"/>
        <v>18.155609965429502</v>
      </c>
      <c r="D14370" s="69">
        <f t="shared" si="452"/>
        <v>8.086870681145113</v>
      </c>
    </row>
    <row r="14371" spans="2:4" ht="15" x14ac:dyDescent="0.15">
      <c r="B14371" s="68">
        <v>14359</v>
      </c>
      <c r="C14371" s="69">
        <f t="shared" si="451"/>
        <v>18.159898234900989</v>
      </c>
      <c r="D14371" s="69">
        <f t="shared" si="452"/>
        <v>8.0908641975308644</v>
      </c>
    </row>
    <row r="14372" spans="2:4" ht="15" x14ac:dyDescent="0.15">
      <c r="B14372" s="68">
        <v>14360</v>
      </c>
      <c r="C14372" s="69">
        <f t="shared" si="451"/>
        <v>18.164188622559504</v>
      </c>
      <c r="D14372" s="69">
        <f t="shared" si="452"/>
        <v>8.0948616600790508</v>
      </c>
    </row>
    <row r="14373" spans="2:4" ht="15" x14ac:dyDescent="0.15">
      <c r="B14373" s="68">
        <v>14361</v>
      </c>
      <c r="C14373" s="69">
        <f t="shared" si="451"/>
        <v>18.168481130498641</v>
      </c>
      <c r="D14373" s="69">
        <f t="shared" si="452"/>
        <v>8.0988630746416206</v>
      </c>
    </row>
    <row r="14374" spans="2:4" ht="15" x14ac:dyDescent="0.15">
      <c r="B14374" s="68">
        <v>14362</v>
      </c>
      <c r="C14374" s="69">
        <f t="shared" si="451"/>
        <v>18.172775760815089</v>
      </c>
      <c r="D14374" s="69">
        <f t="shared" si="452"/>
        <v>8.1028684470820966</v>
      </c>
    </row>
    <row r="14375" spans="2:4" ht="15" x14ac:dyDescent="0.15">
      <c r="B14375" s="68">
        <v>14363</v>
      </c>
      <c r="C14375" s="69">
        <f t="shared" si="451"/>
        <v>18.177072515608657</v>
      </c>
      <c r="D14375" s="69">
        <f t="shared" si="452"/>
        <v>8.1068777832756069</v>
      </c>
    </row>
    <row r="14376" spans="2:4" ht="15" x14ac:dyDescent="0.15">
      <c r="B14376" s="68">
        <v>14364</v>
      </c>
      <c r="C14376" s="69">
        <f t="shared" si="451"/>
        <v>18.181371396982261</v>
      </c>
      <c r="D14376" s="69">
        <f t="shared" si="452"/>
        <v>8.110891089108911</v>
      </c>
    </row>
    <row r="14377" spans="2:4" ht="15" x14ac:dyDescent="0.15">
      <c r="B14377" s="68">
        <v>14365</v>
      </c>
      <c r="C14377" s="69">
        <f t="shared" si="451"/>
        <v>18.185672407041949</v>
      </c>
      <c r="D14377" s="69">
        <f t="shared" si="452"/>
        <v>8.1149083704804355</v>
      </c>
    </row>
    <row r="14378" spans="2:4" ht="15" x14ac:dyDescent="0.15">
      <c r="B14378" s="68">
        <v>14366</v>
      </c>
      <c r="C14378" s="69">
        <f t="shared" si="451"/>
        <v>18.1899755478969</v>
      </c>
      <c r="D14378" s="69">
        <f t="shared" si="452"/>
        <v>8.1189296333002972</v>
      </c>
    </row>
    <row r="14379" spans="2:4" ht="15" x14ac:dyDescent="0.15">
      <c r="B14379" s="68">
        <v>14367</v>
      </c>
      <c r="C14379" s="69">
        <f t="shared" si="451"/>
        <v>18.194280821659426</v>
      </c>
      <c r="D14379" s="69">
        <f t="shared" si="452"/>
        <v>8.1229548834903316</v>
      </c>
    </row>
    <row r="14380" spans="2:4" ht="15" x14ac:dyDescent="0.15">
      <c r="B14380" s="68">
        <v>14368</v>
      </c>
      <c r="C14380" s="69">
        <f t="shared" si="451"/>
        <v>18.19858823044498</v>
      </c>
      <c r="D14380" s="69">
        <f t="shared" si="452"/>
        <v>8.1269841269841265</v>
      </c>
    </row>
    <row r="14381" spans="2:4" ht="15" x14ac:dyDescent="0.15">
      <c r="B14381" s="68">
        <v>14369</v>
      </c>
      <c r="C14381" s="69">
        <f t="shared" si="451"/>
        <v>18.202897776372168</v>
      </c>
      <c r="D14381" s="69">
        <f t="shared" si="452"/>
        <v>8.1310173697270471</v>
      </c>
    </row>
    <row r="14382" spans="2:4" ht="15" x14ac:dyDescent="0.15">
      <c r="B14382" s="68">
        <v>14370</v>
      </c>
      <c r="C14382" s="69">
        <f t="shared" si="451"/>
        <v>18.207209461562751</v>
      </c>
      <c r="D14382" s="69">
        <f t="shared" si="452"/>
        <v>8.1350546176762659</v>
      </c>
    </row>
    <row r="14383" spans="2:4" ht="15" x14ac:dyDescent="0.15">
      <c r="B14383" s="68">
        <v>14371</v>
      </c>
      <c r="C14383" s="69">
        <f t="shared" si="451"/>
        <v>18.211523288141645</v>
      </c>
      <c r="D14383" s="69">
        <f t="shared" si="452"/>
        <v>8.1390958768007948</v>
      </c>
    </row>
    <row r="14384" spans="2:4" ht="15" x14ac:dyDescent="0.15">
      <c r="B14384" s="68">
        <v>14372</v>
      </c>
      <c r="C14384" s="69">
        <f t="shared" si="451"/>
        <v>18.21583925823694</v>
      </c>
      <c r="D14384" s="69">
        <f t="shared" si="452"/>
        <v>8.1431411530815101</v>
      </c>
    </row>
    <row r="14385" spans="2:4" ht="15" x14ac:dyDescent="0.15">
      <c r="B14385" s="68">
        <v>14373</v>
      </c>
      <c r="C14385" s="69">
        <f t="shared" si="451"/>
        <v>18.220157373979895</v>
      </c>
      <c r="D14385" s="69">
        <f t="shared" si="452"/>
        <v>8.1471904525111878</v>
      </c>
    </row>
    <row r="14386" spans="2:4" ht="15" x14ac:dyDescent="0.15">
      <c r="B14386" s="68">
        <v>14374</v>
      </c>
      <c r="C14386" s="69">
        <f t="shared" si="451"/>
        <v>18.224477637504958</v>
      </c>
      <c r="D14386" s="69">
        <f t="shared" si="452"/>
        <v>8.1512437810945269</v>
      </c>
    </row>
    <row r="14387" spans="2:4" ht="15" x14ac:dyDescent="0.15">
      <c r="B14387" s="68">
        <v>14375</v>
      </c>
      <c r="C14387" s="69">
        <f t="shared" si="451"/>
        <v>18.228800050949751</v>
      </c>
      <c r="D14387" s="69">
        <f t="shared" si="452"/>
        <v>8.1553011448481829</v>
      </c>
    </row>
    <row r="14388" spans="2:4" ht="15" x14ac:dyDescent="0.15">
      <c r="B14388" s="68">
        <v>14376</v>
      </c>
      <c r="C14388" s="69">
        <f t="shared" si="451"/>
        <v>18.2331246164551</v>
      </c>
      <c r="D14388" s="69">
        <f t="shared" si="452"/>
        <v>8.1593625498007967</v>
      </c>
    </row>
    <row r="14389" spans="2:4" ht="15" x14ac:dyDescent="0.15">
      <c r="B14389" s="68">
        <v>14377</v>
      </c>
      <c r="C14389" s="69">
        <f t="shared" si="451"/>
        <v>18.237451336165023</v>
      </c>
      <c r="D14389" s="69">
        <f t="shared" si="452"/>
        <v>8.1634280019930241</v>
      </c>
    </row>
    <row r="14390" spans="2:4" ht="15" x14ac:dyDescent="0.15">
      <c r="B14390" s="68">
        <v>14378</v>
      </c>
      <c r="C14390" s="69">
        <f t="shared" si="451"/>
        <v>18.241780212226747</v>
      </c>
      <c r="D14390" s="69">
        <f t="shared" si="452"/>
        <v>8.1674975074775666</v>
      </c>
    </row>
    <row r="14391" spans="2:4" ht="15" x14ac:dyDescent="0.15">
      <c r="B14391" s="68">
        <v>14379</v>
      </c>
      <c r="C14391" s="69">
        <f t="shared" si="451"/>
        <v>18.246111246790711</v>
      </c>
      <c r="D14391" s="69">
        <f t="shared" si="452"/>
        <v>8.1715710723192014</v>
      </c>
    </row>
    <row r="14392" spans="2:4" ht="15" x14ac:dyDescent="0.15">
      <c r="B14392" s="68">
        <v>14380</v>
      </c>
      <c r="C14392" s="69">
        <f t="shared" si="451"/>
        <v>18.250444442010572</v>
      </c>
      <c r="D14392" s="69">
        <f t="shared" si="452"/>
        <v>8.1756487025948097</v>
      </c>
    </row>
    <row r="14393" spans="2:4" ht="15" x14ac:dyDescent="0.15">
      <c r="B14393" s="68">
        <v>14381</v>
      </c>
      <c r="C14393" s="69">
        <f t="shared" si="451"/>
        <v>18.25477980004321</v>
      </c>
      <c r="D14393" s="69">
        <f t="shared" si="452"/>
        <v>8.1797304043934105</v>
      </c>
    </row>
    <row r="14394" spans="2:4" ht="15" x14ac:dyDescent="0.15">
      <c r="B14394" s="68">
        <v>14382</v>
      </c>
      <c r="C14394" s="69">
        <f t="shared" si="451"/>
        <v>18.259117323048738</v>
      </c>
      <c r="D14394" s="69">
        <f t="shared" si="452"/>
        <v>8.1838161838161838</v>
      </c>
    </row>
    <row r="14395" spans="2:4" ht="15" x14ac:dyDescent="0.15">
      <c r="B14395" s="68">
        <v>14383</v>
      </c>
      <c r="C14395" s="69">
        <f t="shared" si="451"/>
        <v>18.263457013190507</v>
      </c>
      <c r="D14395" s="69">
        <f t="shared" si="452"/>
        <v>8.1879060469765115</v>
      </c>
    </row>
    <row r="14396" spans="2:4" ht="15" x14ac:dyDescent="0.15">
      <c r="B14396" s="68">
        <v>14384</v>
      </c>
      <c r="C14396" s="69">
        <f t="shared" si="451"/>
        <v>18.267798872635112</v>
      </c>
      <c r="D14396" s="69">
        <f t="shared" si="452"/>
        <v>8.1920000000000002</v>
      </c>
    </row>
    <row r="14397" spans="2:4" ht="15" x14ac:dyDescent="0.15">
      <c r="B14397" s="68">
        <v>14385</v>
      </c>
      <c r="C14397" s="69">
        <f t="shared" si="451"/>
        <v>18.272142903552396</v>
      </c>
      <c r="D14397" s="69">
        <f t="shared" si="452"/>
        <v>8.1960980490245117</v>
      </c>
    </row>
    <row r="14398" spans="2:4" ht="15" x14ac:dyDescent="0.15">
      <c r="B14398" s="68">
        <v>14386</v>
      </c>
      <c r="C14398" s="69">
        <f t="shared" si="451"/>
        <v>18.276489108115463</v>
      </c>
      <c r="D14398" s="69">
        <f t="shared" si="452"/>
        <v>8.2002002002002001</v>
      </c>
    </row>
    <row r="14399" spans="2:4" ht="15" x14ac:dyDescent="0.15">
      <c r="B14399" s="68">
        <v>14387</v>
      </c>
      <c r="C14399" s="69">
        <f t="shared" si="451"/>
        <v>18.280837488500683</v>
      </c>
      <c r="D14399" s="69">
        <f t="shared" si="452"/>
        <v>8.2043064596895334</v>
      </c>
    </row>
    <row r="14400" spans="2:4" ht="15" x14ac:dyDescent="0.15">
      <c r="B14400" s="68">
        <v>14388</v>
      </c>
      <c r="C14400" s="69">
        <f t="shared" si="451"/>
        <v>18.28518804688769</v>
      </c>
      <c r="D14400" s="69">
        <f t="shared" si="452"/>
        <v>8.208416833667334</v>
      </c>
    </row>
    <row r="14401" spans="2:4" ht="15" x14ac:dyDescent="0.15">
      <c r="B14401" s="68">
        <v>14389</v>
      </c>
      <c r="C14401" s="69">
        <f t="shared" si="451"/>
        <v>18.289540785459394</v>
      </c>
      <c r="D14401" s="69">
        <f t="shared" si="452"/>
        <v>8.2125313283208019</v>
      </c>
    </row>
    <row r="14402" spans="2:4" ht="15" x14ac:dyDescent="0.15">
      <c r="B14402" s="68">
        <v>14390</v>
      </c>
      <c r="C14402" s="69">
        <f t="shared" si="451"/>
        <v>18.293895706401997</v>
      </c>
      <c r="D14402" s="69">
        <f t="shared" si="452"/>
        <v>8.2166499498495487</v>
      </c>
    </row>
    <row r="14403" spans="2:4" ht="15" x14ac:dyDescent="0.15">
      <c r="B14403" s="68">
        <v>14391</v>
      </c>
      <c r="C14403" s="69">
        <f t="shared" si="451"/>
        <v>18.298252811904984</v>
      </c>
      <c r="D14403" s="69">
        <f t="shared" si="452"/>
        <v>8.2207727044656291</v>
      </c>
    </row>
    <row r="14404" spans="2:4" ht="15" x14ac:dyDescent="0.15">
      <c r="B14404" s="68">
        <v>14392</v>
      </c>
      <c r="C14404" s="69">
        <f t="shared" si="451"/>
        <v>18.302612104161135</v>
      </c>
      <c r="D14404" s="69">
        <f t="shared" si="452"/>
        <v>8.2248995983935735</v>
      </c>
    </row>
    <row r="14405" spans="2:4" ht="15" x14ac:dyDescent="0.15">
      <c r="B14405" s="68">
        <v>14393</v>
      </c>
      <c r="C14405" s="69">
        <f t="shared" si="451"/>
        <v>18.306973585366542</v>
      </c>
      <c r="D14405" s="69">
        <f t="shared" si="452"/>
        <v>8.2290306378704177</v>
      </c>
    </row>
    <row r="14406" spans="2:4" ht="15" x14ac:dyDescent="0.15">
      <c r="B14406" s="68">
        <v>14394</v>
      </c>
      <c r="C14406" s="69">
        <f t="shared" si="451"/>
        <v>18.311337257720602</v>
      </c>
      <c r="D14406" s="69">
        <f t="shared" si="452"/>
        <v>8.2331658291457295</v>
      </c>
    </row>
    <row r="14407" spans="2:4" ht="15" x14ac:dyDescent="0.15">
      <c r="B14407" s="68">
        <v>14395</v>
      </c>
      <c r="C14407" s="69">
        <f t="shared" si="451"/>
        <v>18.315703123426022</v>
      </c>
      <c r="D14407" s="69">
        <f t="shared" si="452"/>
        <v>8.2373051784816482</v>
      </c>
    </row>
    <row r="14408" spans="2:4" ht="15" x14ac:dyDescent="0.15">
      <c r="B14408" s="68">
        <v>14396</v>
      </c>
      <c r="C14408" s="69">
        <f t="shared" si="451"/>
        <v>18.320071184688842</v>
      </c>
      <c r="D14408" s="69">
        <f t="shared" si="452"/>
        <v>8.2414486921529182</v>
      </c>
    </row>
    <row r="14409" spans="2:4" ht="15" x14ac:dyDescent="0.15">
      <c r="B14409" s="68">
        <v>14397</v>
      </c>
      <c r="C14409" s="69">
        <f t="shared" si="451"/>
        <v>18.324441443718431</v>
      </c>
      <c r="D14409" s="69">
        <f t="shared" si="452"/>
        <v>8.2455963764469047</v>
      </c>
    </row>
    <row r="14410" spans="2:4" ht="15" x14ac:dyDescent="0.15">
      <c r="B14410" s="68">
        <v>14398</v>
      </c>
      <c r="C14410" s="69">
        <f t="shared" si="451"/>
        <v>18.328813902727489</v>
      </c>
      <c r="D14410" s="69">
        <f t="shared" si="452"/>
        <v>8.2497482376636455</v>
      </c>
    </row>
    <row r="14411" spans="2:4" ht="15" x14ac:dyDescent="0.15">
      <c r="B14411" s="68">
        <v>14399</v>
      </c>
      <c r="C14411" s="69">
        <f t="shared" si="451"/>
        <v>18.333188563932058</v>
      </c>
      <c r="D14411" s="69">
        <f t="shared" si="452"/>
        <v>8.2539042821158688</v>
      </c>
    </row>
    <row r="14412" spans="2:4" ht="15" x14ac:dyDescent="0.15">
      <c r="B14412" s="68">
        <v>14400</v>
      </c>
      <c r="C14412" s="69">
        <f t="shared" si="451"/>
        <v>18.337565429551535</v>
      </c>
      <c r="D14412" s="69">
        <f t="shared" si="452"/>
        <v>8.258064516129032</v>
      </c>
    </row>
    <row r="14413" spans="2:4" ht="15" x14ac:dyDescent="0.15">
      <c r="B14413" s="68">
        <v>14401</v>
      </c>
      <c r="C14413" s="69">
        <f t="shared" si="451"/>
        <v>18.341944501808683</v>
      </c>
      <c r="D14413" s="69">
        <f t="shared" si="452"/>
        <v>8.2622289460413523</v>
      </c>
    </row>
    <row r="14414" spans="2:4" ht="15" x14ac:dyDescent="0.15">
      <c r="B14414" s="68">
        <v>14402</v>
      </c>
      <c r="C14414" s="69">
        <f t="shared" si="451"/>
        <v>18.346325782929604</v>
      </c>
      <c r="D14414" s="69">
        <f t="shared" si="452"/>
        <v>8.2663975782038346</v>
      </c>
    </row>
    <row r="14415" spans="2:4" ht="15" x14ac:dyDescent="0.15">
      <c r="B14415" s="68">
        <v>14403</v>
      </c>
      <c r="C14415" s="69">
        <f t="shared" si="451"/>
        <v>18.350709275143792</v>
      </c>
      <c r="D14415" s="69">
        <f t="shared" si="452"/>
        <v>8.2705704189803129</v>
      </c>
    </row>
    <row r="14416" spans="2:4" ht="15" x14ac:dyDescent="0.15">
      <c r="B14416" s="68">
        <v>14404</v>
      </c>
      <c r="C14416" s="69">
        <f t="shared" si="451"/>
        <v>18.355094980684111</v>
      </c>
      <c r="D14416" s="69">
        <f t="shared" si="452"/>
        <v>8.2747474747474747</v>
      </c>
    </row>
    <row r="14417" spans="2:4" ht="15" x14ac:dyDescent="0.15">
      <c r="B14417" s="68">
        <v>14405</v>
      </c>
      <c r="C14417" s="69">
        <f t="shared" ref="C14417:C14480" si="453">20*LOG(D14417)</f>
        <v>18.359482901786809</v>
      </c>
      <c r="D14417" s="69">
        <f t="shared" ref="D14417:D14480" si="454">16384/(16384-B14417)</f>
        <v>8.2789287518948971</v>
      </c>
    </row>
    <row r="14418" spans="2:4" ht="15" x14ac:dyDescent="0.15">
      <c r="B14418" s="68">
        <v>14406</v>
      </c>
      <c r="C14418" s="69">
        <f t="shared" si="453"/>
        <v>18.363873040691523</v>
      </c>
      <c r="D14418" s="69">
        <f t="shared" si="454"/>
        <v>8.2831142568250762</v>
      </c>
    </row>
    <row r="14419" spans="2:4" ht="15" x14ac:dyDescent="0.15">
      <c r="B14419" s="68">
        <v>14407</v>
      </c>
      <c r="C14419" s="69">
        <f t="shared" si="453"/>
        <v>18.368265399641288</v>
      </c>
      <c r="D14419" s="69">
        <f t="shared" si="454"/>
        <v>8.2873039959534651</v>
      </c>
    </row>
    <row r="14420" spans="2:4" ht="15" x14ac:dyDescent="0.15">
      <c r="B14420" s="68">
        <v>14408</v>
      </c>
      <c r="C14420" s="69">
        <f t="shared" si="453"/>
        <v>18.372659980882549</v>
      </c>
      <c r="D14420" s="69">
        <f t="shared" si="454"/>
        <v>8.2914979757085021</v>
      </c>
    </row>
    <row r="14421" spans="2:4" ht="15" x14ac:dyDescent="0.15">
      <c r="B14421" s="68">
        <v>14409</v>
      </c>
      <c r="C14421" s="69">
        <f t="shared" si="453"/>
        <v>18.377056786665154</v>
      </c>
      <c r="D14421" s="69">
        <f t="shared" si="454"/>
        <v>8.2956962025316461</v>
      </c>
    </row>
    <row r="14422" spans="2:4" ht="15" x14ac:dyDescent="0.15">
      <c r="B14422" s="68">
        <v>14410</v>
      </c>
      <c r="C14422" s="69">
        <f t="shared" si="453"/>
        <v>18.381455819242376</v>
      </c>
      <c r="D14422" s="69">
        <f t="shared" si="454"/>
        <v>8.2998986828774068</v>
      </c>
    </row>
    <row r="14423" spans="2:4" ht="15" x14ac:dyDescent="0.15">
      <c r="B14423" s="68">
        <v>14411</v>
      </c>
      <c r="C14423" s="69">
        <f t="shared" si="453"/>
        <v>18.38585708087091</v>
      </c>
      <c r="D14423" s="69">
        <f t="shared" si="454"/>
        <v>8.3041054232133806</v>
      </c>
    </row>
    <row r="14424" spans="2:4" ht="15" x14ac:dyDescent="0.15">
      <c r="B14424" s="68">
        <v>14412</v>
      </c>
      <c r="C14424" s="69">
        <f t="shared" si="453"/>
        <v>18.390260573810885</v>
      </c>
      <c r="D14424" s="69">
        <f t="shared" si="454"/>
        <v>8.3083164300202839</v>
      </c>
    </row>
    <row r="14425" spans="2:4" ht="15" x14ac:dyDescent="0.15">
      <c r="B14425" s="68">
        <v>14413</v>
      </c>
      <c r="C14425" s="69">
        <f t="shared" si="453"/>
        <v>18.39466630032587</v>
      </c>
      <c r="D14425" s="69">
        <f t="shared" si="454"/>
        <v>8.3125317097919833</v>
      </c>
    </row>
    <row r="14426" spans="2:4" ht="15" x14ac:dyDescent="0.15">
      <c r="B14426" s="68">
        <v>14414</v>
      </c>
      <c r="C14426" s="69">
        <f t="shared" si="453"/>
        <v>18.399074262682877</v>
      </c>
      <c r="D14426" s="69">
        <f t="shared" si="454"/>
        <v>8.3167512690355334</v>
      </c>
    </row>
    <row r="14427" spans="2:4" ht="15" x14ac:dyDescent="0.15">
      <c r="B14427" s="68">
        <v>14415</v>
      </c>
      <c r="C14427" s="69">
        <f t="shared" si="453"/>
        <v>18.403484463152367</v>
      </c>
      <c r="D14427" s="69">
        <f t="shared" si="454"/>
        <v>8.320975114271203</v>
      </c>
    </row>
    <row r="14428" spans="2:4" ht="15" x14ac:dyDescent="0.15">
      <c r="B14428" s="68">
        <v>14416</v>
      </c>
      <c r="C14428" s="69">
        <f t="shared" si="453"/>
        <v>18.407896904008282</v>
      </c>
      <c r="D14428" s="69">
        <f t="shared" si="454"/>
        <v>8.3252032520325212</v>
      </c>
    </row>
    <row r="14429" spans="2:4" ht="15" x14ac:dyDescent="0.15">
      <c r="B14429" s="68">
        <v>14417</v>
      </c>
      <c r="C14429" s="69">
        <f t="shared" si="453"/>
        <v>18.412311587528002</v>
      </c>
      <c r="D14429" s="69">
        <f t="shared" si="454"/>
        <v>8.3294356888662939</v>
      </c>
    </row>
    <row r="14430" spans="2:4" ht="15" x14ac:dyDescent="0.15">
      <c r="B14430" s="68">
        <v>14418</v>
      </c>
      <c r="C14430" s="69">
        <f t="shared" si="453"/>
        <v>18.416728515992396</v>
      </c>
      <c r="D14430" s="69">
        <f t="shared" si="454"/>
        <v>8.3336724313326549</v>
      </c>
    </row>
    <row r="14431" spans="2:4" ht="15" x14ac:dyDescent="0.15">
      <c r="B14431" s="68">
        <v>14419</v>
      </c>
      <c r="C14431" s="69">
        <f t="shared" si="453"/>
        <v>18.421147691685825</v>
      </c>
      <c r="D14431" s="69">
        <f t="shared" si="454"/>
        <v>8.337913486005089</v>
      </c>
    </row>
    <row r="14432" spans="2:4" ht="15" x14ac:dyDescent="0.15">
      <c r="B14432" s="68">
        <v>14420</v>
      </c>
      <c r="C14432" s="69">
        <f t="shared" si="453"/>
        <v>18.425569116896117</v>
      </c>
      <c r="D14432" s="69">
        <f t="shared" si="454"/>
        <v>8.3421588594704676</v>
      </c>
    </row>
    <row r="14433" spans="2:4" ht="15" x14ac:dyDescent="0.15">
      <c r="B14433" s="68">
        <v>14421</v>
      </c>
      <c r="C14433" s="69">
        <f t="shared" si="453"/>
        <v>18.429992793914611</v>
      </c>
      <c r="D14433" s="69">
        <f t="shared" si="454"/>
        <v>8.3464085583290881</v>
      </c>
    </row>
    <row r="14434" spans="2:4" ht="15" x14ac:dyDescent="0.15">
      <c r="B14434" s="68">
        <v>14422</v>
      </c>
      <c r="C14434" s="69">
        <f t="shared" si="453"/>
        <v>18.434418725036142</v>
      </c>
      <c r="D14434" s="69">
        <f t="shared" si="454"/>
        <v>8.3506625891946999</v>
      </c>
    </row>
    <row r="14435" spans="2:4" ht="15" x14ac:dyDescent="0.15">
      <c r="B14435" s="68">
        <v>14423</v>
      </c>
      <c r="C14435" s="69">
        <f t="shared" si="453"/>
        <v>18.438846912559054</v>
      </c>
      <c r="D14435" s="69">
        <f t="shared" si="454"/>
        <v>8.3549209586945441</v>
      </c>
    </row>
    <row r="14436" spans="2:4" ht="15" x14ac:dyDescent="0.15">
      <c r="B14436" s="68">
        <v>14424</v>
      </c>
      <c r="C14436" s="69">
        <f t="shared" si="453"/>
        <v>18.443277358785217</v>
      </c>
      <c r="D14436" s="69">
        <f t="shared" si="454"/>
        <v>8.3591836734693885</v>
      </c>
    </row>
    <row r="14437" spans="2:4" ht="15" x14ac:dyDescent="0.15">
      <c r="B14437" s="68">
        <v>14425</v>
      </c>
      <c r="C14437" s="69">
        <f t="shared" si="453"/>
        <v>18.447710066020008</v>
      </c>
      <c r="D14437" s="69">
        <f t="shared" si="454"/>
        <v>8.3634507401735583</v>
      </c>
    </row>
    <row r="14438" spans="2:4" ht="15" x14ac:dyDescent="0.15">
      <c r="B14438" s="68">
        <v>14426</v>
      </c>
      <c r="C14438" s="69">
        <f t="shared" si="453"/>
        <v>18.452145036572354</v>
      </c>
      <c r="D14438" s="69">
        <f t="shared" si="454"/>
        <v>8.3677221654749747</v>
      </c>
    </row>
    <row r="14439" spans="2:4" ht="15" x14ac:dyDescent="0.15">
      <c r="B14439" s="68">
        <v>14427</v>
      </c>
      <c r="C14439" s="69">
        <f t="shared" si="453"/>
        <v>18.456582272754712</v>
      </c>
      <c r="D14439" s="69">
        <f t="shared" si="454"/>
        <v>8.3719979560551874</v>
      </c>
    </row>
    <row r="14440" spans="2:4" ht="15" x14ac:dyDescent="0.15">
      <c r="B14440" s="68">
        <v>14428</v>
      </c>
      <c r="C14440" s="69">
        <f t="shared" si="453"/>
        <v>18.461021776883083</v>
      </c>
      <c r="D14440" s="69">
        <f t="shared" si="454"/>
        <v>8.3762781186094077</v>
      </c>
    </row>
    <row r="14441" spans="2:4" ht="15" x14ac:dyDescent="0.15">
      <c r="B14441" s="68">
        <v>14429</v>
      </c>
      <c r="C14441" s="69">
        <f t="shared" si="453"/>
        <v>18.465463551277022</v>
      </c>
      <c r="D14441" s="69">
        <f t="shared" si="454"/>
        <v>8.3805626598465466</v>
      </c>
    </row>
    <row r="14442" spans="2:4" ht="15" x14ac:dyDescent="0.15">
      <c r="B14442" s="68">
        <v>14430</v>
      </c>
      <c r="C14442" s="69">
        <f t="shared" si="453"/>
        <v>18.469907598259649</v>
      </c>
      <c r="D14442" s="69">
        <f t="shared" si="454"/>
        <v>8.384851586489253</v>
      </c>
    </row>
    <row r="14443" spans="2:4" ht="15" x14ac:dyDescent="0.15">
      <c r="B14443" s="68">
        <v>14431</v>
      </c>
      <c r="C14443" s="69">
        <f t="shared" si="453"/>
        <v>18.474353920157647</v>
      </c>
      <c r="D14443" s="69">
        <f t="shared" si="454"/>
        <v>8.3891449052739375</v>
      </c>
    </row>
    <row r="14444" spans="2:4" ht="15" x14ac:dyDescent="0.15">
      <c r="B14444" s="68">
        <v>14432</v>
      </c>
      <c r="C14444" s="69">
        <f t="shared" si="453"/>
        <v>18.478802519301276</v>
      </c>
      <c r="D14444" s="69">
        <f t="shared" si="454"/>
        <v>8.3934426229508201</v>
      </c>
    </row>
    <row r="14445" spans="2:4" ht="15" x14ac:dyDescent="0.15">
      <c r="B14445" s="68">
        <v>14433</v>
      </c>
      <c r="C14445" s="69">
        <f t="shared" si="453"/>
        <v>18.483253398024374</v>
      </c>
      <c r="D14445" s="69">
        <f t="shared" si="454"/>
        <v>8.3977447462839567</v>
      </c>
    </row>
    <row r="14446" spans="2:4" ht="15" x14ac:dyDescent="0.15">
      <c r="B14446" s="68">
        <v>14434</v>
      </c>
      <c r="C14446" s="69">
        <f t="shared" si="453"/>
        <v>18.487706558664375</v>
      </c>
      <c r="D14446" s="69">
        <f t="shared" si="454"/>
        <v>8.402051282051282</v>
      </c>
    </row>
    <row r="14447" spans="2:4" ht="15" x14ac:dyDescent="0.15">
      <c r="B14447" s="68">
        <v>14435</v>
      </c>
      <c r="C14447" s="69">
        <f t="shared" si="453"/>
        <v>18.492162003562306</v>
      </c>
      <c r="D14447" s="69">
        <f t="shared" si="454"/>
        <v>8.4063622370446378</v>
      </c>
    </row>
    <row r="14448" spans="2:4" ht="15" x14ac:dyDescent="0.15">
      <c r="B14448" s="68">
        <v>14436</v>
      </c>
      <c r="C14448" s="69">
        <f t="shared" si="453"/>
        <v>18.496619735062801</v>
      </c>
      <c r="D14448" s="69">
        <f t="shared" si="454"/>
        <v>8.4106776180698155</v>
      </c>
    </row>
    <row r="14449" spans="2:4" ht="15" x14ac:dyDescent="0.15">
      <c r="B14449" s="68">
        <v>14437</v>
      </c>
      <c r="C14449" s="69">
        <f t="shared" si="453"/>
        <v>18.501079755514102</v>
      </c>
      <c r="D14449" s="69">
        <f t="shared" si="454"/>
        <v>8.4149974319465848</v>
      </c>
    </row>
    <row r="14450" spans="2:4" ht="15" x14ac:dyDescent="0.15">
      <c r="B14450" s="68">
        <v>14438</v>
      </c>
      <c r="C14450" s="69">
        <f t="shared" si="453"/>
        <v>18.505542067268074</v>
      </c>
      <c r="D14450" s="69">
        <f t="shared" si="454"/>
        <v>8.4193216855087361</v>
      </c>
    </row>
    <row r="14451" spans="2:4" ht="15" x14ac:dyDescent="0.15">
      <c r="B14451" s="68">
        <v>14439</v>
      </c>
      <c r="C14451" s="69">
        <f t="shared" si="453"/>
        <v>18.510006672680205</v>
      </c>
      <c r="D14451" s="69">
        <f t="shared" si="454"/>
        <v>8.4236503856041125</v>
      </c>
    </row>
    <row r="14452" spans="2:4" ht="15" x14ac:dyDescent="0.15">
      <c r="B14452" s="68">
        <v>14440</v>
      </c>
      <c r="C14452" s="69">
        <f t="shared" si="453"/>
        <v>18.514473574109619</v>
      </c>
      <c r="D14452" s="69">
        <f t="shared" si="454"/>
        <v>8.4279835390946509</v>
      </c>
    </row>
    <row r="14453" spans="2:4" ht="15" x14ac:dyDescent="0.15">
      <c r="B14453" s="68">
        <v>14441</v>
      </c>
      <c r="C14453" s="69">
        <f t="shared" si="453"/>
        <v>18.518942773919086</v>
      </c>
      <c r="D14453" s="69">
        <f t="shared" si="454"/>
        <v>8.4323211528564084</v>
      </c>
    </row>
    <row r="14454" spans="2:4" ht="15" x14ac:dyDescent="0.15">
      <c r="B14454" s="68">
        <v>14442</v>
      </c>
      <c r="C14454" s="69">
        <f t="shared" si="453"/>
        <v>18.523414274475016</v>
      </c>
      <c r="D14454" s="69">
        <f t="shared" si="454"/>
        <v>8.4366632337796084</v>
      </c>
    </row>
    <row r="14455" spans="2:4" ht="15" x14ac:dyDescent="0.15">
      <c r="B14455" s="68">
        <v>14443</v>
      </c>
      <c r="C14455" s="69">
        <f t="shared" si="453"/>
        <v>18.527888078147477</v>
      </c>
      <c r="D14455" s="69">
        <f t="shared" si="454"/>
        <v>8.4410097887686764</v>
      </c>
    </row>
    <row r="14456" spans="2:4" ht="15" x14ac:dyDescent="0.15">
      <c r="B14456" s="68">
        <v>14444</v>
      </c>
      <c r="C14456" s="69">
        <f t="shared" si="453"/>
        <v>18.532364187310215</v>
      </c>
      <c r="D14456" s="69">
        <f t="shared" si="454"/>
        <v>8.4453608247422682</v>
      </c>
    </row>
    <row r="14457" spans="2:4" ht="15" x14ac:dyDescent="0.15">
      <c r="B14457" s="68">
        <v>14445</v>
      </c>
      <c r="C14457" s="69">
        <f t="shared" si="453"/>
        <v>18.536842604340627</v>
      </c>
      <c r="D14457" s="69">
        <f t="shared" si="454"/>
        <v>8.4497163486333164</v>
      </c>
    </row>
    <row r="14458" spans="2:4" ht="15" x14ac:dyDescent="0.15">
      <c r="B14458" s="68">
        <v>14446</v>
      </c>
      <c r="C14458" s="69">
        <f t="shared" si="453"/>
        <v>18.541323331619804</v>
      </c>
      <c r="D14458" s="69">
        <f t="shared" si="454"/>
        <v>8.4540763673890602</v>
      </c>
    </row>
    <row r="14459" spans="2:4" ht="15" x14ac:dyDescent="0.15">
      <c r="B14459" s="68">
        <v>14447</v>
      </c>
      <c r="C14459" s="69">
        <f t="shared" si="453"/>
        <v>18.545806371532517</v>
      </c>
      <c r="D14459" s="69">
        <f t="shared" si="454"/>
        <v>8.4584408879710899</v>
      </c>
    </row>
    <row r="14460" spans="2:4" ht="15" x14ac:dyDescent="0.15">
      <c r="B14460" s="68">
        <v>14448</v>
      </c>
      <c r="C14460" s="69">
        <f t="shared" si="453"/>
        <v>18.55029172646724</v>
      </c>
      <c r="D14460" s="69">
        <f t="shared" si="454"/>
        <v>8.4628099173553721</v>
      </c>
    </row>
    <row r="14461" spans="2:4" ht="15" x14ac:dyDescent="0.15">
      <c r="B14461" s="68">
        <v>14449</v>
      </c>
      <c r="C14461" s="69">
        <f t="shared" si="453"/>
        <v>18.55477939881613</v>
      </c>
      <c r="D14461" s="69">
        <f t="shared" si="454"/>
        <v>8.467183462532299</v>
      </c>
    </row>
    <row r="14462" spans="2:4" ht="15" x14ac:dyDescent="0.15">
      <c r="B14462" s="68">
        <v>14450</v>
      </c>
      <c r="C14462" s="69">
        <f t="shared" si="453"/>
        <v>18.559269390975079</v>
      </c>
      <c r="D14462" s="69">
        <f t="shared" si="454"/>
        <v>8.4715615305067224</v>
      </c>
    </row>
    <row r="14463" spans="2:4" ht="15" x14ac:dyDescent="0.15">
      <c r="B14463" s="68">
        <v>14451</v>
      </c>
      <c r="C14463" s="69">
        <f t="shared" si="453"/>
        <v>18.563761705343673</v>
      </c>
      <c r="D14463" s="69">
        <f t="shared" si="454"/>
        <v>8.4759441282979822</v>
      </c>
    </row>
    <row r="14464" spans="2:4" ht="15" x14ac:dyDescent="0.15">
      <c r="B14464" s="68">
        <v>14452</v>
      </c>
      <c r="C14464" s="69">
        <f t="shared" si="453"/>
        <v>18.568256344325246</v>
      </c>
      <c r="D14464" s="69">
        <f t="shared" si="454"/>
        <v>8.4803312629399592</v>
      </c>
    </row>
    <row r="14465" spans="2:4" ht="15" x14ac:dyDescent="0.15">
      <c r="B14465" s="68">
        <v>14453</v>
      </c>
      <c r="C14465" s="69">
        <f t="shared" si="453"/>
        <v>18.572753310326839</v>
      </c>
      <c r="D14465" s="69">
        <f t="shared" si="454"/>
        <v>8.4847229414810972</v>
      </c>
    </row>
    <row r="14466" spans="2:4" ht="15" x14ac:dyDescent="0.15">
      <c r="B14466" s="68">
        <v>14454</v>
      </c>
      <c r="C14466" s="69">
        <f t="shared" si="453"/>
        <v>18.577252605759259</v>
      </c>
      <c r="D14466" s="69">
        <f t="shared" si="454"/>
        <v>8.4891191709844556</v>
      </c>
    </row>
    <row r="14467" spans="2:4" ht="15" x14ac:dyDescent="0.15">
      <c r="B14467" s="68">
        <v>14455</v>
      </c>
      <c r="C14467" s="69">
        <f t="shared" si="453"/>
        <v>18.581754233037046</v>
      </c>
      <c r="D14467" s="69">
        <f t="shared" si="454"/>
        <v>8.4935199585277346</v>
      </c>
    </row>
    <row r="14468" spans="2:4" ht="15" x14ac:dyDescent="0.15">
      <c r="B14468" s="68">
        <v>14456</v>
      </c>
      <c r="C14468" s="69">
        <f t="shared" si="453"/>
        <v>18.586258194578495</v>
      </c>
      <c r="D14468" s="69">
        <f t="shared" si="454"/>
        <v>8.4979253112033195</v>
      </c>
    </row>
    <row r="14469" spans="2:4" ht="15" x14ac:dyDescent="0.15">
      <c r="B14469" s="68">
        <v>14457</v>
      </c>
      <c r="C14469" s="69">
        <f t="shared" si="453"/>
        <v>18.590764492805675</v>
      </c>
      <c r="D14469" s="69">
        <f t="shared" si="454"/>
        <v>8.5023352361183182</v>
      </c>
    </row>
    <row r="14470" spans="2:4" ht="15" x14ac:dyDescent="0.15">
      <c r="B14470" s="68">
        <v>14458</v>
      </c>
      <c r="C14470" s="69">
        <f t="shared" si="453"/>
        <v>18.59527313014442</v>
      </c>
      <c r="D14470" s="69">
        <f t="shared" si="454"/>
        <v>8.5067497403946</v>
      </c>
    </row>
    <row r="14471" spans="2:4" ht="15" x14ac:dyDescent="0.15">
      <c r="B14471" s="68">
        <v>14459</v>
      </c>
      <c r="C14471" s="69">
        <f t="shared" si="453"/>
        <v>18.599784109024345</v>
      </c>
      <c r="D14471" s="69">
        <f t="shared" si="454"/>
        <v>8.5111688311688312</v>
      </c>
    </row>
    <row r="14472" spans="2:4" ht="15" x14ac:dyDescent="0.15">
      <c r="B14472" s="68">
        <v>14460</v>
      </c>
      <c r="C14472" s="69">
        <f t="shared" si="453"/>
        <v>18.604297431878852</v>
      </c>
      <c r="D14472" s="69">
        <f t="shared" si="454"/>
        <v>8.5155925155925161</v>
      </c>
    </row>
    <row r="14473" spans="2:4" ht="15" x14ac:dyDescent="0.15">
      <c r="B14473" s="68">
        <v>14461</v>
      </c>
      <c r="C14473" s="69">
        <f t="shared" si="453"/>
        <v>18.608813101145138</v>
      </c>
      <c r="D14473" s="69">
        <f t="shared" si="454"/>
        <v>8.5200208008320342</v>
      </c>
    </row>
    <row r="14474" spans="2:4" ht="15" x14ac:dyDescent="0.15">
      <c r="B14474" s="68">
        <v>14462</v>
      </c>
      <c r="C14474" s="69">
        <f t="shared" si="453"/>
        <v>18.613331119264206</v>
      </c>
      <c r="D14474" s="69">
        <f t="shared" si="454"/>
        <v>8.5244536940686793</v>
      </c>
    </row>
    <row r="14475" spans="2:4" ht="15" x14ac:dyDescent="0.15">
      <c r="B14475" s="68">
        <v>14463</v>
      </c>
      <c r="C14475" s="69">
        <f t="shared" si="453"/>
        <v>18.617851488680863</v>
      </c>
      <c r="D14475" s="69">
        <f t="shared" si="454"/>
        <v>8.5288912024986985</v>
      </c>
    </row>
    <row r="14476" spans="2:4" ht="15" x14ac:dyDescent="0.15">
      <c r="B14476" s="68">
        <v>14464</v>
      </c>
      <c r="C14476" s="69">
        <f t="shared" si="453"/>
        <v>18.622374211843741</v>
      </c>
      <c r="D14476" s="69">
        <f t="shared" si="454"/>
        <v>8.5333333333333332</v>
      </c>
    </row>
    <row r="14477" spans="2:4" ht="15" x14ac:dyDescent="0.15">
      <c r="B14477" s="68">
        <v>14465</v>
      </c>
      <c r="C14477" s="69">
        <f t="shared" si="453"/>
        <v>18.626899291205305</v>
      </c>
      <c r="D14477" s="69">
        <f t="shared" si="454"/>
        <v>8.5377800937988528</v>
      </c>
    </row>
    <row r="14478" spans="2:4" ht="15" x14ac:dyDescent="0.15">
      <c r="B14478" s="68">
        <v>14466</v>
      </c>
      <c r="C14478" s="69">
        <f t="shared" si="453"/>
        <v>18.63142672922184</v>
      </c>
      <c r="D14478" s="69">
        <f t="shared" si="454"/>
        <v>8.5422314911366009</v>
      </c>
    </row>
    <row r="14479" spans="2:4" ht="15" x14ac:dyDescent="0.15">
      <c r="B14479" s="68">
        <v>14467</v>
      </c>
      <c r="C14479" s="69">
        <f t="shared" si="453"/>
        <v>18.635956528353482</v>
      </c>
      <c r="D14479" s="69">
        <f t="shared" si="454"/>
        <v>8.5466875326030252</v>
      </c>
    </row>
    <row r="14480" spans="2:4" ht="15" x14ac:dyDescent="0.15">
      <c r="B14480" s="68">
        <v>14468</v>
      </c>
      <c r="C14480" s="69">
        <f t="shared" si="453"/>
        <v>18.64048869106422</v>
      </c>
      <c r="D14480" s="69">
        <f t="shared" si="454"/>
        <v>8.5511482254697277</v>
      </c>
    </row>
    <row r="14481" spans="2:4" ht="15" x14ac:dyDescent="0.15">
      <c r="B14481" s="68">
        <v>14469</v>
      </c>
      <c r="C14481" s="69">
        <f t="shared" ref="C14481:C14544" si="455">20*LOG(D14481)</f>
        <v>18.645023219821905</v>
      </c>
      <c r="D14481" s="69">
        <f t="shared" ref="D14481:D14544" si="456">16384/(16384-B14481)</f>
        <v>8.5556135770234985</v>
      </c>
    </row>
    <row r="14482" spans="2:4" ht="15" x14ac:dyDescent="0.15">
      <c r="B14482" s="68">
        <v>14470</v>
      </c>
      <c r="C14482" s="69">
        <f t="shared" si="455"/>
        <v>18.64956011709824</v>
      </c>
      <c r="D14482" s="69">
        <f t="shared" si="456"/>
        <v>8.560083594566354</v>
      </c>
    </row>
    <row r="14483" spans="2:4" ht="15" x14ac:dyDescent="0.15">
      <c r="B14483" s="68">
        <v>14471</v>
      </c>
      <c r="C14483" s="69">
        <f t="shared" si="455"/>
        <v>18.654099385368816</v>
      </c>
      <c r="D14483" s="69">
        <f t="shared" si="456"/>
        <v>8.5645582854155773</v>
      </c>
    </row>
    <row r="14484" spans="2:4" ht="15" x14ac:dyDescent="0.15">
      <c r="B14484" s="68">
        <v>14472</v>
      </c>
      <c r="C14484" s="69">
        <f t="shared" si="455"/>
        <v>18.658641027113106</v>
      </c>
      <c r="D14484" s="69">
        <f t="shared" si="456"/>
        <v>8.569037656903765</v>
      </c>
    </row>
    <row r="14485" spans="2:4" ht="15" x14ac:dyDescent="0.15">
      <c r="B14485" s="68">
        <v>14473</v>
      </c>
      <c r="C14485" s="69">
        <f t="shared" si="455"/>
        <v>18.66318504481448</v>
      </c>
      <c r="D14485" s="69">
        <f t="shared" si="456"/>
        <v>8.5735217163788597</v>
      </c>
    </row>
    <row r="14486" spans="2:4" ht="15" x14ac:dyDescent="0.15">
      <c r="B14486" s="68">
        <v>14474</v>
      </c>
      <c r="C14486" s="69">
        <f t="shared" si="455"/>
        <v>18.667731440960186</v>
      </c>
      <c r="D14486" s="69">
        <f t="shared" si="456"/>
        <v>8.5780104712041894</v>
      </c>
    </row>
    <row r="14487" spans="2:4" ht="15" x14ac:dyDescent="0.15">
      <c r="B14487" s="68">
        <v>14475</v>
      </c>
      <c r="C14487" s="69">
        <f t="shared" si="455"/>
        <v>18.672280218041401</v>
      </c>
      <c r="D14487" s="69">
        <f t="shared" si="456"/>
        <v>8.5825039287585128</v>
      </c>
    </row>
    <row r="14488" spans="2:4" ht="15" x14ac:dyDescent="0.15">
      <c r="B14488" s="68">
        <v>14476</v>
      </c>
      <c r="C14488" s="69">
        <f t="shared" si="455"/>
        <v>18.67683137855321</v>
      </c>
      <c r="D14488" s="69">
        <f t="shared" si="456"/>
        <v>8.5870020964360592</v>
      </c>
    </row>
    <row r="14489" spans="2:4" ht="15" x14ac:dyDescent="0.15">
      <c r="B14489" s="68">
        <v>14477</v>
      </c>
      <c r="C14489" s="69">
        <f t="shared" si="455"/>
        <v>18.681384924994621</v>
      </c>
      <c r="D14489" s="69">
        <f t="shared" si="456"/>
        <v>8.5915049816465654</v>
      </c>
    </row>
    <row r="14490" spans="2:4" ht="15" x14ac:dyDescent="0.15">
      <c r="B14490" s="68">
        <v>14478</v>
      </c>
      <c r="C14490" s="69">
        <f t="shared" si="455"/>
        <v>18.685940859868584</v>
      </c>
      <c r="D14490" s="69">
        <f t="shared" si="456"/>
        <v>8.5960125918153203</v>
      </c>
    </row>
    <row r="14491" spans="2:4" ht="15" x14ac:dyDescent="0.15">
      <c r="B14491" s="68">
        <v>14479</v>
      </c>
      <c r="C14491" s="69">
        <f t="shared" si="455"/>
        <v>18.690499185681972</v>
      </c>
      <c r="D14491" s="69">
        <f t="shared" si="456"/>
        <v>8.600524934383202</v>
      </c>
    </row>
    <row r="14492" spans="2:4" ht="15" x14ac:dyDescent="0.15">
      <c r="B14492" s="68">
        <v>14480</v>
      </c>
      <c r="C14492" s="69">
        <f t="shared" si="455"/>
        <v>18.695059904945623</v>
      </c>
      <c r="D14492" s="69">
        <f t="shared" si="456"/>
        <v>8.6050420168067223</v>
      </c>
    </row>
    <row r="14493" spans="2:4" ht="15" x14ac:dyDescent="0.15">
      <c r="B14493" s="68">
        <v>14481</v>
      </c>
      <c r="C14493" s="69">
        <f t="shared" si="455"/>
        <v>18.699623020174325</v>
      </c>
      <c r="D14493" s="69">
        <f t="shared" si="456"/>
        <v>8.6095638465580659</v>
      </c>
    </row>
    <row r="14494" spans="2:4" ht="15" x14ac:dyDescent="0.15">
      <c r="B14494" s="68">
        <v>14482</v>
      </c>
      <c r="C14494" s="69">
        <f t="shared" si="455"/>
        <v>18.704188533886832</v>
      </c>
      <c r="D14494" s="69">
        <f t="shared" si="456"/>
        <v>8.6140904311251312</v>
      </c>
    </row>
    <row r="14495" spans="2:4" ht="15" x14ac:dyDescent="0.15">
      <c r="B14495" s="68">
        <v>14483</v>
      </c>
      <c r="C14495" s="69">
        <f t="shared" si="455"/>
        <v>18.708756448605872</v>
      </c>
      <c r="D14495" s="69">
        <f t="shared" si="456"/>
        <v>8.6186217780115726</v>
      </c>
    </row>
    <row r="14496" spans="2:4" ht="15" x14ac:dyDescent="0.15">
      <c r="B14496" s="68">
        <v>14484</v>
      </c>
      <c r="C14496" s="69">
        <f t="shared" si="455"/>
        <v>18.713326766858156</v>
      </c>
      <c r="D14496" s="69">
        <f t="shared" si="456"/>
        <v>8.6231578947368419</v>
      </c>
    </row>
    <row r="14497" spans="2:4" ht="15" x14ac:dyDescent="0.15">
      <c r="B14497" s="68">
        <v>14485</v>
      </c>
      <c r="C14497" s="69">
        <f t="shared" si="455"/>
        <v>18.717899491174382</v>
      </c>
      <c r="D14497" s="69">
        <f t="shared" si="456"/>
        <v>8.6276987888362289</v>
      </c>
    </row>
    <row r="14498" spans="2:4" ht="15" x14ac:dyDescent="0.15">
      <c r="B14498" s="68">
        <v>14486</v>
      </c>
      <c r="C14498" s="69">
        <f t="shared" si="455"/>
        <v>18.722474624089255</v>
      </c>
      <c r="D14498" s="69">
        <f t="shared" si="456"/>
        <v>8.6322444678609056</v>
      </c>
    </row>
    <row r="14499" spans="2:4" ht="15" x14ac:dyDescent="0.15">
      <c r="B14499" s="68">
        <v>14487</v>
      </c>
      <c r="C14499" s="69">
        <f t="shared" si="455"/>
        <v>18.727052168141483</v>
      </c>
      <c r="D14499" s="69">
        <f t="shared" si="456"/>
        <v>8.6367949393779657</v>
      </c>
    </row>
    <row r="14500" spans="2:4" ht="15" x14ac:dyDescent="0.15">
      <c r="B14500" s="68">
        <v>14488</v>
      </c>
      <c r="C14500" s="69">
        <f t="shared" si="455"/>
        <v>18.731632125873784</v>
      </c>
      <c r="D14500" s="69">
        <f t="shared" si="456"/>
        <v>8.6413502109704634</v>
      </c>
    </row>
    <row r="14501" spans="2:4" ht="15" x14ac:dyDescent="0.15">
      <c r="B14501" s="68">
        <v>14489</v>
      </c>
      <c r="C14501" s="69">
        <f t="shared" si="455"/>
        <v>18.736214499832911</v>
      </c>
      <c r="D14501" s="69">
        <f t="shared" si="456"/>
        <v>8.6459102902374667</v>
      </c>
    </row>
    <row r="14502" spans="2:4" ht="15" x14ac:dyDescent="0.15">
      <c r="B14502" s="68">
        <v>14490</v>
      </c>
      <c r="C14502" s="69">
        <f t="shared" si="455"/>
        <v>18.74079929256964</v>
      </c>
      <c r="D14502" s="69">
        <f t="shared" si="456"/>
        <v>8.6504751847940859</v>
      </c>
    </row>
    <row r="14503" spans="2:4" ht="15" x14ac:dyDescent="0.15">
      <c r="B14503" s="68">
        <v>14491</v>
      </c>
      <c r="C14503" s="69">
        <f t="shared" si="455"/>
        <v>18.745386506638798</v>
      </c>
      <c r="D14503" s="69">
        <f t="shared" si="456"/>
        <v>8.655044902271527</v>
      </c>
    </row>
    <row r="14504" spans="2:4" ht="15" x14ac:dyDescent="0.15">
      <c r="B14504" s="68">
        <v>14492</v>
      </c>
      <c r="C14504" s="69">
        <f t="shared" si="455"/>
        <v>18.749976144599255</v>
      </c>
      <c r="D14504" s="69">
        <f t="shared" si="456"/>
        <v>8.6596194503171251</v>
      </c>
    </row>
    <row r="14505" spans="2:4" ht="15" x14ac:dyDescent="0.15">
      <c r="B14505" s="68">
        <v>14493</v>
      </c>
      <c r="C14505" s="69">
        <f t="shared" si="455"/>
        <v>18.754568209013939</v>
      </c>
      <c r="D14505" s="69">
        <f t="shared" si="456"/>
        <v>8.6641988365943945</v>
      </c>
    </row>
    <row r="14506" spans="2:4" ht="15" x14ac:dyDescent="0.15">
      <c r="B14506" s="68">
        <v>14494</v>
      </c>
      <c r="C14506" s="69">
        <f t="shared" si="455"/>
        <v>18.759162702449853</v>
      </c>
      <c r="D14506" s="69">
        <f t="shared" si="456"/>
        <v>8.6687830687830694</v>
      </c>
    </row>
    <row r="14507" spans="2:4" ht="15" x14ac:dyDescent="0.15">
      <c r="B14507" s="68">
        <v>14495</v>
      </c>
      <c r="C14507" s="69">
        <f t="shared" si="455"/>
        <v>18.763759627478063</v>
      </c>
      <c r="D14507" s="69">
        <f t="shared" si="456"/>
        <v>8.6733721545791429</v>
      </c>
    </row>
    <row r="14508" spans="2:4" ht="15" x14ac:dyDescent="0.15">
      <c r="B14508" s="68">
        <v>14496</v>
      </c>
      <c r="C14508" s="69">
        <f t="shared" si="455"/>
        <v>18.768358986673732</v>
      </c>
      <c r="D14508" s="69">
        <f t="shared" si="456"/>
        <v>8.6779661016949152</v>
      </c>
    </row>
    <row r="14509" spans="2:4" ht="15" x14ac:dyDescent="0.15">
      <c r="B14509" s="68">
        <v>14497</v>
      </c>
      <c r="C14509" s="69">
        <f t="shared" si="455"/>
        <v>18.77296078261611</v>
      </c>
      <c r="D14509" s="69">
        <f t="shared" si="456"/>
        <v>8.6825649178590361</v>
      </c>
    </row>
    <row r="14510" spans="2:4" ht="15" x14ac:dyDescent="0.15">
      <c r="B14510" s="68">
        <v>14498</v>
      </c>
      <c r="C14510" s="69">
        <f t="shared" si="455"/>
        <v>18.777565017888545</v>
      </c>
      <c r="D14510" s="69">
        <f t="shared" si="456"/>
        <v>8.6871686108165438</v>
      </c>
    </row>
    <row r="14511" spans="2:4" ht="15" x14ac:dyDescent="0.15">
      <c r="B14511" s="68">
        <v>14499</v>
      </c>
      <c r="C14511" s="69">
        <f t="shared" si="455"/>
        <v>18.7821716950785</v>
      </c>
      <c r="D14511" s="69">
        <f t="shared" si="456"/>
        <v>8.6917771883289117</v>
      </c>
    </row>
    <row r="14512" spans="2:4" ht="15" x14ac:dyDescent="0.15">
      <c r="B14512" s="68">
        <v>14500</v>
      </c>
      <c r="C14512" s="69">
        <f t="shared" si="455"/>
        <v>18.786780816777565</v>
      </c>
      <c r="D14512" s="69">
        <f t="shared" si="456"/>
        <v>8.6963906581740975</v>
      </c>
    </row>
    <row r="14513" spans="2:4" ht="15" x14ac:dyDescent="0.15">
      <c r="B14513" s="68">
        <v>14501</v>
      </c>
      <c r="C14513" s="69">
        <f t="shared" si="455"/>
        <v>18.791392385581439</v>
      </c>
      <c r="D14513" s="69">
        <f t="shared" si="456"/>
        <v>8.701009028146574</v>
      </c>
    </row>
    <row r="14514" spans="2:4" ht="15" x14ac:dyDescent="0.15">
      <c r="B14514" s="68">
        <v>14502</v>
      </c>
      <c r="C14514" s="69">
        <f t="shared" si="455"/>
        <v>18.796006404089972</v>
      </c>
      <c r="D14514" s="69">
        <f t="shared" si="456"/>
        <v>8.7056323060573853</v>
      </c>
    </row>
    <row r="14515" spans="2:4" ht="15" x14ac:dyDescent="0.15">
      <c r="B14515" s="68">
        <v>14503</v>
      </c>
      <c r="C14515" s="69">
        <f t="shared" si="455"/>
        <v>18.800622874907159</v>
      </c>
      <c r="D14515" s="69">
        <f t="shared" si="456"/>
        <v>8.7102604997341846</v>
      </c>
    </row>
    <row r="14516" spans="2:4" ht="15" x14ac:dyDescent="0.15">
      <c r="B14516" s="68">
        <v>14504</v>
      </c>
      <c r="C14516" s="69">
        <f t="shared" si="455"/>
        <v>18.805241800641138</v>
      </c>
      <c r="D14516" s="69">
        <f t="shared" si="456"/>
        <v>8.7148936170212767</v>
      </c>
    </row>
    <row r="14517" spans="2:4" ht="15" x14ac:dyDescent="0.15">
      <c r="B14517" s="68">
        <v>14505</v>
      </c>
      <c r="C14517" s="69">
        <f t="shared" si="455"/>
        <v>18.809863183904223</v>
      </c>
      <c r="D14517" s="69">
        <f t="shared" si="456"/>
        <v>8.7195316657796695</v>
      </c>
    </row>
    <row r="14518" spans="2:4" ht="15" x14ac:dyDescent="0.15">
      <c r="B14518" s="68">
        <v>14506</v>
      </c>
      <c r="C14518" s="69">
        <f t="shared" si="455"/>
        <v>18.814487027312893</v>
      </c>
      <c r="D14518" s="69">
        <f t="shared" si="456"/>
        <v>8.7241746538871148</v>
      </c>
    </row>
    <row r="14519" spans="2:4" ht="15" x14ac:dyDescent="0.15">
      <c r="B14519" s="68">
        <v>14507</v>
      </c>
      <c r="C14519" s="69">
        <f t="shared" si="455"/>
        <v>18.819113333487806</v>
      </c>
      <c r="D14519" s="69">
        <f t="shared" si="456"/>
        <v>8.7288225892381455</v>
      </c>
    </row>
    <row r="14520" spans="2:4" ht="15" x14ac:dyDescent="0.15">
      <c r="B14520" s="68">
        <v>14508</v>
      </c>
      <c r="C14520" s="69">
        <f t="shared" si="455"/>
        <v>18.823742105053821</v>
      </c>
      <c r="D14520" s="69">
        <f t="shared" si="456"/>
        <v>8.7334754797441363</v>
      </c>
    </row>
    <row r="14521" spans="2:4" ht="15" x14ac:dyDescent="0.15">
      <c r="B14521" s="68">
        <v>14509</v>
      </c>
      <c r="C14521" s="69">
        <f t="shared" si="455"/>
        <v>18.828373344639981</v>
      </c>
      <c r="D14521" s="69">
        <f t="shared" si="456"/>
        <v>8.7381333333333338</v>
      </c>
    </row>
    <row r="14522" spans="2:4" ht="15" x14ac:dyDescent="0.15">
      <c r="B14522" s="68">
        <v>14510</v>
      </c>
      <c r="C14522" s="69">
        <f t="shared" si="455"/>
        <v>18.833007054879548</v>
      </c>
      <c r="D14522" s="69">
        <f t="shared" si="456"/>
        <v>8.7427961579509077</v>
      </c>
    </row>
    <row r="14523" spans="2:4" ht="15" x14ac:dyDescent="0.15">
      <c r="B14523" s="68">
        <v>14511</v>
      </c>
      <c r="C14523" s="69">
        <f t="shared" si="455"/>
        <v>18.837643238409989</v>
      </c>
      <c r="D14523" s="69">
        <f t="shared" si="456"/>
        <v>8.7474639615589957</v>
      </c>
    </row>
    <row r="14524" spans="2:4" ht="15" x14ac:dyDescent="0.15">
      <c r="B14524" s="68">
        <v>14512</v>
      </c>
      <c r="C14524" s="69">
        <f t="shared" si="455"/>
        <v>18.842281897873008</v>
      </c>
      <c r="D14524" s="69">
        <f t="shared" si="456"/>
        <v>8.752136752136753</v>
      </c>
    </row>
    <row r="14525" spans="2:4" ht="15" x14ac:dyDescent="0.15">
      <c r="B14525" s="68">
        <v>14513</v>
      </c>
      <c r="C14525" s="69">
        <f t="shared" si="455"/>
        <v>18.846923035914536</v>
      </c>
      <c r="D14525" s="69">
        <f t="shared" si="456"/>
        <v>8.7568145376803841</v>
      </c>
    </row>
    <row r="14526" spans="2:4" ht="15" x14ac:dyDescent="0.15">
      <c r="B14526" s="68">
        <v>14514</v>
      </c>
      <c r="C14526" s="69">
        <f t="shared" si="455"/>
        <v>18.851566655184754</v>
      </c>
      <c r="D14526" s="69">
        <f t="shared" si="456"/>
        <v>8.7614973262032088</v>
      </c>
    </row>
    <row r="14527" spans="2:4" ht="15" x14ac:dyDescent="0.15">
      <c r="B14527" s="68">
        <v>14515</v>
      </c>
      <c r="C14527" s="69">
        <f t="shared" si="455"/>
        <v>18.856212758338092</v>
      </c>
      <c r="D14527" s="69">
        <f t="shared" si="456"/>
        <v>8.7661851257356869</v>
      </c>
    </row>
    <row r="14528" spans="2:4" ht="15" x14ac:dyDescent="0.15">
      <c r="B14528" s="68">
        <v>14516</v>
      </c>
      <c r="C14528" s="69">
        <f t="shared" si="455"/>
        <v>18.860861348033243</v>
      </c>
      <c r="D14528" s="69">
        <f t="shared" si="456"/>
        <v>8.7708779443254823</v>
      </c>
    </row>
    <row r="14529" spans="2:4" ht="15" x14ac:dyDescent="0.15">
      <c r="B14529" s="68">
        <v>14517</v>
      </c>
      <c r="C14529" s="69">
        <f t="shared" si="455"/>
        <v>18.865512426933169</v>
      </c>
      <c r="D14529" s="69">
        <f t="shared" si="456"/>
        <v>8.7755757900374931</v>
      </c>
    </row>
    <row r="14530" spans="2:4" ht="15" x14ac:dyDescent="0.15">
      <c r="B14530" s="68">
        <v>14518</v>
      </c>
      <c r="C14530" s="69">
        <f t="shared" si="455"/>
        <v>18.870165997705111</v>
      </c>
      <c r="D14530" s="69">
        <f t="shared" si="456"/>
        <v>8.780278670953912</v>
      </c>
    </row>
    <row r="14531" spans="2:4" ht="15" x14ac:dyDescent="0.15">
      <c r="B14531" s="68">
        <v>14519</v>
      </c>
      <c r="C14531" s="69">
        <f t="shared" si="455"/>
        <v>18.874822063020606</v>
      </c>
      <c r="D14531" s="69">
        <f t="shared" si="456"/>
        <v>8.7849865951742636</v>
      </c>
    </row>
    <row r="14532" spans="2:4" ht="15" x14ac:dyDescent="0.15">
      <c r="B14532" s="68">
        <v>14520</v>
      </c>
      <c r="C14532" s="69">
        <f t="shared" si="455"/>
        <v>18.879480625555484</v>
      </c>
      <c r="D14532" s="69">
        <f t="shared" si="456"/>
        <v>8.7896995708154506</v>
      </c>
    </row>
    <row r="14533" spans="2:4" ht="15" x14ac:dyDescent="0.15">
      <c r="B14533" s="68">
        <v>14521</v>
      </c>
      <c r="C14533" s="69">
        <f t="shared" si="455"/>
        <v>18.884141687989882</v>
      </c>
      <c r="D14533" s="69">
        <f t="shared" si="456"/>
        <v>8.7944176060118089</v>
      </c>
    </row>
    <row r="14534" spans="2:4" ht="15" x14ac:dyDescent="0.15">
      <c r="B14534" s="68">
        <v>14522</v>
      </c>
      <c r="C14534" s="69">
        <f t="shared" si="455"/>
        <v>18.888805253008258</v>
      </c>
      <c r="D14534" s="69">
        <f t="shared" si="456"/>
        <v>8.7991407089151448</v>
      </c>
    </row>
    <row r="14535" spans="2:4" ht="15" x14ac:dyDescent="0.15">
      <c r="B14535" s="68">
        <v>14523</v>
      </c>
      <c r="C14535" s="69">
        <f t="shared" si="455"/>
        <v>18.893471323299394</v>
      </c>
      <c r="D14535" s="69">
        <f t="shared" si="456"/>
        <v>8.8038688876947884</v>
      </c>
    </row>
    <row r="14536" spans="2:4" ht="15" x14ac:dyDescent="0.15">
      <c r="B14536" s="68">
        <v>14524</v>
      </c>
      <c r="C14536" s="69">
        <f t="shared" si="455"/>
        <v>18.898139901556409</v>
      </c>
      <c r="D14536" s="69">
        <f t="shared" si="456"/>
        <v>8.8086021505376344</v>
      </c>
    </row>
    <row r="14537" spans="2:4" ht="15" x14ac:dyDescent="0.15">
      <c r="B14537" s="68">
        <v>14525</v>
      </c>
      <c r="C14537" s="69">
        <f t="shared" si="455"/>
        <v>18.902810990476762</v>
      </c>
      <c r="D14537" s="69">
        <f t="shared" si="456"/>
        <v>8.8133405056481973</v>
      </c>
    </row>
    <row r="14538" spans="2:4" ht="15" x14ac:dyDescent="0.15">
      <c r="B14538" s="68">
        <v>14526</v>
      </c>
      <c r="C14538" s="69">
        <f t="shared" si="455"/>
        <v>18.907484592762273</v>
      </c>
      <c r="D14538" s="69">
        <f t="shared" si="456"/>
        <v>8.8180839612486537</v>
      </c>
    </row>
    <row r="14539" spans="2:4" ht="15" x14ac:dyDescent="0.15">
      <c r="B14539" s="68">
        <v>14527</v>
      </c>
      <c r="C14539" s="69">
        <f t="shared" si="455"/>
        <v>18.912160711119125</v>
      </c>
      <c r="D14539" s="69">
        <f t="shared" si="456"/>
        <v>8.8228325255788906</v>
      </c>
    </row>
    <row r="14540" spans="2:4" ht="15" x14ac:dyDescent="0.15">
      <c r="B14540" s="68">
        <v>14528</v>
      </c>
      <c r="C14540" s="69">
        <f t="shared" si="455"/>
        <v>18.91683934825787</v>
      </c>
      <c r="D14540" s="69">
        <f t="shared" si="456"/>
        <v>8.8275862068965516</v>
      </c>
    </row>
    <row r="14541" spans="2:4" ht="15" x14ac:dyDescent="0.15">
      <c r="B14541" s="68">
        <v>14529</v>
      </c>
      <c r="C14541" s="69">
        <f t="shared" si="455"/>
        <v>18.92152050689344</v>
      </c>
      <c r="D14541" s="69">
        <f t="shared" si="456"/>
        <v>8.8323450134770898</v>
      </c>
    </row>
    <row r="14542" spans="2:4" ht="15" x14ac:dyDescent="0.15">
      <c r="B14542" s="68">
        <v>14530</v>
      </c>
      <c r="C14542" s="69">
        <f t="shared" si="455"/>
        <v>18.926204189745167</v>
      </c>
      <c r="D14542" s="69">
        <f t="shared" si="456"/>
        <v>8.8371089536138072</v>
      </c>
    </row>
    <row r="14543" spans="2:4" ht="15" x14ac:dyDescent="0.15">
      <c r="B14543" s="68">
        <v>14531</v>
      </c>
      <c r="C14543" s="69">
        <f t="shared" si="455"/>
        <v>18.930890399536786</v>
      </c>
      <c r="D14543" s="69">
        <f t="shared" si="456"/>
        <v>8.841878035617917</v>
      </c>
    </row>
    <row r="14544" spans="2:4" ht="15" x14ac:dyDescent="0.15">
      <c r="B14544" s="68">
        <v>14532</v>
      </c>
      <c r="C14544" s="69">
        <f t="shared" si="455"/>
        <v>18.935579138996424</v>
      </c>
      <c r="D14544" s="69">
        <f t="shared" si="456"/>
        <v>8.8466522678185751</v>
      </c>
    </row>
    <row r="14545" spans="2:4" ht="15" x14ac:dyDescent="0.15">
      <c r="B14545" s="68">
        <v>14533</v>
      </c>
      <c r="C14545" s="69">
        <f t="shared" ref="C14545:C14608" si="457">20*LOG(D14545)</f>
        <v>18.940270410856652</v>
      </c>
      <c r="D14545" s="69">
        <f t="shared" ref="D14545:D14608" si="458">16384/(16384-B14545)</f>
        <v>8.8514316585629391</v>
      </c>
    </row>
    <row r="14546" spans="2:4" ht="15" x14ac:dyDescent="0.15">
      <c r="B14546" s="68">
        <v>14534</v>
      </c>
      <c r="C14546" s="69">
        <f t="shared" si="457"/>
        <v>18.944964217854459</v>
      </c>
      <c r="D14546" s="69">
        <f t="shared" si="458"/>
        <v>8.8562162162162164</v>
      </c>
    </row>
    <row r="14547" spans="2:4" ht="15" x14ac:dyDescent="0.15">
      <c r="B14547" s="68">
        <v>14535</v>
      </c>
      <c r="C14547" s="69">
        <f t="shared" si="457"/>
        <v>18.949660562731275</v>
      </c>
      <c r="D14547" s="69">
        <f t="shared" si="458"/>
        <v>8.8610059491617097</v>
      </c>
    </row>
    <row r="14548" spans="2:4" ht="15" x14ac:dyDescent="0.15">
      <c r="B14548" s="68">
        <v>14536</v>
      </c>
      <c r="C14548" s="69">
        <f t="shared" si="457"/>
        <v>18.954359448232974</v>
      </c>
      <c r="D14548" s="69">
        <f t="shared" si="458"/>
        <v>8.8658008658008658</v>
      </c>
    </row>
    <row r="14549" spans="2:4" ht="15" x14ac:dyDescent="0.15">
      <c r="B14549" s="68">
        <v>14537</v>
      </c>
      <c r="C14549" s="69">
        <f t="shared" si="457"/>
        <v>18.959060877109909</v>
      </c>
      <c r="D14549" s="69">
        <f t="shared" si="458"/>
        <v>8.8706009745533301</v>
      </c>
    </row>
    <row r="14550" spans="2:4" ht="15" x14ac:dyDescent="0.15">
      <c r="B14550" s="68">
        <v>14538</v>
      </c>
      <c r="C14550" s="69">
        <f t="shared" si="457"/>
        <v>18.963764852116867</v>
      </c>
      <c r="D14550" s="69">
        <f t="shared" si="458"/>
        <v>8.8754062838569876</v>
      </c>
    </row>
    <row r="14551" spans="2:4" ht="15" x14ac:dyDescent="0.15">
      <c r="B14551" s="68">
        <v>14539</v>
      </c>
      <c r="C14551" s="69">
        <f t="shared" si="457"/>
        <v>18.968471376013152</v>
      </c>
      <c r="D14551" s="69">
        <f t="shared" si="458"/>
        <v>8.8802168021680217</v>
      </c>
    </row>
    <row r="14552" spans="2:4" ht="15" x14ac:dyDescent="0.15">
      <c r="B14552" s="68">
        <v>14540</v>
      </c>
      <c r="C14552" s="69">
        <f t="shared" si="457"/>
        <v>18.973180451562524</v>
      </c>
      <c r="D14552" s="69">
        <f t="shared" si="458"/>
        <v>8.8850325379609547</v>
      </c>
    </row>
    <row r="14553" spans="2:4" ht="15" x14ac:dyDescent="0.15">
      <c r="B14553" s="68">
        <v>14541</v>
      </c>
      <c r="C14553" s="69">
        <f t="shared" si="457"/>
        <v>18.977892081533259</v>
      </c>
      <c r="D14553" s="69">
        <f t="shared" si="458"/>
        <v>8.8898534997287033</v>
      </c>
    </row>
    <row r="14554" spans="2:4" ht="15" x14ac:dyDescent="0.15">
      <c r="B14554" s="68">
        <v>14542</v>
      </c>
      <c r="C14554" s="69">
        <f t="shared" si="457"/>
        <v>18.982606268698131</v>
      </c>
      <c r="D14554" s="69">
        <f t="shared" si="458"/>
        <v>8.894679695982628</v>
      </c>
    </row>
    <row r="14555" spans="2:4" ht="15" x14ac:dyDescent="0.15">
      <c r="B14555" s="68">
        <v>14543</v>
      </c>
      <c r="C14555" s="69">
        <f t="shared" si="457"/>
        <v>18.987323015834441</v>
      </c>
      <c r="D14555" s="69">
        <f t="shared" si="458"/>
        <v>8.8995111352525793</v>
      </c>
    </row>
    <row r="14556" spans="2:4" ht="15" x14ac:dyDescent="0.15">
      <c r="B14556" s="68">
        <v>14544</v>
      </c>
      <c r="C14556" s="69">
        <f t="shared" si="457"/>
        <v>18.992042325724007</v>
      </c>
      <c r="D14556" s="69">
        <f t="shared" si="458"/>
        <v>8.9043478260869566</v>
      </c>
    </row>
    <row r="14557" spans="2:4" ht="15" x14ac:dyDescent="0.15">
      <c r="B14557" s="68">
        <v>14545</v>
      </c>
      <c r="C14557" s="69">
        <f t="shared" si="457"/>
        <v>18.996764201153184</v>
      </c>
      <c r="D14557" s="69">
        <f t="shared" si="458"/>
        <v>8.9091897770527453</v>
      </c>
    </row>
    <row r="14558" spans="2:4" ht="15" x14ac:dyDescent="0.15">
      <c r="B14558" s="68">
        <v>14546</v>
      </c>
      <c r="C14558" s="69">
        <f t="shared" si="457"/>
        <v>19.001488644912886</v>
      </c>
      <c r="D14558" s="69">
        <f t="shared" si="458"/>
        <v>8.9140369967355824</v>
      </c>
    </row>
    <row r="14559" spans="2:4" ht="15" x14ac:dyDescent="0.15">
      <c r="B14559" s="68">
        <v>14547</v>
      </c>
      <c r="C14559" s="69">
        <f t="shared" si="457"/>
        <v>19.006215659798571</v>
      </c>
      <c r="D14559" s="69">
        <f t="shared" si="458"/>
        <v>8.918889493739794</v>
      </c>
    </row>
    <row r="14560" spans="2:4" ht="15" x14ac:dyDescent="0.15">
      <c r="B14560" s="68">
        <v>14548</v>
      </c>
      <c r="C14560" s="69">
        <f t="shared" si="457"/>
        <v>19.010945248610263</v>
      </c>
      <c r="D14560" s="69">
        <f t="shared" si="458"/>
        <v>8.923747276688454</v>
      </c>
    </row>
    <row r="14561" spans="2:4" ht="15" x14ac:dyDescent="0.15">
      <c r="B14561" s="68">
        <v>14549</v>
      </c>
      <c r="C14561" s="69">
        <f t="shared" si="457"/>
        <v>19.01567741415257</v>
      </c>
      <c r="D14561" s="69">
        <f t="shared" si="458"/>
        <v>8.9286103542234336</v>
      </c>
    </row>
    <row r="14562" spans="2:4" ht="15" x14ac:dyDescent="0.15">
      <c r="B14562" s="68">
        <v>14550</v>
      </c>
      <c r="C14562" s="69">
        <f t="shared" si="457"/>
        <v>19.020412159234688</v>
      </c>
      <c r="D14562" s="69">
        <f t="shared" si="458"/>
        <v>8.933478735005453</v>
      </c>
    </row>
    <row r="14563" spans="2:4" ht="15" x14ac:dyDescent="0.15">
      <c r="B14563" s="68">
        <v>14551</v>
      </c>
      <c r="C14563" s="69">
        <f t="shared" si="457"/>
        <v>19.025149486670401</v>
      </c>
      <c r="D14563" s="69">
        <f t="shared" si="458"/>
        <v>8.9383524277141291</v>
      </c>
    </row>
    <row r="14564" spans="2:4" ht="15" x14ac:dyDescent="0.15">
      <c r="B14564" s="68">
        <v>14552</v>
      </c>
      <c r="C14564" s="69">
        <f t="shared" si="457"/>
        <v>19.029889399278101</v>
      </c>
      <c r="D14564" s="69">
        <f t="shared" si="458"/>
        <v>8.9432314410480345</v>
      </c>
    </row>
    <row r="14565" spans="2:4" ht="15" x14ac:dyDescent="0.15">
      <c r="B14565" s="68">
        <v>14553</v>
      </c>
      <c r="C14565" s="69">
        <f t="shared" si="457"/>
        <v>19.034631899880804</v>
      </c>
      <c r="D14565" s="69">
        <f t="shared" si="458"/>
        <v>8.9481157837247398</v>
      </c>
    </row>
    <row r="14566" spans="2:4" ht="15" x14ac:dyDescent="0.15">
      <c r="B14566" s="68">
        <v>14554</v>
      </c>
      <c r="C14566" s="69">
        <f t="shared" si="457"/>
        <v>19.039376991306145</v>
      </c>
      <c r="D14566" s="69">
        <f t="shared" si="458"/>
        <v>8.9530054644808743</v>
      </c>
    </row>
    <row r="14567" spans="2:4" ht="15" x14ac:dyDescent="0.15">
      <c r="B14567" s="68">
        <v>14555</v>
      </c>
      <c r="C14567" s="69">
        <f t="shared" si="457"/>
        <v>19.044124676386396</v>
      </c>
      <c r="D14567" s="69">
        <f t="shared" si="458"/>
        <v>8.9579004920721701</v>
      </c>
    </row>
    <row r="14568" spans="2:4" ht="15" x14ac:dyDescent="0.15">
      <c r="B14568" s="68">
        <v>14556</v>
      </c>
      <c r="C14568" s="69">
        <f t="shared" si="457"/>
        <v>19.048874957958482</v>
      </c>
      <c r="D14568" s="69">
        <f t="shared" si="458"/>
        <v>8.9628008752735226</v>
      </c>
    </row>
    <row r="14569" spans="2:4" ht="15" x14ac:dyDescent="0.15">
      <c r="B14569" s="68">
        <v>14557</v>
      </c>
      <c r="C14569" s="69">
        <f t="shared" si="457"/>
        <v>19.053627838863981</v>
      </c>
      <c r="D14569" s="69">
        <f t="shared" si="458"/>
        <v>8.967706622879037</v>
      </c>
    </row>
    <row r="14570" spans="2:4" ht="15" x14ac:dyDescent="0.15">
      <c r="B14570" s="68">
        <v>14558</v>
      </c>
      <c r="C14570" s="69">
        <f t="shared" si="457"/>
        <v>19.058383321949133</v>
      </c>
      <c r="D14570" s="69">
        <f t="shared" si="458"/>
        <v>8.9726177437020809</v>
      </c>
    </row>
    <row r="14571" spans="2:4" ht="15" x14ac:dyDescent="0.15">
      <c r="B14571" s="68">
        <v>14559</v>
      </c>
      <c r="C14571" s="69">
        <f t="shared" si="457"/>
        <v>19.063141410064862</v>
      </c>
      <c r="D14571" s="69">
        <f t="shared" si="458"/>
        <v>8.9775342465753418</v>
      </c>
    </row>
    <row r="14572" spans="2:4" ht="15" x14ac:dyDescent="0.15">
      <c r="B14572" s="68">
        <v>14560</v>
      </c>
      <c r="C14572" s="69">
        <f t="shared" si="457"/>
        <v>19.067902106066789</v>
      </c>
      <c r="D14572" s="69">
        <f t="shared" si="458"/>
        <v>8.9824561403508767</v>
      </c>
    </row>
    <row r="14573" spans="2:4" ht="15" x14ac:dyDescent="0.15">
      <c r="B14573" s="68">
        <v>14561</v>
      </c>
      <c r="C14573" s="69">
        <f t="shared" si="457"/>
        <v>19.072665412815208</v>
      </c>
      <c r="D14573" s="69">
        <f t="shared" si="458"/>
        <v>8.987383433900165</v>
      </c>
    </row>
    <row r="14574" spans="2:4" ht="15" x14ac:dyDescent="0.15">
      <c r="B14574" s="68">
        <v>14562</v>
      </c>
      <c r="C14574" s="69">
        <f t="shared" si="457"/>
        <v>19.077431333175145</v>
      </c>
      <c r="D14574" s="69">
        <f t="shared" si="458"/>
        <v>8.9923161361141606</v>
      </c>
    </row>
    <row r="14575" spans="2:4" ht="15" x14ac:dyDescent="0.15">
      <c r="B14575" s="68">
        <v>14563</v>
      </c>
      <c r="C14575" s="69">
        <f t="shared" si="457"/>
        <v>19.082199870016336</v>
      </c>
      <c r="D14575" s="69">
        <f t="shared" si="458"/>
        <v>8.9972542559033499</v>
      </c>
    </row>
    <row r="14576" spans="2:4" ht="15" x14ac:dyDescent="0.15">
      <c r="B14576" s="68">
        <v>14564</v>
      </c>
      <c r="C14576" s="69">
        <f t="shared" si="457"/>
        <v>19.086971026213241</v>
      </c>
      <c r="D14576" s="69">
        <f t="shared" si="458"/>
        <v>9.0021978021978022</v>
      </c>
    </row>
    <row r="14577" spans="2:4" ht="15" x14ac:dyDescent="0.15">
      <c r="B14577" s="68">
        <v>14565</v>
      </c>
      <c r="C14577" s="69">
        <f t="shared" si="457"/>
        <v>19.091744804645064</v>
      </c>
      <c r="D14577" s="69">
        <f t="shared" si="458"/>
        <v>9.0071467839472241</v>
      </c>
    </row>
    <row r="14578" spans="2:4" ht="15" x14ac:dyDescent="0.15">
      <c r="B14578" s="68">
        <v>14566</v>
      </c>
      <c r="C14578" s="69">
        <f t="shared" si="457"/>
        <v>19.09652120819576</v>
      </c>
      <c r="D14578" s="69">
        <f t="shared" si="458"/>
        <v>9.0121012101210116</v>
      </c>
    </row>
    <row r="14579" spans="2:4" ht="15" x14ac:dyDescent="0.15">
      <c r="B14579" s="68">
        <v>14567</v>
      </c>
      <c r="C14579" s="69">
        <f t="shared" si="457"/>
        <v>19.10130023975405</v>
      </c>
      <c r="D14579" s="69">
        <f t="shared" si="458"/>
        <v>9.0170610897083101</v>
      </c>
    </row>
    <row r="14580" spans="2:4" ht="15" x14ac:dyDescent="0.15">
      <c r="B14580" s="68">
        <v>14568</v>
      </c>
      <c r="C14580" s="69">
        <f t="shared" si="457"/>
        <v>19.106081902213411</v>
      </c>
      <c r="D14580" s="69">
        <f t="shared" si="458"/>
        <v>9.0220264317180625</v>
      </c>
    </row>
    <row r="14581" spans="2:4" ht="15" x14ac:dyDescent="0.15">
      <c r="B14581" s="68">
        <v>14569</v>
      </c>
      <c r="C14581" s="69">
        <f t="shared" si="457"/>
        <v>19.110866198472106</v>
      </c>
      <c r="D14581" s="69">
        <f t="shared" si="458"/>
        <v>9.0269972451790625</v>
      </c>
    </row>
    <row r="14582" spans="2:4" ht="15" x14ac:dyDescent="0.15">
      <c r="B14582" s="68">
        <v>14570</v>
      </c>
      <c r="C14582" s="69">
        <f t="shared" si="457"/>
        <v>19.115653131433206</v>
      </c>
      <c r="D14582" s="69">
        <f t="shared" si="458"/>
        <v>9.0319735391400222</v>
      </c>
    </row>
    <row r="14583" spans="2:4" ht="15" x14ac:dyDescent="0.15">
      <c r="B14583" s="68">
        <v>14571</v>
      </c>
      <c r="C14583" s="69">
        <f t="shared" si="457"/>
        <v>19.120442704004564</v>
      </c>
      <c r="D14583" s="69">
        <f t="shared" si="458"/>
        <v>9.0369553226696091</v>
      </c>
    </row>
    <row r="14584" spans="2:4" ht="15" x14ac:dyDescent="0.15">
      <c r="B14584" s="68">
        <v>14572</v>
      </c>
      <c r="C14584" s="69">
        <f t="shared" si="457"/>
        <v>19.125234919098851</v>
      </c>
      <c r="D14584" s="69">
        <f t="shared" si="458"/>
        <v>9.0419426048565121</v>
      </c>
    </row>
    <row r="14585" spans="2:4" ht="15" x14ac:dyDescent="0.15">
      <c r="B14585" s="68">
        <v>14573</v>
      </c>
      <c r="C14585" s="69">
        <f t="shared" si="457"/>
        <v>19.130029779633567</v>
      </c>
      <c r="D14585" s="69">
        <f t="shared" si="458"/>
        <v>9.0469353948094984</v>
      </c>
    </row>
    <row r="14586" spans="2:4" ht="15" x14ac:dyDescent="0.15">
      <c r="B14586" s="68">
        <v>14574</v>
      </c>
      <c r="C14586" s="69">
        <f t="shared" si="457"/>
        <v>19.134827288531046</v>
      </c>
      <c r="D14586" s="69">
        <f t="shared" si="458"/>
        <v>9.0519337016574593</v>
      </c>
    </row>
    <row r="14587" spans="2:4" ht="15" x14ac:dyDescent="0.15">
      <c r="B14587" s="68">
        <v>14575</v>
      </c>
      <c r="C14587" s="69">
        <f t="shared" si="457"/>
        <v>19.139627448718461</v>
      </c>
      <c r="D14587" s="69">
        <f t="shared" si="458"/>
        <v>9.0569375345494745</v>
      </c>
    </row>
    <row r="14588" spans="2:4" ht="15" x14ac:dyDescent="0.15">
      <c r="B14588" s="68">
        <v>14576</v>
      </c>
      <c r="C14588" s="69">
        <f t="shared" si="457"/>
        <v>19.144430263127845</v>
      </c>
      <c r="D14588" s="69">
        <f t="shared" si="458"/>
        <v>9.0619469026548671</v>
      </c>
    </row>
    <row r="14589" spans="2:4" ht="15" x14ac:dyDescent="0.15">
      <c r="B14589" s="68">
        <v>14577</v>
      </c>
      <c r="C14589" s="69">
        <f t="shared" si="457"/>
        <v>19.149235734696099</v>
      </c>
      <c r="D14589" s="69">
        <f t="shared" si="458"/>
        <v>9.0669618151632534</v>
      </c>
    </row>
    <row r="14590" spans="2:4" ht="15" x14ac:dyDescent="0.15">
      <c r="B14590" s="68">
        <v>14578</v>
      </c>
      <c r="C14590" s="69">
        <f t="shared" si="457"/>
        <v>19.154043866364994</v>
      </c>
      <c r="D14590" s="69">
        <f t="shared" si="458"/>
        <v>9.0719822812846065</v>
      </c>
    </row>
    <row r="14591" spans="2:4" ht="15" x14ac:dyDescent="0.15">
      <c r="B14591" s="68">
        <v>14579</v>
      </c>
      <c r="C14591" s="69">
        <f t="shared" si="457"/>
        <v>19.1588546610812</v>
      </c>
      <c r="D14591" s="69">
        <f t="shared" si="458"/>
        <v>9.0770083102493082</v>
      </c>
    </row>
    <row r="14592" spans="2:4" ht="15" x14ac:dyDescent="0.15">
      <c r="B14592" s="68">
        <v>14580</v>
      </c>
      <c r="C14592" s="69">
        <f t="shared" si="457"/>
        <v>19.163668121796277</v>
      </c>
      <c r="D14592" s="69">
        <f t="shared" si="458"/>
        <v>9.082039911308204</v>
      </c>
    </row>
    <row r="14593" spans="2:4" ht="15" x14ac:dyDescent="0.15">
      <c r="B14593" s="68">
        <v>14581</v>
      </c>
      <c r="C14593" s="69">
        <f t="shared" si="457"/>
        <v>19.168484251466694</v>
      </c>
      <c r="D14593" s="69">
        <f t="shared" si="458"/>
        <v>9.0870770937326686</v>
      </c>
    </row>
    <row r="14594" spans="2:4" ht="15" x14ac:dyDescent="0.15">
      <c r="B14594" s="68">
        <v>14582</v>
      </c>
      <c r="C14594" s="69">
        <f t="shared" si="457"/>
        <v>19.17330305305385</v>
      </c>
      <c r="D14594" s="69">
        <f t="shared" si="458"/>
        <v>9.0921198668146506</v>
      </c>
    </row>
    <row r="14595" spans="2:4" ht="15" x14ac:dyDescent="0.15">
      <c r="B14595" s="68">
        <v>14583</v>
      </c>
      <c r="C14595" s="69">
        <f t="shared" si="457"/>
        <v>19.178124529524069</v>
      </c>
      <c r="D14595" s="69">
        <f t="shared" si="458"/>
        <v>9.0971682398667415</v>
      </c>
    </row>
    <row r="14596" spans="2:4" ht="15" x14ac:dyDescent="0.15">
      <c r="B14596" s="68">
        <v>14584</v>
      </c>
      <c r="C14596" s="69">
        <f t="shared" si="457"/>
        <v>19.182948683848615</v>
      </c>
      <c r="D14596" s="69">
        <f t="shared" si="458"/>
        <v>9.1022222222222222</v>
      </c>
    </row>
    <row r="14597" spans="2:4" ht="15" x14ac:dyDescent="0.15">
      <c r="B14597" s="68">
        <v>14585</v>
      </c>
      <c r="C14597" s="69">
        <f t="shared" si="457"/>
        <v>19.187775519003708</v>
      </c>
      <c r="D14597" s="69">
        <f t="shared" si="458"/>
        <v>9.1072818232351302</v>
      </c>
    </row>
    <row r="14598" spans="2:4" ht="15" x14ac:dyDescent="0.15">
      <c r="B14598" s="68">
        <v>14586</v>
      </c>
      <c r="C14598" s="69">
        <f t="shared" si="457"/>
        <v>19.192605037970537</v>
      </c>
      <c r="D14598" s="69">
        <f t="shared" si="458"/>
        <v>9.1123470522803114</v>
      </c>
    </row>
    <row r="14599" spans="2:4" ht="15" x14ac:dyDescent="0.15">
      <c r="B14599" s="68">
        <v>14587</v>
      </c>
      <c r="C14599" s="69">
        <f t="shared" si="457"/>
        <v>19.197437243735259</v>
      </c>
      <c r="D14599" s="69">
        <f t="shared" si="458"/>
        <v>9.1174179187534783</v>
      </c>
    </row>
    <row r="14600" spans="2:4" ht="15" x14ac:dyDescent="0.15">
      <c r="B14600" s="68">
        <v>14588</v>
      </c>
      <c r="C14600" s="69">
        <f t="shared" si="457"/>
        <v>19.202272139289022</v>
      </c>
      <c r="D14600" s="69">
        <f t="shared" si="458"/>
        <v>9.1224944320712691</v>
      </c>
    </row>
    <row r="14601" spans="2:4" ht="15" x14ac:dyDescent="0.15">
      <c r="B14601" s="68">
        <v>14589</v>
      </c>
      <c r="C14601" s="69">
        <f t="shared" si="457"/>
        <v>19.207109727627977</v>
      </c>
      <c r="D14601" s="69">
        <f t="shared" si="458"/>
        <v>9.1275766016713096</v>
      </c>
    </row>
    <row r="14602" spans="2:4" ht="15" x14ac:dyDescent="0.15">
      <c r="B14602" s="68">
        <v>14590</v>
      </c>
      <c r="C14602" s="69">
        <f t="shared" si="457"/>
        <v>19.21195001175327</v>
      </c>
      <c r="D14602" s="69">
        <f t="shared" si="458"/>
        <v>9.1326644370122629</v>
      </c>
    </row>
    <row r="14603" spans="2:4" ht="15" x14ac:dyDescent="0.15">
      <c r="B14603" s="68">
        <v>14591</v>
      </c>
      <c r="C14603" s="69">
        <f t="shared" si="457"/>
        <v>19.216792994671078</v>
      </c>
      <c r="D14603" s="69">
        <f t="shared" si="458"/>
        <v>9.137757947573899</v>
      </c>
    </row>
    <row r="14604" spans="2:4" ht="15" x14ac:dyDescent="0.15">
      <c r="B14604" s="68">
        <v>14592</v>
      </c>
      <c r="C14604" s="69">
        <f t="shared" si="457"/>
        <v>19.221638679392605</v>
      </c>
      <c r="D14604" s="69">
        <f t="shared" si="458"/>
        <v>9.1428571428571423</v>
      </c>
    </row>
    <row r="14605" spans="2:4" ht="15" x14ac:dyDescent="0.15">
      <c r="B14605" s="68">
        <v>14593</v>
      </c>
      <c r="C14605" s="69">
        <f t="shared" si="457"/>
        <v>19.226487068934105</v>
      </c>
      <c r="D14605" s="69">
        <f t="shared" si="458"/>
        <v>9.1479620323841431</v>
      </c>
    </row>
    <row r="14606" spans="2:4" ht="15" x14ac:dyDescent="0.15">
      <c r="B14606" s="68">
        <v>14594</v>
      </c>
      <c r="C14606" s="69">
        <f t="shared" si="457"/>
        <v>19.231338166316871</v>
      </c>
      <c r="D14606" s="69">
        <f t="shared" si="458"/>
        <v>9.1530726256983233</v>
      </c>
    </row>
    <row r="14607" spans="2:4" ht="15" x14ac:dyDescent="0.15">
      <c r="B14607" s="68">
        <v>14595</v>
      </c>
      <c r="C14607" s="69">
        <f t="shared" si="457"/>
        <v>19.236191974567273</v>
      </c>
      <c r="D14607" s="69">
        <f t="shared" si="458"/>
        <v>9.1581889323644496</v>
      </c>
    </row>
    <row r="14608" spans="2:4" ht="15" x14ac:dyDescent="0.15">
      <c r="B14608" s="68">
        <v>14596</v>
      </c>
      <c r="C14608" s="69">
        <f t="shared" si="457"/>
        <v>19.241048496716758</v>
      </c>
      <c r="D14608" s="69">
        <f t="shared" si="458"/>
        <v>9.1633109619686799</v>
      </c>
    </row>
    <row r="14609" spans="2:4" ht="15" x14ac:dyDescent="0.15">
      <c r="B14609" s="68">
        <v>14597</v>
      </c>
      <c r="C14609" s="69">
        <f t="shared" ref="C14609:C14672" si="459">20*LOG(D14609)</f>
        <v>19.24590773580185</v>
      </c>
      <c r="D14609" s="69">
        <f t="shared" ref="D14609:D14672" si="460">16384/(16384-B14609)</f>
        <v>9.1684387241186354</v>
      </c>
    </row>
    <row r="14610" spans="2:4" ht="15" x14ac:dyDescent="0.15">
      <c r="B14610" s="68">
        <v>14598</v>
      </c>
      <c r="C14610" s="69">
        <f t="shared" si="459"/>
        <v>19.250769694864182</v>
      </c>
      <c r="D14610" s="69">
        <f t="shared" si="460"/>
        <v>9.1735722284434491</v>
      </c>
    </row>
    <row r="14611" spans="2:4" ht="15" x14ac:dyDescent="0.15">
      <c r="B14611" s="68">
        <v>14599</v>
      </c>
      <c r="C14611" s="69">
        <f t="shared" si="459"/>
        <v>19.255634376950496</v>
      </c>
      <c r="D14611" s="69">
        <f t="shared" si="460"/>
        <v>9.1787114845938369</v>
      </c>
    </row>
    <row r="14612" spans="2:4" ht="15" x14ac:dyDescent="0.15">
      <c r="B14612" s="68">
        <v>14600</v>
      </c>
      <c r="C14612" s="69">
        <f t="shared" si="459"/>
        <v>19.260501785112648</v>
      </c>
      <c r="D14612" s="69">
        <f t="shared" si="460"/>
        <v>9.1838565022421523</v>
      </c>
    </row>
    <row r="14613" spans="2:4" ht="15" x14ac:dyDescent="0.15">
      <c r="B14613" s="68">
        <v>14601</v>
      </c>
      <c r="C14613" s="69">
        <f t="shared" si="459"/>
        <v>19.265371922407645</v>
      </c>
      <c r="D14613" s="69">
        <f t="shared" si="460"/>
        <v>9.1890072910824454</v>
      </c>
    </row>
    <row r="14614" spans="2:4" ht="15" x14ac:dyDescent="0.15">
      <c r="B14614" s="68">
        <v>14602</v>
      </c>
      <c r="C14614" s="69">
        <f t="shared" si="459"/>
        <v>19.270244791897614</v>
      </c>
      <c r="D14614" s="69">
        <f t="shared" si="460"/>
        <v>9.1941638608305283</v>
      </c>
    </row>
    <row r="14615" spans="2:4" ht="15" x14ac:dyDescent="0.15">
      <c r="B14615" s="68">
        <v>14603</v>
      </c>
      <c r="C14615" s="69">
        <f t="shared" si="459"/>
        <v>19.275120396649864</v>
      </c>
      <c r="D14615" s="69">
        <f t="shared" si="460"/>
        <v>9.1993262212240321</v>
      </c>
    </row>
    <row r="14616" spans="2:4" ht="15" x14ac:dyDescent="0.15">
      <c r="B14616" s="68">
        <v>14604</v>
      </c>
      <c r="C14616" s="69">
        <f t="shared" si="459"/>
        <v>19.279998739736858</v>
      </c>
      <c r="D14616" s="69">
        <f t="shared" si="460"/>
        <v>9.2044943820224727</v>
      </c>
    </row>
    <row r="14617" spans="2:4" ht="15" x14ac:dyDescent="0.15">
      <c r="B14617" s="68">
        <v>14605</v>
      </c>
      <c r="C14617" s="69">
        <f t="shared" si="459"/>
        <v>19.284879824236235</v>
      </c>
      <c r="D14617" s="69">
        <f t="shared" si="460"/>
        <v>9.2096683530073076</v>
      </c>
    </row>
    <row r="14618" spans="2:4" ht="15" x14ac:dyDescent="0.15">
      <c r="B14618" s="68">
        <v>14606</v>
      </c>
      <c r="C14618" s="69">
        <f t="shared" si="459"/>
        <v>19.289763653230839</v>
      </c>
      <c r="D14618" s="69">
        <f t="shared" si="460"/>
        <v>9.2148481439820031</v>
      </c>
    </row>
    <row r="14619" spans="2:4" ht="15" x14ac:dyDescent="0.15">
      <c r="B14619" s="68">
        <v>14607</v>
      </c>
      <c r="C14619" s="69">
        <f t="shared" si="459"/>
        <v>19.294650229808706</v>
      </c>
      <c r="D14619" s="69">
        <f t="shared" si="460"/>
        <v>9.2200337647720882</v>
      </c>
    </row>
    <row r="14620" spans="2:4" ht="15" x14ac:dyDescent="0.15">
      <c r="B14620" s="68">
        <v>14608</v>
      </c>
      <c r="C14620" s="69">
        <f t="shared" si="459"/>
        <v>19.299539557063092</v>
      </c>
      <c r="D14620" s="69">
        <f t="shared" si="460"/>
        <v>9.2252252252252251</v>
      </c>
    </row>
    <row r="14621" spans="2:4" ht="15" x14ac:dyDescent="0.15">
      <c r="B14621" s="68">
        <v>14609</v>
      </c>
      <c r="C14621" s="69">
        <f t="shared" si="459"/>
        <v>19.304431638092478</v>
      </c>
      <c r="D14621" s="69">
        <f t="shared" si="460"/>
        <v>9.2304225352112681</v>
      </c>
    </row>
    <row r="14622" spans="2:4" ht="15" x14ac:dyDescent="0.15">
      <c r="B14622" s="68">
        <v>14610</v>
      </c>
      <c r="C14622" s="69">
        <f t="shared" si="459"/>
        <v>19.309326476000585</v>
      </c>
      <c r="D14622" s="69">
        <f t="shared" si="460"/>
        <v>9.235625704622322</v>
      </c>
    </row>
    <row r="14623" spans="2:4" ht="15" x14ac:dyDescent="0.15">
      <c r="B14623" s="68">
        <v>14611</v>
      </c>
      <c r="C14623" s="69">
        <f t="shared" si="459"/>
        <v>19.31422407389638</v>
      </c>
      <c r="D14623" s="69">
        <f t="shared" si="460"/>
        <v>9.2408347433728153</v>
      </c>
    </row>
    <row r="14624" spans="2:4" ht="15" x14ac:dyDescent="0.15">
      <c r="B14624" s="68">
        <v>14612</v>
      </c>
      <c r="C14624" s="69">
        <f t="shared" si="459"/>
        <v>19.319124434894096</v>
      </c>
      <c r="D14624" s="69">
        <f t="shared" si="460"/>
        <v>9.2460496613995478</v>
      </c>
    </row>
    <row r="14625" spans="2:4" ht="15" x14ac:dyDescent="0.15">
      <c r="B14625" s="68">
        <v>14613</v>
      </c>
      <c r="C14625" s="69">
        <f t="shared" si="459"/>
        <v>19.32402756211324</v>
      </c>
      <c r="D14625" s="69">
        <f t="shared" si="460"/>
        <v>9.2512704686617724</v>
      </c>
    </row>
    <row r="14626" spans="2:4" ht="15" x14ac:dyDescent="0.15">
      <c r="B14626" s="68">
        <v>14614</v>
      </c>
      <c r="C14626" s="69">
        <f t="shared" si="459"/>
        <v>19.328933458678602</v>
      </c>
      <c r="D14626" s="69">
        <f t="shared" si="460"/>
        <v>9.2564971751412433</v>
      </c>
    </row>
    <row r="14627" spans="2:4" ht="15" x14ac:dyDescent="0.15">
      <c r="B14627" s="68">
        <v>14615</v>
      </c>
      <c r="C14627" s="69">
        <f t="shared" si="459"/>
        <v>19.333842127720271</v>
      </c>
      <c r="D14627" s="69">
        <f t="shared" si="460"/>
        <v>9.2617297908422831</v>
      </c>
    </row>
    <row r="14628" spans="2:4" ht="15" x14ac:dyDescent="0.15">
      <c r="B14628" s="68">
        <v>14616</v>
      </c>
      <c r="C14628" s="69">
        <f t="shared" si="459"/>
        <v>19.338753572373651</v>
      </c>
      <c r="D14628" s="69">
        <f t="shared" si="460"/>
        <v>9.266968325791856</v>
      </c>
    </row>
    <row r="14629" spans="2:4" ht="15" x14ac:dyDescent="0.15">
      <c r="B14629" s="68">
        <v>14617</v>
      </c>
      <c r="C14629" s="69">
        <f t="shared" si="459"/>
        <v>19.343667795779453</v>
      </c>
      <c r="D14629" s="69">
        <f t="shared" si="460"/>
        <v>9.2722127900396156</v>
      </c>
    </row>
    <row r="14630" spans="2:4" ht="15" x14ac:dyDescent="0.15">
      <c r="B14630" s="68">
        <v>14618</v>
      </c>
      <c r="C14630" s="69">
        <f t="shared" si="459"/>
        <v>19.348584801083739</v>
      </c>
      <c r="D14630" s="69">
        <f t="shared" si="460"/>
        <v>9.2774631936579848</v>
      </c>
    </row>
    <row r="14631" spans="2:4" ht="15" x14ac:dyDescent="0.15">
      <c r="B14631" s="68">
        <v>14619</v>
      </c>
      <c r="C14631" s="69">
        <f t="shared" si="459"/>
        <v>19.353504591437908</v>
      </c>
      <c r="D14631" s="69">
        <f t="shared" si="460"/>
        <v>9.282719546742209</v>
      </c>
    </row>
    <row r="14632" spans="2:4" ht="15" x14ac:dyDescent="0.15">
      <c r="B14632" s="68">
        <v>14620</v>
      </c>
      <c r="C14632" s="69">
        <f t="shared" si="459"/>
        <v>19.358427169998716</v>
      </c>
      <c r="D14632" s="69">
        <f t="shared" si="460"/>
        <v>9.2879818594104311</v>
      </c>
    </row>
    <row r="14633" spans="2:4" ht="15" x14ac:dyDescent="0.15">
      <c r="B14633" s="68">
        <v>14621</v>
      </c>
      <c r="C14633" s="69">
        <f t="shared" si="459"/>
        <v>19.363352539928297</v>
      </c>
      <c r="D14633" s="69">
        <f t="shared" si="460"/>
        <v>9.2932501418037443</v>
      </c>
    </row>
    <row r="14634" spans="2:4" ht="15" x14ac:dyDescent="0.15">
      <c r="B14634" s="68">
        <v>14622</v>
      </c>
      <c r="C14634" s="69">
        <f t="shared" si="459"/>
        <v>19.368280704394152</v>
      </c>
      <c r="D14634" s="69">
        <f t="shared" si="460"/>
        <v>9.2985244040862653</v>
      </c>
    </row>
    <row r="14635" spans="2:4" ht="15" x14ac:dyDescent="0.15">
      <c r="B14635" s="68">
        <v>14623</v>
      </c>
      <c r="C14635" s="69">
        <f t="shared" si="459"/>
        <v>19.373211666569198</v>
      </c>
      <c r="D14635" s="69">
        <f t="shared" si="460"/>
        <v>9.3038046564452017</v>
      </c>
    </row>
    <row r="14636" spans="2:4" ht="15" x14ac:dyDescent="0.15">
      <c r="B14636" s="68">
        <v>14624</v>
      </c>
      <c r="C14636" s="69">
        <f t="shared" si="459"/>
        <v>19.378145429631736</v>
      </c>
      <c r="D14636" s="69">
        <f t="shared" si="460"/>
        <v>9.3090909090909086</v>
      </c>
    </row>
    <row r="14637" spans="2:4" ht="15" x14ac:dyDescent="0.15">
      <c r="B14637" s="68">
        <v>14625</v>
      </c>
      <c r="C14637" s="69">
        <f t="shared" si="459"/>
        <v>19.383081996765512</v>
      </c>
      <c r="D14637" s="69">
        <f t="shared" si="460"/>
        <v>9.3143831722569637</v>
      </c>
    </row>
    <row r="14638" spans="2:4" ht="15" x14ac:dyDescent="0.15">
      <c r="B14638" s="68">
        <v>14626</v>
      </c>
      <c r="C14638" s="69">
        <f t="shared" si="459"/>
        <v>19.38802137115967</v>
      </c>
      <c r="D14638" s="69">
        <f t="shared" si="460"/>
        <v>9.319681456200227</v>
      </c>
    </row>
    <row r="14639" spans="2:4" ht="15" x14ac:dyDescent="0.15">
      <c r="B14639" s="68">
        <v>14627</v>
      </c>
      <c r="C14639" s="69">
        <f t="shared" si="459"/>
        <v>19.392963556008837</v>
      </c>
      <c r="D14639" s="69">
        <f t="shared" si="460"/>
        <v>9.324985771200911</v>
      </c>
    </row>
    <row r="14640" spans="2:4" ht="15" x14ac:dyDescent="0.15">
      <c r="B14640" s="68">
        <v>14628</v>
      </c>
      <c r="C14640" s="69">
        <f t="shared" si="459"/>
        <v>19.397908554513059</v>
      </c>
      <c r="D14640" s="69">
        <f t="shared" si="460"/>
        <v>9.3302961275626419</v>
      </c>
    </row>
    <row r="14641" spans="2:4" ht="15" x14ac:dyDescent="0.15">
      <c r="B14641" s="68">
        <v>14629</v>
      </c>
      <c r="C14641" s="69">
        <f t="shared" si="459"/>
        <v>19.402856369877878</v>
      </c>
      <c r="D14641" s="69">
        <f t="shared" si="460"/>
        <v>9.335612535612535</v>
      </c>
    </row>
    <row r="14642" spans="2:4" ht="15" x14ac:dyDescent="0.15">
      <c r="B14642" s="68">
        <v>14630</v>
      </c>
      <c r="C14642" s="69">
        <f t="shared" si="459"/>
        <v>19.4078070053143</v>
      </c>
      <c r="D14642" s="69">
        <f t="shared" si="460"/>
        <v>9.3409350057012546</v>
      </c>
    </row>
    <row r="14643" spans="2:4" ht="15" x14ac:dyDescent="0.15">
      <c r="B14643" s="68">
        <v>14631</v>
      </c>
      <c r="C14643" s="69">
        <f t="shared" si="459"/>
        <v>19.412760464038836</v>
      </c>
      <c r="D14643" s="69">
        <f t="shared" si="460"/>
        <v>9.3462635482030798</v>
      </c>
    </row>
    <row r="14644" spans="2:4" ht="15" x14ac:dyDescent="0.15">
      <c r="B14644" s="68">
        <v>14632</v>
      </c>
      <c r="C14644" s="69">
        <f t="shared" si="459"/>
        <v>19.417716749273495</v>
      </c>
      <c r="D14644" s="69">
        <f t="shared" si="460"/>
        <v>9.3515981735159812</v>
      </c>
    </row>
    <row r="14645" spans="2:4" ht="15" x14ac:dyDescent="0.15">
      <c r="B14645" s="68">
        <v>14633</v>
      </c>
      <c r="C14645" s="69">
        <f t="shared" si="459"/>
        <v>19.422675864245814</v>
      </c>
      <c r="D14645" s="69">
        <f t="shared" si="460"/>
        <v>9.3569388920616792</v>
      </c>
    </row>
    <row r="14646" spans="2:4" ht="15" x14ac:dyDescent="0.15">
      <c r="B14646" s="68">
        <v>14634</v>
      </c>
      <c r="C14646" s="69">
        <f t="shared" si="459"/>
        <v>19.427637812188848</v>
      </c>
      <c r="D14646" s="69">
        <f t="shared" si="460"/>
        <v>9.362285714285715</v>
      </c>
    </row>
    <row r="14647" spans="2:4" ht="15" x14ac:dyDescent="0.15">
      <c r="B14647" s="68">
        <v>14635</v>
      </c>
      <c r="C14647" s="69">
        <f t="shared" si="459"/>
        <v>19.432602596341205</v>
      </c>
      <c r="D14647" s="69">
        <f t="shared" si="460"/>
        <v>9.3676386506575184</v>
      </c>
    </row>
    <row r="14648" spans="2:4" ht="15" x14ac:dyDescent="0.15">
      <c r="B14648" s="68">
        <v>14636</v>
      </c>
      <c r="C14648" s="69">
        <f t="shared" si="459"/>
        <v>19.437570219947048</v>
      </c>
      <c r="D14648" s="69">
        <f t="shared" si="460"/>
        <v>9.3729977116704806</v>
      </c>
    </row>
    <row r="14649" spans="2:4" ht="15" x14ac:dyDescent="0.15">
      <c r="B14649" s="68">
        <v>14637</v>
      </c>
      <c r="C14649" s="69">
        <f t="shared" si="459"/>
        <v>19.442540686256116</v>
      </c>
      <c r="D14649" s="69">
        <f t="shared" si="460"/>
        <v>9.3783629078420141</v>
      </c>
    </row>
    <row r="14650" spans="2:4" ht="15" x14ac:dyDescent="0.15">
      <c r="B14650" s="68">
        <v>14638</v>
      </c>
      <c r="C14650" s="69">
        <f t="shared" si="459"/>
        <v>19.447513998523714</v>
      </c>
      <c r="D14650" s="69">
        <f t="shared" si="460"/>
        <v>9.3837342497136316</v>
      </c>
    </row>
    <row r="14651" spans="2:4" ht="15" x14ac:dyDescent="0.15">
      <c r="B14651" s="68">
        <v>14639</v>
      </c>
      <c r="C14651" s="69">
        <f t="shared" si="459"/>
        <v>19.452490160010761</v>
      </c>
      <c r="D14651" s="69">
        <f t="shared" si="460"/>
        <v>9.3891117478510022</v>
      </c>
    </row>
    <row r="14652" spans="2:4" ht="15" x14ac:dyDescent="0.15">
      <c r="B14652" s="68">
        <v>14640</v>
      </c>
      <c r="C14652" s="69">
        <f t="shared" si="459"/>
        <v>19.457469173983768</v>
      </c>
      <c r="D14652" s="69">
        <f t="shared" si="460"/>
        <v>9.3944954128440372</v>
      </c>
    </row>
    <row r="14653" spans="2:4" ht="15" x14ac:dyDescent="0.15">
      <c r="B14653" s="68">
        <v>14641</v>
      </c>
      <c r="C14653" s="69">
        <f t="shared" si="459"/>
        <v>19.462451043714871</v>
      </c>
      <c r="D14653" s="69">
        <f t="shared" si="460"/>
        <v>9.3998852553069412</v>
      </c>
    </row>
    <row r="14654" spans="2:4" ht="15" x14ac:dyDescent="0.15">
      <c r="B14654" s="68">
        <v>14642</v>
      </c>
      <c r="C14654" s="69">
        <f t="shared" si="459"/>
        <v>19.467435772481846</v>
      </c>
      <c r="D14654" s="69">
        <f t="shared" si="460"/>
        <v>9.405281285878301</v>
      </c>
    </row>
    <row r="14655" spans="2:4" ht="15" x14ac:dyDescent="0.15">
      <c r="B14655" s="68">
        <v>14643</v>
      </c>
      <c r="C14655" s="69">
        <f t="shared" si="459"/>
        <v>19.472423363568112</v>
      </c>
      <c r="D14655" s="69">
        <f t="shared" si="460"/>
        <v>9.4106835152211374</v>
      </c>
    </row>
    <row r="14656" spans="2:4" ht="15" x14ac:dyDescent="0.15">
      <c r="B14656" s="68">
        <v>14644</v>
      </c>
      <c r="C14656" s="69">
        <f t="shared" si="459"/>
        <v>19.47741382026274</v>
      </c>
      <c r="D14656" s="69">
        <f t="shared" si="460"/>
        <v>9.4160919540229884</v>
      </c>
    </row>
    <row r="14657" spans="2:4" ht="15" x14ac:dyDescent="0.15">
      <c r="B14657" s="68">
        <v>14645</v>
      </c>
      <c r="C14657" s="69">
        <f t="shared" si="459"/>
        <v>19.482407145860485</v>
      </c>
      <c r="D14657" s="69">
        <f t="shared" si="460"/>
        <v>9.4215066129959748</v>
      </c>
    </row>
    <row r="14658" spans="2:4" ht="15" x14ac:dyDescent="0.15">
      <c r="B14658" s="68">
        <v>14646</v>
      </c>
      <c r="C14658" s="69">
        <f t="shared" si="459"/>
        <v>19.487403343661782</v>
      </c>
      <c r="D14658" s="69">
        <f t="shared" si="460"/>
        <v>9.42692750287687</v>
      </c>
    </row>
    <row r="14659" spans="2:4" ht="15" x14ac:dyDescent="0.15">
      <c r="B14659" s="68">
        <v>14647</v>
      </c>
      <c r="C14659" s="69">
        <f t="shared" si="459"/>
        <v>19.492402416972762</v>
      </c>
      <c r="D14659" s="69">
        <f t="shared" si="460"/>
        <v>9.432354634427174</v>
      </c>
    </row>
    <row r="14660" spans="2:4" ht="15" x14ac:dyDescent="0.15">
      <c r="B14660" s="68">
        <v>14648</v>
      </c>
      <c r="C14660" s="69">
        <f t="shared" si="459"/>
        <v>19.497404369105272</v>
      </c>
      <c r="D14660" s="69">
        <f t="shared" si="460"/>
        <v>9.4377880184331797</v>
      </c>
    </row>
    <row r="14661" spans="2:4" ht="15" x14ac:dyDescent="0.15">
      <c r="B14661" s="68">
        <v>14649</v>
      </c>
      <c r="C14661" s="69">
        <f t="shared" si="459"/>
        <v>19.502409203376885</v>
      </c>
      <c r="D14661" s="69">
        <f t="shared" si="460"/>
        <v>9.4432276657060523</v>
      </c>
    </row>
    <row r="14662" spans="2:4" ht="15" x14ac:dyDescent="0.15">
      <c r="B14662" s="68">
        <v>14650</v>
      </c>
      <c r="C14662" s="69">
        <f t="shared" si="459"/>
        <v>19.507416923110906</v>
      </c>
      <c r="D14662" s="69">
        <f t="shared" si="460"/>
        <v>9.4486735870818919</v>
      </c>
    </row>
    <row r="14663" spans="2:4" ht="15" x14ac:dyDescent="0.15">
      <c r="B14663" s="68">
        <v>14651</v>
      </c>
      <c r="C14663" s="69">
        <f t="shared" si="459"/>
        <v>19.512427531636394</v>
      </c>
      <c r="D14663" s="69">
        <f t="shared" si="460"/>
        <v>9.4541257934218113</v>
      </c>
    </row>
    <row r="14664" spans="2:4" ht="15" x14ac:dyDescent="0.15">
      <c r="B14664" s="68">
        <v>14652</v>
      </c>
      <c r="C14664" s="69">
        <f t="shared" si="459"/>
        <v>19.517441032288179</v>
      </c>
      <c r="D14664" s="69">
        <f t="shared" si="460"/>
        <v>9.4595842956120091</v>
      </c>
    </row>
    <row r="14665" spans="2:4" ht="15" x14ac:dyDescent="0.15">
      <c r="B14665" s="68">
        <v>14653</v>
      </c>
      <c r="C14665" s="69">
        <f t="shared" si="459"/>
        <v>19.522457428406856</v>
      </c>
      <c r="D14665" s="69">
        <f t="shared" si="460"/>
        <v>9.4650491045638354</v>
      </c>
    </row>
    <row r="14666" spans="2:4" ht="15" x14ac:dyDescent="0.15">
      <c r="B14666" s="68">
        <v>14654</v>
      </c>
      <c r="C14666" s="69">
        <f t="shared" si="459"/>
        <v>19.527476723338829</v>
      </c>
      <c r="D14666" s="69">
        <f t="shared" si="460"/>
        <v>9.4705202312138734</v>
      </c>
    </row>
    <row r="14667" spans="2:4" ht="15" x14ac:dyDescent="0.15">
      <c r="B14667" s="68">
        <v>14655</v>
      </c>
      <c r="C14667" s="69">
        <f t="shared" si="459"/>
        <v>19.532498920436282</v>
      </c>
      <c r="D14667" s="69">
        <f t="shared" si="460"/>
        <v>9.4759976865240017</v>
      </c>
    </row>
    <row r="14668" spans="2:4" ht="15" x14ac:dyDescent="0.15">
      <c r="B14668" s="68">
        <v>14656</v>
      </c>
      <c r="C14668" s="69">
        <f t="shared" si="459"/>
        <v>19.537524023057244</v>
      </c>
      <c r="D14668" s="69">
        <f t="shared" si="460"/>
        <v>9.481481481481481</v>
      </c>
    </row>
    <row r="14669" spans="2:4" ht="15" x14ac:dyDescent="0.15">
      <c r="B14669" s="68">
        <v>14657</v>
      </c>
      <c r="C14669" s="69">
        <f t="shared" si="459"/>
        <v>19.54255203456556</v>
      </c>
      <c r="D14669" s="69">
        <f t="shared" si="460"/>
        <v>9.486971627099015</v>
      </c>
    </row>
    <row r="14670" spans="2:4" ht="15" x14ac:dyDescent="0.15">
      <c r="B14670" s="68">
        <v>14658</v>
      </c>
      <c r="C14670" s="69">
        <f t="shared" si="459"/>
        <v>19.547582958330917</v>
      </c>
      <c r="D14670" s="69">
        <f t="shared" si="460"/>
        <v>9.4924681344148318</v>
      </c>
    </row>
    <row r="14671" spans="2:4" ht="15" x14ac:dyDescent="0.15">
      <c r="B14671" s="68">
        <v>14659</v>
      </c>
      <c r="C14671" s="69">
        <f t="shared" si="459"/>
        <v>19.552616797728877</v>
      </c>
      <c r="D14671" s="69">
        <f t="shared" si="460"/>
        <v>9.4979710144927534</v>
      </c>
    </row>
    <row r="14672" spans="2:4" ht="15" x14ac:dyDescent="0.15">
      <c r="B14672" s="68">
        <v>14660</v>
      </c>
      <c r="C14672" s="69">
        <f t="shared" si="459"/>
        <v>19.557653556140856</v>
      </c>
      <c r="D14672" s="69">
        <f t="shared" si="460"/>
        <v>9.5034802784222734</v>
      </c>
    </row>
    <row r="14673" spans="2:4" ht="15" x14ac:dyDescent="0.15">
      <c r="B14673" s="68">
        <v>14661</v>
      </c>
      <c r="C14673" s="69">
        <f t="shared" ref="C14673:C14736" si="461">20*LOG(D14673)</f>
        <v>19.562693236954164</v>
      </c>
      <c r="D14673" s="69">
        <f t="shared" ref="D14673:D14736" si="462">16384/(16384-B14673)</f>
        <v>9.5089959373186304</v>
      </c>
    </row>
    <row r="14674" spans="2:4" ht="15" x14ac:dyDescent="0.15">
      <c r="B14674" s="68">
        <v>14662</v>
      </c>
      <c r="C14674" s="69">
        <f t="shared" si="461"/>
        <v>19.567735843562016</v>
      </c>
      <c r="D14674" s="69">
        <f t="shared" si="462"/>
        <v>9.5145180023228804</v>
      </c>
    </row>
    <row r="14675" spans="2:4" ht="15" x14ac:dyDescent="0.15">
      <c r="B14675" s="68">
        <v>14663</v>
      </c>
      <c r="C14675" s="69">
        <f t="shared" si="461"/>
        <v>19.57278137936353</v>
      </c>
      <c r="D14675" s="69">
        <f t="shared" si="462"/>
        <v>9.5200464846019752</v>
      </c>
    </row>
    <row r="14676" spans="2:4" ht="15" x14ac:dyDescent="0.15">
      <c r="B14676" s="68">
        <v>14664</v>
      </c>
      <c r="C14676" s="69">
        <f t="shared" si="461"/>
        <v>19.577829847763756</v>
      </c>
      <c r="D14676" s="69">
        <f t="shared" si="462"/>
        <v>9.5255813953488371</v>
      </c>
    </row>
    <row r="14677" spans="2:4" ht="15" x14ac:dyDescent="0.15">
      <c r="B14677" s="68">
        <v>14665</v>
      </c>
      <c r="C14677" s="69">
        <f t="shared" si="461"/>
        <v>19.582881252173685</v>
      </c>
      <c r="D14677" s="69">
        <f t="shared" si="462"/>
        <v>9.5311227457824312</v>
      </c>
    </row>
    <row r="14678" spans="2:4" ht="15" x14ac:dyDescent="0.15">
      <c r="B14678" s="68">
        <v>14666</v>
      </c>
      <c r="C14678" s="69">
        <f t="shared" si="461"/>
        <v>19.587935596010265</v>
      </c>
      <c r="D14678" s="69">
        <f t="shared" si="462"/>
        <v>9.5366705471478461</v>
      </c>
    </row>
    <row r="14679" spans="2:4" ht="15" x14ac:dyDescent="0.15">
      <c r="B14679" s="68">
        <v>14667</v>
      </c>
      <c r="C14679" s="69">
        <f t="shared" si="461"/>
        <v>19.592992882696404</v>
      </c>
      <c r="D14679" s="69">
        <f t="shared" si="462"/>
        <v>9.5422248107163661</v>
      </c>
    </row>
    <row r="14680" spans="2:4" ht="15" x14ac:dyDescent="0.15">
      <c r="B14680" s="68">
        <v>14668</v>
      </c>
      <c r="C14680" s="69">
        <f t="shared" si="461"/>
        <v>19.598053115661003</v>
      </c>
      <c r="D14680" s="69">
        <f t="shared" si="462"/>
        <v>9.5477855477855478</v>
      </c>
    </row>
    <row r="14681" spans="2:4" ht="15" x14ac:dyDescent="0.15">
      <c r="B14681" s="68">
        <v>14669</v>
      </c>
      <c r="C14681" s="69">
        <f t="shared" si="461"/>
        <v>19.60311629833895</v>
      </c>
      <c r="D14681" s="69">
        <f t="shared" si="462"/>
        <v>9.5533527696793001</v>
      </c>
    </row>
    <row r="14682" spans="2:4" ht="15" x14ac:dyDescent="0.15">
      <c r="B14682" s="68">
        <v>14670</v>
      </c>
      <c r="C14682" s="69">
        <f t="shared" si="461"/>
        <v>19.608182434171148</v>
      </c>
      <c r="D14682" s="69">
        <f t="shared" si="462"/>
        <v>9.5589264877479572</v>
      </c>
    </row>
    <row r="14683" spans="2:4" ht="15" x14ac:dyDescent="0.15">
      <c r="B14683" s="68">
        <v>14671</v>
      </c>
      <c r="C14683" s="69">
        <f t="shared" si="461"/>
        <v>19.613251526604525</v>
      </c>
      <c r="D14683" s="69">
        <f t="shared" si="462"/>
        <v>9.5645067133683597</v>
      </c>
    </row>
    <row r="14684" spans="2:4" ht="15" x14ac:dyDescent="0.15">
      <c r="B14684" s="68">
        <v>14672</v>
      </c>
      <c r="C14684" s="69">
        <f t="shared" si="461"/>
        <v>19.618323579092046</v>
      </c>
      <c r="D14684" s="69">
        <f t="shared" si="462"/>
        <v>9.5700934579439245</v>
      </c>
    </row>
    <row r="14685" spans="2:4" ht="15" x14ac:dyDescent="0.15">
      <c r="B14685" s="68">
        <v>14673</v>
      </c>
      <c r="C14685" s="69">
        <f t="shared" si="461"/>
        <v>19.623398595092731</v>
      </c>
      <c r="D14685" s="69">
        <f t="shared" si="462"/>
        <v>9.5756867329047335</v>
      </c>
    </row>
    <row r="14686" spans="2:4" ht="15" x14ac:dyDescent="0.15">
      <c r="B14686" s="68">
        <v>14674</v>
      </c>
      <c r="C14686" s="69">
        <f t="shared" si="461"/>
        <v>19.628476578071659</v>
      </c>
      <c r="D14686" s="69">
        <f t="shared" si="462"/>
        <v>9.5812865497076025</v>
      </c>
    </row>
    <row r="14687" spans="2:4" ht="15" x14ac:dyDescent="0.15">
      <c r="B14687" s="68">
        <v>14675</v>
      </c>
      <c r="C14687" s="69">
        <f t="shared" si="461"/>
        <v>19.633557531499999</v>
      </c>
      <c r="D14687" s="69">
        <f t="shared" si="462"/>
        <v>9.5868929198361617</v>
      </c>
    </row>
    <row r="14688" spans="2:4" ht="15" x14ac:dyDescent="0.15">
      <c r="B14688" s="68">
        <v>14676</v>
      </c>
      <c r="C14688" s="69">
        <f t="shared" si="461"/>
        <v>19.638641458855009</v>
      </c>
      <c r="D14688" s="69">
        <f t="shared" si="462"/>
        <v>9.5925058548009368</v>
      </c>
    </row>
    <row r="14689" spans="2:4" ht="15" x14ac:dyDescent="0.15">
      <c r="B14689" s="68">
        <v>14677</v>
      </c>
      <c r="C14689" s="69">
        <f t="shared" si="461"/>
        <v>19.643728363620063</v>
      </c>
      <c r="D14689" s="69">
        <f t="shared" si="462"/>
        <v>9.5981253661394259</v>
      </c>
    </row>
    <row r="14690" spans="2:4" ht="15" x14ac:dyDescent="0.15">
      <c r="B14690" s="68">
        <v>14678</v>
      </c>
      <c r="C14690" s="69">
        <f t="shared" si="461"/>
        <v>19.648818249284648</v>
      </c>
      <c r="D14690" s="69">
        <f t="shared" si="462"/>
        <v>9.6037514654161775</v>
      </c>
    </row>
    <row r="14691" spans="2:4" ht="15" x14ac:dyDescent="0.15">
      <c r="B14691" s="68">
        <v>14679</v>
      </c>
      <c r="C14691" s="69">
        <f t="shared" si="461"/>
        <v>19.653911119344404</v>
      </c>
      <c r="D14691" s="69">
        <f t="shared" si="462"/>
        <v>9.6093841642228739</v>
      </c>
    </row>
    <row r="14692" spans="2:4" ht="15" x14ac:dyDescent="0.15">
      <c r="B14692" s="68">
        <v>14680</v>
      </c>
      <c r="C14692" s="69">
        <f t="shared" si="461"/>
        <v>19.659006977301107</v>
      </c>
      <c r="D14692" s="69">
        <f t="shared" si="462"/>
        <v>9.615023474178404</v>
      </c>
    </row>
    <row r="14693" spans="2:4" ht="15" x14ac:dyDescent="0.15">
      <c r="B14693" s="68">
        <v>14681</v>
      </c>
      <c r="C14693" s="69">
        <f t="shared" si="461"/>
        <v>19.664105826662713</v>
      </c>
      <c r="D14693" s="69">
        <f t="shared" si="462"/>
        <v>9.6206694069289487</v>
      </c>
    </row>
    <row r="14694" spans="2:4" ht="15" x14ac:dyDescent="0.15">
      <c r="B14694" s="68">
        <v>14682</v>
      </c>
      <c r="C14694" s="69">
        <f t="shared" si="461"/>
        <v>19.669207670943354</v>
      </c>
      <c r="D14694" s="69">
        <f t="shared" si="462"/>
        <v>9.6263219741480608</v>
      </c>
    </row>
    <row r="14695" spans="2:4" ht="15" x14ac:dyDescent="0.15">
      <c r="B14695" s="68">
        <v>14683</v>
      </c>
      <c r="C14695" s="69">
        <f t="shared" si="461"/>
        <v>19.674312513663356</v>
      </c>
      <c r="D14695" s="69">
        <f t="shared" si="462"/>
        <v>9.6319811875367431</v>
      </c>
    </row>
    <row r="14696" spans="2:4" ht="15" x14ac:dyDescent="0.15">
      <c r="B14696" s="68">
        <v>14684</v>
      </c>
      <c r="C14696" s="69">
        <f t="shared" si="461"/>
        <v>19.679420358349255</v>
      </c>
      <c r="D14696" s="69">
        <f t="shared" si="462"/>
        <v>9.6376470588235286</v>
      </c>
    </row>
    <row r="14697" spans="2:4" ht="15" x14ac:dyDescent="0.15">
      <c r="B14697" s="68">
        <v>14685</v>
      </c>
      <c r="C14697" s="69">
        <f t="shared" si="461"/>
        <v>19.684531208533823</v>
      </c>
      <c r="D14697" s="69">
        <f t="shared" si="462"/>
        <v>9.6433195997645669</v>
      </c>
    </row>
    <row r="14698" spans="2:4" ht="15" x14ac:dyDescent="0.15">
      <c r="B14698" s="68">
        <v>14686</v>
      </c>
      <c r="C14698" s="69">
        <f t="shared" si="461"/>
        <v>19.689645067756057</v>
      </c>
      <c r="D14698" s="69">
        <f t="shared" si="462"/>
        <v>9.6489988221436978</v>
      </c>
    </row>
    <row r="14699" spans="2:4" ht="15" x14ac:dyDescent="0.15">
      <c r="B14699" s="68">
        <v>14687</v>
      </c>
      <c r="C14699" s="69">
        <f t="shared" si="461"/>
        <v>19.694761939561218</v>
      </c>
      <c r="D14699" s="69">
        <f t="shared" si="462"/>
        <v>9.6546847377725395</v>
      </c>
    </row>
    <row r="14700" spans="2:4" ht="15" x14ac:dyDescent="0.15">
      <c r="B14700" s="68">
        <v>14688</v>
      </c>
      <c r="C14700" s="69">
        <f t="shared" si="461"/>
        <v>19.699881827500832</v>
      </c>
      <c r="D14700" s="69">
        <f t="shared" si="462"/>
        <v>9.6603773584905657</v>
      </c>
    </row>
    <row r="14701" spans="2:4" ht="15" x14ac:dyDescent="0.15">
      <c r="B14701" s="68">
        <v>14689</v>
      </c>
      <c r="C14701" s="69">
        <f t="shared" si="461"/>
        <v>19.705004735132718</v>
      </c>
      <c r="D14701" s="69">
        <f t="shared" si="462"/>
        <v>9.6660766961651916</v>
      </c>
    </row>
    <row r="14702" spans="2:4" ht="15" x14ac:dyDescent="0.15">
      <c r="B14702" s="68">
        <v>14690</v>
      </c>
      <c r="C14702" s="69">
        <f t="shared" si="461"/>
        <v>19.710130666020973</v>
      </c>
      <c r="D14702" s="69">
        <f t="shared" si="462"/>
        <v>9.6717827626918531</v>
      </c>
    </row>
    <row r="14703" spans="2:4" ht="15" x14ac:dyDescent="0.15">
      <c r="B14703" s="68">
        <v>14691</v>
      </c>
      <c r="C14703" s="69">
        <f t="shared" si="461"/>
        <v>19.715259623736031</v>
      </c>
      <c r="D14703" s="69">
        <f t="shared" si="462"/>
        <v>9.6774955699940932</v>
      </c>
    </row>
    <row r="14704" spans="2:4" ht="15" x14ac:dyDescent="0.15">
      <c r="B14704" s="68">
        <v>14692</v>
      </c>
      <c r="C14704" s="69">
        <f t="shared" si="461"/>
        <v>19.720391611854641</v>
      </c>
      <c r="D14704" s="69">
        <f t="shared" si="462"/>
        <v>9.6832151300236404</v>
      </c>
    </row>
    <row r="14705" spans="2:4" ht="15" x14ac:dyDescent="0.15">
      <c r="B14705" s="68">
        <v>14693</v>
      </c>
      <c r="C14705" s="69">
        <f t="shared" si="461"/>
        <v>19.725526633959902</v>
      </c>
      <c r="D14705" s="69">
        <f t="shared" si="462"/>
        <v>9.6889414547604975</v>
      </c>
    </row>
    <row r="14706" spans="2:4" ht="15" x14ac:dyDescent="0.15">
      <c r="B14706" s="68">
        <v>14694</v>
      </c>
      <c r="C14706" s="69">
        <f t="shared" si="461"/>
        <v>19.730664693641266</v>
      </c>
      <c r="D14706" s="69">
        <f t="shared" si="462"/>
        <v>9.6946745562130179</v>
      </c>
    </row>
    <row r="14707" spans="2:4" ht="15" x14ac:dyDescent="0.15">
      <c r="B14707" s="68">
        <v>14695</v>
      </c>
      <c r="C14707" s="69">
        <f t="shared" si="461"/>
        <v>19.73580579449456</v>
      </c>
      <c r="D14707" s="69">
        <f t="shared" si="462"/>
        <v>9.700414446417998</v>
      </c>
    </row>
    <row r="14708" spans="2:4" ht="15" x14ac:dyDescent="0.15">
      <c r="B14708" s="68">
        <v>14696</v>
      </c>
      <c r="C14708" s="69">
        <f t="shared" si="461"/>
        <v>19.740949940122011</v>
      </c>
      <c r="D14708" s="69">
        <f t="shared" si="462"/>
        <v>9.706161137440759</v>
      </c>
    </row>
    <row r="14709" spans="2:4" ht="15" x14ac:dyDescent="0.15">
      <c r="B14709" s="68">
        <v>14697</v>
      </c>
      <c r="C14709" s="69">
        <f t="shared" si="461"/>
        <v>19.746097134132231</v>
      </c>
      <c r="D14709" s="69">
        <f t="shared" si="462"/>
        <v>9.7119146413752215</v>
      </c>
    </row>
    <row r="14710" spans="2:4" ht="15" x14ac:dyDescent="0.15">
      <c r="B14710" s="68">
        <v>14698</v>
      </c>
      <c r="C14710" s="69">
        <f t="shared" si="461"/>
        <v>19.751247380140263</v>
      </c>
      <c r="D14710" s="69">
        <f t="shared" si="462"/>
        <v>9.7176749703440102</v>
      </c>
    </row>
    <row r="14711" spans="2:4" ht="15" x14ac:dyDescent="0.15">
      <c r="B14711" s="68">
        <v>14699</v>
      </c>
      <c r="C14711" s="69">
        <f t="shared" si="461"/>
        <v>19.756400681767584</v>
      </c>
      <c r="D14711" s="69">
        <f t="shared" si="462"/>
        <v>9.723442136498516</v>
      </c>
    </row>
    <row r="14712" spans="2:4" ht="15" x14ac:dyDescent="0.15">
      <c r="B14712" s="68">
        <v>14700</v>
      </c>
      <c r="C14712" s="69">
        <f t="shared" si="461"/>
        <v>19.761557042642121</v>
      </c>
      <c r="D14712" s="69">
        <f t="shared" si="462"/>
        <v>9.7292161520190028</v>
      </c>
    </row>
    <row r="14713" spans="2:4" ht="15" x14ac:dyDescent="0.15">
      <c r="B14713" s="68">
        <v>14701</v>
      </c>
      <c r="C14713" s="69">
        <f t="shared" si="461"/>
        <v>19.766716466398258</v>
      </c>
      <c r="D14713" s="69">
        <f t="shared" si="462"/>
        <v>9.7349970291146768</v>
      </c>
    </row>
    <row r="14714" spans="2:4" ht="15" x14ac:dyDescent="0.15">
      <c r="B14714" s="68">
        <v>14702</v>
      </c>
      <c r="C14714" s="69">
        <f t="shared" si="461"/>
        <v>19.771878956676868</v>
      </c>
      <c r="D14714" s="69">
        <f t="shared" si="462"/>
        <v>9.7407847800237803</v>
      </c>
    </row>
    <row r="14715" spans="2:4" ht="15" x14ac:dyDescent="0.15">
      <c r="B14715" s="68">
        <v>14703</v>
      </c>
      <c r="C14715" s="69">
        <f t="shared" si="461"/>
        <v>19.777044517125315</v>
      </c>
      <c r="D14715" s="69">
        <f t="shared" si="462"/>
        <v>9.7465794170136828</v>
      </c>
    </row>
    <row r="14716" spans="2:4" ht="15" x14ac:dyDescent="0.15">
      <c r="B14716" s="68">
        <v>14704</v>
      </c>
      <c r="C14716" s="69">
        <f t="shared" si="461"/>
        <v>19.782213151397478</v>
      </c>
      <c r="D14716" s="69">
        <f t="shared" si="462"/>
        <v>9.7523809523809533</v>
      </c>
    </row>
    <row r="14717" spans="2:4" ht="15" x14ac:dyDescent="0.15">
      <c r="B14717" s="68">
        <v>14705</v>
      </c>
      <c r="C14717" s="69">
        <f t="shared" si="461"/>
        <v>19.787384863153761</v>
      </c>
      <c r="D14717" s="69">
        <f t="shared" si="462"/>
        <v>9.7581893984514601</v>
      </c>
    </row>
    <row r="14718" spans="2:4" ht="15" x14ac:dyDescent="0.15">
      <c r="B14718" s="68">
        <v>14706</v>
      </c>
      <c r="C14718" s="69">
        <f t="shared" si="461"/>
        <v>19.792559656061105</v>
      </c>
      <c r="D14718" s="69">
        <f t="shared" si="462"/>
        <v>9.7640047675804524</v>
      </c>
    </row>
    <row r="14719" spans="2:4" ht="15" x14ac:dyDescent="0.15">
      <c r="B14719" s="68">
        <v>14707</v>
      </c>
      <c r="C14719" s="69">
        <f t="shared" si="461"/>
        <v>19.797737533793022</v>
      </c>
      <c r="D14719" s="69">
        <f t="shared" si="462"/>
        <v>9.769827072152653</v>
      </c>
    </row>
    <row r="14720" spans="2:4" ht="15" x14ac:dyDescent="0.15">
      <c r="B14720" s="68">
        <v>14708</v>
      </c>
      <c r="C14720" s="69">
        <f t="shared" si="461"/>
        <v>19.80291850002958</v>
      </c>
      <c r="D14720" s="69">
        <f t="shared" si="462"/>
        <v>9.7756563245823394</v>
      </c>
    </row>
    <row r="14721" spans="2:4" ht="15" x14ac:dyDescent="0.15">
      <c r="B14721" s="68">
        <v>14709</v>
      </c>
      <c r="C14721" s="69">
        <f t="shared" si="461"/>
        <v>19.808102558457456</v>
      </c>
      <c r="D14721" s="69">
        <f t="shared" si="462"/>
        <v>9.7814925373134329</v>
      </c>
    </row>
    <row r="14722" spans="2:4" ht="15" x14ac:dyDescent="0.15">
      <c r="B14722" s="68">
        <v>14710</v>
      </c>
      <c r="C14722" s="69">
        <f t="shared" si="461"/>
        <v>19.813289712769912</v>
      </c>
      <c r="D14722" s="69">
        <f t="shared" si="462"/>
        <v>9.7873357228195932</v>
      </c>
    </row>
    <row r="14723" spans="2:4" ht="15" x14ac:dyDescent="0.15">
      <c r="B14723" s="68">
        <v>14711</v>
      </c>
      <c r="C14723" s="69">
        <f t="shared" si="461"/>
        <v>19.818479966666843</v>
      </c>
      <c r="D14723" s="69">
        <f t="shared" si="462"/>
        <v>9.7931858936043028</v>
      </c>
    </row>
    <row r="14724" spans="2:4" ht="15" x14ac:dyDescent="0.15">
      <c r="B14724" s="68">
        <v>14712</v>
      </c>
      <c r="C14724" s="69">
        <f t="shared" si="461"/>
        <v>19.823673323854784</v>
      </c>
      <c r="D14724" s="69">
        <f t="shared" si="462"/>
        <v>9.7990430622009566</v>
      </c>
    </row>
    <row r="14725" spans="2:4" ht="15" x14ac:dyDescent="0.15">
      <c r="B14725" s="68">
        <v>14713</v>
      </c>
      <c r="C14725" s="69">
        <f t="shared" si="461"/>
        <v>19.828869788046909</v>
      </c>
      <c r="D14725" s="69">
        <f t="shared" si="462"/>
        <v>9.8049072411729501</v>
      </c>
    </row>
    <row r="14726" spans="2:4" ht="15" x14ac:dyDescent="0.15">
      <c r="B14726" s="68">
        <v>14714</v>
      </c>
      <c r="C14726" s="69">
        <f t="shared" si="461"/>
        <v>19.834069362963071</v>
      </c>
      <c r="D14726" s="69">
        <f t="shared" si="462"/>
        <v>9.8107784431137723</v>
      </c>
    </row>
    <row r="14727" spans="2:4" ht="15" x14ac:dyDescent="0.15">
      <c r="B14727" s="68">
        <v>14715</v>
      </c>
      <c r="C14727" s="69">
        <f t="shared" si="461"/>
        <v>19.8392720523298</v>
      </c>
      <c r="D14727" s="69">
        <f t="shared" si="462"/>
        <v>9.8166566806470943</v>
      </c>
    </row>
    <row r="14728" spans="2:4" ht="15" x14ac:dyDescent="0.15">
      <c r="B14728" s="68">
        <v>14716</v>
      </c>
      <c r="C14728" s="69">
        <f t="shared" si="461"/>
        <v>19.844477859880335</v>
      </c>
      <c r="D14728" s="69">
        <f t="shared" si="462"/>
        <v>9.8225419664268578</v>
      </c>
    </row>
    <row r="14729" spans="2:4" ht="15" x14ac:dyDescent="0.15">
      <c r="B14729" s="68">
        <v>14717</v>
      </c>
      <c r="C14729" s="69">
        <f t="shared" si="461"/>
        <v>19.849686789354628</v>
      </c>
      <c r="D14729" s="69">
        <f t="shared" si="462"/>
        <v>9.8284343131373717</v>
      </c>
    </row>
    <row r="14730" spans="2:4" ht="15" x14ac:dyDescent="0.15">
      <c r="B14730" s="68">
        <v>14718</v>
      </c>
      <c r="C14730" s="69">
        <f t="shared" si="461"/>
        <v>19.85489884449936</v>
      </c>
      <c r="D14730" s="69">
        <f t="shared" si="462"/>
        <v>9.8343337334933967</v>
      </c>
    </row>
    <row r="14731" spans="2:4" ht="15" x14ac:dyDescent="0.15">
      <c r="B14731" s="68">
        <v>14719</v>
      </c>
      <c r="C14731" s="69">
        <f t="shared" si="461"/>
        <v>19.860114029067962</v>
      </c>
      <c r="D14731" s="69">
        <f t="shared" si="462"/>
        <v>9.8402402402402398</v>
      </c>
    </row>
    <row r="14732" spans="2:4" ht="15" x14ac:dyDescent="0.15">
      <c r="B14732" s="68">
        <v>14720</v>
      </c>
      <c r="C14732" s="69">
        <f t="shared" si="461"/>
        <v>19.865332346820633</v>
      </c>
      <c r="D14732" s="69">
        <f t="shared" si="462"/>
        <v>9.8461538461538467</v>
      </c>
    </row>
    <row r="14733" spans="2:4" ht="15" x14ac:dyDescent="0.15">
      <c r="B14733" s="68">
        <v>14721</v>
      </c>
      <c r="C14733" s="69">
        <f t="shared" si="461"/>
        <v>19.870553801524352</v>
      </c>
      <c r="D14733" s="69">
        <f t="shared" si="462"/>
        <v>9.8520745640408904</v>
      </c>
    </row>
    <row r="14734" spans="2:4" ht="15" x14ac:dyDescent="0.15">
      <c r="B14734" s="68">
        <v>14722</v>
      </c>
      <c r="C14734" s="69">
        <f t="shared" si="461"/>
        <v>19.875778396952892</v>
      </c>
      <c r="D14734" s="69">
        <f t="shared" si="462"/>
        <v>9.8580024067388692</v>
      </c>
    </row>
    <row r="14735" spans="2:4" ht="15" x14ac:dyDescent="0.15">
      <c r="B14735" s="68">
        <v>14723</v>
      </c>
      <c r="C14735" s="69">
        <f t="shared" si="461"/>
        <v>19.881006136886846</v>
      </c>
      <c r="D14735" s="69">
        <f t="shared" si="462"/>
        <v>9.8639373871161951</v>
      </c>
    </row>
    <row r="14736" spans="2:4" ht="15" x14ac:dyDescent="0.15">
      <c r="B14736" s="68">
        <v>14724</v>
      </c>
      <c r="C14736" s="69">
        <f t="shared" si="461"/>
        <v>19.886237025113633</v>
      </c>
      <c r="D14736" s="69">
        <f t="shared" si="462"/>
        <v>9.86987951807229</v>
      </c>
    </row>
    <row r="14737" spans="2:4" ht="15" x14ac:dyDescent="0.15">
      <c r="B14737" s="68">
        <v>14725</v>
      </c>
      <c r="C14737" s="69">
        <f t="shared" ref="C14737:C14800" si="463">20*LOG(D14737)</f>
        <v>19.89147106542752</v>
      </c>
      <c r="D14737" s="69">
        <f t="shared" ref="D14737:D14800" si="464">16384/(16384-B14737)</f>
        <v>9.875828812537673</v>
      </c>
    </row>
    <row r="14738" spans="2:4" ht="15" x14ac:dyDescent="0.15">
      <c r="B14738" s="68">
        <v>14726</v>
      </c>
      <c r="C14738" s="69">
        <f t="shared" si="463"/>
        <v>19.896708261629637</v>
      </c>
      <c r="D14738" s="69">
        <f t="shared" si="464"/>
        <v>9.8817852834740645</v>
      </c>
    </row>
    <row r="14739" spans="2:4" ht="15" x14ac:dyDescent="0.15">
      <c r="B14739" s="68">
        <v>14727</v>
      </c>
      <c r="C14739" s="69">
        <f t="shared" si="463"/>
        <v>19.901948617527999</v>
      </c>
      <c r="D14739" s="69">
        <f t="shared" si="464"/>
        <v>9.8877489438744721</v>
      </c>
    </row>
    <row r="14740" spans="2:4" ht="15" x14ac:dyDescent="0.15">
      <c r="B14740" s="68">
        <v>14728</v>
      </c>
      <c r="C14740" s="69">
        <f t="shared" si="463"/>
        <v>19.907192136937507</v>
      </c>
      <c r="D14740" s="69">
        <f t="shared" si="464"/>
        <v>9.8937198067632846</v>
      </c>
    </row>
    <row r="14741" spans="2:4" ht="15" x14ac:dyDescent="0.15">
      <c r="B14741" s="68">
        <v>14729</v>
      </c>
      <c r="C14741" s="69">
        <f t="shared" si="463"/>
        <v>19.912438823679985</v>
      </c>
      <c r="D14741" s="69">
        <f t="shared" si="464"/>
        <v>9.8996978851963746</v>
      </c>
    </row>
    <row r="14742" spans="2:4" ht="15" x14ac:dyDescent="0.15">
      <c r="B14742" s="68">
        <v>14730</v>
      </c>
      <c r="C14742" s="69">
        <f t="shared" si="463"/>
        <v>19.917688681584178</v>
      </c>
      <c r="D14742" s="69">
        <f t="shared" si="464"/>
        <v>9.9056831922611845</v>
      </c>
    </row>
    <row r="14743" spans="2:4" ht="15" x14ac:dyDescent="0.15">
      <c r="B14743" s="68">
        <v>14731</v>
      </c>
      <c r="C14743" s="69">
        <f t="shared" si="463"/>
        <v>19.922941714485784</v>
      </c>
      <c r="D14743" s="69">
        <f t="shared" si="464"/>
        <v>9.9116757410768308</v>
      </c>
    </row>
    <row r="14744" spans="2:4" ht="15" x14ac:dyDescent="0.15">
      <c r="B14744" s="68">
        <v>14732</v>
      </c>
      <c r="C14744" s="69">
        <f t="shared" si="463"/>
        <v>19.928197926227465</v>
      </c>
      <c r="D14744" s="69">
        <f t="shared" si="464"/>
        <v>9.9176755447941893</v>
      </c>
    </row>
    <row r="14745" spans="2:4" ht="15" x14ac:dyDescent="0.15">
      <c r="B14745" s="68">
        <v>14733</v>
      </c>
      <c r="C14745" s="69">
        <f t="shared" si="463"/>
        <v>19.933457320658864</v>
      </c>
      <c r="D14745" s="69">
        <f t="shared" si="464"/>
        <v>9.9236826165960021</v>
      </c>
    </row>
    <row r="14746" spans="2:4" ht="15" x14ac:dyDescent="0.15">
      <c r="B14746" s="68">
        <v>14734</v>
      </c>
      <c r="C14746" s="69">
        <f t="shared" si="463"/>
        <v>19.93871990163661</v>
      </c>
      <c r="D14746" s="69">
        <f t="shared" si="464"/>
        <v>9.9296969696969697</v>
      </c>
    </row>
    <row r="14747" spans="2:4" ht="15" x14ac:dyDescent="0.15">
      <c r="B14747" s="68">
        <v>14735</v>
      </c>
      <c r="C14747" s="69">
        <f t="shared" si="463"/>
        <v>19.943985673024361</v>
      </c>
      <c r="D14747" s="69">
        <f t="shared" si="464"/>
        <v>9.935718617343845</v>
      </c>
    </row>
    <row r="14748" spans="2:4" ht="15" x14ac:dyDescent="0.15">
      <c r="B14748" s="68">
        <v>14736</v>
      </c>
      <c r="C14748" s="69">
        <f t="shared" si="463"/>
        <v>19.949254638692796</v>
      </c>
      <c r="D14748" s="69">
        <f t="shared" si="464"/>
        <v>9.9417475728155331</v>
      </c>
    </row>
    <row r="14749" spans="2:4" ht="15" x14ac:dyDescent="0.15">
      <c r="B14749" s="68">
        <v>14737</v>
      </c>
      <c r="C14749" s="69">
        <f t="shared" si="463"/>
        <v>19.954526802519648</v>
      </c>
      <c r="D14749" s="69">
        <f t="shared" si="464"/>
        <v>9.9477838494231943</v>
      </c>
    </row>
    <row r="14750" spans="2:4" ht="15" x14ac:dyDescent="0.15">
      <c r="B14750" s="68">
        <v>14738</v>
      </c>
      <c r="C14750" s="69">
        <f t="shared" si="463"/>
        <v>19.959802168389714</v>
      </c>
      <c r="D14750" s="69">
        <f t="shared" si="464"/>
        <v>9.9538274605103272</v>
      </c>
    </row>
    <row r="14751" spans="2:4" ht="15" x14ac:dyDescent="0.15">
      <c r="B14751" s="68">
        <v>14739</v>
      </c>
      <c r="C14751" s="69">
        <f t="shared" si="463"/>
        <v>19.965080740194875</v>
      </c>
      <c r="D14751" s="69">
        <f t="shared" si="464"/>
        <v>9.9598784194528882</v>
      </c>
    </row>
    <row r="14752" spans="2:4" ht="15" x14ac:dyDescent="0.15">
      <c r="B14752" s="68">
        <v>14740</v>
      </c>
      <c r="C14752" s="69">
        <f t="shared" si="463"/>
        <v>19.970362521834101</v>
      </c>
      <c r="D14752" s="69">
        <f t="shared" si="464"/>
        <v>9.9659367396593677</v>
      </c>
    </row>
    <row r="14753" spans="2:4" ht="15" x14ac:dyDescent="0.15">
      <c r="B14753" s="68">
        <v>14741</v>
      </c>
      <c r="C14753" s="69">
        <f t="shared" si="463"/>
        <v>19.975647517213499</v>
      </c>
      <c r="D14753" s="69">
        <f t="shared" si="464"/>
        <v>9.9720024345709071</v>
      </c>
    </row>
    <row r="14754" spans="2:4" ht="15" x14ac:dyDescent="0.15">
      <c r="B14754" s="68">
        <v>14742</v>
      </c>
      <c r="C14754" s="69">
        <f t="shared" si="463"/>
        <v>19.980935730246294</v>
      </c>
      <c r="D14754" s="69">
        <f t="shared" si="464"/>
        <v>9.978075517661388</v>
      </c>
    </row>
    <row r="14755" spans="2:4" ht="15" x14ac:dyDescent="0.15">
      <c r="B14755" s="68">
        <v>14743</v>
      </c>
      <c r="C14755" s="69">
        <f t="shared" si="463"/>
        <v>19.98622716485287</v>
      </c>
      <c r="D14755" s="69">
        <f t="shared" si="464"/>
        <v>9.9841560024375386</v>
      </c>
    </row>
    <row r="14756" spans="2:4" ht="15" x14ac:dyDescent="0.15">
      <c r="B14756" s="68">
        <v>14744</v>
      </c>
      <c r="C14756" s="69">
        <f t="shared" si="463"/>
        <v>19.991521824960778</v>
      </c>
      <c r="D14756" s="69">
        <f t="shared" si="464"/>
        <v>9.9902439024390244</v>
      </c>
    </row>
    <row r="14757" spans="2:4" ht="15" x14ac:dyDescent="0.15">
      <c r="B14757" s="68">
        <v>14745</v>
      </c>
      <c r="C14757" s="69">
        <f t="shared" si="463"/>
        <v>19.996819714504753</v>
      </c>
      <c r="D14757" s="69">
        <f t="shared" si="464"/>
        <v>9.9963392312385597</v>
      </c>
    </row>
    <row r="14758" spans="2:4" ht="15" x14ac:dyDescent="0.15">
      <c r="B14758" s="68">
        <v>14746</v>
      </c>
      <c r="C14758" s="69">
        <f t="shared" si="463"/>
        <v>20.002120837426741</v>
      </c>
      <c r="D14758" s="69">
        <f t="shared" si="464"/>
        <v>10.002442002442002</v>
      </c>
    </row>
    <row r="14759" spans="2:4" ht="15" x14ac:dyDescent="0.15">
      <c r="B14759" s="68">
        <v>14747</v>
      </c>
      <c r="C14759" s="69">
        <f t="shared" si="463"/>
        <v>20.007425197675907</v>
      </c>
      <c r="D14759" s="69">
        <f t="shared" si="464"/>
        <v>10.008552229688455</v>
      </c>
    </row>
    <row r="14760" spans="2:4" ht="15" x14ac:dyDescent="0.15">
      <c r="B14760" s="68">
        <v>14748</v>
      </c>
      <c r="C14760" s="69">
        <f t="shared" si="463"/>
        <v>20.012732799208649</v>
      </c>
      <c r="D14760" s="69">
        <f t="shared" si="464"/>
        <v>10.014669926650367</v>
      </c>
    </row>
    <row r="14761" spans="2:4" ht="15" x14ac:dyDescent="0.15">
      <c r="B14761" s="68">
        <v>14749</v>
      </c>
      <c r="C14761" s="69">
        <f t="shared" si="463"/>
        <v>20.018043645988634</v>
      </c>
      <c r="D14761" s="69">
        <f t="shared" si="464"/>
        <v>10.020795107033639</v>
      </c>
    </row>
    <row r="14762" spans="2:4" ht="15" x14ac:dyDescent="0.15">
      <c r="B14762" s="68">
        <v>14750</v>
      </c>
      <c r="C14762" s="69">
        <f t="shared" si="463"/>
        <v>20.0233577419868</v>
      </c>
      <c r="D14762" s="69">
        <f t="shared" si="464"/>
        <v>10.026927784577722</v>
      </c>
    </row>
    <row r="14763" spans="2:4" ht="15" x14ac:dyDescent="0.15">
      <c r="B14763" s="68">
        <v>14751</v>
      </c>
      <c r="C14763" s="69">
        <f t="shared" si="463"/>
        <v>20.02867509118137</v>
      </c>
      <c r="D14763" s="69">
        <f t="shared" si="464"/>
        <v>10.033067973055726</v>
      </c>
    </row>
    <row r="14764" spans="2:4" ht="15" x14ac:dyDescent="0.15">
      <c r="B14764" s="68">
        <v>14752</v>
      </c>
      <c r="C14764" s="69">
        <f t="shared" si="463"/>
        <v>20.033995697557888</v>
      </c>
      <c r="D14764" s="69">
        <f t="shared" si="464"/>
        <v>10.03921568627451</v>
      </c>
    </row>
    <row r="14765" spans="2:4" ht="15" x14ac:dyDescent="0.15">
      <c r="B14765" s="68">
        <v>14753</v>
      </c>
      <c r="C14765" s="69">
        <f t="shared" si="463"/>
        <v>20.039319565109217</v>
      </c>
      <c r="D14765" s="69">
        <f t="shared" si="464"/>
        <v>10.0453709380748</v>
      </c>
    </row>
    <row r="14766" spans="2:4" ht="15" x14ac:dyDescent="0.15">
      <c r="B14766" s="68">
        <v>14754</v>
      </c>
      <c r="C14766" s="69">
        <f t="shared" si="463"/>
        <v>20.044646697835582</v>
      </c>
      <c r="D14766" s="69">
        <f t="shared" si="464"/>
        <v>10.051533742331289</v>
      </c>
    </row>
    <row r="14767" spans="2:4" ht="15" x14ac:dyDescent="0.15">
      <c r="B14767" s="68">
        <v>14755</v>
      </c>
      <c r="C14767" s="69">
        <f t="shared" si="463"/>
        <v>20.049977099744545</v>
      </c>
      <c r="D14767" s="69">
        <f t="shared" si="464"/>
        <v>10.057704112952731</v>
      </c>
    </row>
    <row r="14768" spans="2:4" ht="15" x14ac:dyDescent="0.15">
      <c r="B14768" s="68">
        <v>14756</v>
      </c>
      <c r="C14768" s="69">
        <f t="shared" si="463"/>
        <v>20.055310774851087</v>
      </c>
      <c r="D14768" s="69">
        <f t="shared" si="464"/>
        <v>10.063882063882064</v>
      </c>
    </row>
    <row r="14769" spans="2:4" ht="15" x14ac:dyDescent="0.15">
      <c r="B14769" s="68">
        <v>14757</v>
      </c>
      <c r="C14769" s="69">
        <f t="shared" si="463"/>
        <v>20.06064772717756</v>
      </c>
      <c r="D14769" s="69">
        <f t="shared" si="464"/>
        <v>10.070067609096496</v>
      </c>
    </row>
    <row r="14770" spans="2:4" ht="15" x14ac:dyDescent="0.15">
      <c r="B14770" s="68">
        <v>14758</v>
      </c>
      <c r="C14770" s="69">
        <f t="shared" si="463"/>
        <v>20.065987960753748</v>
      </c>
      <c r="D14770" s="69">
        <f t="shared" si="464"/>
        <v>10.076260762607626</v>
      </c>
    </row>
    <row r="14771" spans="2:4" ht="15" x14ac:dyDescent="0.15">
      <c r="B14771" s="68">
        <v>14759</v>
      </c>
      <c r="C14771" s="69">
        <f t="shared" si="463"/>
        <v>20.07133147961687</v>
      </c>
      <c r="D14771" s="69">
        <f t="shared" si="464"/>
        <v>10.082461538461539</v>
      </c>
    </row>
    <row r="14772" spans="2:4" ht="15" x14ac:dyDescent="0.15">
      <c r="B14772" s="68">
        <v>14760</v>
      </c>
      <c r="C14772" s="69">
        <f t="shared" si="463"/>
        <v>20.076678287811607</v>
      </c>
      <c r="D14772" s="69">
        <f t="shared" si="464"/>
        <v>10.088669950738916</v>
      </c>
    </row>
    <row r="14773" spans="2:4" ht="15" x14ac:dyDescent="0.15">
      <c r="B14773" s="68">
        <v>14761</v>
      </c>
      <c r="C14773" s="69">
        <f t="shared" si="463"/>
        <v>20.082028389390096</v>
      </c>
      <c r="D14773" s="69">
        <f t="shared" si="464"/>
        <v>10.094886013555145</v>
      </c>
    </row>
    <row r="14774" spans="2:4" ht="15" x14ac:dyDescent="0.15">
      <c r="B14774" s="68">
        <v>14762</v>
      </c>
      <c r="C14774" s="69">
        <f t="shared" si="463"/>
        <v>20.087381788411989</v>
      </c>
      <c r="D14774" s="69">
        <f t="shared" si="464"/>
        <v>10.101109741060419</v>
      </c>
    </row>
    <row r="14775" spans="2:4" ht="15" x14ac:dyDescent="0.15">
      <c r="B14775" s="68">
        <v>14763</v>
      </c>
      <c r="C14775" s="69">
        <f t="shared" si="463"/>
        <v>20.092738488944434</v>
      </c>
      <c r="D14775" s="69">
        <f t="shared" si="464"/>
        <v>10.107341147439852</v>
      </c>
    </row>
    <row r="14776" spans="2:4" ht="15" x14ac:dyDescent="0.15">
      <c r="B14776" s="68">
        <v>14764</v>
      </c>
      <c r="C14776" s="69">
        <f t="shared" si="463"/>
        <v>20.098098495062118</v>
      </c>
      <c r="D14776" s="69">
        <f t="shared" si="464"/>
        <v>10.11358024691358</v>
      </c>
    </row>
    <row r="14777" spans="2:4" ht="15" x14ac:dyDescent="0.15">
      <c r="B14777" s="68">
        <v>14765</v>
      </c>
      <c r="C14777" s="69">
        <f t="shared" si="463"/>
        <v>20.103461810847261</v>
      </c>
      <c r="D14777" s="69">
        <f t="shared" si="464"/>
        <v>10.119827053736875</v>
      </c>
    </row>
    <row r="14778" spans="2:4" ht="15" x14ac:dyDescent="0.15">
      <c r="B14778" s="68">
        <v>14766</v>
      </c>
      <c r="C14778" s="69">
        <f t="shared" si="463"/>
        <v>20.108828440389665</v>
      </c>
      <c r="D14778" s="69">
        <f t="shared" si="464"/>
        <v>10.126081582200246</v>
      </c>
    </row>
    <row r="14779" spans="2:4" ht="15" x14ac:dyDescent="0.15">
      <c r="B14779" s="68">
        <v>14767</v>
      </c>
      <c r="C14779" s="69">
        <f t="shared" si="463"/>
        <v>20.114198387786711</v>
      </c>
      <c r="D14779" s="69">
        <f t="shared" si="464"/>
        <v>10.132343846629562</v>
      </c>
    </row>
    <row r="14780" spans="2:4" ht="15" x14ac:dyDescent="0.15">
      <c r="B14780" s="68">
        <v>14768</v>
      </c>
      <c r="C14780" s="69">
        <f t="shared" si="463"/>
        <v>20.119571657143389</v>
      </c>
      <c r="D14780" s="69">
        <f t="shared" si="464"/>
        <v>10.138613861386139</v>
      </c>
    </row>
    <row r="14781" spans="2:4" ht="15" x14ac:dyDescent="0.15">
      <c r="B14781" s="68">
        <v>14769</v>
      </c>
      <c r="C14781" s="69">
        <f t="shared" si="463"/>
        <v>20.124948252572302</v>
      </c>
      <c r="D14781" s="69">
        <f t="shared" si="464"/>
        <v>10.144891640866874</v>
      </c>
    </row>
    <row r="14782" spans="2:4" ht="15" x14ac:dyDescent="0.15">
      <c r="B14782" s="68">
        <v>14770</v>
      </c>
      <c r="C14782" s="69">
        <f t="shared" si="463"/>
        <v>20.130328178193704</v>
      </c>
      <c r="D14782" s="69">
        <f t="shared" si="464"/>
        <v>10.151177199504337</v>
      </c>
    </row>
    <row r="14783" spans="2:4" ht="15" x14ac:dyDescent="0.15">
      <c r="B14783" s="68">
        <v>14771</v>
      </c>
      <c r="C14783" s="69">
        <f t="shared" si="463"/>
        <v>20.135711438135502</v>
      </c>
      <c r="D14783" s="69">
        <f t="shared" si="464"/>
        <v>10.157470551766894</v>
      </c>
    </row>
    <row r="14784" spans="2:4" ht="15" x14ac:dyDescent="0.15">
      <c r="B14784" s="68">
        <v>14772</v>
      </c>
      <c r="C14784" s="69">
        <f t="shared" si="463"/>
        <v>20.141098036533297</v>
      </c>
      <c r="D14784" s="69">
        <f t="shared" si="464"/>
        <v>10.163771712158809</v>
      </c>
    </row>
    <row r="14785" spans="2:4" ht="15" x14ac:dyDescent="0.15">
      <c r="B14785" s="68">
        <v>14773</v>
      </c>
      <c r="C14785" s="69">
        <f t="shared" si="463"/>
        <v>20.14648797753037</v>
      </c>
      <c r="D14785" s="69">
        <f t="shared" si="464"/>
        <v>10.17008069522036</v>
      </c>
    </row>
    <row r="14786" spans="2:4" ht="15" x14ac:dyDescent="0.15">
      <c r="B14786" s="68">
        <v>14774</v>
      </c>
      <c r="C14786" s="69">
        <f t="shared" si="463"/>
        <v>20.151881265277744</v>
      </c>
      <c r="D14786" s="69">
        <f t="shared" si="464"/>
        <v>10.176397515527951</v>
      </c>
    </row>
    <row r="14787" spans="2:4" ht="15" x14ac:dyDescent="0.15">
      <c r="B14787" s="68">
        <v>14775</v>
      </c>
      <c r="C14787" s="69">
        <f t="shared" si="463"/>
        <v>20.157277903934144</v>
      </c>
      <c r="D14787" s="69">
        <f t="shared" si="464"/>
        <v>10.182722187694219</v>
      </c>
    </row>
    <row r="14788" spans="2:4" ht="15" x14ac:dyDescent="0.15">
      <c r="B14788" s="68">
        <v>14776</v>
      </c>
      <c r="C14788" s="69">
        <f t="shared" si="463"/>
        <v>20.162677897666086</v>
      </c>
      <c r="D14788" s="69">
        <f t="shared" si="464"/>
        <v>10.189054726368159</v>
      </c>
    </row>
    <row r="14789" spans="2:4" ht="15" x14ac:dyDescent="0.15">
      <c r="B14789" s="68">
        <v>14777</v>
      </c>
      <c r="C14789" s="69">
        <f t="shared" si="463"/>
        <v>20.168081250647845</v>
      </c>
      <c r="D14789" s="69">
        <f t="shared" si="464"/>
        <v>10.195395146235221</v>
      </c>
    </row>
    <row r="14790" spans="2:4" ht="15" x14ac:dyDescent="0.15">
      <c r="B14790" s="68">
        <v>14778</v>
      </c>
      <c r="C14790" s="69">
        <f t="shared" si="463"/>
        <v>20.17348796706149</v>
      </c>
      <c r="D14790" s="69">
        <f t="shared" si="464"/>
        <v>10.201743462017435</v>
      </c>
    </row>
    <row r="14791" spans="2:4" ht="15" x14ac:dyDescent="0.15">
      <c r="B14791" s="68">
        <v>14779</v>
      </c>
      <c r="C14791" s="69">
        <f t="shared" si="463"/>
        <v>20.178898051096915</v>
      </c>
      <c r="D14791" s="69">
        <f t="shared" si="464"/>
        <v>10.208099688473521</v>
      </c>
    </row>
    <row r="14792" spans="2:4" ht="15" x14ac:dyDescent="0.15">
      <c r="B14792" s="68">
        <v>14780</v>
      </c>
      <c r="C14792" s="69">
        <f t="shared" si="463"/>
        <v>20.18431150695184</v>
      </c>
      <c r="D14792" s="69">
        <f t="shared" si="464"/>
        <v>10.214463840399002</v>
      </c>
    </row>
    <row r="14793" spans="2:4" ht="15" x14ac:dyDescent="0.15">
      <c r="B14793" s="68">
        <v>14781</v>
      </c>
      <c r="C14793" s="69">
        <f t="shared" si="463"/>
        <v>20.189728338831834</v>
      </c>
      <c r="D14793" s="69">
        <f t="shared" si="464"/>
        <v>10.220835932626326</v>
      </c>
    </row>
    <row r="14794" spans="2:4" ht="15" x14ac:dyDescent="0.15">
      <c r="B14794" s="68">
        <v>14782</v>
      </c>
      <c r="C14794" s="69">
        <f t="shared" si="463"/>
        <v>20.195148550950357</v>
      </c>
      <c r="D14794" s="69">
        <f t="shared" si="464"/>
        <v>10.227215980024969</v>
      </c>
    </row>
    <row r="14795" spans="2:4" ht="15" x14ac:dyDescent="0.15">
      <c r="B14795" s="68">
        <v>14783</v>
      </c>
      <c r="C14795" s="69">
        <f t="shared" si="463"/>
        <v>20.200572147528742</v>
      </c>
      <c r="D14795" s="69">
        <f t="shared" si="464"/>
        <v>10.233603997501561</v>
      </c>
    </row>
    <row r="14796" spans="2:4" ht="15" x14ac:dyDescent="0.15">
      <c r="B14796" s="68">
        <v>14784</v>
      </c>
      <c r="C14796" s="69">
        <f t="shared" si="463"/>
        <v>20.205999132796236</v>
      </c>
      <c r="D14796" s="69">
        <f t="shared" si="464"/>
        <v>10.24</v>
      </c>
    </row>
    <row r="14797" spans="2:4" ht="15" x14ac:dyDescent="0.15">
      <c r="B14797" s="68">
        <v>14785</v>
      </c>
      <c r="C14797" s="69">
        <f t="shared" si="463"/>
        <v>20.211429510990044</v>
      </c>
      <c r="D14797" s="69">
        <f t="shared" si="464"/>
        <v>10.246404002501563</v>
      </c>
    </row>
    <row r="14798" spans="2:4" ht="15" x14ac:dyDescent="0.15">
      <c r="B14798" s="68">
        <v>14786</v>
      </c>
      <c r="C14798" s="69">
        <f t="shared" si="463"/>
        <v>20.216863286355284</v>
      </c>
      <c r="D14798" s="69">
        <f t="shared" si="464"/>
        <v>10.252816020025032</v>
      </c>
    </row>
    <row r="14799" spans="2:4" ht="15" x14ac:dyDescent="0.15">
      <c r="B14799" s="68">
        <v>14787</v>
      </c>
      <c r="C14799" s="69">
        <f t="shared" si="463"/>
        <v>20.222300463145078</v>
      </c>
      <c r="D14799" s="69">
        <f t="shared" si="464"/>
        <v>10.2592360676268</v>
      </c>
    </row>
    <row r="14800" spans="2:4" ht="15" x14ac:dyDescent="0.15">
      <c r="B14800" s="68">
        <v>14788</v>
      </c>
      <c r="C14800" s="69">
        <f t="shared" si="463"/>
        <v>20.227741045620519</v>
      </c>
      <c r="D14800" s="69">
        <f t="shared" si="464"/>
        <v>10.265664160401002</v>
      </c>
    </row>
    <row r="14801" spans="2:4" ht="15" x14ac:dyDescent="0.15">
      <c r="B14801" s="68">
        <v>14789</v>
      </c>
      <c r="C14801" s="69">
        <f t="shared" ref="C14801:C14864" si="465">20*LOG(D14801)</f>
        <v>20.233185038050738</v>
      </c>
      <c r="D14801" s="69">
        <f t="shared" ref="D14801:D14864" si="466">16384/(16384-B14801)</f>
        <v>10.272100313479624</v>
      </c>
    </row>
    <row r="14802" spans="2:4" ht="15" x14ac:dyDescent="0.15">
      <c r="B14802" s="68">
        <v>14790</v>
      </c>
      <c r="C14802" s="69">
        <f t="shared" si="465"/>
        <v>20.238632444712863</v>
      </c>
      <c r="D14802" s="69">
        <f t="shared" si="466"/>
        <v>10.278544542032622</v>
      </c>
    </row>
    <row r="14803" spans="2:4" ht="15" x14ac:dyDescent="0.15">
      <c r="B14803" s="68">
        <v>14791</v>
      </c>
      <c r="C14803" s="69">
        <f t="shared" si="465"/>
        <v>20.244083269892105</v>
      </c>
      <c r="D14803" s="69">
        <f t="shared" si="466"/>
        <v>10.284996861268048</v>
      </c>
    </row>
    <row r="14804" spans="2:4" ht="15" x14ac:dyDescent="0.15">
      <c r="B14804" s="68">
        <v>14792</v>
      </c>
      <c r="C14804" s="69">
        <f t="shared" si="465"/>
        <v>20.249537517881731</v>
      </c>
      <c r="D14804" s="69">
        <f t="shared" si="466"/>
        <v>10.291457286432161</v>
      </c>
    </row>
    <row r="14805" spans="2:4" ht="15" x14ac:dyDescent="0.15">
      <c r="B14805" s="68">
        <v>14793</v>
      </c>
      <c r="C14805" s="69">
        <f t="shared" si="465"/>
        <v>20.254995192983106</v>
      </c>
      <c r="D14805" s="69">
        <f t="shared" si="466"/>
        <v>10.297925832809554</v>
      </c>
    </row>
    <row r="14806" spans="2:4" ht="15" x14ac:dyDescent="0.15">
      <c r="B14806" s="68">
        <v>14794</v>
      </c>
      <c r="C14806" s="69">
        <f t="shared" si="465"/>
        <v>20.260456299505702</v>
      </c>
      <c r="D14806" s="69">
        <f t="shared" si="466"/>
        <v>10.30440251572327</v>
      </c>
    </row>
    <row r="14807" spans="2:4" ht="15" x14ac:dyDescent="0.15">
      <c r="B14807" s="68">
        <v>14795</v>
      </c>
      <c r="C14807" s="69">
        <f t="shared" si="465"/>
        <v>20.265920841767144</v>
      </c>
      <c r="D14807" s="69">
        <f t="shared" si="466"/>
        <v>10.310887350534928</v>
      </c>
    </row>
    <row r="14808" spans="2:4" ht="15" x14ac:dyDescent="0.15">
      <c r="B14808" s="68">
        <v>14796</v>
      </c>
      <c r="C14808" s="69">
        <f t="shared" si="465"/>
        <v>20.271388824093183</v>
      </c>
      <c r="D14808" s="69">
        <f t="shared" si="466"/>
        <v>10.317380352644836</v>
      </c>
    </row>
    <row r="14809" spans="2:4" ht="15" x14ac:dyDescent="0.15">
      <c r="B14809" s="68">
        <v>14797</v>
      </c>
      <c r="C14809" s="69">
        <f t="shared" si="465"/>
        <v>20.276860250817773</v>
      </c>
      <c r="D14809" s="69">
        <f t="shared" si="466"/>
        <v>10.323881537492124</v>
      </c>
    </row>
    <row r="14810" spans="2:4" ht="15" x14ac:dyDescent="0.15">
      <c r="B14810" s="68">
        <v>14798</v>
      </c>
      <c r="C14810" s="69">
        <f t="shared" si="465"/>
        <v>20.282335126283037</v>
      </c>
      <c r="D14810" s="69">
        <f t="shared" si="466"/>
        <v>10.330390920554855</v>
      </c>
    </row>
    <row r="14811" spans="2:4" ht="15" x14ac:dyDescent="0.15">
      <c r="B14811" s="68">
        <v>14799</v>
      </c>
      <c r="C14811" s="69">
        <f t="shared" si="465"/>
        <v>20.287813454839331</v>
      </c>
      <c r="D14811" s="69">
        <f t="shared" si="466"/>
        <v>10.336908517350158</v>
      </c>
    </row>
    <row r="14812" spans="2:4" ht="15" x14ac:dyDescent="0.15">
      <c r="B14812" s="68">
        <v>14800</v>
      </c>
      <c r="C14812" s="69">
        <f t="shared" si="465"/>
        <v>20.293295240845239</v>
      </c>
      <c r="D14812" s="69">
        <f t="shared" si="466"/>
        <v>10.343434343434344</v>
      </c>
    </row>
    <row r="14813" spans="2:4" ht="15" x14ac:dyDescent="0.15">
      <c r="B14813" s="68">
        <v>14801</v>
      </c>
      <c r="C14813" s="69">
        <f t="shared" si="465"/>
        <v>20.298780488667614</v>
      </c>
      <c r="D14813" s="69">
        <f t="shared" si="466"/>
        <v>10.349968414403032</v>
      </c>
    </row>
    <row r="14814" spans="2:4" ht="15" x14ac:dyDescent="0.15">
      <c r="B14814" s="68">
        <v>14802</v>
      </c>
      <c r="C14814" s="69">
        <f t="shared" si="465"/>
        <v>20.304269202681581</v>
      </c>
      <c r="D14814" s="69">
        <f t="shared" si="466"/>
        <v>10.356510745891278</v>
      </c>
    </row>
    <row r="14815" spans="2:4" ht="15" x14ac:dyDescent="0.15">
      <c r="B14815" s="68">
        <v>14803</v>
      </c>
      <c r="C14815" s="69">
        <f t="shared" si="465"/>
        <v>20.309761387270555</v>
      </c>
      <c r="D14815" s="69">
        <f t="shared" si="466"/>
        <v>10.363061353573688</v>
      </c>
    </row>
    <row r="14816" spans="2:4" ht="15" x14ac:dyDescent="0.15">
      <c r="B14816" s="68">
        <v>14804</v>
      </c>
      <c r="C14816" s="69">
        <f t="shared" si="465"/>
        <v>20.315257046826282</v>
      </c>
      <c r="D14816" s="69">
        <f t="shared" si="466"/>
        <v>10.369620253164557</v>
      </c>
    </row>
    <row r="14817" spans="2:4" ht="15" x14ac:dyDescent="0.15">
      <c r="B14817" s="68">
        <v>14805</v>
      </c>
      <c r="C14817" s="69">
        <f t="shared" si="465"/>
        <v>20.320756185748849</v>
      </c>
      <c r="D14817" s="69">
        <f t="shared" si="466"/>
        <v>10.376187460417986</v>
      </c>
    </row>
    <row r="14818" spans="2:4" ht="15" x14ac:dyDescent="0.15">
      <c r="B14818" s="68">
        <v>14806</v>
      </c>
      <c r="C14818" s="69">
        <f t="shared" si="465"/>
        <v>20.326258808446703</v>
      </c>
      <c r="D14818" s="69">
        <f t="shared" si="466"/>
        <v>10.382762991128009</v>
      </c>
    </row>
    <row r="14819" spans="2:4" ht="15" x14ac:dyDescent="0.15">
      <c r="B14819" s="68">
        <v>14807</v>
      </c>
      <c r="C14819" s="69">
        <f t="shared" si="465"/>
        <v>20.331764919336678</v>
      </c>
      <c r="D14819" s="69">
        <f t="shared" si="466"/>
        <v>10.389346861128725</v>
      </c>
    </row>
    <row r="14820" spans="2:4" ht="15" x14ac:dyDescent="0.15">
      <c r="B14820" s="68">
        <v>14808</v>
      </c>
      <c r="C14820" s="69">
        <f t="shared" si="465"/>
        <v>20.337274522844005</v>
      </c>
      <c r="D14820" s="69">
        <f t="shared" si="466"/>
        <v>10.395939086294415</v>
      </c>
    </row>
    <row r="14821" spans="2:4" ht="15" x14ac:dyDescent="0.15">
      <c r="B14821" s="68">
        <v>14809</v>
      </c>
      <c r="C14821" s="69">
        <f t="shared" si="465"/>
        <v>20.342787623402351</v>
      </c>
      <c r="D14821" s="69">
        <f t="shared" si="466"/>
        <v>10.402539682539683</v>
      </c>
    </row>
    <row r="14822" spans="2:4" ht="15" x14ac:dyDescent="0.15">
      <c r="B14822" s="68">
        <v>14810</v>
      </c>
      <c r="C14822" s="69">
        <f t="shared" si="465"/>
        <v>20.348304225453823</v>
      </c>
      <c r="D14822" s="69">
        <f t="shared" si="466"/>
        <v>10.409148665819568</v>
      </c>
    </row>
    <row r="14823" spans="2:4" ht="15" x14ac:dyDescent="0.15">
      <c r="B14823" s="68">
        <v>14811</v>
      </c>
      <c r="C14823" s="69">
        <f t="shared" si="465"/>
        <v>20.353824333448998</v>
      </c>
      <c r="D14823" s="69">
        <f t="shared" si="466"/>
        <v>10.415766052129689</v>
      </c>
    </row>
    <row r="14824" spans="2:4" ht="15" x14ac:dyDescent="0.15">
      <c r="B14824" s="68">
        <v>14812</v>
      </c>
      <c r="C14824" s="69">
        <f t="shared" si="465"/>
        <v>20.359347951846956</v>
      </c>
      <c r="D14824" s="69">
        <f t="shared" si="466"/>
        <v>10.422391857506362</v>
      </c>
    </row>
    <row r="14825" spans="2:4" ht="15" x14ac:dyDescent="0.15">
      <c r="B14825" s="68">
        <v>14813</v>
      </c>
      <c r="C14825" s="69">
        <f t="shared" si="465"/>
        <v>20.364875085115269</v>
      </c>
      <c r="D14825" s="69">
        <f t="shared" si="466"/>
        <v>10.429026098026734</v>
      </c>
    </row>
    <row r="14826" spans="2:4" ht="15" x14ac:dyDescent="0.15">
      <c r="B14826" s="68">
        <v>14814</v>
      </c>
      <c r="C14826" s="69">
        <f t="shared" si="465"/>
        <v>20.370405737730056</v>
      </c>
      <c r="D14826" s="69">
        <f t="shared" si="466"/>
        <v>10.435668789808917</v>
      </c>
    </row>
    <row r="14827" spans="2:4" ht="15" x14ac:dyDescent="0.15">
      <c r="B14827" s="68">
        <v>14815</v>
      </c>
      <c r="C14827" s="69">
        <f t="shared" si="465"/>
        <v>20.375939914176001</v>
      </c>
      <c r="D14827" s="69">
        <f t="shared" si="466"/>
        <v>10.442319949012109</v>
      </c>
    </row>
    <row r="14828" spans="2:4" ht="15" x14ac:dyDescent="0.15">
      <c r="B14828" s="68">
        <v>14816</v>
      </c>
      <c r="C14828" s="69">
        <f t="shared" si="465"/>
        <v>20.381477618946342</v>
      </c>
      <c r="D14828" s="69">
        <f t="shared" si="466"/>
        <v>10.448979591836734</v>
      </c>
    </row>
    <row r="14829" spans="2:4" ht="15" x14ac:dyDescent="0.15">
      <c r="B14829" s="68">
        <v>14817</v>
      </c>
      <c r="C14829" s="69">
        <f t="shared" si="465"/>
        <v>20.38701885654293</v>
      </c>
      <c r="D14829" s="69">
        <f t="shared" si="466"/>
        <v>10.45564773452457</v>
      </c>
    </row>
    <row r="14830" spans="2:4" ht="15" x14ac:dyDescent="0.15">
      <c r="B14830" s="68">
        <v>14818</v>
      </c>
      <c r="C14830" s="69">
        <f t="shared" si="465"/>
        <v>20.392563631476243</v>
      </c>
      <c r="D14830" s="69">
        <f t="shared" si="466"/>
        <v>10.462324393358877</v>
      </c>
    </row>
    <row r="14831" spans="2:4" ht="15" x14ac:dyDescent="0.15">
      <c r="B14831" s="68">
        <v>14819</v>
      </c>
      <c r="C14831" s="69">
        <f t="shared" si="465"/>
        <v>20.398111948265388</v>
      </c>
      <c r="D14831" s="69">
        <f t="shared" si="466"/>
        <v>10.469009584664537</v>
      </c>
    </row>
    <row r="14832" spans="2:4" ht="15" x14ac:dyDescent="0.15">
      <c r="B14832" s="68">
        <v>14820</v>
      </c>
      <c r="C14832" s="69">
        <f t="shared" si="465"/>
        <v>20.403663811438154</v>
      </c>
      <c r="D14832" s="69">
        <f t="shared" si="466"/>
        <v>10.475703324808185</v>
      </c>
    </row>
    <row r="14833" spans="2:4" ht="15" x14ac:dyDescent="0.15">
      <c r="B14833" s="68">
        <v>14821</v>
      </c>
      <c r="C14833" s="69">
        <f t="shared" si="465"/>
        <v>20.409219225530997</v>
      </c>
      <c r="D14833" s="69">
        <f t="shared" si="466"/>
        <v>10.482405630198336</v>
      </c>
    </row>
    <row r="14834" spans="2:4" ht="15" x14ac:dyDescent="0.15">
      <c r="B14834" s="68">
        <v>14822</v>
      </c>
      <c r="C14834" s="69">
        <f t="shared" si="465"/>
        <v>20.414778195089106</v>
      </c>
      <c r="D14834" s="69">
        <f t="shared" si="466"/>
        <v>10.489116517285531</v>
      </c>
    </row>
    <row r="14835" spans="2:4" ht="15" x14ac:dyDescent="0.15">
      <c r="B14835" s="68">
        <v>14823</v>
      </c>
      <c r="C14835" s="69">
        <f t="shared" si="465"/>
        <v>20.420340724666385</v>
      </c>
      <c r="D14835" s="69">
        <f t="shared" si="466"/>
        <v>10.495836002562459</v>
      </c>
    </row>
    <row r="14836" spans="2:4" ht="15" x14ac:dyDescent="0.15">
      <c r="B14836" s="68">
        <v>14824</v>
      </c>
      <c r="C14836" s="69">
        <f t="shared" si="465"/>
        <v>20.425906818825503</v>
      </c>
      <c r="D14836" s="69">
        <f t="shared" si="466"/>
        <v>10.502564102564103</v>
      </c>
    </row>
    <row r="14837" spans="2:4" ht="15" x14ac:dyDescent="0.15">
      <c r="B14837" s="68">
        <v>14825</v>
      </c>
      <c r="C14837" s="69">
        <f t="shared" si="465"/>
        <v>20.431476482137899</v>
      </c>
      <c r="D14837" s="69">
        <f t="shared" si="466"/>
        <v>10.509300833867863</v>
      </c>
    </row>
    <row r="14838" spans="2:4" ht="15" x14ac:dyDescent="0.15">
      <c r="B14838" s="68">
        <v>14826</v>
      </c>
      <c r="C14838" s="69">
        <f t="shared" si="465"/>
        <v>20.437049719183822</v>
      </c>
      <c r="D14838" s="69">
        <f t="shared" si="466"/>
        <v>10.516046213093709</v>
      </c>
    </row>
    <row r="14839" spans="2:4" ht="15" x14ac:dyDescent="0.15">
      <c r="B14839" s="68">
        <v>14827</v>
      </c>
      <c r="C14839" s="69">
        <f t="shared" si="465"/>
        <v>20.442626534552328</v>
      </c>
      <c r="D14839" s="69">
        <f t="shared" si="466"/>
        <v>10.522800256904302</v>
      </c>
    </row>
    <row r="14840" spans="2:4" ht="15" x14ac:dyDescent="0.15">
      <c r="B14840" s="68">
        <v>14828</v>
      </c>
      <c r="C14840" s="69">
        <f t="shared" si="465"/>
        <v>20.448206932841334</v>
      </c>
      <c r="D14840" s="69">
        <f t="shared" si="466"/>
        <v>10.529562982005141</v>
      </c>
    </row>
    <row r="14841" spans="2:4" ht="15" x14ac:dyDescent="0.15">
      <c r="B14841" s="68">
        <v>14829</v>
      </c>
      <c r="C14841" s="69">
        <f t="shared" si="465"/>
        <v>20.45379091865761</v>
      </c>
      <c r="D14841" s="69">
        <f t="shared" si="466"/>
        <v>10.536334405144695</v>
      </c>
    </row>
    <row r="14842" spans="2:4" ht="15" x14ac:dyDescent="0.15">
      <c r="B14842" s="68">
        <v>14830</v>
      </c>
      <c r="C14842" s="69">
        <f t="shared" si="465"/>
        <v>20.459378496616829</v>
      </c>
      <c r="D14842" s="69">
        <f t="shared" si="466"/>
        <v>10.543114543114543</v>
      </c>
    </row>
    <row r="14843" spans="2:4" ht="15" x14ac:dyDescent="0.15">
      <c r="B14843" s="68">
        <v>14831</v>
      </c>
      <c r="C14843" s="69">
        <f t="shared" si="465"/>
        <v>20.464969671343564</v>
      </c>
      <c r="D14843" s="69">
        <f t="shared" si="466"/>
        <v>10.549903412749517</v>
      </c>
    </row>
    <row r="14844" spans="2:4" ht="15" x14ac:dyDescent="0.15">
      <c r="B14844" s="68">
        <v>14832</v>
      </c>
      <c r="C14844" s="69">
        <f t="shared" si="465"/>
        <v>20.470564447471343</v>
      </c>
      <c r="D14844" s="69">
        <f t="shared" si="466"/>
        <v>10.556701030927835</v>
      </c>
    </row>
    <row r="14845" spans="2:4" ht="15" x14ac:dyDescent="0.15">
      <c r="B14845" s="68">
        <v>14833</v>
      </c>
      <c r="C14845" s="69">
        <f t="shared" si="465"/>
        <v>20.476162829642636</v>
      </c>
      <c r="D14845" s="69">
        <f t="shared" si="466"/>
        <v>10.563507414571244</v>
      </c>
    </row>
    <row r="14846" spans="2:4" ht="15" x14ac:dyDescent="0.15">
      <c r="B14846" s="68">
        <v>14834</v>
      </c>
      <c r="C14846" s="69">
        <f t="shared" si="465"/>
        <v>20.481764822508907</v>
      </c>
      <c r="D14846" s="69">
        <f t="shared" si="466"/>
        <v>10.570322580645161</v>
      </c>
    </row>
    <row r="14847" spans="2:4" ht="15" x14ac:dyDescent="0.15">
      <c r="B14847" s="68">
        <v>14835</v>
      </c>
      <c r="C14847" s="69">
        <f t="shared" si="465"/>
        <v>20.487370430730614</v>
      </c>
      <c r="D14847" s="69">
        <f t="shared" si="466"/>
        <v>10.577146546158811</v>
      </c>
    </row>
    <row r="14848" spans="2:4" ht="15" x14ac:dyDescent="0.15">
      <c r="B14848" s="68">
        <v>14836</v>
      </c>
      <c r="C14848" s="69">
        <f t="shared" si="465"/>
        <v>20.492979658977259</v>
      </c>
      <c r="D14848" s="69">
        <f t="shared" si="466"/>
        <v>10.583979328165375</v>
      </c>
    </row>
    <row r="14849" spans="2:4" ht="15" x14ac:dyDescent="0.15">
      <c r="B14849" s="68">
        <v>14837</v>
      </c>
      <c r="C14849" s="69">
        <f t="shared" si="465"/>
        <v>20.498592511927384</v>
      </c>
      <c r="D14849" s="69">
        <f t="shared" si="466"/>
        <v>10.59082094376212</v>
      </c>
    </row>
    <row r="14850" spans="2:4" ht="15" x14ac:dyDescent="0.15">
      <c r="B14850" s="68">
        <v>14838</v>
      </c>
      <c r="C14850" s="69">
        <f t="shared" si="465"/>
        <v>20.504208994268613</v>
      </c>
      <c r="D14850" s="69">
        <f t="shared" si="466"/>
        <v>10.597671410090557</v>
      </c>
    </row>
    <row r="14851" spans="2:4" ht="15" x14ac:dyDescent="0.15">
      <c r="B14851" s="68">
        <v>14839</v>
      </c>
      <c r="C14851" s="69">
        <f t="shared" si="465"/>
        <v>20.509829110697666</v>
      </c>
      <c r="D14851" s="69">
        <f t="shared" si="466"/>
        <v>10.60453074433657</v>
      </c>
    </row>
    <row r="14852" spans="2:4" ht="15" x14ac:dyDescent="0.15">
      <c r="B14852" s="68">
        <v>14840</v>
      </c>
      <c r="C14852" s="69">
        <f t="shared" si="465"/>
        <v>20.515452865920388</v>
      </c>
      <c r="D14852" s="69">
        <f t="shared" si="466"/>
        <v>10.61139896373057</v>
      </c>
    </row>
    <row r="14853" spans="2:4" ht="15" x14ac:dyDescent="0.15">
      <c r="B14853" s="68">
        <v>14841</v>
      </c>
      <c r="C14853" s="69">
        <f t="shared" si="465"/>
        <v>20.521080264651768</v>
      </c>
      <c r="D14853" s="69">
        <f t="shared" si="466"/>
        <v>10.618276085547635</v>
      </c>
    </row>
    <row r="14854" spans="2:4" ht="15" x14ac:dyDescent="0.15">
      <c r="B14854" s="68">
        <v>14842</v>
      </c>
      <c r="C14854" s="69">
        <f t="shared" si="465"/>
        <v>20.526711311615973</v>
      </c>
      <c r="D14854" s="69">
        <f t="shared" si="466"/>
        <v>10.625162127107652</v>
      </c>
    </row>
    <row r="14855" spans="2:4" ht="15" x14ac:dyDescent="0.15">
      <c r="B14855" s="68">
        <v>14843</v>
      </c>
      <c r="C14855" s="69">
        <f t="shared" si="465"/>
        <v>20.532346011546348</v>
      </c>
      <c r="D14855" s="69">
        <f t="shared" si="466"/>
        <v>10.63205710577547</v>
      </c>
    </row>
    <row r="14856" spans="2:4" ht="15" x14ac:dyDescent="0.15">
      <c r="B14856" s="68">
        <v>14844</v>
      </c>
      <c r="C14856" s="69">
        <f t="shared" si="465"/>
        <v>20.537984369185473</v>
      </c>
      <c r="D14856" s="69">
        <f t="shared" si="466"/>
        <v>10.638961038961039</v>
      </c>
    </row>
    <row r="14857" spans="2:4" ht="15" x14ac:dyDescent="0.15">
      <c r="B14857" s="68">
        <v>14845</v>
      </c>
      <c r="C14857" s="69">
        <f t="shared" si="465"/>
        <v>20.543626389285162</v>
      </c>
      <c r="D14857" s="69">
        <f t="shared" si="466"/>
        <v>10.645873944119558</v>
      </c>
    </row>
    <row r="14858" spans="2:4" ht="15" x14ac:dyDescent="0.15">
      <c r="B14858" s="68">
        <v>14846</v>
      </c>
      <c r="C14858" s="69">
        <f t="shared" si="465"/>
        <v>20.549272076606488</v>
      </c>
      <c r="D14858" s="69">
        <f t="shared" si="466"/>
        <v>10.652795838751626</v>
      </c>
    </row>
    <row r="14859" spans="2:4" ht="15" x14ac:dyDescent="0.15">
      <c r="B14859" s="68">
        <v>14847</v>
      </c>
      <c r="C14859" s="69">
        <f t="shared" si="465"/>
        <v>20.554921435919834</v>
      </c>
      <c r="D14859" s="69">
        <f t="shared" si="466"/>
        <v>10.659726740403384</v>
      </c>
    </row>
    <row r="14860" spans="2:4" ht="15" x14ac:dyDescent="0.15">
      <c r="B14860" s="68">
        <v>14848</v>
      </c>
      <c r="C14860" s="69">
        <f t="shared" si="465"/>
        <v>20.56057447200487</v>
      </c>
      <c r="D14860" s="69">
        <f t="shared" si="466"/>
        <v>10.666666666666666</v>
      </c>
    </row>
    <row r="14861" spans="2:4" ht="15" x14ac:dyDescent="0.15">
      <c r="B14861" s="68">
        <v>14849</v>
      </c>
      <c r="C14861" s="69">
        <f t="shared" si="465"/>
        <v>20.56623118965063</v>
      </c>
      <c r="D14861" s="69">
        <f t="shared" si="466"/>
        <v>10.673615635179154</v>
      </c>
    </row>
    <row r="14862" spans="2:4" ht="15" x14ac:dyDescent="0.15">
      <c r="B14862" s="68">
        <v>14850</v>
      </c>
      <c r="C14862" s="69">
        <f t="shared" si="465"/>
        <v>20.57189159365549</v>
      </c>
      <c r="D14862" s="69">
        <f t="shared" si="466"/>
        <v>10.680573663624511</v>
      </c>
    </row>
    <row r="14863" spans="2:4" ht="15" x14ac:dyDescent="0.15">
      <c r="B14863" s="68">
        <v>14851</v>
      </c>
      <c r="C14863" s="69">
        <f t="shared" si="465"/>
        <v>20.577555688827228</v>
      </c>
      <c r="D14863" s="69">
        <f t="shared" si="466"/>
        <v>10.68754076973255</v>
      </c>
    </row>
    <row r="14864" spans="2:4" ht="15" x14ac:dyDescent="0.15">
      <c r="B14864" s="68">
        <v>14852</v>
      </c>
      <c r="C14864" s="69">
        <f t="shared" si="465"/>
        <v>20.58322347998303</v>
      </c>
      <c r="D14864" s="69">
        <f t="shared" si="466"/>
        <v>10.694516971279374</v>
      </c>
    </row>
    <row r="14865" spans="2:4" ht="15" x14ac:dyDescent="0.15">
      <c r="B14865" s="68">
        <v>14853</v>
      </c>
      <c r="C14865" s="69">
        <f t="shared" ref="C14865:C14928" si="467">20*LOG(D14865)</f>
        <v>20.588894971949514</v>
      </c>
      <c r="D14865" s="69">
        <f t="shared" ref="D14865:D14928" si="468">16384/(16384-B14865)</f>
        <v>10.701502286087525</v>
      </c>
    </row>
    <row r="14866" spans="2:4" ht="15" x14ac:dyDescent="0.15">
      <c r="B14866" s="68">
        <v>14854</v>
      </c>
      <c r="C14866" s="69">
        <f t="shared" si="467"/>
        <v>20.594570169562758</v>
      </c>
      <c r="D14866" s="69">
        <f t="shared" si="468"/>
        <v>10.708496732026143</v>
      </c>
    </row>
    <row r="14867" spans="2:4" ht="15" x14ac:dyDescent="0.15">
      <c r="B14867" s="68">
        <v>14855</v>
      </c>
      <c r="C14867" s="69">
        <f t="shared" si="467"/>
        <v>20.60024907766833</v>
      </c>
      <c r="D14867" s="69">
        <f t="shared" si="468"/>
        <v>10.715500327011119</v>
      </c>
    </row>
    <row r="14868" spans="2:4" ht="15" x14ac:dyDescent="0.15">
      <c r="B14868" s="68">
        <v>14856</v>
      </c>
      <c r="C14868" s="69">
        <f t="shared" si="467"/>
        <v>20.605931701121314</v>
      </c>
      <c r="D14868" s="69">
        <f t="shared" si="468"/>
        <v>10.722513089005236</v>
      </c>
    </row>
    <row r="14869" spans="2:4" ht="15" x14ac:dyDescent="0.15">
      <c r="B14869" s="68">
        <v>14857</v>
      </c>
      <c r="C14869" s="69">
        <f t="shared" si="467"/>
        <v>20.611618044786312</v>
      </c>
      <c r="D14869" s="69">
        <f t="shared" si="468"/>
        <v>10.729535036018337</v>
      </c>
    </row>
    <row r="14870" spans="2:4" ht="15" x14ac:dyDescent="0.15">
      <c r="B14870" s="68">
        <v>14858</v>
      </c>
      <c r="C14870" s="69">
        <f t="shared" si="467"/>
        <v>20.617308113537504</v>
      </c>
      <c r="D14870" s="69">
        <f t="shared" si="468"/>
        <v>10.736566186107471</v>
      </c>
    </row>
    <row r="14871" spans="2:4" ht="15" x14ac:dyDescent="0.15">
      <c r="B14871" s="68">
        <v>14859</v>
      </c>
      <c r="C14871" s="69">
        <f t="shared" si="467"/>
        <v>20.623001912258641</v>
      </c>
      <c r="D14871" s="69">
        <f t="shared" si="468"/>
        <v>10.743606557377049</v>
      </c>
    </row>
    <row r="14872" spans="2:4" ht="15" x14ac:dyDescent="0.15">
      <c r="B14872" s="68">
        <v>14860</v>
      </c>
      <c r="C14872" s="69">
        <f t="shared" si="467"/>
        <v>20.6286994458431</v>
      </c>
      <c r="D14872" s="69">
        <f t="shared" si="468"/>
        <v>10.750656167979002</v>
      </c>
    </row>
    <row r="14873" spans="2:4" ht="15" x14ac:dyDescent="0.15">
      <c r="B14873" s="68">
        <v>14861</v>
      </c>
      <c r="C14873" s="69">
        <f t="shared" si="467"/>
        <v>20.634400719193881</v>
      </c>
      <c r="D14873" s="69">
        <f t="shared" si="468"/>
        <v>10.757715036112934</v>
      </c>
    </row>
    <row r="14874" spans="2:4" ht="15" x14ac:dyDescent="0.15">
      <c r="B14874" s="68">
        <v>14862</v>
      </c>
      <c r="C14874" s="69">
        <f t="shared" si="467"/>
        <v>20.640105737223653</v>
      </c>
      <c r="D14874" s="69">
        <f t="shared" si="468"/>
        <v>10.764783180026281</v>
      </c>
    </row>
    <row r="14875" spans="2:4" ht="15" x14ac:dyDescent="0.15">
      <c r="B14875" s="68">
        <v>14863</v>
      </c>
      <c r="C14875" s="69">
        <f t="shared" si="467"/>
        <v>20.645814504854766</v>
      </c>
      <c r="D14875" s="69">
        <f t="shared" si="468"/>
        <v>10.771860618014465</v>
      </c>
    </row>
    <row r="14876" spans="2:4" ht="15" x14ac:dyDescent="0.15">
      <c r="B14876" s="68">
        <v>14864</v>
      </c>
      <c r="C14876" s="69">
        <f t="shared" si="467"/>
        <v>20.651527027019284</v>
      </c>
      <c r="D14876" s="69">
        <f t="shared" si="468"/>
        <v>10.778947368421052</v>
      </c>
    </row>
    <row r="14877" spans="2:4" ht="15" x14ac:dyDescent="0.15">
      <c r="B14877" s="68">
        <v>14865</v>
      </c>
      <c r="C14877" s="69">
        <f t="shared" si="467"/>
        <v>20.657243308659009</v>
      </c>
      <c r="D14877" s="69">
        <f t="shared" si="468"/>
        <v>10.786043449637919</v>
      </c>
    </row>
    <row r="14878" spans="2:4" ht="15" x14ac:dyDescent="0.15">
      <c r="B14878" s="68">
        <v>14866</v>
      </c>
      <c r="C14878" s="69">
        <f t="shared" si="467"/>
        <v>20.662963354725505</v>
      </c>
      <c r="D14878" s="69">
        <f t="shared" si="468"/>
        <v>10.793148880105402</v>
      </c>
    </row>
    <row r="14879" spans="2:4" ht="15" x14ac:dyDescent="0.15">
      <c r="B14879" s="68">
        <v>14867</v>
      </c>
      <c r="C14879" s="69">
        <f t="shared" si="467"/>
        <v>20.668687170180124</v>
      </c>
      <c r="D14879" s="69">
        <f t="shared" si="468"/>
        <v>10.800263678312458</v>
      </c>
    </row>
    <row r="14880" spans="2:4" ht="15" x14ac:dyDescent="0.15">
      <c r="B14880" s="68">
        <v>14868</v>
      </c>
      <c r="C14880" s="69">
        <f t="shared" si="467"/>
        <v>20.67441475999404</v>
      </c>
      <c r="D14880" s="69">
        <f t="shared" si="468"/>
        <v>10.807387862796833</v>
      </c>
    </row>
    <row r="14881" spans="2:4" ht="15" x14ac:dyDescent="0.15">
      <c r="B14881" s="68">
        <v>14869</v>
      </c>
      <c r="C14881" s="69">
        <f t="shared" si="467"/>
        <v>20.680146129148259</v>
      </c>
      <c r="D14881" s="69">
        <f t="shared" si="468"/>
        <v>10.814521452145215</v>
      </c>
    </row>
    <row r="14882" spans="2:4" ht="15" x14ac:dyDescent="0.15">
      <c r="B14882" s="68">
        <v>14870</v>
      </c>
      <c r="C14882" s="69">
        <f t="shared" si="467"/>
        <v>20.685881282633652</v>
      </c>
      <c r="D14882" s="69">
        <f t="shared" si="468"/>
        <v>10.821664464993395</v>
      </c>
    </row>
    <row r="14883" spans="2:4" ht="15" x14ac:dyDescent="0.15">
      <c r="B14883" s="68">
        <v>14871</v>
      </c>
      <c r="C14883" s="69">
        <f t="shared" si="467"/>
        <v>20.691620225451</v>
      </c>
      <c r="D14883" s="69">
        <f t="shared" si="468"/>
        <v>10.828816920026437</v>
      </c>
    </row>
    <row r="14884" spans="2:4" ht="15" x14ac:dyDescent="0.15">
      <c r="B14884" s="68">
        <v>14872</v>
      </c>
      <c r="C14884" s="69">
        <f t="shared" si="467"/>
        <v>20.697362962610981</v>
      </c>
      <c r="D14884" s="69">
        <f t="shared" si="468"/>
        <v>10.835978835978835</v>
      </c>
    </row>
    <row r="14885" spans="2:4" ht="15" x14ac:dyDescent="0.15">
      <c r="B14885" s="68">
        <v>14873</v>
      </c>
      <c r="C14885" s="69">
        <f t="shared" si="467"/>
        <v>20.703109499134229</v>
      </c>
      <c r="D14885" s="69">
        <f t="shared" si="468"/>
        <v>10.843150231634679</v>
      </c>
    </row>
    <row r="14886" spans="2:4" ht="15" x14ac:dyDescent="0.15">
      <c r="B14886" s="68">
        <v>14874</v>
      </c>
      <c r="C14886" s="69">
        <f t="shared" si="467"/>
        <v>20.708859840051346</v>
      </c>
      <c r="D14886" s="69">
        <f t="shared" si="468"/>
        <v>10.850331125827815</v>
      </c>
    </row>
    <row r="14887" spans="2:4" ht="15" x14ac:dyDescent="0.15">
      <c r="B14887" s="68">
        <v>14875</v>
      </c>
      <c r="C14887" s="69">
        <f t="shared" si="467"/>
        <v>20.714613990402938</v>
      </c>
      <c r="D14887" s="69">
        <f t="shared" si="468"/>
        <v>10.857521537442015</v>
      </c>
    </row>
    <row r="14888" spans="2:4" ht="15" x14ac:dyDescent="0.15">
      <c r="B14888" s="68">
        <v>14876</v>
      </c>
      <c r="C14888" s="69">
        <f t="shared" si="467"/>
        <v>20.720371955239631</v>
      </c>
      <c r="D14888" s="69">
        <f t="shared" si="468"/>
        <v>10.86472148541114</v>
      </c>
    </row>
    <row r="14889" spans="2:4" ht="15" x14ac:dyDescent="0.15">
      <c r="B14889" s="68">
        <v>14877</v>
      </c>
      <c r="C14889" s="69">
        <f t="shared" si="467"/>
        <v>20.726133739622096</v>
      </c>
      <c r="D14889" s="69">
        <f t="shared" si="468"/>
        <v>10.87193098871931</v>
      </c>
    </row>
    <row r="14890" spans="2:4" ht="15" x14ac:dyDescent="0.15">
      <c r="B14890" s="68">
        <v>14878</v>
      </c>
      <c r="C14890" s="69">
        <f t="shared" si="467"/>
        <v>20.731899348621099</v>
      </c>
      <c r="D14890" s="69">
        <f t="shared" si="468"/>
        <v>10.879150066401062</v>
      </c>
    </row>
    <row r="14891" spans="2:4" ht="15" x14ac:dyDescent="0.15">
      <c r="B14891" s="68">
        <v>14879</v>
      </c>
      <c r="C14891" s="69">
        <f t="shared" si="467"/>
        <v>20.737668787317492</v>
      </c>
      <c r="D14891" s="69">
        <f t="shared" si="468"/>
        <v>10.886378737541529</v>
      </c>
    </row>
    <row r="14892" spans="2:4" ht="15" x14ac:dyDescent="0.15">
      <c r="B14892" s="68">
        <v>14880</v>
      </c>
      <c r="C14892" s="69">
        <f t="shared" si="467"/>
        <v>20.743442060802266</v>
      </c>
      <c r="D14892" s="69">
        <f t="shared" si="468"/>
        <v>10.893617021276595</v>
      </c>
    </row>
    <row r="14893" spans="2:4" ht="15" x14ac:dyDescent="0.15">
      <c r="B14893" s="68">
        <v>14881</v>
      </c>
      <c r="C14893" s="69">
        <f t="shared" si="467"/>
        <v>20.749219174176574</v>
      </c>
      <c r="D14893" s="69">
        <f t="shared" si="468"/>
        <v>10.900864936793081</v>
      </c>
    </row>
    <row r="14894" spans="2:4" ht="15" x14ac:dyDescent="0.15">
      <c r="B14894" s="68">
        <v>14882</v>
      </c>
      <c r="C14894" s="69">
        <f t="shared" si="467"/>
        <v>20.755000132551743</v>
      </c>
      <c r="D14894" s="69">
        <f t="shared" si="468"/>
        <v>10.908122503328896</v>
      </c>
    </row>
    <row r="14895" spans="2:4" ht="15" x14ac:dyDescent="0.15">
      <c r="B14895" s="68">
        <v>14883</v>
      </c>
      <c r="C14895" s="69">
        <f t="shared" si="467"/>
        <v>20.76078494104933</v>
      </c>
      <c r="D14895" s="69">
        <f t="shared" si="468"/>
        <v>10.915389740173218</v>
      </c>
    </row>
    <row r="14896" spans="2:4" ht="15" x14ac:dyDescent="0.15">
      <c r="B14896" s="68">
        <v>14884</v>
      </c>
      <c r="C14896" s="69">
        <f t="shared" si="467"/>
        <v>20.76657360480111</v>
      </c>
      <c r="D14896" s="69">
        <f t="shared" si="468"/>
        <v>10.922666666666666</v>
      </c>
    </row>
    <row r="14897" spans="2:4" ht="15" x14ac:dyDescent="0.15">
      <c r="B14897" s="68">
        <v>14885</v>
      </c>
      <c r="C14897" s="69">
        <f t="shared" si="467"/>
        <v>20.772366128949145</v>
      </c>
      <c r="D14897" s="69">
        <f t="shared" si="468"/>
        <v>10.929953302201467</v>
      </c>
    </row>
    <row r="14898" spans="2:4" ht="15" x14ac:dyDescent="0.15">
      <c r="B14898" s="68">
        <v>14886</v>
      </c>
      <c r="C14898" s="69">
        <f t="shared" si="467"/>
        <v>20.778162518645779</v>
      </c>
      <c r="D14898" s="69">
        <f t="shared" si="468"/>
        <v>10.937249666221629</v>
      </c>
    </row>
    <row r="14899" spans="2:4" ht="15" x14ac:dyDescent="0.15">
      <c r="B14899" s="68">
        <v>14887</v>
      </c>
      <c r="C14899" s="69">
        <f t="shared" si="467"/>
        <v>20.783962779053688</v>
      </c>
      <c r="D14899" s="69">
        <f t="shared" si="468"/>
        <v>10.944555778223114</v>
      </c>
    </row>
    <row r="14900" spans="2:4" ht="15" x14ac:dyDescent="0.15">
      <c r="B14900" s="68">
        <v>14888</v>
      </c>
      <c r="C14900" s="69">
        <f t="shared" si="467"/>
        <v>20.789766915345883</v>
      </c>
      <c r="D14900" s="69">
        <f t="shared" si="468"/>
        <v>10.95187165775401</v>
      </c>
    </row>
    <row r="14901" spans="2:4" ht="15" x14ac:dyDescent="0.15">
      <c r="B14901" s="68">
        <v>14889</v>
      </c>
      <c r="C14901" s="69">
        <f t="shared" si="467"/>
        <v>20.795574932705769</v>
      </c>
      <c r="D14901" s="69">
        <f t="shared" si="468"/>
        <v>10.959197324414715</v>
      </c>
    </row>
    <row r="14902" spans="2:4" ht="15" x14ac:dyDescent="0.15">
      <c r="B14902" s="68">
        <v>14890</v>
      </c>
      <c r="C14902" s="69">
        <f t="shared" si="467"/>
        <v>20.801386836327133</v>
      </c>
      <c r="D14902" s="69">
        <f t="shared" si="468"/>
        <v>10.966532797858099</v>
      </c>
    </row>
    <row r="14903" spans="2:4" ht="15" x14ac:dyDescent="0.15">
      <c r="B14903" s="68">
        <v>14891</v>
      </c>
      <c r="C14903" s="69">
        <f t="shared" si="467"/>
        <v>20.807202631414228</v>
      </c>
      <c r="D14903" s="69">
        <f t="shared" si="468"/>
        <v>10.973878097789685</v>
      </c>
    </row>
    <row r="14904" spans="2:4" ht="15" x14ac:dyDescent="0.15">
      <c r="B14904" s="68">
        <v>14892</v>
      </c>
      <c r="C14904" s="69">
        <f t="shared" si="467"/>
        <v>20.813022323181734</v>
      </c>
      <c r="D14904" s="69">
        <f t="shared" si="468"/>
        <v>10.981233243967829</v>
      </c>
    </row>
    <row r="14905" spans="2:4" ht="15" x14ac:dyDescent="0.15">
      <c r="B14905" s="68">
        <v>14893</v>
      </c>
      <c r="C14905" s="69">
        <f t="shared" si="467"/>
        <v>20.818845916854841</v>
      </c>
      <c r="D14905" s="69">
        <f t="shared" si="468"/>
        <v>10.98859825620389</v>
      </c>
    </row>
    <row r="14906" spans="2:4" ht="15" x14ac:dyDescent="0.15">
      <c r="B14906" s="68">
        <v>14894</v>
      </c>
      <c r="C14906" s="69">
        <f t="shared" si="467"/>
        <v>20.824673417669253</v>
      </c>
      <c r="D14906" s="69">
        <f t="shared" si="468"/>
        <v>10.995973154362416</v>
      </c>
    </row>
    <row r="14907" spans="2:4" ht="15" x14ac:dyDescent="0.15">
      <c r="B14907" s="68">
        <v>14895</v>
      </c>
      <c r="C14907" s="69">
        <f t="shared" si="467"/>
        <v>20.83050483087121</v>
      </c>
      <c r="D14907" s="69">
        <f t="shared" si="468"/>
        <v>11.003357958361317</v>
      </c>
    </row>
    <row r="14908" spans="2:4" ht="15" x14ac:dyDescent="0.15">
      <c r="B14908" s="68">
        <v>14896</v>
      </c>
      <c r="C14908" s="69">
        <f t="shared" si="467"/>
        <v>20.836340161717537</v>
      </c>
      <c r="D14908" s="69">
        <f t="shared" si="468"/>
        <v>11.010752688172044</v>
      </c>
    </row>
    <row r="14909" spans="2:4" ht="15" x14ac:dyDescent="0.15">
      <c r="B14909" s="68">
        <v>14897</v>
      </c>
      <c r="C14909" s="69">
        <f t="shared" si="467"/>
        <v>20.842179415475648</v>
      </c>
      <c r="D14909" s="69">
        <f t="shared" si="468"/>
        <v>11.018157363819771</v>
      </c>
    </row>
    <row r="14910" spans="2:4" ht="15" x14ac:dyDescent="0.15">
      <c r="B14910" s="68">
        <v>14898</v>
      </c>
      <c r="C14910" s="69">
        <f t="shared" si="467"/>
        <v>20.848022597423604</v>
      </c>
      <c r="D14910" s="69">
        <f t="shared" si="468"/>
        <v>11.02557200538358</v>
      </c>
    </row>
    <row r="14911" spans="2:4" ht="15" x14ac:dyDescent="0.15">
      <c r="B14911" s="68">
        <v>14899</v>
      </c>
      <c r="C14911" s="69">
        <f t="shared" si="467"/>
        <v>20.853869712850113</v>
      </c>
      <c r="D14911" s="69">
        <f t="shared" si="468"/>
        <v>11.032996632996634</v>
      </c>
    </row>
    <row r="14912" spans="2:4" ht="15" x14ac:dyDescent="0.15">
      <c r="B14912" s="68">
        <v>14900</v>
      </c>
      <c r="C14912" s="69">
        <f t="shared" si="467"/>
        <v>20.859720767054569</v>
      </c>
      <c r="D14912" s="69">
        <f t="shared" si="468"/>
        <v>11.040431266846362</v>
      </c>
    </row>
    <row r="14913" spans="2:4" ht="15" x14ac:dyDescent="0.15">
      <c r="B14913" s="68">
        <v>14901</v>
      </c>
      <c r="C14913" s="69">
        <f t="shared" si="467"/>
        <v>20.865575765347092</v>
      </c>
      <c r="D14913" s="69">
        <f t="shared" si="468"/>
        <v>11.047875927174646</v>
      </c>
    </row>
    <row r="14914" spans="2:4" ht="15" x14ac:dyDescent="0.15">
      <c r="B14914" s="68">
        <v>14902</v>
      </c>
      <c r="C14914" s="69">
        <f t="shared" si="467"/>
        <v>20.871434713048551</v>
      </c>
      <c r="D14914" s="69">
        <f t="shared" si="468"/>
        <v>11.055330634278002</v>
      </c>
    </row>
    <row r="14915" spans="2:4" ht="15" x14ac:dyDescent="0.15">
      <c r="B14915" s="68">
        <v>14903</v>
      </c>
      <c r="C14915" s="69">
        <f t="shared" si="467"/>
        <v>20.877297615490566</v>
      </c>
      <c r="D14915" s="69">
        <f t="shared" si="468"/>
        <v>11.062795408507766</v>
      </c>
    </row>
    <row r="14916" spans="2:4" ht="15" x14ac:dyDescent="0.15">
      <c r="B14916" s="68">
        <v>14904</v>
      </c>
      <c r="C14916" s="69">
        <f t="shared" si="467"/>
        <v>20.883164478015587</v>
      </c>
      <c r="D14916" s="69">
        <f t="shared" si="468"/>
        <v>11.070270270270271</v>
      </c>
    </row>
    <row r="14917" spans="2:4" ht="15" x14ac:dyDescent="0.15">
      <c r="B14917" s="68">
        <v>14905</v>
      </c>
      <c r="C14917" s="69">
        <f t="shared" si="467"/>
        <v>20.889035305976886</v>
      </c>
      <c r="D14917" s="69">
        <f t="shared" si="468"/>
        <v>11.077755240027045</v>
      </c>
    </row>
    <row r="14918" spans="2:4" ht="15" x14ac:dyDescent="0.15">
      <c r="B14918" s="68">
        <v>14906</v>
      </c>
      <c r="C14918" s="69">
        <f t="shared" si="467"/>
        <v>20.894910104738599</v>
      </c>
      <c r="D14918" s="69">
        <f t="shared" si="468"/>
        <v>11.085250338294994</v>
      </c>
    </row>
    <row r="14919" spans="2:4" ht="15" x14ac:dyDescent="0.15">
      <c r="B14919" s="68">
        <v>14907</v>
      </c>
      <c r="C14919" s="69">
        <f t="shared" si="467"/>
        <v>20.900788879675744</v>
      </c>
      <c r="D14919" s="69">
        <f t="shared" si="468"/>
        <v>11.09275558564658</v>
      </c>
    </row>
    <row r="14920" spans="2:4" ht="15" x14ac:dyDescent="0.15">
      <c r="B14920" s="68">
        <v>14908</v>
      </c>
      <c r="C14920" s="69">
        <f t="shared" si="467"/>
        <v>20.906671636174281</v>
      </c>
      <c r="D14920" s="69">
        <f t="shared" si="468"/>
        <v>11.100271002710027</v>
      </c>
    </row>
    <row r="14921" spans="2:4" ht="15" x14ac:dyDescent="0.15">
      <c r="B14921" s="68">
        <v>14909</v>
      </c>
      <c r="C14921" s="69">
        <f t="shared" si="467"/>
        <v>20.912558379631101</v>
      </c>
      <c r="D14921" s="69">
        <f t="shared" si="468"/>
        <v>11.107796610169492</v>
      </c>
    </row>
    <row r="14922" spans="2:4" ht="15" x14ac:dyDescent="0.15">
      <c r="B14922" s="68">
        <v>14910</v>
      </c>
      <c r="C14922" s="69">
        <f t="shared" si="467"/>
        <v>20.918449115454081</v>
      </c>
      <c r="D14922" s="69">
        <f t="shared" si="468"/>
        <v>11.115332428765264</v>
      </c>
    </row>
    <row r="14923" spans="2:4" ht="15" x14ac:dyDescent="0.15">
      <c r="B14923" s="68">
        <v>14911</v>
      </c>
      <c r="C14923" s="69">
        <f t="shared" si="467"/>
        <v>20.924343849062119</v>
      </c>
      <c r="D14923" s="69">
        <f t="shared" si="468"/>
        <v>11.122878479293957</v>
      </c>
    </row>
    <row r="14924" spans="2:4" ht="15" x14ac:dyDescent="0.15">
      <c r="B14924" s="68">
        <v>14912</v>
      </c>
      <c r="C14924" s="69">
        <f t="shared" si="467"/>
        <v>20.930242585885136</v>
      </c>
      <c r="D14924" s="69">
        <f t="shared" si="468"/>
        <v>11.130434782608695</v>
      </c>
    </row>
    <row r="14925" spans="2:4" ht="15" x14ac:dyDescent="0.15">
      <c r="B14925" s="68">
        <v>14913</v>
      </c>
      <c r="C14925" s="69">
        <f t="shared" si="467"/>
        <v>20.936145331364134</v>
      </c>
      <c r="D14925" s="69">
        <f t="shared" si="468"/>
        <v>11.138001359619306</v>
      </c>
    </row>
    <row r="14926" spans="2:4" ht="15" x14ac:dyDescent="0.15">
      <c r="B14926" s="68">
        <v>14914</v>
      </c>
      <c r="C14926" s="69">
        <f t="shared" si="467"/>
        <v>20.942052090951215</v>
      </c>
      <c r="D14926" s="69">
        <f t="shared" si="468"/>
        <v>11.145578231292516</v>
      </c>
    </row>
    <row r="14927" spans="2:4" ht="15" x14ac:dyDescent="0.15">
      <c r="B14927" s="68">
        <v>14915</v>
      </c>
      <c r="C14927" s="69">
        <f t="shared" si="467"/>
        <v>20.947962870109606</v>
      </c>
      <c r="D14927" s="69">
        <f t="shared" si="468"/>
        <v>11.153165418652144</v>
      </c>
    </row>
    <row r="14928" spans="2:4" ht="15" x14ac:dyDescent="0.15">
      <c r="B14928" s="68">
        <v>14916</v>
      </c>
      <c r="C14928" s="69">
        <f t="shared" si="467"/>
        <v>20.953877674313702</v>
      </c>
      <c r="D14928" s="69">
        <f t="shared" si="468"/>
        <v>11.160762942779291</v>
      </c>
    </row>
    <row r="14929" spans="2:4" ht="15" x14ac:dyDescent="0.15">
      <c r="B14929" s="68">
        <v>14917</v>
      </c>
      <c r="C14929" s="69">
        <f t="shared" ref="C14929:C14992" si="469">20*LOG(D14929)</f>
        <v>20.959796509049081</v>
      </c>
      <c r="D14929" s="69">
        <f t="shared" ref="D14929:D14992" si="470">16384/(16384-B14929)</f>
        <v>11.168370824812543</v>
      </c>
    </row>
    <row r="14930" spans="2:4" ht="15" x14ac:dyDescent="0.15">
      <c r="B14930" s="68">
        <v>14918</v>
      </c>
      <c r="C14930" s="69">
        <f t="shared" si="469"/>
        <v>20.965719379812555</v>
      </c>
      <c r="D14930" s="69">
        <f t="shared" si="470"/>
        <v>11.175989085948158</v>
      </c>
    </row>
    <row r="14931" spans="2:4" ht="15" x14ac:dyDescent="0.15">
      <c r="B14931" s="68">
        <v>14919</v>
      </c>
      <c r="C14931" s="69">
        <f t="shared" si="469"/>
        <v>20.971646292112172</v>
      </c>
      <c r="D14931" s="69">
        <f t="shared" si="470"/>
        <v>11.183617747440273</v>
      </c>
    </row>
    <row r="14932" spans="2:4" ht="15" x14ac:dyDescent="0.15">
      <c r="B14932" s="68">
        <v>14920</v>
      </c>
      <c r="C14932" s="69">
        <f t="shared" si="469"/>
        <v>20.977577251467274</v>
      </c>
      <c r="D14932" s="69">
        <f t="shared" si="470"/>
        <v>11.191256830601093</v>
      </c>
    </row>
    <row r="14933" spans="2:4" ht="15" x14ac:dyDescent="0.15">
      <c r="B14933" s="68">
        <v>14921</v>
      </c>
      <c r="C14933" s="69">
        <f t="shared" si="469"/>
        <v>20.983512263408521</v>
      </c>
      <c r="D14933" s="69">
        <f t="shared" si="470"/>
        <v>11.198906356801094</v>
      </c>
    </row>
    <row r="14934" spans="2:4" ht="15" x14ac:dyDescent="0.15">
      <c r="B14934" s="68">
        <v>14922</v>
      </c>
      <c r="C14934" s="69">
        <f t="shared" si="469"/>
        <v>20.989451333477902</v>
      </c>
      <c r="D14934" s="69">
        <f t="shared" si="470"/>
        <v>11.20656634746922</v>
      </c>
    </row>
    <row r="14935" spans="2:4" ht="15" x14ac:dyDescent="0.15">
      <c r="B14935" s="68">
        <v>14923</v>
      </c>
      <c r="C14935" s="69">
        <f t="shared" si="469"/>
        <v>20.995394467228799</v>
      </c>
      <c r="D14935" s="69">
        <f t="shared" si="470"/>
        <v>11.214236824093087</v>
      </c>
    </row>
    <row r="14936" spans="2:4" ht="15" x14ac:dyDescent="0.15">
      <c r="B14936" s="68">
        <v>14924</v>
      </c>
      <c r="C14936" s="69">
        <f t="shared" si="469"/>
        <v>21.001341670225994</v>
      </c>
      <c r="D14936" s="69">
        <f t="shared" si="470"/>
        <v>11.221917808219178</v>
      </c>
    </row>
    <row r="14937" spans="2:4" ht="15" x14ac:dyDescent="0.15">
      <c r="B14937" s="68">
        <v>14925</v>
      </c>
      <c r="C14937" s="69">
        <f t="shared" si="469"/>
        <v>21.007292948045702</v>
      </c>
      <c r="D14937" s="69">
        <f t="shared" si="470"/>
        <v>11.229609321453051</v>
      </c>
    </row>
    <row r="14938" spans="2:4" ht="15" x14ac:dyDescent="0.15">
      <c r="B14938" s="68">
        <v>14926</v>
      </c>
      <c r="C14938" s="69">
        <f t="shared" si="469"/>
        <v>21.013248306275617</v>
      </c>
      <c r="D14938" s="69">
        <f t="shared" si="470"/>
        <v>11.237311385459533</v>
      </c>
    </row>
    <row r="14939" spans="2:4" ht="15" x14ac:dyDescent="0.15">
      <c r="B14939" s="68">
        <v>14927</v>
      </c>
      <c r="C14939" s="69">
        <f t="shared" si="469"/>
        <v>21.01920775051493</v>
      </c>
      <c r="D14939" s="69">
        <f t="shared" si="470"/>
        <v>11.245024021962937</v>
      </c>
    </row>
    <row r="14940" spans="2:4" ht="15" x14ac:dyDescent="0.15">
      <c r="B14940" s="68">
        <v>14928</v>
      </c>
      <c r="C14940" s="69">
        <f t="shared" si="469"/>
        <v>21.02517128637437</v>
      </c>
      <c r="D14940" s="69">
        <f t="shared" si="470"/>
        <v>11.252747252747254</v>
      </c>
    </row>
    <row r="14941" spans="2:4" ht="15" x14ac:dyDescent="0.15">
      <c r="B14941" s="68">
        <v>14929</v>
      </c>
      <c r="C14941" s="69">
        <f t="shared" si="469"/>
        <v>21.031138919476216</v>
      </c>
      <c r="D14941" s="69">
        <f t="shared" si="470"/>
        <v>11.260481099656358</v>
      </c>
    </row>
    <row r="14942" spans="2:4" ht="15" x14ac:dyDescent="0.15">
      <c r="B14942" s="68">
        <v>14930</v>
      </c>
      <c r="C14942" s="69">
        <f t="shared" si="469"/>
        <v>21.037110655454356</v>
      </c>
      <c r="D14942" s="69">
        <f t="shared" si="470"/>
        <v>11.268225584594223</v>
      </c>
    </row>
    <row r="14943" spans="2:4" ht="15" x14ac:dyDescent="0.15">
      <c r="B14943" s="68">
        <v>14931</v>
      </c>
      <c r="C14943" s="69">
        <f t="shared" si="469"/>
        <v>21.043086499954306</v>
      </c>
      <c r="D14943" s="69">
        <f t="shared" si="470"/>
        <v>11.27598072952512</v>
      </c>
    </row>
    <row r="14944" spans="2:4" ht="15" x14ac:dyDescent="0.15">
      <c r="B14944" s="68">
        <v>14932</v>
      </c>
      <c r="C14944" s="69">
        <f t="shared" si="469"/>
        <v>21.049066458633238</v>
      </c>
      <c r="D14944" s="69">
        <f t="shared" si="470"/>
        <v>11.28374655647383</v>
      </c>
    </row>
    <row r="14945" spans="2:4" ht="15" x14ac:dyDescent="0.15">
      <c r="B14945" s="68">
        <v>14933</v>
      </c>
      <c r="C14945" s="69">
        <f t="shared" si="469"/>
        <v>21.055050537160017</v>
      </c>
      <c r="D14945" s="69">
        <f t="shared" si="470"/>
        <v>11.291523087525844</v>
      </c>
    </row>
    <row r="14946" spans="2:4" ht="15" x14ac:dyDescent="0.15">
      <c r="B14946" s="68">
        <v>14934</v>
      </c>
      <c r="C14946" s="69">
        <f t="shared" si="469"/>
        <v>21.061038741215235</v>
      </c>
      <c r="D14946" s="69">
        <f t="shared" si="470"/>
        <v>11.299310344827585</v>
      </c>
    </row>
    <row r="14947" spans="2:4" ht="15" x14ac:dyDescent="0.15">
      <c r="B14947" s="68">
        <v>14935</v>
      </c>
      <c r="C14947" s="69">
        <f t="shared" si="469"/>
        <v>21.067031076491244</v>
      </c>
      <c r="D14947" s="69">
        <f t="shared" si="470"/>
        <v>11.307108350586612</v>
      </c>
    </row>
    <row r="14948" spans="2:4" ht="15" x14ac:dyDescent="0.15">
      <c r="B14948" s="68">
        <v>14936</v>
      </c>
      <c r="C14948" s="69">
        <f t="shared" si="469"/>
        <v>21.073027548692171</v>
      </c>
      <c r="D14948" s="69">
        <f t="shared" si="470"/>
        <v>11.314917127071823</v>
      </c>
    </row>
    <row r="14949" spans="2:4" ht="15" x14ac:dyDescent="0.15">
      <c r="B14949" s="68">
        <v>14937</v>
      </c>
      <c r="C14949" s="69">
        <f t="shared" si="469"/>
        <v>21.079028163533984</v>
      </c>
      <c r="D14949" s="69">
        <f t="shared" si="470"/>
        <v>11.322736696613683</v>
      </c>
    </row>
    <row r="14950" spans="2:4" ht="15" x14ac:dyDescent="0.15">
      <c r="B14950" s="68">
        <v>14938</v>
      </c>
      <c r="C14950" s="69">
        <f t="shared" si="469"/>
        <v>21.085032926744493</v>
      </c>
      <c r="D14950" s="69">
        <f t="shared" si="470"/>
        <v>11.330567081604427</v>
      </c>
    </row>
    <row r="14951" spans="2:4" ht="15" x14ac:dyDescent="0.15">
      <c r="B14951" s="68">
        <v>14939</v>
      </c>
      <c r="C14951" s="69">
        <f t="shared" si="469"/>
        <v>21.091041844063405</v>
      </c>
      <c r="D14951" s="69">
        <f t="shared" si="470"/>
        <v>11.33840830449827</v>
      </c>
    </row>
    <row r="14952" spans="2:4" ht="15" x14ac:dyDescent="0.15">
      <c r="B14952" s="68">
        <v>14940</v>
      </c>
      <c r="C14952" s="69">
        <f t="shared" si="469"/>
        <v>21.097054921242329</v>
      </c>
      <c r="D14952" s="69">
        <f t="shared" si="470"/>
        <v>11.346260387811634</v>
      </c>
    </row>
    <row r="14953" spans="2:4" ht="15" x14ac:dyDescent="0.15">
      <c r="B14953" s="68">
        <v>14941</v>
      </c>
      <c r="C14953" s="69">
        <f t="shared" si="469"/>
        <v>21.103072164044853</v>
      </c>
      <c r="D14953" s="69">
        <f t="shared" si="470"/>
        <v>11.354123354123354</v>
      </c>
    </row>
    <row r="14954" spans="2:4" ht="15" x14ac:dyDescent="0.15">
      <c r="B14954" s="68">
        <v>14942</v>
      </c>
      <c r="C14954" s="69">
        <f t="shared" si="469"/>
        <v>21.109093578246529</v>
      </c>
      <c r="D14954" s="69">
        <f t="shared" si="470"/>
        <v>11.361997226074896</v>
      </c>
    </row>
    <row r="14955" spans="2:4" ht="15" x14ac:dyDescent="0.15">
      <c r="B14955" s="68">
        <v>14943</v>
      </c>
      <c r="C14955" s="69">
        <f t="shared" si="469"/>
        <v>21.115119169634951</v>
      </c>
      <c r="D14955" s="69">
        <f t="shared" si="470"/>
        <v>11.369882026370576</v>
      </c>
    </row>
    <row r="14956" spans="2:4" ht="15" x14ac:dyDescent="0.15">
      <c r="B14956" s="68">
        <v>14944</v>
      </c>
      <c r="C14956" s="69">
        <f t="shared" si="469"/>
        <v>21.121148944009743</v>
      </c>
      <c r="D14956" s="69">
        <f t="shared" si="470"/>
        <v>11.377777777777778</v>
      </c>
    </row>
    <row r="14957" spans="2:4" ht="15" x14ac:dyDescent="0.15">
      <c r="B14957" s="68">
        <v>14945</v>
      </c>
      <c r="C14957" s="69">
        <f t="shared" si="469"/>
        <v>21.127182907182629</v>
      </c>
      <c r="D14957" s="69">
        <f t="shared" si="470"/>
        <v>11.385684503127171</v>
      </c>
    </row>
    <row r="14958" spans="2:4" ht="15" x14ac:dyDescent="0.15">
      <c r="B14958" s="68">
        <v>14946</v>
      </c>
      <c r="C14958" s="69">
        <f t="shared" si="469"/>
        <v>21.133221064977459</v>
      </c>
      <c r="D14958" s="69">
        <f t="shared" si="470"/>
        <v>11.393602225312934</v>
      </c>
    </row>
    <row r="14959" spans="2:4" ht="15" x14ac:dyDescent="0.15">
      <c r="B14959" s="68">
        <v>14947</v>
      </c>
      <c r="C14959" s="69">
        <f t="shared" si="469"/>
        <v>21.139263423230222</v>
      </c>
      <c r="D14959" s="69">
        <f t="shared" si="470"/>
        <v>11.401530967292972</v>
      </c>
    </row>
    <row r="14960" spans="2:4" ht="15" x14ac:dyDescent="0.15">
      <c r="B14960" s="68">
        <v>14948</v>
      </c>
      <c r="C14960" s="69">
        <f t="shared" si="469"/>
        <v>21.145309987789105</v>
      </c>
      <c r="D14960" s="69">
        <f t="shared" si="470"/>
        <v>11.409470752089137</v>
      </c>
    </row>
    <row r="14961" spans="2:4" ht="15" x14ac:dyDescent="0.15">
      <c r="B14961" s="68">
        <v>14949</v>
      </c>
      <c r="C14961" s="69">
        <f t="shared" si="469"/>
        <v>21.151360764514511</v>
      </c>
      <c r="D14961" s="69">
        <f t="shared" si="470"/>
        <v>11.417421602787456</v>
      </c>
    </row>
    <row r="14962" spans="2:4" ht="15" x14ac:dyDescent="0.15">
      <c r="B14962" s="68">
        <v>14950</v>
      </c>
      <c r="C14962" s="69">
        <f t="shared" si="469"/>
        <v>21.157415759279111</v>
      </c>
      <c r="D14962" s="69">
        <f t="shared" si="470"/>
        <v>11.425383542538354</v>
      </c>
    </row>
    <row r="14963" spans="2:4" ht="15" x14ac:dyDescent="0.15">
      <c r="B14963" s="68">
        <v>14951</v>
      </c>
      <c r="C14963" s="69">
        <f t="shared" si="469"/>
        <v>21.163474977967844</v>
      </c>
      <c r="D14963" s="69">
        <f t="shared" si="470"/>
        <v>11.433356594556873</v>
      </c>
    </row>
    <row r="14964" spans="2:4" ht="15" x14ac:dyDescent="0.15">
      <c r="B14964" s="68">
        <v>14952</v>
      </c>
      <c r="C14964" s="69">
        <f t="shared" si="469"/>
        <v>21.169538426477999</v>
      </c>
      <c r="D14964" s="69">
        <f t="shared" si="470"/>
        <v>11.441340782122905</v>
      </c>
    </row>
    <row r="14965" spans="2:4" ht="15" x14ac:dyDescent="0.15">
      <c r="B14965" s="68">
        <v>14953</v>
      </c>
      <c r="C14965" s="69">
        <f t="shared" si="469"/>
        <v>21.175606110719208</v>
      </c>
      <c r="D14965" s="69">
        <f t="shared" si="470"/>
        <v>11.449336128581411</v>
      </c>
    </row>
    <row r="14966" spans="2:4" ht="15" x14ac:dyDescent="0.15">
      <c r="B14966" s="68">
        <v>14954</v>
      </c>
      <c r="C14966" s="69">
        <f t="shared" si="469"/>
        <v>21.181678036613501</v>
      </c>
      <c r="D14966" s="69">
        <f t="shared" si="470"/>
        <v>11.457342657342657</v>
      </c>
    </row>
    <row r="14967" spans="2:4" ht="15" x14ac:dyDescent="0.15">
      <c r="B14967" s="68">
        <v>14955</v>
      </c>
      <c r="C14967" s="69">
        <f t="shared" si="469"/>
        <v>21.187754210095328</v>
      </c>
      <c r="D14967" s="69">
        <f t="shared" si="470"/>
        <v>11.465360391882434</v>
      </c>
    </row>
    <row r="14968" spans="2:4" ht="15" x14ac:dyDescent="0.15">
      <c r="B14968" s="68">
        <v>14956</v>
      </c>
      <c r="C14968" s="69">
        <f t="shared" si="469"/>
        <v>21.193834637111625</v>
      </c>
      <c r="D14968" s="69">
        <f t="shared" si="470"/>
        <v>11.473389355742297</v>
      </c>
    </row>
    <row r="14969" spans="2:4" ht="15" x14ac:dyDescent="0.15">
      <c r="B14969" s="68">
        <v>14957</v>
      </c>
      <c r="C14969" s="69">
        <f t="shared" si="469"/>
        <v>21.199919323621796</v>
      </c>
      <c r="D14969" s="69">
        <f t="shared" si="470"/>
        <v>11.481429572529782</v>
      </c>
    </row>
    <row r="14970" spans="2:4" ht="15" x14ac:dyDescent="0.15">
      <c r="B14970" s="68">
        <v>14958</v>
      </c>
      <c r="C14970" s="69">
        <f t="shared" si="469"/>
        <v>21.206008275597799</v>
      </c>
      <c r="D14970" s="69">
        <f t="shared" si="470"/>
        <v>11.489481065918653</v>
      </c>
    </row>
    <row r="14971" spans="2:4" ht="15" x14ac:dyDescent="0.15">
      <c r="B14971" s="68">
        <v>14959</v>
      </c>
      <c r="C14971" s="69">
        <f t="shared" si="469"/>
        <v>21.212101499024154</v>
      </c>
      <c r="D14971" s="69">
        <f t="shared" si="470"/>
        <v>11.497543859649122</v>
      </c>
    </row>
    <row r="14972" spans="2:4" ht="15" x14ac:dyDescent="0.15">
      <c r="B14972" s="68">
        <v>14960</v>
      </c>
      <c r="C14972" s="69">
        <f t="shared" si="469"/>
        <v>21.218198999897982</v>
      </c>
      <c r="D14972" s="69">
        <f t="shared" si="470"/>
        <v>11.50561797752809</v>
      </c>
    </row>
    <row r="14973" spans="2:4" ht="15" x14ac:dyDescent="0.15">
      <c r="B14973" s="68">
        <v>14961</v>
      </c>
      <c r="C14973" s="69">
        <f t="shared" si="469"/>
        <v>21.224300784229047</v>
      </c>
      <c r="D14973" s="69">
        <f t="shared" si="470"/>
        <v>11.513703443429375</v>
      </c>
    </row>
    <row r="14974" spans="2:4" ht="15" x14ac:dyDescent="0.15">
      <c r="B14974" s="68">
        <v>14962</v>
      </c>
      <c r="C14974" s="69">
        <f t="shared" si="469"/>
        <v>21.230406858039785</v>
      </c>
      <c r="D14974" s="69">
        <f t="shared" si="470"/>
        <v>11.521800281293952</v>
      </c>
    </row>
    <row r="14975" spans="2:4" ht="15" x14ac:dyDescent="0.15">
      <c r="B14975" s="68">
        <v>14963</v>
      </c>
      <c r="C14975" s="69">
        <f t="shared" si="469"/>
        <v>21.23651722736534</v>
      </c>
      <c r="D14975" s="69">
        <f t="shared" si="470"/>
        <v>11.52990851513019</v>
      </c>
    </row>
    <row r="14976" spans="2:4" ht="15" x14ac:dyDescent="0.15">
      <c r="B14976" s="68">
        <v>14964</v>
      </c>
      <c r="C14976" s="69">
        <f t="shared" si="469"/>
        <v>21.242631898253602</v>
      </c>
      <c r="D14976" s="69">
        <f t="shared" si="470"/>
        <v>11.538028169014085</v>
      </c>
    </row>
    <row r="14977" spans="2:4" ht="15" x14ac:dyDescent="0.15">
      <c r="B14977" s="68">
        <v>14965</v>
      </c>
      <c r="C14977" s="69">
        <f t="shared" si="469"/>
        <v>21.248750876765254</v>
      </c>
      <c r="D14977" s="69">
        <f t="shared" si="470"/>
        <v>11.5461592670895</v>
      </c>
    </row>
    <row r="14978" spans="2:4" ht="15" x14ac:dyDescent="0.15">
      <c r="B14978" s="68">
        <v>14966</v>
      </c>
      <c r="C14978" s="69">
        <f t="shared" si="469"/>
        <v>21.254874168973782</v>
      </c>
      <c r="D14978" s="69">
        <f t="shared" si="470"/>
        <v>11.554301833568406</v>
      </c>
    </row>
    <row r="14979" spans="2:4" ht="15" x14ac:dyDescent="0.15">
      <c r="B14979" s="68">
        <v>14967</v>
      </c>
      <c r="C14979" s="69">
        <f t="shared" si="469"/>
        <v>21.261001780965529</v>
      </c>
      <c r="D14979" s="69">
        <f t="shared" si="470"/>
        <v>11.562455892731123</v>
      </c>
    </row>
    <row r="14980" spans="2:4" ht="15" x14ac:dyDescent="0.15">
      <c r="B14980" s="68">
        <v>14968</v>
      </c>
      <c r="C14980" s="69">
        <f t="shared" si="469"/>
        <v>21.26713371883973</v>
      </c>
      <c r="D14980" s="69">
        <f t="shared" si="470"/>
        <v>11.570621468926554</v>
      </c>
    </row>
    <row r="14981" spans="2:4" ht="15" x14ac:dyDescent="0.15">
      <c r="B14981" s="68">
        <v>14969</v>
      </c>
      <c r="C14981" s="69">
        <f t="shared" si="469"/>
        <v>21.273269988708556</v>
      </c>
      <c r="D14981" s="69">
        <f t="shared" si="470"/>
        <v>11.578798586572438</v>
      </c>
    </row>
    <row r="14982" spans="2:4" ht="15" x14ac:dyDescent="0.15">
      <c r="B14982" s="68">
        <v>14970</v>
      </c>
      <c r="C14982" s="69">
        <f t="shared" si="469"/>
        <v>21.279410596697122</v>
      </c>
      <c r="D14982" s="69">
        <f t="shared" si="470"/>
        <v>11.586987270155587</v>
      </c>
    </row>
    <row r="14983" spans="2:4" ht="15" x14ac:dyDescent="0.15">
      <c r="B14983" s="68">
        <v>14971</v>
      </c>
      <c r="C14983" s="69">
        <f t="shared" si="469"/>
        <v>21.285555548943563</v>
      </c>
      <c r="D14983" s="69">
        <f t="shared" si="470"/>
        <v>11.595187544232131</v>
      </c>
    </row>
    <row r="14984" spans="2:4" ht="15" x14ac:dyDescent="0.15">
      <c r="B14984" s="68">
        <v>14972</v>
      </c>
      <c r="C14984" s="69">
        <f t="shared" si="469"/>
        <v>21.291704851599036</v>
      </c>
      <c r="D14984" s="69">
        <f t="shared" si="470"/>
        <v>11.603399433427763</v>
      </c>
    </row>
    <row r="14985" spans="2:4" ht="15" x14ac:dyDescent="0.15">
      <c r="B14985" s="68">
        <v>14973</v>
      </c>
      <c r="C14985" s="69">
        <f t="shared" si="469"/>
        <v>21.297858510827776</v>
      </c>
      <c r="D14985" s="69">
        <f t="shared" si="470"/>
        <v>11.611622962437988</v>
      </c>
    </row>
    <row r="14986" spans="2:4" ht="15" x14ac:dyDescent="0.15">
      <c r="B14986" s="68">
        <v>14974</v>
      </c>
      <c r="C14986" s="69">
        <f t="shared" si="469"/>
        <v>21.304016532807136</v>
      </c>
      <c r="D14986" s="69">
        <f t="shared" si="470"/>
        <v>11.61985815602837</v>
      </c>
    </row>
    <row r="14987" spans="2:4" ht="15" x14ac:dyDescent="0.15">
      <c r="B14987" s="68">
        <v>14975</v>
      </c>
      <c r="C14987" s="69">
        <f t="shared" si="469"/>
        <v>21.310178923727605</v>
      </c>
      <c r="D14987" s="69">
        <f t="shared" si="470"/>
        <v>11.628105039034777</v>
      </c>
    </row>
    <row r="14988" spans="2:4" ht="15" x14ac:dyDescent="0.15">
      <c r="B14988" s="68">
        <v>14976</v>
      </c>
      <c r="C14988" s="69">
        <f t="shared" si="469"/>
        <v>21.316345689792868</v>
      </c>
      <c r="D14988" s="69">
        <f t="shared" si="470"/>
        <v>11.636363636363637</v>
      </c>
    </row>
    <row r="14989" spans="2:4" ht="15" x14ac:dyDescent="0.15">
      <c r="B14989" s="68">
        <v>14977</v>
      </c>
      <c r="C14989" s="69">
        <f t="shared" si="469"/>
        <v>21.322516837219823</v>
      </c>
      <c r="D14989" s="69">
        <f t="shared" si="470"/>
        <v>11.644633972992182</v>
      </c>
    </row>
    <row r="14990" spans="2:4" ht="15" x14ac:dyDescent="0.15">
      <c r="B14990" s="68">
        <v>14978</v>
      </c>
      <c r="C14990" s="69">
        <f t="shared" si="469"/>
        <v>21.328692372238631</v>
      </c>
      <c r="D14990" s="69">
        <f t="shared" si="470"/>
        <v>11.652916073968706</v>
      </c>
    </row>
    <row r="14991" spans="2:4" ht="15" x14ac:dyDescent="0.15">
      <c r="B14991" s="68">
        <v>14979</v>
      </c>
      <c r="C14991" s="69">
        <f t="shared" si="469"/>
        <v>21.334872301092762</v>
      </c>
      <c r="D14991" s="69">
        <f t="shared" si="470"/>
        <v>11.661209964412812</v>
      </c>
    </row>
    <row r="14992" spans="2:4" ht="15" x14ac:dyDescent="0.15">
      <c r="B14992" s="68">
        <v>14980</v>
      </c>
      <c r="C14992" s="69">
        <f t="shared" si="469"/>
        <v>21.341056630039006</v>
      </c>
      <c r="D14992" s="69">
        <f t="shared" si="470"/>
        <v>11.66951566951567</v>
      </c>
    </row>
    <row r="14993" spans="2:4" ht="15" x14ac:dyDescent="0.15">
      <c r="B14993" s="68">
        <v>14981</v>
      </c>
      <c r="C14993" s="69">
        <f t="shared" ref="C14993:C15056" si="471">20*LOG(D14993)</f>
        <v>21.34724536534754</v>
      </c>
      <c r="D14993" s="69">
        <f t="shared" ref="D14993:D15056" si="472">16384/(16384-B14993)</f>
        <v>11.677833214540271</v>
      </c>
    </row>
    <row r="14994" spans="2:4" ht="15" x14ac:dyDescent="0.15">
      <c r="B14994" s="68">
        <v>14982</v>
      </c>
      <c r="C14994" s="69">
        <f t="shared" si="471"/>
        <v>21.353438513301938</v>
      </c>
      <c r="D14994" s="69">
        <f t="shared" si="472"/>
        <v>11.686162624821684</v>
      </c>
    </row>
    <row r="14995" spans="2:4" ht="15" x14ac:dyDescent="0.15">
      <c r="B14995" s="68">
        <v>14983</v>
      </c>
      <c r="C14995" s="69">
        <f t="shared" si="471"/>
        <v>21.359636080199245</v>
      </c>
      <c r="D14995" s="69">
        <f t="shared" si="472"/>
        <v>11.694503925767309</v>
      </c>
    </row>
    <row r="14996" spans="2:4" ht="15" x14ac:dyDescent="0.15">
      <c r="B14996" s="68">
        <v>14984</v>
      </c>
      <c r="C14996" s="69">
        <f t="shared" si="471"/>
        <v>21.365838072349973</v>
      </c>
      <c r="D14996" s="69">
        <f t="shared" si="472"/>
        <v>11.702857142857143</v>
      </c>
    </row>
    <row r="14997" spans="2:4" ht="15" x14ac:dyDescent="0.15">
      <c r="B14997" s="68">
        <v>14985</v>
      </c>
      <c r="C14997" s="69">
        <f t="shared" si="471"/>
        <v>21.372044496078182</v>
      </c>
      <c r="D14997" s="69">
        <f t="shared" si="472"/>
        <v>11.711222301644032</v>
      </c>
    </row>
    <row r="14998" spans="2:4" ht="15" x14ac:dyDescent="0.15">
      <c r="B14998" s="68">
        <v>14986</v>
      </c>
      <c r="C14998" s="69">
        <f t="shared" si="471"/>
        <v>21.378255357721482</v>
      </c>
      <c r="D14998" s="69">
        <f t="shared" si="472"/>
        <v>11.719599427753934</v>
      </c>
    </row>
    <row r="14999" spans="2:4" ht="15" x14ac:dyDescent="0.15">
      <c r="B14999" s="68">
        <v>14987</v>
      </c>
      <c r="C14999" s="69">
        <f t="shared" si="471"/>
        <v>21.384470663631095</v>
      </c>
      <c r="D14999" s="69">
        <f t="shared" si="472"/>
        <v>11.727988546886184</v>
      </c>
    </row>
    <row r="15000" spans="2:4" ht="15" x14ac:dyDescent="0.15">
      <c r="B15000" s="68">
        <v>14988</v>
      </c>
      <c r="C15000" s="69">
        <f t="shared" si="471"/>
        <v>21.390690420171889</v>
      </c>
      <c r="D15000" s="69">
        <f t="shared" si="472"/>
        <v>11.736389684813753</v>
      </c>
    </row>
    <row r="15001" spans="2:4" ht="15" x14ac:dyDescent="0.15">
      <c r="B15001" s="68">
        <v>14989</v>
      </c>
      <c r="C15001" s="69">
        <f t="shared" si="471"/>
        <v>21.396914633722407</v>
      </c>
      <c r="D15001" s="69">
        <f t="shared" si="472"/>
        <v>11.744802867383513</v>
      </c>
    </row>
    <row r="15002" spans="2:4" ht="15" x14ac:dyDescent="0.15">
      <c r="B15002" s="68">
        <v>14990</v>
      </c>
      <c r="C15002" s="69">
        <f t="shared" si="471"/>
        <v>21.40314331067492</v>
      </c>
      <c r="D15002" s="69">
        <f t="shared" si="472"/>
        <v>11.7532281205165</v>
      </c>
    </row>
    <row r="15003" spans="2:4" ht="15" x14ac:dyDescent="0.15">
      <c r="B15003" s="68">
        <v>14991</v>
      </c>
      <c r="C15003" s="69">
        <f t="shared" si="471"/>
        <v>21.409376457435467</v>
      </c>
      <c r="D15003" s="69">
        <f t="shared" si="472"/>
        <v>11.761665470208184</v>
      </c>
    </row>
    <row r="15004" spans="2:4" ht="15" x14ac:dyDescent="0.15">
      <c r="B15004" s="68">
        <v>14992</v>
      </c>
      <c r="C15004" s="69">
        <f t="shared" si="471"/>
        <v>21.415614080423868</v>
      </c>
      <c r="D15004" s="69">
        <f t="shared" si="472"/>
        <v>11.770114942528735</v>
      </c>
    </row>
    <row r="15005" spans="2:4" ht="15" x14ac:dyDescent="0.15">
      <c r="B15005" s="68">
        <v>14993</v>
      </c>
      <c r="C15005" s="69">
        <f t="shared" si="471"/>
        <v>21.421856186073811</v>
      </c>
      <c r="D15005" s="69">
        <f t="shared" si="472"/>
        <v>11.778576563623293</v>
      </c>
    </row>
    <row r="15006" spans="2:4" ht="15" x14ac:dyDescent="0.15">
      <c r="B15006" s="68">
        <v>14994</v>
      </c>
      <c r="C15006" s="69">
        <f t="shared" si="471"/>
        <v>21.428102780832834</v>
      </c>
      <c r="D15006" s="69">
        <f t="shared" si="472"/>
        <v>11.78705035971223</v>
      </c>
    </row>
    <row r="15007" spans="2:4" ht="15" x14ac:dyDescent="0.15">
      <c r="B15007" s="68">
        <v>14995</v>
      </c>
      <c r="C15007" s="69">
        <f t="shared" si="471"/>
        <v>21.434353871162422</v>
      </c>
      <c r="D15007" s="69">
        <f t="shared" si="472"/>
        <v>11.795536357091432</v>
      </c>
    </row>
    <row r="15008" spans="2:4" ht="15" x14ac:dyDescent="0.15">
      <c r="B15008" s="68">
        <v>14996</v>
      </c>
      <c r="C15008" s="69">
        <f t="shared" si="471"/>
        <v>21.44060946353801</v>
      </c>
      <c r="D15008" s="69">
        <f t="shared" si="472"/>
        <v>11.804034582132564</v>
      </c>
    </row>
    <row r="15009" spans="2:4" ht="15" x14ac:dyDescent="0.15">
      <c r="B15009" s="68">
        <v>14997</v>
      </c>
      <c r="C15009" s="69">
        <f t="shared" si="471"/>
        <v>21.446869564449038</v>
      </c>
      <c r="D15009" s="69">
        <f t="shared" si="472"/>
        <v>11.812545061283345</v>
      </c>
    </row>
    <row r="15010" spans="2:4" ht="15" x14ac:dyDescent="0.15">
      <c r="B15010" s="68">
        <v>14998</v>
      </c>
      <c r="C15010" s="69">
        <f t="shared" si="471"/>
        <v>21.453134180398976</v>
      </c>
      <c r="D15010" s="69">
        <f t="shared" si="472"/>
        <v>11.821067821067821</v>
      </c>
    </row>
    <row r="15011" spans="2:4" ht="15" x14ac:dyDescent="0.15">
      <c r="B15011" s="68">
        <v>14999</v>
      </c>
      <c r="C15011" s="69">
        <f t="shared" si="471"/>
        <v>21.459403317905384</v>
      </c>
      <c r="D15011" s="69">
        <f t="shared" si="472"/>
        <v>11.829602888086642</v>
      </c>
    </row>
    <row r="15012" spans="2:4" ht="15" x14ac:dyDescent="0.15">
      <c r="B15012" s="68">
        <v>15000</v>
      </c>
      <c r="C15012" s="69">
        <f t="shared" si="471"/>
        <v>21.465676983499954</v>
      </c>
      <c r="D15012" s="69">
        <f t="shared" si="472"/>
        <v>11.83815028901734</v>
      </c>
    </row>
    <row r="15013" spans="2:4" ht="15" x14ac:dyDescent="0.15">
      <c r="B15013" s="68">
        <v>15001</v>
      </c>
      <c r="C15013" s="69">
        <f t="shared" si="471"/>
        <v>21.471955183728522</v>
      </c>
      <c r="D15013" s="69">
        <f t="shared" si="472"/>
        <v>11.846710050614606</v>
      </c>
    </row>
    <row r="15014" spans="2:4" ht="15" x14ac:dyDescent="0.15">
      <c r="B15014" s="68">
        <v>15002</v>
      </c>
      <c r="C15014" s="69">
        <f t="shared" si="471"/>
        <v>21.478237925151141</v>
      </c>
      <c r="D15014" s="69">
        <f t="shared" si="472"/>
        <v>11.855282199710564</v>
      </c>
    </row>
    <row r="15015" spans="2:4" ht="15" x14ac:dyDescent="0.15">
      <c r="B15015" s="68">
        <v>15003</v>
      </c>
      <c r="C15015" s="69">
        <f t="shared" si="471"/>
        <v>21.484525214342106</v>
      </c>
      <c r="D15015" s="69">
        <f t="shared" si="472"/>
        <v>11.863866763215061</v>
      </c>
    </row>
    <row r="15016" spans="2:4" ht="15" x14ac:dyDescent="0.15">
      <c r="B15016" s="68">
        <v>15004</v>
      </c>
      <c r="C15016" s="69">
        <f t="shared" si="471"/>
        <v>21.490817057890006</v>
      </c>
      <c r="D15016" s="69">
        <f t="shared" si="472"/>
        <v>11.872463768115942</v>
      </c>
    </row>
    <row r="15017" spans="2:4" ht="15" x14ac:dyDescent="0.15">
      <c r="B15017" s="68">
        <v>15005</v>
      </c>
      <c r="C15017" s="69">
        <f t="shared" si="471"/>
        <v>21.497113462397742</v>
      </c>
      <c r="D15017" s="69">
        <f t="shared" si="472"/>
        <v>11.881073241479333</v>
      </c>
    </row>
    <row r="15018" spans="2:4" ht="15" x14ac:dyDescent="0.15">
      <c r="B15018" s="68">
        <v>15006</v>
      </c>
      <c r="C15018" s="69">
        <f t="shared" si="471"/>
        <v>21.503414434482593</v>
      </c>
      <c r="D15018" s="69">
        <f t="shared" si="472"/>
        <v>11.889695210449927</v>
      </c>
    </row>
    <row r="15019" spans="2:4" ht="15" x14ac:dyDescent="0.15">
      <c r="B15019" s="68">
        <v>15007</v>
      </c>
      <c r="C15019" s="69">
        <f t="shared" si="471"/>
        <v>21.509719980776261</v>
      </c>
      <c r="D15019" s="69">
        <f t="shared" si="472"/>
        <v>11.898329702251271</v>
      </c>
    </row>
    <row r="15020" spans="2:4" ht="15" x14ac:dyDescent="0.15">
      <c r="B15020" s="68">
        <v>15008</v>
      </c>
      <c r="C15020" s="69">
        <f t="shared" si="471"/>
        <v>21.516030107924884</v>
      </c>
      <c r="D15020" s="69">
        <f t="shared" si="472"/>
        <v>11.906976744186046</v>
      </c>
    </row>
    <row r="15021" spans="2:4" ht="15" x14ac:dyDescent="0.15">
      <c r="B15021" s="68">
        <v>15009</v>
      </c>
      <c r="C15021" s="69">
        <f t="shared" si="471"/>
        <v>21.522344822589105</v>
      </c>
      <c r="D15021" s="69">
        <f t="shared" si="472"/>
        <v>11.915636363636363</v>
      </c>
    </row>
    <row r="15022" spans="2:4" ht="15" x14ac:dyDescent="0.15">
      <c r="B15022" s="68">
        <v>15010</v>
      </c>
      <c r="C15022" s="69">
        <f t="shared" si="471"/>
        <v>21.528664131444103</v>
      </c>
      <c r="D15022" s="69">
        <f t="shared" si="472"/>
        <v>11.924308588064047</v>
      </c>
    </row>
    <row r="15023" spans="2:4" ht="15" x14ac:dyDescent="0.15">
      <c r="B15023" s="68">
        <v>15011</v>
      </c>
      <c r="C15023" s="69">
        <f t="shared" si="471"/>
        <v>21.534988041179631</v>
      </c>
      <c r="D15023" s="69">
        <f t="shared" si="472"/>
        <v>11.932993445010926</v>
      </c>
    </row>
    <row r="15024" spans="2:4" ht="15" x14ac:dyDescent="0.15">
      <c r="B15024" s="68">
        <v>15012</v>
      </c>
      <c r="C15024" s="69">
        <f t="shared" si="471"/>
        <v>21.541316558500078</v>
      </c>
      <c r="D15024" s="69">
        <f t="shared" si="472"/>
        <v>11.941690962099125</v>
      </c>
    </row>
    <row r="15025" spans="2:4" ht="15" x14ac:dyDescent="0.15">
      <c r="B15025" s="68">
        <v>15013</v>
      </c>
      <c r="C15025" s="69">
        <f t="shared" si="471"/>
        <v>21.54764969012448</v>
      </c>
      <c r="D15025" s="69">
        <f t="shared" si="472"/>
        <v>11.950401167031364</v>
      </c>
    </row>
    <row r="15026" spans="2:4" ht="15" x14ac:dyDescent="0.15">
      <c r="B15026" s="68">
        <v>15014</v>
      </c>
      <c r="C15026" s="69">
        <f t="shared" si="471"/>
        <v>21.5539874427866</v>
      </c>
      <c r="D15026" s="69">
        <f t="shared" si="472"/>
        <v>11.95912408759124</v>
      </c>
    </row>
    <row r="15027" spans="2:4" ht="15" x14ac:dyDescent="0.15">
      <c r="B15027" s="68">
        <v>15015</v>
      </c>
      <c r="C15027" s="69">
        <f t="shared" si="471"/>
        <v>21.560329823234934</v>
      </c>
      <c r="D15027" s="69">
        <f t="shared" si="472"/>
        <v>11.967859751643536</v>
      </c>
    </row>
    <row r="15028" spans="2:4" ht="15" x14ac:dyDescent="0.15">
      <c r="B15028" s="68">
        <v>15016</v>
      </c>
      <c r="C15028" s="69">
        <f t="shared" si="471"/>
        <v>21.566676838232787</v>
      </c>
      <c r="D15028" s="69">
        <f t="shared" si="472"/>
        <v>11.976608187134502</v>
      </c>
    </row>
    <row r="15029" spans="2:4" ht="15" x14ac:dyDescent="0.15">
      <c r="B15029" s="68">
        <v>15017</v>
      </c>
      <c r="C15029" s="69">
        <f t="shared" si="471"/>
        <v>21.573028494558287</v>
      </c>
      <c r="D15029" s="69">
        <f t="shared" si="472"/>
        <v>11.985369422092173</v>
      </c>
    </row>
    <row r="15030" spans="2:4" ht="15" x14ac:dyDescent="0.15">
      <c r="B15030" s="68">
        <v>15018</v>
      </c>
      <c r="C15030" s="69">
        <f t="shared" si="471"/>
        <v>21.579384799004462</v>
      </c>
      <c r="D15030" s="69">
        <f t="shared" si="472"/>
        <v>11.994143484626647</v>
      </c>
    </row>
    <row r="15031" spans="2:4" ht="15" x14ac:dyDescent="0.15">
      <c r="B15031" s="68">
        <v>15019</v>
      </c>
      <c r="C15031" s="69">
        <f t="shared" si="471"/>
        <v>21.58574575837924</v>
      </c>
      <c r="D15031" s="69">
        <f t="shared" si="472"/>
        <v>12.002930402930403</v>
      </c>
    </row>
    <row r="15032" spans="2:4" ht="15" x14ac:dyDescent="0.15">
      <c r="B15032" s="68">
        <v>15020</v>
      </c>
      <c r="C15032" s="69">
        <f t="shared" si="471"/>
        <v>21.592111379505532</v>
      </c>
      <c r="D15032" s="69">
        <f t="shared" si="472"/>
        <v>12.011730205278592</v>
      </c>
    </row>
    <row r="15033" spans="2:4" ht="15" x14ac:dyDescent="0.15">
      <c r="B15033" s="68">
        <v>15021</v>
      </c>
      <c r="C15033" s="69">
        <f t="shared" si="471"/>
        <v>21.598481669221265</v>
      </c>
      <c r="D15033" s="69">
        <f t="shared" si="472"/>
        <v>12.020542920029348</v>
      </c>
    </row>
    <row r="15034" spans="2:4" ht="15" x14ac:dyDescent="0.15">
      <c r="B15034" s="68">
        <v>15022</v>
      </c>
      <c r="C15034" s="69">
        <f t="shared" si="471"/>
        <v>21.604856634379406</v>
      </c>
      <c r="D15034" s="69">
        <f t="shared" si="472"/>
        <v>12.029368575624082</v>
      </c>
    </row>
    <row r="15035" spans="2:4" ht="15" x14ac:dyDescent="0.15">
      <c r="B15035" s="68">
        <v>15023</v>
      </c>
      <c r="C15035" s="69">
        <f t="shared" si="471"/>
        <v>21.61123628184804</v>
      </c>
      <c r="D15035" s="69">
        <f t="shared" si="472"/>
        <v>12.038207200587802</v>
      </c>
    </row>
    <row r="15036" spans="2:4" ht="15" x14ac:dyDescent="0.15">
      <c r="B15036" s="68">
        <v>15024</v>
      </c>
      <c r="C15036" s="69">
        <f t="shared" si="471"/>
        <v>21.617620618510387</v>
      </c>
      <c r="D15036" s="69">
        <f t="shared" si="472"/>
        <v>12.047058823529412</v>
      </c>
    </row>
    <row r="15037" spans="2:4" ht="15" x14ac:dyDescent="0.15">
      <c r="B15037" s="68">
        <v>15025</v>
      </c>
      <c r="C15037" s="69">
        <f t="shared" si="471"/>
        <v>21.624009651264849</v>
      </c>
      <c r="D15037" s="69">
        <f t="shared" si="472"/>
        <v>12.055923473142016</v>
      </c>
    </row>
    <row r="15038" spans="2:4" ht="15" x14ac:dyDescent="0.15">
      <c r="B15038" s="68">
        <v>15026</v>
      </c>
      <c r="C15038" s="69">
        <f t="shared" si="471"/>
        <v>21.63040338702508</v>
      </c>
      <c r="D15038" s="69">
        <f t="shared" si="472"/>
        <v>12.06480117820324</v>
      </c>
    </row>
    <row r="15039" spans="2:4" ht="15" x14ac:dyDescent="0.15">
      <c r="B15039" s="68">
        <v>15027</v>
      </c>
      <c r="C15039" s="69">
        <f t="shared" si="471"/>
        <v>21.636801832719993</v>
      </c>
      <c r="D15039" s="69">
        <f t="shared" si="472"/>
        <v>12.073691967575535</v>
      </c>
    </row>
    <row r="15040" spans="2:4" ht="15" x14ac:dyDescent="0.15">
      <c r="B15040" s="68">
        <v>15028</v>
      </c>
      <c r="C15040" s="69">
        <f t="shared" si="471"/>
        <v>21.643204995293846</v>
      </c>
      <c r="D15040" s="69">
        <f t="shared" si="472"/>
        <v>12.08259587020649</v>
      </c>
    </row>
    <row r="15041" spans="2:4" ht="15" x14ac:dyDescent="0.15">
      <c r="B15041" s="68">
        <v>15029</v>
      </c>
      <c r="C15041" s="69">
        <f t="shared" si="471"/>
        <v>21.64961288170624</v>
      </c>
      <c r="D15041" s="69">
        <f t="shared" si="472"/>
        <v>12.091512915129151</v>
      </c>
    </row>
    <row r="15042" spans="2:4" ht="15" x14ac:dyDescent="0.15">
      <c r="B15042" s="68">
        <v>15030</v>
      </c>
      <c r="C15042" s="69">
        <f t="shared" si="471"/>
        <v>21.656025498932223</v>
      </c>
      <c r="D15042" s="69">
        <f t="shared" si="472"/>
        <v>12.100443131462335</v>
      </c>
    </row>
    <row r="15043" spans="2:4" ht="15" x14ac:dyDescent="0.15">
      <c r="B15043" s="68">
        <v>15031</v>
      </c>
      <c r="C15043" s="69">
        <f t="shared" si="471"/>
        <v>21.662442853962276</v>
      </c>
      <c r="D15043" s="69">
        <f t="shared" si="472"/>
        <v>12.109386548410939</v>
      </c>
    </row>
    <row r="15044" spans="2:4" ht="15" x14ac:dyDescent="0.15">
      <c r="B15044" s="68">
        <v>15032</v>
      </c>
      <c r="C15044" s="69">
        <f t="shared" si="471"/>
        <v>21.668864953802395</v>
      </c>
      <c r="D15044" s="69">
        <f t="shared" si="472"/>
        <v>12.118343195266272</v>
      </c>
    </row>
    <row r="15045" spans="2:4" ht="15" x14ac:dyDescent="0.15">
      <c r="B15045" s="68">
        <v>15033</v>
      </c>
      <c r="C15045" s="69">
        <f t="shared" si="471"/>
        <v>21.675291805474121</v>
      </c>
      <c r="D15045" s="69">
        <f t="shared" si="472"/>
        <v>12.127313101406365</v>
      </c>
    </row>
    <row r="15046" spans="2:4" ht="15" x14ac:dyDescent="0.15">
      <c r="B15046" s="68">
        <v>15034</v>
      </c>
      <c r="C15046" s="69">
        <f t="shared" si="471"/>
        <v>21.681723416014613</v>
      </c>
      <c r="D15046" s="69">
        <f t="shared" si="472"/>
        <v>12.136296296296296</v>
      </c>
    </row>
    <row r="15047" spans="2:4" ht="15" x14ac:dyDescent="0.15">
      <c r="B15047" s="68">
        <v>15035</v>
      </c>
      <c r="C15047" s="69">
        <f t="shared" si="471"/>
        <v>21.68815979247665</v>
      </c>
      <c r="D15047" s="69">
        <f t="shared" si="472"/>
        <v>12.14529280948851</v>
      </c>
    </row>
    <row r="15048" spans="2:4" ht="15" x14ac:dyDescent="0.15">
      <c r="B15048" s="68">
        <v>15036</v>
      </c>
      <c r="C15048" s="69">
        <f t="shared" si="471"/>
        <v>21.694600941928716</v>
      </c>
      <c r="D15048" s="69">
        <f t="shared" si="472"/>
        <v>12.154302670623146</v>
      </c>
    </row>
    <row r="15049" spans="2:4" ht="15" x14ac:dyDescent="0.15">
      <c r="B15049" s="68">
        <v>15037</v>
      </c>
      <c r="C15049" s="69">
        <f t="shared" si="471"/>
        <v>21.70104687145502</v>
      </c>
      <c r="D15049" s="69">
        <f t="shared" si="472"/>
        <v>12.163325909428359</v>
      </c>
    </row>
    <row r="15050" spans="2:4" ht="15" x14ac:dyDescent="0.15">
      <c r="B15050" s="68">
        <v>15038</v>
      </c>
      <c r="C15050" s="69">
        <f t="shared" si="471"/>
        <v>21.707497588155572</v>
      </c>
      <c r="D15050" s="69">
        <f t="shared" si="472"/>
        <v>12.172362555720653</v>
      </c>
    </row>
    <row r="15051" spans="2:4" ht="15" x14ac:dyDescent="0.15">
      <c r="B15051" s="68">
        <v>15039</v>
      </c>
      <c r="C15051" s="69">
        <f t="shared" si="471"/>
        <v>21.713953099146195</v>
      </c>
      <c r="D15051" s="69">
        <f t="shared" si="472"/>
        <v>12.181412639405204</v>
      </c>
    </row>
    <row r="15052" spans="2:4" ht="15" x14ac:dyDescent="0.15">
      <c r="B15052" s="68">
        <v>15040</v>
      </c>
      <c r="C15052" s="69">
        <f t="shared" si="471"/>
        <v>21.720413411558606</v>
      </c>
      <c r="D15052" s="69">
        <f t="shared" si="472"/>
        <v>12.19047619047619</v>
      </c>
    </row>
    <row r="15053" spans="2:4" ht="15" x14ac:dyDescent="0.15">
      <c r="B15053" s="68">
        <v>15041</v>
      </c>
      <c r="C15053" s="69">
        <f t="shared" si="471"/>
        <v>21.726878532540429</v>
      </c>
      <c r="D15053" s="69">
        <f t="shared" si="472"/>
        <v>12.199553239017126</v>
      </c>
    </row>
    <row r="15054" spans="2:4" ht="15" x14ac:dyDescent="0.15">
      <c r="B15054" s="68">
        <v>15042</v>
      </c>
      <c r="C15054" s="69">
        <f t="shared" si="471"/>
        <v>21.733348469255272</v>
      </c>
      <c r="D15054" s="69">
        <f t="shared" si="472"/>
        <v>12.208643815201192</v>
      </c>
    </row>
    <row r="15055" spans="2:4" ht="15" x14ac:dyDescent="0.15">
      <c r="B15055" s="68">
        <v>15043</v>
      </c>
      <c r="C15055" s="69">
        <f t="shared" si="471"/>
        <v>21.739823228882756</v>
      </c>
      <c r="D15055" s="69">
        <f t="shared" si="472"/>
        <v>12.217747949291573</v>
      </c>
    </row>
    <row r="15056" spans="2:4" ht="15" x14ac:dyDescent="0.15">
      <c r="B15056" s="68">
        <v>15044</v>
      </c>
      <c r="C15056" s="69">
        <f t="shared" si="471"/>
        <v>21.746302818618584</v>
      </c>
      <c r="D15056" s="69">
        <f t="shared" si="472"/>
        <v>12.226865671641791</v>
      </c>
    </row>
    <row r="15057" spans="2:4" ht="15" x14ac:dyDescent="0.15">
      <c r="B15057" s="68">
        <v>15045</v>
      </c>
      <c r="C15057" s="69">
        <f t="shared" ref="C15057:C15120" si="473">20*LOG(D15057)</f>
        <v>21.752787245674554</v>
      </c>
      <c r="D15057" s="69">
        <f t="shared" ref="D15057:D15120" si="474">16384/(16384-B15057)</f>
        <v>12.235997012696043</v>
      </c>
    </row>
    <row r="15058" spans="2:4" ht="15" x14ac:dyDescent="0.15">
      <c r="B15058" s="68">
        <v>15046</v>
      </c>
      <c r="C15058" s="69">
        <f t="shared" si="473"/>
        <v>21.759276517278646</v>
      </c>
      <c r="D15058" s="69">
        <f t="shared" si="474"/>
        <v>12.245142002989537</v>
      </c>
    </row>
    <row r="15059" spans="2:4" ht="15" x14ac:dyDescent="0.15">
      <c r="B15059" s="68">
        <v>15047</v>
      </c>
      <c r="C15059" s="69">
        <f t="shared" si="473"/>
        <v>21.765770640675047</v>
      </c>
      <c r="D15059" s="69">
        <f t="shared" si="474"/>
        <v>12.25430067314884</v>
      </c>
    </row>
    <row r="15060" spans="2:4" ht="15" x14ac:dyDescent="0.15">
      <c r="B15060" s="68">
        <v>15048</v>
      </c>
      <c r="C15060" s="69">
        <f t="shared" si="473"/>
        <v>21.772269623124195</v>
      </c>
      <c r="D15060" s="69">
        <f t="shared" si="474"/>
        <v>12.263473053892216</v>
      </c>
    </row>
    <row r="15061" spans="2:4" ht="15" x14ac:dyDescent="0.15">
      <c r="B15061" s="68">
        <v>15049</v>
      </c>
      <c r="C15061" s="69">
        <f t="shared" si="473"/>
        <v>21.778773471902856</v>
      </c>
      <c r="D15061" s="69">
        <f t="shared" si="474"/>
        <v>12.272659176029963</v>
      </c>
    </row>
    <row r="15062" spans="2:4" ht="15" x14ac:dyDescent="0.15">
      <c r="B15062" s="68">
        <v>15050</v>
      </c>
      <c r="C15062" s="69">
        <f t="shared" si="473"/>
        <v>21.785282194304131</v>
      </c>
      <c r="D15062" s="69">
        <f t="shared" si="474"/>
        <v>12.281859070464767</v>
      </c>
    </row>
    <row r="15063" spans="2:4" ht="15" x14ac:dyDescent="0.15">
      <c r="B15063" s="68">
        <v>15051</v>
      </c>
      <c r="C15063" s="69">
        <f t="shared" si="473"/>
        <v>21.791795797637551</v>
      </c>
      <c r="D15063" s="69">
        <f t="shared" si="474"/>
        <v>12.291072768192048</v>
      </c>
    </row>
    <row r="15064" spans="2:4" ht="15" x14ac:dyDescent="0.15">
      <c r="B15064" s="68">
        <v>15052</v>
      </c>
      <c r="C15064" s="69">
        <f t="shared" si="473"/>
        <v>21.79831428922909</v>
      </c>
      <c r="D15064" s="69">
        <f t="shared" si="474"/>
        <v>12.3003003003003</v>
      </c>
    </row>
    <row r="15065" spans="2:4" ht="15" x14ac:dyDescent="0.15">
      <c r="B15065" s="68">
        <v>15053</v>
      </c>
      <c r="C15065" s="69">
        <f t="shared" si="473"/>
        <v>21.804837676421233</v>
      </c>
      <c r="D15065" s="69">
        <f t="shared" si="474"/>
        <v>12.309541697971451</v>
      </c>
    </row>
    <row r="15066" spans="2:4" ht="15" x14ac:dyDescent="0.15">
      <c r="B15066" s="68">
        <v>15054</v>
      </c>
      <c r="C15066" s="69">
        <f t="shared" si="473"/>
        <v>21.811365966573018</v>
      </c>
      <c r="D15066" s="69">
        <f t="shared" si="474"/>
        <v>12.318796992481204</v>
      </c>
    </row>
    <row r="15067" spans="2:4" ht="15" x14ac:dyDescent="0.15">
      <c r="B15067" s="68">
        <v>15055</v>
      </c>
      <c r="C15067" s="69">
        <f t="shared" si="473"/>
        <v>21.817899167060094</v>
      </c>
      <c r="D15067" s="69">
        <f t="shared" si="474"/>
        <v>12.328066215199398</v>
      </c>
    </row>
    <row r="15068" spans="2:4" ht="15" x14ac:dyDescent="0.15">
      <c r="B15068" s="68">
        <v>15056</v>
      </c>
      <c r="C15068" s="69">
        <f t="shared" si="473"/>
        <v>21.824437285274762</v>
      </c>
      <c r="D15068" s="69">
        <f t="shared" si="474"/>
        <v>12.337349397590362</v>
      </c>
    </row>
    <row r="15069" spans="2:4" ht="15" x14ac:dyDescent="0.15">
      <c r="B15069" s="68">
        <v>15057</v>
      </c>
      <c r="C15069" s="69">
        <f t="shared" si="473"/>
        <v>21.830980328626026</v>
      </c>
      <c r="D15069" s="69">
        <f t="shared" si="474"/>
        <v>12.346646571213263</v>
      </c>
    </row>
    <row r="15070" spans="2:4" ht="15" x14ac:dyDescent="0.15">
      <c r="B15070" s="68">
        <v>15058</v>
      </c>
      <c r="C15070" s="69">
        <f t="shared" si="473"/>
        <v>21.837528304539649</v>
      </c>
      <c r="D15070" s="69">
        <f t="shared" si="474"/>
        <v>12.355957767722474</v>
      </c>
    </row>
    <row r="15071" spans="2:4" ht="15" x14ac:dyDescent="0.15">
      <c r="B15071" s="68">
        <v>15059</v>
      </c>
      <c r="C15071" s="69">
        <f t="shared" si="473"/>
        <v>21.8440812204582</v>
      </c>
      <c r="D15071" s="69">
        <f t="shared" si="474"/>
        <v>12.365283018867924</v>
      </c>
    </row>
    <row r="15072" spans="2:4" ht="15" x14ac:dyDescent="0.15">
      <c r="B15072" s="68">
        <v>15060</v>
      </c>
      <c r="C15072" s="69">
        <f t="shared" si="473"/>
        <v>21.850639083841109</v>
      </c>
      <c r="D15072" s="69">
        <f t="shared" si="474"/>
        <v>12.374622356495468</v>
      </c>
    </row>
    <row r="15073" spans="2:4" ht="15" x14ac:dyDescent="0.15">
      <c r="B15073" s="68">
        <v>15061</v>
      </c>
      <c r="C15073" s="69">
        <f t="shared" si="473"/>
        <v>21.857201902164714</v>
      </c>
      <c r="D15073" s="69">
        <f t="shared" si="474"/>
        <v>12.383975812547241</v>
      </c>
    </row>
    <row r="15074" spans="2:4" ht="15" x14ac:dyDescent="0.15">
      <c r="B15074" s="68">
        <v>15062</v>
      </c>
      <c r="C15074" s="69">
        <f t="shared" si="473"/>
        <v>21.863769682922303</v>
      </c>
      <c r="D15074" s="69">
        <f t="shared" si="474"/>
        <v>12.393343419062028</v>
      </c>
    </row>
    <row r="15075" spans="2:4" ht="15" x14ac:dyDescent="0.15">
      <c r="B15075" s="68">
        <v>15063</v>
      </c>
      <c r="C15075" s="69">
        <f t="shared" si="473"/>
        <v>21.870342433624192</v>
      </c>
      <c r="D15075" s="69">
        <f t="shared" si="474"/>
        <v>12.402725208175625</v>
      </c>
    </row>
    <row r="15076" spans="2:4" ht="15" x14ac:dyDescent="0.15">
      <c r="B15076" s="68">
        <v>15064</v>
      </c>
      <c r="C15076" s="69">
        <f t="shared" si="473"/>
        <v>21.876920161797738</v>
      </c>
      <c r="D15076" s="69">
        <f t="shared" si="474"/>
        <v>12.412121212121212</v>
      </c>
    </row>
    <row r="15077" spans="2:4" ht="15" x14ac:dyDescent="0.15">
      <c r="B15077" s="68">
        <v>15065</v>
      </c>
      <c r="C15077" s="69">
        <f t="shared" si="473"/>
        <v>21.883502874987428</v>
      </c>
      <c r="D15077" s="69">
        <f t="shared" si="474"/>
        <v>12.421531463229719</v>
      </c>
    </row>
    <row r="15078" spans="2:4" ht="15" x14ac:dyDescent="0.15">
      <c r="B15078" s="68">
        <v>15066</v>
      </c>
      <c r="C15078" s="69">
        <f t="shared" si="473"/>
        <v>21.890090580754915</v>
      </c>
      <c r="D15078" s="69">
        <f t="shared" si="474"/>
        <v>12.430955993930198</v>
      </c>
    </row>
    <row r="15079" spans="2:4" ht="15" x14ac:dyDescent="0.15">
      <c r="B15079" s="68">
        <v>15067</v>
      </c>
      <c r="C15079" s="69">
        <f t="shared" si="473"/>
        <v>21.89668328667906</v>
      </c>
      <c r="D15079" s="69">
        <f t="shared" si="474"/>
        <v>12.44039483675019</v>
      </c>
    </row>
    <row r="15080" spans="2:4" ht="15" x14ac:dyDescent="0.15">
      <c r="B15080" s="68">
        <v>15068</v>
      </c>
      <c r="C15080" s="69">
        <f t="shared" si="473"/>
        <v>21.903281000356003</v>
      </c>
      <c r="D15080" s="69">
        <f t="shared" si="474"/>
        <v>12.449848024316109</v>
      </c>
    </row>
    <row r="15081" spans="2:4" ht="15" x14ac:dyDescent="0.15">
      <c r="B15081" s="68">
        <v>15069</v>
      </c>
      <c r="C15081" s="69">
        <f t="shared" si="473"/>
        <v>21.909883729399201</v>
      </c>
      <c r="D15081" s="69">
        <f t="shared" si="474"/>
        <v>12.459315589353611</v>
      </c>
    </row>
    <row r="15082" spans="2:4" ht="15" x14ac:dyDescent="0.15">
      <c r="B15082" s="68">
        <v>15070</v>
      </c>
      <c r="C15082" s="69">
        <f t="shared" si="473"/>
        <v>21.916491481439493</v>
      </c>
      <c r="D15082" s="69">
        <f t="shared" si="474"/>
        <v>12.468797564687975</v>
      </c>
    </row>
    <row r="15083" spans="2:4" ht="15" x14ac:dyDescent="0.15">
      <c r="B15083" s="68">
        <v>15071</v>
      </c>
      <c r="C15083" s="69">
        <f t="shared" si="473"/>
        <v>21.923104264125147</v>
      </c>
      <c r="D15083" s="69">
        <f t="shared" si="474"/>
        <v>12.478293983244479</v>
      </c>
    </row>
    <row r="15084" spans="2:4" ht="15" x14ac:dyDescent="0.15">
      <c r="B15084" s="68">
        <v>15072</v>
      </c>
      <c r="C15084" s="69">
        <f t="shared" si="473"/>
        <v>21.929722085121909</v>
      </c>
      <c r="D15084" s="69">
        <f t="shared" si="474"/>
        <v>12.487804878048781</v>
      </c>
    </row>
    <row r="15085" spans="2:4" ht="15" x14ac:dyDescent="0.15">
      <c r="B15085" s="68">
        <v>15073</v>
      </c>
      <c r="C15085" s="69">
        <f t="shared" si="473"/>
        <v>21.936344952113053</v>
      </c>
      <c r="D15085" s="69">
        <f t="shared" si="474"/>
        <v>12.497330282227308</v>
      </c>
    </row>
    <row r="15086" spans="2:4" ht="15" x14ac:dyDescent="0.15">
      <c r="B15086" s="68">
        <v>15074</v>
      </c>
      <c r="C15086" s="69">
        <f t="shared" si="473"/>
        <v>21.942972872799448</v>
      </c>
      <c r="D15086" s="69">
        <f t="shared" si="474"/>
        <v>12.506870229007633</v>
      </c>
    </row>
    <row r="15087" spans="2:4" ht="15" x14ac:dyDescent="0.15">
      <c r="B15087" s="68">
        <v>15075</v>
      </c>
      <c r="C15087" s="69">
        <f t="shared" si="473"/>
        <v>21.94960585489962</v>
      </c>
      <c r="D15087" s="69">
        <f t="shared" si="474"/>
        <v>12.516424751718869</v>
      </c>
    </row>
    <row r="15088" spans="2:4" ht="15" x14ac:dyDescent="0.15">
      <c r="B15088" s="68">
        <v>15076</v>
      </c>
      <c r="C15088" s="69">
        <f t="shared" si="473"/>
        <v>21.956243906149766</v>
      </c>
      <c r="D15088" s="69">
        <f t="shared" si="474"/>
        <v>12.525993883792049</v>
      </c>
    </row>
    <row r="15089" spans="2:4" ht="15" x14ac:dyDescent="0.15">
      <c r="B15089" s="68">
        <v>15077</v>
      </c>
      <c r="C15089" s="69">
        <f t="shared" si="473"/>
        <v>21.962887034303847</v>
      </c>
      <c r="D15089" s="69">
        <f t="shared" si="474"/>
        <v>12.53557765876052</v>
      </c>
    </row>
    <row r="15090" spans="2:4" ht="15" x14ac:dyDescent="0.15">
      <c r="B15090" s="68">
        <v>15078</v>
      </c>
      <c r="C15090" s="69">
        <f t="shared" si="473"/>
        <v>21.969535247133631</v>
      </c>
      <c r="D15090" s="69">
        <f t="shared" si="474"/>
        <v>12.545176110260337</v>
      </c>
    </row>
    <row r="15091" spans="2:4" ht="15" x14ac:dyDescent="0.15">
      <c r="B15091" s="68">
        <v>15079</v>
      </c>
      <c r="C15091" s="69">
        <f t="shared" si="473"/>
        <v>21.976188552428741</v>
      </c>
      <c r="D15091" s="69">
        <f t="shared" si="474"/>
        <v>12.554789272030652</v>
      </c>
    </row>
    <row r="15092" spans="2:4" ht="15" x14ac:dyDescent="0.15">
      <c r="B15092" s="68">
        <v>15080</v>
      </c>
      <c r="C15092" s="69">
        <f t="shared" si="473"/>
        <v>21.98284695799671</v>
      </c>
      <c r="D15092" s="69">
        <f t="shared" si="474"/>
        <v>12.564417177914111</v>
      </c>
    </row>
    <row r="15093" spans="2:4" ht="15" x14ac:dyDescent="0.15">
      <c r="B15093" s="68">
        <v>15081</v>
      </c>
      <c r="C15093" s="69">
        <f t="shared" si="473"/>
        <v>21.989510471663039</v>
      </c>
      <c r="D15093" s="69">
        <f t="shared" si="474"/>
        <v>12.574059861857252</v>
      </c>
    </row>
    <row r="15094" spans="2:4" ht="15" x14ac:dyDescent="0.15">
      <c r="B15094" s="68">
        <v>15082</v>
      </c>
      <c r="C15094" s="69">
        <f t="shared" si="473"/>
        <v>21.996179101271274</v>
      </c>
      <c r="D15094" s="69">
        <f t="shared" si="474"/>
        <v>12.583717357910906</v>
      </c>
    </row>
    <row r="15095" spans="2:4" ht="15" x14ac:dyDescent="0.15">
      <c r="B15095" s="68">
        <v>15083</v>
      </c>
      <c r="C15095" s="69">
        <f t="shared" si="473"/>
        <v>22.00285285468301</v>
      </c>
      <c r="D15095" s="69">
        <f t="shared" si="474"/>
        <v>12.593389700230592</v>
      </c>
    </row>
    <row r="15096" spans="2:4" ht="15" x14ac:dyDescent="0.15">
      <c r="B15096" s="68">
        <v>15084</v>
      </c>
      <c r="C15096" s="69">
        <f t="shared" si="473"/>
        <v>22.009531739777998</v>
      </c>
      <c r="D15096" s="69">
        <f t="shared" si="474"/>
        <v>12.603076923076923</v>
      </c>
    </row>
    <row r="15097" spans="2:4" ht="15" x14ac:dyDescent="0.15">
      <c r="B15097" s="68">
        <v>15085</v>
      </c>
      <c r="C15097" s="69">
        <f t="shared" si="473"/>
        <v>22.016215764454174</v>
      </c>
      <c r="D15097" s="69">
        <f t="shared" si="474"/>
        <v>12.612779060816012</v>
      </c>
    </row>
    <row r="15098" spans="2:4" ht="15" x14ac:dyDescent="0.15">
      <c r="B15098" s="68">
        <v>15086</v>
      </c>
      <c r="C15098" s="69">
        <f t="shared" si="473"/>
        <v>22.022904936627725</v>
      </c>
      <c r="D15098" s="69">
        <f t="shared" si="474"/>
        <v>12.622496147919877</v>
      </c>
    </row>
    <row r="15099" spans="2:4" ht="15" x14ac:dyDescent="0.15">
      <c r="B15099" s="68">
        <v>15087</v>
      </c>
      <c r="C15099" s="69">
        <f t="shared" si="473"/>
        <v>22.029599264233131</v>
      </c>
      <c r="D15099" s="69">
        <f t="shared" si="474"/>
        <v>12.632228218966846</v>
      </c>
    </row>
    <row r="15100" spans="2:4" ht="15" x14ac:dyDescent="0.15">
      <c r="B15100" s="68">
        <v>15088</v>
      </c>
      <c r="C15100" s="69">
        <f t="shared" si="473"/>
        <v>22.036298755223243</v>
      </c>
      <c r="D15100" s="69">
        <f t="shared" si="474"/>
        <v>12.641975308641975</v>
      </c>
    </row>
    <row r="15101" spans="2:4" ht="15" x14ac:dyDescent="0.15">
      <c r="B15101" s="68">
        <v>15089</v>
      </c>
      <c r="C15101" s="69">
        <f t="shared" si="473"/>
        <v>22.04300341756932</v>
      </c>
      <c r="D15101" s="69">
        <f t="shared" si="474"/>
        <v>12.651737451737452</v>
      </c>
    </row>
    <row r="15102" spans="2:4" ht="15" x14ac:dyDescent="0.15">
      <c r="B15102" s="68">
        <v>15090</v>
      </c>
      <c r="C15102" s="69">
        <f t="shared" si="473"/>
        <v>22.0497132592611</v>
      </c>
      <c r="D15102" s="69">
        <f t="shared" si="474"/>
        <v>12.661514683153014</v>
      </c>
    </row>
    <row r="15103" spans="2:4" ht="15" x14ac:dyDescent="0.15">
      <c r="B15103" s="68">
        <v>15091</v>
      </c>
      <c r="C15103" s="69">
        <f t="shared" si="473"/>
        <v>22.056428288306854</v>
      </c>
      <c r="D15103" s="69">
        <f t="shared" si="474"/>
        <v>12.671307037896366</v>
      </c>
    </row>
    <row r="15104" spans="2:4" ht="15" x14ac:dyDescent="0.15">
      <c r="B15104" s="68">
        <v>15092</v>
      </c>
      <c r="C15104" s="69">
        <f t="shared" si="473"/>
        <v>22.063148512733427</v>
      </c>
      <c r="D15104" s="69">
        <f t="shared" si="474"/>
        <v>12.681114551083592</v>
      </c>
    </row>
    <row r="15105" spans="2:4" ht="15" x14ac:dyDescent="0.15">
      <c r="B15105" s="68">
        <v>15093</v>
      </c>
      <c r="C15105" s="69">
        <f t="shared" si="473"/>
        <v>22.06987394058633</v>
      </c>
      <c r="D15105" s="69">
        <f t="shared" si="474"/>
        <v>12.690937257939582</v>
      </c>
    </row>
    <row r="15106" spans="2:4" ht="15" x14ac:dyDescent="0.15">
      <c r="B15106" s="68">
        <v>15094</v>
      </c>
      <c r="C15106" s="69">
        <f t="shared" si="473"/>
        <v>22.076604579929757</v>
      </c>
      <c r="D15106" s="69">
        <f t="shared" si="474"/>
        <v>12.700775193798449</v>
      </c>
    </row>
    <row r="15107" spans="2:4" ht="15" x14ac:dyDescent="0.15">
      <c r="B15107" s="68">
        <v>15095</v>
      </c>
      <c r="C15107" s="69">
        <f t="shared" si="473"/>
        <v>22.083340438846673</v>
      </c>
      <c r="D15107" s="69">
        <f t="shared" si="474"/>
        <v>12.710628394103956</v>
      </c>
    </row>
    <row r="15108" spans="2:4" ht="15" x14ac:dyDescent="0.15">
      <c r="B15108" s="68">
        <v>15096</v>
      </c>
      <c r="C15108" s="69">
        <f t="shared" si="473"/>
        <v>22.090081525438869</v>
      </c>
      <c r="D15108" s="69">
        <f t="shared" si="474"/>
        <v>12.720496894409937</v>
      </c>
    </row>
    <row r="15109" spans="2:4" ht="15" x14ac:dyDescent="0.15">
      <c r="B15109" s="68">
        <v>15097</v>
      </c>
      <c r="C15109" s="69">
        <f t="shared" si="473"/>
        <v>22.096827847827001</v>
      </c>
      <c r="D15109" s="69">
        <f t="shared" si="474"/>
        <v>12.73038073038073</v>
      </c>
    </row>
    <row r="15110" spans="2:4" ht="15" x14ac:dyDescent="0.15">
      <c r="B15110" s="68">
        <v>15098</v>
      </c>
      <c r="C15110" s="69">
        <f t="shared" si="473"/>
        <v>22.103579414150669</v>
      </c>
      <c r="D15110" s="69">
        <f t="shared" si="474"/>
        <v>12.740279937791602</v>
      </c>
    </row>
    <row r="15111" spans="2:4" ht="15" x14ac:dyDescent="0.15">
      <c r="B15111" s="68">
        <v>15099</v>
      </c>
      <c r="C15111" s="69">
        <f t="shared" si="473"/>
        <v>22.110336232568471</v>
      </c>
      <c r="D15111" s="69">
        <f t="shared" si="474"/>
        <v>12.750194552529184</v>
      </c>
    </row>
    <row r="15112" spans="2:4" ht="15" x14ac:dyDescent="0.15">
      <c r="B15112" s="68">
        <v>15100</v>
      </c>
      <c r="C15112" s="69">
        <f t="shared" si="473"/>
        <v>22.117098311258047</v>
      </c>
      <c r="D15112" s="69">
        <f t="shared" si="474"/>
        <v>12.7601246105919</v>
      </c>
    </row>
    <row r="15113" spans="2:4" ht="15" x14ac:dyDescent="0.15">
      <c r="B15113" s="68">
        <v>15101</v>
      </c>
      <c r="C15113" s="69">
        <f t="shared" si="473"/>
        <v>22.123865658416165</v>
      </c>
      <c r="D15113" s="69">
        <f t="shared" si="474"/>
        <v>12.770070148090413</v>
      </c>
    </row>
    <row r="15114" spans="2:4" ht="15" x14ac:dyDescent="0.15">
      <c r="B15114" s="68">
        <v>15102</v>
      </c>
      <c r="C15114" s="69">
        <f t="shared" si="473"/>
        <v>22.130638282258765</v>
      </c>
      <c r="D15114" s="69">
        <f t="shared" si="474"/>
        <v>12.78003120124805</v>
      </c>
    </row>
    <row r="15115" spans="2:4" ht="15" x14ac:dyDescent="0.15">
      <c r="B15115" s="68">
        <v>15103</v>
      </c>
      <c r="C15115" s="69">
        <f t="shared" si="473"/>
        <v>22.137416191021011</v>
      </c>
      <c r="D15115" s="69">
        <f t="shared" si="474"/>
        <v>12.790007806401249</v>
      </c>
    </row>
    <row r="15116" spans="2:4" ht="15" x14ac:dyDescent="0.15">
      <c r="B15116" s="68">
        <v>15104</v>
      </c>
      <c r="C15116" s="69">
        <f t="shared" si="473"/>
        <v>22.144199392957368</v>
      </c>
      <c r="D15116" s="69">
        <f t="shared" si="474"/>
        <v>12.8</v>
      </c>
    </row>
    <row r="15117" spans="2:4" ht="15" x14ac:dyDescent="0.15">
      <c r="B15117" s="68">
        <v>15105</v>
      </c>
      <c r="C15117" s="69">
        <f t="shared" si="473"/>
        <v>22.150987896341654</v>
      </c>
      <c r="D15117" s="69">
        <f t="shared" si="474"/>
        <v>12.810007818608288</v>
      </c>
    </row>
    <row r="15118" spans="2:4" ht="15" x14ac:dyDescent="0.15">
      <c r="B15118" s="68">
        <v>15106</v>
      </c>
      <c r="C15118" s="69">
        <f t="shared" si="473"/>
        <v>22.157781709467109</v>
      </c>
      <c r="D15118" s="69">
        <f t="shared" si="474"/>
        <v>12.820031298904539</v>
      </c>
    </row>
    <row r="15119" spans="2:4" ht="15" x14ac:dyDescent="0.15">
      <c r="B15119" s="68">
        <v>15107</v>
      </c>
      <c r="C15119" s="69">
        <f t="shared" si="473"/>
        <v>22.16458084064643</v>
      </c>
      <c r="D15119" s="69">
        <f t="shared" si="474"/>
        <v>12.830070477682067</v>
      </c>
    </row>
    <row r="15120" spans="2:4" ht="15" x14ac:dyDescent="0.15">
      <c r="B15120" s="68">
        <v>15108</v>
      </c>
      <c r="C15120" s="69">
        <f t="shared" si="473"/>
        <v>22.171385298211863</v>
      </c>
      <c r="D15120" s="69">
        <f t="shared" si="474"/>
        <v>12.840125391849529</v>
      </c>
    </row>
    <row r="15121" spans="2:4" ht="15" x14ac:dyDescent="0.15">
      <c r="B15121" s="68">
        <v>15109</v>
      </c>
      <c r="C15121" s="69">
        <f t="shared" ref="C15121:C15184" si="475">20*LOG(D15121)</f>
        <v>22.178195090515253</v>
      </c>
      <c r="D15121" s="69">
        <f t="shared" ref="D15121:D15184" si="476">16384/(16384-B15121)</f>
        <v>12.850196078431372</v>
      </c>
    </row>
    <row r="15122" spans="2:4" ht="15" x14ac:dyDescent="0.15">
      <c r="B15122" s="68">
        <v>15110</v>
      </c>
      <c r="C15122" s="69">
        <f t="shared" si="475"/>
        <v>22.185010225928103</v>
      </c>
      <c r="D15122" s="69">
        <f t="shared" si="476"/>
        <v>12.86028257456829</v>
      </c>
    </row>
    <row r="15123" spans="2:4" ht="15" x14ac:dyDescent="0.15">
      <c r="B15123" s="68">
        <v>15111</v>
      </c>
      <c r="C15123" s="69">
        <f t="shared" si="475"/>
        <v>22.191830712841629</v>
      </c>
      <c r="D15123" s="69">
        <f t="shared" si="476"/>
        <v>12.870384917517676</v>
      </c>
    </row>
    <row r="15124" spans="2:4" ht="15" x14ac:dyDescent="0.15">
      <c r="B15124" s="68">
        <v>15112</v>
      </c>
      <c r="C15124" s="69">
        <f t="shared" si="475"/>
        <v>22.19865655966683</v>
      </c>
      <c r="D15124" s="69">
        <f t="shared" si="476"/>
        <v>12.880503144654089</v>
      </c>
    </row>
    <row r="15125" spans="2:4" ht="15" x14ac:dyDescent="0.15">
      <c r="B15125" s="68">
        <v>15113</v>
      </c>
      <c r="C15125" s="69">
        <f t="shared" si="475"/>
        <v>22.205487774834573</v>
      </c>
      <c r="D15125" s="69">
        <f t="shared" si="476"/>
        <v>12.890637293469709</v>
      </c>
    </row>
    <row r="15126" spans="2:4" ht="15" x14ac:dyDescent="0.15">
      <c r="B15126" s="68">
        <v>15114</v>
      </c>
      <c r="C15126" s="69">
        <f t="shared" si="475"/>
        <v>22.212324366795599</v>
      </c>
      <c r="D15126" s="69">
        <f t="shared" si="476"/>
        <v>12.900787401574803</v>
      </c>
    </row>
    <row r="15127" spans="2:4" ht="15" x14ac:dyDescent="0.15">
      <c r="B15127" s="68">
        <v>15115</v>
      </c>
      <c r="C15127" s="69">
        <f t="shared" si="475"/>
        <v>22.219166344020639</v>
      </c>
      <c r="D15127" s="69">
        <f t="shared" si="476"/>
        <v>12.910953506698188</v>
      </c>
    </row>
    <row r="15128" spans="2:4" ht="15" x14ac:dyDescent="0.15">
      <c r="B15128" s="68">
        <v>15116</v>
      </c>
      <c r="C15128" s="69">
        <f t="shared" si="475"/>
        <v>22.226013715000459</v>
      </c>
      <c r="D15128" s="69">
        <f t="shared" si="476"/>
        <v>12.921135646687697</v>
      </c>
    </row>
    <row r="15129" spans="2:4" ht="15" x14ac:dyDescent="0.15">
      <c r="B15129" s="68">
        <v>15117</v>
      </c>
      <c r="C15129" s="69">
        <f t="shared" si="475"/>
        <v>22.232866488245907</v>
      </c>
      <c r="D15129" s="69">
        <f t="shared" si="476"/>
        <v>12.931333859510655</v>
      </c>
    </row>
    <row r="15130" spans="2:4" ht="15" x14ac:dyDescent="0.15">
      <c r="B15130" s="68">
        <v>15118</v>
      </c>
      <c r="C15130" s="69">
        <f t="shared" si="475"/>
        <v>22.239724672288009</v>
      </c>
      <c r="D15130" s="69">
        <f t="shared" si="476"/>
        <v>12.941548183254344</v>
      </c>
    </row>
    <row r="15131" spans="2:4" ht="15" x14ac:dyDescent="0.15">
      <c r="B15131" s="68">
        <v>15119</v>
      </c>
      <c r="C15131" s="69">
        <f t="shared" si="475"/>
        <v>22.246588275678</v>
      </c>
      <c r="D15131" s="69">
        <f t="shared" si="476"/>
        <v>12.951778656126482</v>
      </c>
    </row>
    <row r="15132" spans="2:4" ht="15" x14ac:dyDescent="0.15">
      <c r="B15132" s="68">
        <v>15120</v>
      </c>
      <c r="C15132" s="69">
        <f t="shared" si="475"/>
        <v>22.253457306987411</v>
      </c>
      <c r="D15132" s="69">
        <f t="shared" si="476"/>
        <v>12.962025316455696</v>
      </c>
    </row>
    <row r="15133" spans="2:4" ht="15" x14ac:dyDescent="0.15">
      <c r="B15133" s="68">
        <v>15121</v>
      </c>
      <c r="C15133" s="69">
        <f t="shared" si="475"/>
        <v>22.260331774808119</v>
      </c>
      <c r="D15133" s="69">
        <f t="shared" si="476"/>
        <v>12.972288202692003</v>
      </c>
    </row>
    <row r="15134" spans="2:4" ht="15" x14ac:dyDescent="0.15">
      <c r="B15134" s="68">
        <v>15122</v>
      </c>
      <c r="C15134" s="69">
        <f t="shared" si="475"/>
        <v>22.267211687752425</v>
      </c>
      <c r="D15134" s="69">
        <f t="shared" si="476"/>
        <v>12.982567353407291</v>
      </c>
    </row>
    <row r="15135" spans="2:4" ht="15" x14ac:dyDescent="0.15">
      <c r="B15135" s="68">
        <v>15123</v>
      </c>
      <c r="C15135" s="69">
        <f t="shared" si="475"/>
        <v>22.274097054453105</v>
      </c>
      <c r="D15135" s="69">
        <f t="shared" si="476"/>
        <v>12.992862807295797</v>
      </c>
    </row>
    <row r="15136" spans="2:4" ht="15" x14ac:dyDescent="0.15">
      <c r="B15136" s="68">
        <v>15124</v>
      </c>
      <c r="C15136" s="69">
        <f t="shared" si="475"/>
        <v>22.280987883563476</v>
      </c>
      <c r="D15136" s="69">
        <f t="shared" si="476"/>
        <v>13.003174603174603</v>
      </c>
    </row>
    <row r="15137" spans="2:4" ht="15" x14ac:dyDescent="0.15">
      <c r="B15137" s="68">
        <v>15125</v>
      </c>
      <c r="C15137" s="69">
        <f t="shared" si="475"/>
        <v>22.28788418375748</v>
      </c>
      <c r="D15137" s="69">
        <f t="shared" si="476"/>
        <v>13.013502779984114</v>
      </c>
    </row>
    <row r="15138" spans="2:4" ht="15" x14ac:dyDescent="0.15">
      <c r="B15138" s="68">
        <v>15126</v>
      </c>
      <c r="C15138" s="69">
        <f t="shared" si="475"/>
        <v>22.29478596372973</v>
      </c>
      <c r="D15138" s="69">
        <f t="shared" si="476"/>
        <v>13.023847376788554</v>
      </c>
    </row>
    <row r="15139" spans="2:4" ht="15" x14ac:dyDescent="0.15">
      <c r="B15139" s="68">
        <v>15127</v>
      </c>
      <c r="C15139" s="69">
        <f t="shared" si="475"/>
        <v>22.301693232195579</v>
      </c>
      <c r="D15139" s="69">
        <f t="shared" si="476"/>
        <v>13.034208432776452</v>
      </c>
    </row>
    <row r="15140" spans="2:4" ht="15" x14ac:dyDescent="0.15">
      <c r="B15140" s="68">
        <v>15128</v>
      </c>
      <c r="C15140" s="69">
        <f t="shared" si="475"/>
        <v>22.308605997891185</v>
      </c>
      <c r="D15140" s="69">
        <f t="shared" si="476"/>
        <v>13.044585987261147</v>
      </c>
    </row>
    <row r="15141" spans="2:4" ht="15" x14ac:dyDescent="0.15">
      <c r="B15141" s="68">
        <v>15129</v>
      </c>
      <c r="C15141" s="69">
        <f t="shared" si="475"/>
        <v>22.315524269573594</v>
      </c>
      <c r="D15141" s="69">
        <f t="shared" si="476"/>
        <v>13.054980079681275</v>
      </c>
    </row>
    <row r="15142" spans="2:4" ht="15" x14ac:dyDescent="0.15">
      <c r="B15142" s="68">
        <v>15130</v>
      </c>
      <c r="C15142" s="69">
        <f t="shared" si="475"/>
        <v>22.322448056020782</v>
      </c>
      <c r="D15142" s="69">
        <f t="shared" si="476"/>
        <v>13.065390749601276</v>
      </c>
    </row>
    <row r="15143" spans="2:4" ht="15" x14ac:dyDescent="0.15">
      <c r="B15143" s="68">
        <v>15131</v>
      </c>
      <c r="C15143" s="69">
        <f t="shared" si="475"/>
        <v>22.329377366031732</v>
      </c>
      <c r="D15143" s="69">
        <f t="shared" si="476"/>
        <v>13.075818036711892</v>
      </c>
    </row>
    <row r="15144" spans="2:4" ht="15" x14ac:dyDescent="0.15">
      <c r="B15144" s="68">
        <v>15132</v>
      </c>
      <c r="C15144" s="69">
        <f t="shared" si="475"/>
        <v>22.336312208426516</v>
      </c>
      <c r="D15144" s="69">
        <f t="shared" si="476"/>
        <v>13.08626198083067</v>
      </c>
    </row>
    <row r="15145" spans="2:4" ht="15" x14ac:dyDescent="0.15">
      <c r="B15145" s="68">
        <v>15133</v>
      </c>
      <c r="C15145" s="69">
        <f t="shared" si="475"/>
        <v>22.343252592046333</v>
      </c>
      <c r="D15145" s="69">
        <f t="shared" si="476"/>
        <v>13.096722621902478</v>
      </c>
    </row>
    <row r="15146" spans="2:4" ht="15" x14ac:dyDescent="0.15">
      <c r="B15146" s="68">
        <v>15134</v>
      </c>
      <c r="C15146" s="69">
        <f t="shared" si="475"/>
        <v>22.350198525753608</v>
      </c>
      <c r="D15146" s="69">
        <f t="shared" si="476"/>
        <v>13.107200000000001</v>
      </c>
    </row>
    <row r="15147" spans="2:4" ht="15" x14ac:dyDescent="0.15">
      <c r="B15147" s="68">
        <v>15135</v>
      </c>
      <c r="C15147" s="69">
        <f t="shared" si="475"/>
        <v>22.357150018432023</v>
      </c>
      <c r="D15147" s="69">
        <f t="shared" si="476"/>
        <v>13.117694155324259</v>
      </c>
    </row>
    <row r="15148" spans="2:4" ht="15" x14ac:dyDescent="0.15">
      <c r="B15148" s="68">
        <v>15136</v>
      </c>
      <c r="C15148" s="69">
        <f t="shared" si="475"/>
        <v>22.364107078986631</v>
      </c>
      <c r="D15148" s="69">
        <f t="shared" si="476"/>
        <v>13.128205128205128</v>
      </c>
    </row>
    <row r="15149" spans="2:4" ht="15" x14ac:dyDescent="0.15">
      <c r="B15149" s="68">
        <v>15137</v>
      </c>
      <c r="C15149" s="69">
        <f t="shared" si="475"/>
        <v>22.371069716343882</v>
      </c>
      <c r="D15149" s="69">
        <f t="shared" si="476"/>
        <v>13.138732959101844</v>
      </c>
    </row>
    <row r="15150" spans="2:4" ht="15" x14ac:dyDescent="0.15">
      <c r="B15150" s="68">
        <v>15138</v>
      </c>
      <c r="C15150" s="69">
        <f t="shared" si="475"/>
        <v>22.378037939451719</v>
      </c>
      <c r="D15150" s="69">
        <f t="shared" si="476"/>
        <v>13.149277688603531</v>
      </c>
    </row>
    <row r="15151" spans="2:4" ht="15" x14ac:dyDescent="0.15">
      <c r="B15151" s="68">
        <v>15139</v>
      </c>
      <c r="C15151" s="69">
        <f t="shared" si="475"/>
        <v>22.385011757279631</v>
      </c>
      <c r="D15151" s="69">
        <f t="shared" si="476"/>
        <v>13.159839357429719</v>
      </c>
    </row>
    <row r="15152" spans="2:4" ht="15" x14ac:dyDescent="0.15">
      <c r="B15152" s="68">
        <v>15140</v>
      </c>
      <c r="C15152" s="69">
        <f t="shared" si="475"/>
        <v>22.391991178818738</v>
      </c>
      <c r="D15152" s="69">
        <f t="shared" si="476"/>
        <v>13.170418006430868</v>
      </c>
    </row>
    <row r="15153" spans="2:4" ht="15" x14ac:dyDescent="0.15">
      <c r="B15153" s="68">
        <v>15141</v>
      </c>
      <c r="C15153" s="69">
        <f t="shared" si="475"/>
        <v>22.398976213081841</v>
      </c>
      <c r="D15153" s="69">
        <f t="shared" si="476"/>
        <v>13.181013676588897</v>
      </c>
    </row>
    <row r="15154" spans="2:4" ht="15" x14ac:dyDescent="0.15">
      <c r="B15154" s="68">
        <v>15142</v>
      </c>
      <c r="C15154" s="69">
        <f t="shared" si="475"/>
        <v>22.405966869103509</v>
      </c>
      <c r="D15154" s="69">
        <f t="shared" si="476"/>
        <v>13.191626409017713</v>
      </c>
    </row>
    <row r="15155" spans="2:4" ht="15" x14ac:dyDescent="0.15">
      <c r="B15155" s="68">
        <v>15143</v>
      </c>
      <c r="C15155" s="69">
        <f t="shared" si="475"/>
        <v>22.412963155940137</v>
      </c>
      <c r="D15155" s="69">
        <f t="shared" si="476"/>
        <v>13.202256244963738</v>
      </c>
    </row>
    <row r="15156" spans="2:4" ht="15" x14ac:dyDescent="0.15">
      <c r="B15156" s="68">
        <v>15144</v>
      </c>
      <c r="C15156" s="69">
        <f t="shared" si="475"/>
        <v>22.419965082670036</v>
      </c>
      <c r="D15156" s="69">
        <f t="shared" si="476"/>
        <v>13.212903225806452</v>
      </c>
    </row>
    <row r="15157" spans="2:4" ht="15" x14ac:dyDescent="0.15">
      <c r="B15157" s="68">
        <v>15145</v>
      </c>
      <c r="C15157" s="69">
        <f t="shared" si="475"/>
        <v>22.426972658393467</v>
      </c>
      <c r="D15157" s="69">
        <f t="shared" si="476"/>
        <v>13.223567393058918</v>
      </c>
    </row>
    <row r="15158" spans="2:4" ht="15" x14ac:dyDescent="0.15">
      <c r="B15158" s="68">
        <v>15146</v>
      </c>
      <c r="C15158" s="69">
        <f t="shared" si="475"/>
        <v>22.433985892232752</v>
      </c>
      <c r="D15158" s="69">
        <f t="shared" si="476"/>
        <v>13.234248788368337</v>
      </c>
    </row>
    <row r="15159" spans="2:4" ht="15" x14ac:dyDescent="0.15">
      <c r="B15159" s="68">
        <v>15147</v>
      </c>
      <c r="C15159" s="69">
        <f t="shared" si="475"/>
        <v>22.441004793332322</v>
      </c>
      <c r="D15159" s="69">
        <f t="shared" si="476"/>
        <v>13.244947453516572</v>
      </c>
    </row>
    <row r="15160" spans="2:4" ht="15" x14ac:dyDescent="0.15">
      <c r="B15160" s="68">
        <v>15148</v>
      </c>
      <c r="C15160" s="69">
        <f t="shared" si="475"/>
        <v>22.448029370858794</v>
      </c>
      <c r="D15160" s="69">
        <f t="shared" si="476"/>
        <v>13.255663430420713</v>
      </c>
    </row>
    <row r="15161" spans="2:4" ht="15" x14ac:dyDescent="0.15">
      <c r="B15161" s="68">
        <v>15149</v>
      </c>
      <c r="C15161" s="69">
        <f t="shared" si="475"/>
        <v>22.455059634001042</v>
      </c>
      <c r="D15161" s="69">
        <f t="shared" si="476"/>
        <v>13.266396761133603</v>
      </c>
    </row>
    <row r="15162" spans="2:4" ht="15" x14ac:dyDescent="0.15">
      <c r="B15162" s="68">
        <v>15150</v>
      </c>
      <c r="C15162" s="69">
        <f t="shared" si="475"/>
        <v>22.462095591970275</v>
      </c>
      <c r="D15162" s="69">
        <f t="shared" si="476"/>
        <v>13.277147487844408</v>
      </c>
    </row>
    <row r="15163" spans="2:4" ht="15" x14ac:dyDescent="0.15">
      <c r="B15163" s="68">
        <v>15151</v>
      </c>
      <c r="C15163" s="69">
        <f t="shared" si="475"/>
        <v>22.469137254000099</v>
      </c>
      <c r="D15163" s="69">
        <f t="shared" si="476"/>
        <v>13.287915652879157</v>
      </c>
    </row>
    <row r="15164" spans="2:4" ht="15" x14ac:dyDescent="0.15">
      <c r="B15164" s="68">
        <v>15152</v>
      </c>
      <c r="C15164" s="69">
        <f t="shared" si="475"/>
        <v>22.476184629346601</v>
      </c>
      <c r="D15164" s="69">
        <f t="shared" si="476"/>
        <v>13.2987012987013</v>
      </c>
    </row>
    <row r="15165" spans="2:4" ht="15" x14ac:dyDescent="0.15">
      <c r="B15165" s="68">
        <v>15153</v>
      </c>
      <c r="C15165" s="69">
        <f t="shared" si="475"/>
        <v>22.483237727288412</v>
      </c>
      <c r="D15165" s="69">
        <f t="shared" si="476"/>
        <v>13.309504467912266</v>
      </c>
    </row>
    <row r="15166" spans="2:4" ht="15" x14ac:dyDescent="0.15">
      <c r="B15166" s="68">
        <v>15154</v>
      </c>
      <c r="C15166" s="69">
        <f t="shared" si="475"/>
        <v>22.490296557126776</v>
      </c>
      <c r="D15166" s="69">
        <f t="shared" si="476"/>
        <v>13.320325203252033</v>
      </c>
    </row>
    <row r="15167" spans="2:4" ht="15" x14ac:dyDescent="0.15">
      <c r="B15167" s="68">
        <v>15155</v>
      </c>
      <c r="C15167" s="69">
        <f t="shared" si="475"/>
        <v>22.497361128185652</v>
      </c>
      <c r="D15167" s="69">
        <f t="shared" si="476"/>
        <v>13.331163547599674</v>
      </c>
    </row>
    <row r="15168" spans="2:4" ht="15" x14ac:dyDescent="0.15">
      <c r="B15168" s="68">
        <v>15156</v>
      </c>
      <c r="C15168" s="69">
        <f t="shared" si="475"/>
        <v>22.504431449811758</v>
      </c>
      <c r="D15168" s="69">
        <f t="shared" si="476"/>
        <v>13.342019543973942</v>
      </c>
    </row>
    <row r="15169" spans="2:4" ht="15" x14ac:dyDescent="0.15">
      <c r="B15169" s="68">
        <v>15157</v>
      </c>
      <c r="C15169" s="69">
        <f t="shared" si="475"/>
        <v>22.511507531374647</v>
      </c>
      <c r="D15169" s="69">
        <f t="shared" si="476"/>
        <v>13.352893235533822</v>
      </c>
    </row>
    <row r="15170" spans="2:4" ht="15" x14ac:dyDescent="0.15">
      <c r="B15170" s="68">
        <v>15158</v>
      </c>
      <c r="C15170" s="69">
        <f t="shared" si="475"/>
        <v>22.518589382266811</v>
      </c>
      <c r="D15170" s="69">
        <f t="shared" si="476"/>
        <v>13.36378466557912</v>
      </c>
    </row>
    <row r="15171" spans="2:4" ht="15" x14ac:dyDescent="0.15">
      <c r="B15171" s="68">
        <v>15159</v>
      </c>
      <c r="C15171" s="69">
        <f t="shared" si="475"/>
        <v>22.52567701190371</v>
      </c>
      <c r="D15171" s="69">
        <f t="shared" si="476"/>
        <v>13.374693877551021</v>
      </c>
    </row>
    <row r="15172" spans="2:4" ht="15" x14ac:dyDescent="0.15">
      <c r="B15172" s="68">
        <v>15160</v>
      </c>
      <c r="C15172" s="69">
        <f t="shared" si="475"/>
        <v>22.532770429723886</v>
      </c>
      <c r="D15172" s="69">
        <f t="shared" si="476"/>
        <v>13.38562091503268</v>
      </c>
    </row>
    <row r="15173" spans="2:4" ht="15" x14ac:dyDescent="0.15">
      <c r="B15173" s="68">
        <v>15161</v>
      </c>
      <c r="C15173" s="69">
        <f t="shared" si="475"/>
        <v>22.539869645189022</v>
      </c>
      <c r="D15173" s="69">
        <f t="shared" si="476"/>
        <v>13.396565821749796</v>
      </c>
    </row>
    <row r="15174" spans="2:4" ht="15" x14ac:dyDescent="0.15">
      <c r="B15174" s="68">
        <v>15162</v>
      </c>
      <c r="C15174" s="69">
        <f t="shared" si="475"/>
        <v>22.546974667784028</v>
      </c>
      <c r="D15174" s="69">
        <f t="shared" si="476"/>
        <v>13.407528641571195</v>
      </c>
    </row>
    <row r="15175" spans="2:4" ht="15" x14ac:dyDescent="0.15">
      <c r="B15175" s="68">
        <v>15163</v>
      </c>
      <c r="C15175" s="69">
        <f t="shared" si="475"/>
        <v>22.554085507017088</v>
      </c>
      <c r="D15175" s="69">
        <f t="shared" si="476"/>
        <v>13.418509418509419</v>
      </c>
    </row>
    <row r="15176" spans="2:4" ht="15" x14ac:dyDescent="0.15">
      <c r="B15176" s="68">
        <v>15164</v>
      </c>
      <c r="C15176" s="69">
        <f t="shared" si="475"/>
        <v>22.561202172419769</v>
      </c>
      <c r="D15176" s="69">
        <f t="shared" si="476"/>
        <v>13.429508196721311</v>
      </c>
    </row>
    <row r="15177" spans="2:4" ht="15" x14ac:dyDescent="0.15">
      <c r="B15177" s="68">
        <v>15165</v>
      </c>
      <c r="C15177" s="69">
        <f t="shared" si="475"/>
        <v>22.568324673547096</v>
      </c>
      <c r="D15177" s="69">
        <f t="shared" si="476"/>
        <v>13.440525020508614</v>
      </c>
    </row>
    <row r="15178" spans="2:4" ht="15" x14ac:dyDescent="0.15">
      <c r="B15178" s="68">
        <v>15166</v>
      </c>
      <c r="C15178" s="69">
        <f t="shared" si="475"/>
        <v>22.575453019977605</v>
      </c>
      <c r="D15178" s="69">
        <f t="shared" si="476"/>
        <v>13.451559934318555</v>
      </c>
    </row>
    <row r="15179" spans="2:4" ht="15" x14ac:dyDescent="0.15">
      <c r="B15179" s="68">
        <v>15167</v>
      </c>
      <c r="C15179" s="69">
        <f t="shared" si="475"/>
        <v>22.582587221313432</v>
      </c>
      <c r="D15179" s="69">
        <f t="shared" si="476"/>
        <v>13.462612982744453</v>
      </c>
    </row>
    <row r="15180" spans="2:4" ht="15" x14ac:dyDescent="0.15">
      <c r="B15180" s="68">
        <v>15168</v>
      </c>
      <c r="C15180" s="69">
        <f t="shared" si="475"/>
        <v>22.589727287180409</v>
      </c>
      <c r="D15180" s="69">
        <f t="shared" si="476"/>
        <v>13.473684210526315</v>
      </c>
    </row>
    <row r="15181" spans="2:4" ht="15" x14ac:dyDescent="0.15">
      <c r="B15181" s="68">
        <v>15169</v>
      </c>
      <c r="C15181" s="69">
        <f t="shared" si="475"/>
        <v>22.596873227228116</v>
      </c>
      <c r="D15181" s="69">
        <f t="shared" si="476"/>
        <v>13.48477366255144</v>
      </c>
    </row>
    <row r="15182" spans="2:4" ht="15" x14ac:dyDescent="0.15">
      <c r="B15182" s="68">
        <v>15170</v>
      </c>
      <c r="C15182" s="69">
        <f t="shared" si="475"/>
        <v>22.604025051129959</v>
      </c>
      <c r="D15182" s="69">
        <f t="shared" si="476"/>
        <v>13.495881383855025</v>
      </c>
    </row>
    <row r="15183" spans="2:4" ht="15" x14ac:dyDescent="0.15">
      <c r="B15183" s="68">
        <v>15171</v>
      </c>
      <c r="C15183" s="69">
        <f t="shared" si="475"/>
        <v>22.611182768583276</v>
      </c>
      <c r="D15183" s="69">
        <f t="shared" si="476"/>
        <v>13.507007419620775</v>
      </c>
    </row>
    <row r="15184" spans="2:4" ht="15" x14ac:dyDescent="0.15">
      <c r="B15184" s="68">
        <v>15172</v>
      </c>
      <c r="C15184" s="69">
        <f t="shared" si="475"/>
        <v>22.618346389309387</v>
      </c>
      <c r="D15184" s="69">
        <f t="shared" si="476"/>
        <v>13.518151815181518</v>
      </c>
    </row>
    <row r="15185" spans="2:4" ht="15" x14ac:dyDescent="0.15">
      <c r="B15185" s="68">
        <v>15173</v>
      </c>
      <c r="C15185" s="69">
        <f t="shared" ref="C15185:C15248" si="477">20*LOG(D15185)</f>
        <v>22.62551592305369</v>
      </c>
      <c r="D15185" s="69">
        <f t="shared" ref="D15185:D15248" si="478">16384/(16384-B15185)</f>
        <v>13.529314616019818</v>
      </c>
    </row>
    <row r="15186" spans="2:4" ht="15" x14ac:dyDescent="0.15">
      <c r="B15186" s="68">
        <v>15174</v>
      </c>
      <c r="C15186" s="69">
        <f t="shared" si="477"/>
        <v>22.632691379585733</v>
      </c>
      <c r="D15186" s="69">
        <f t="shared" si="478"/>
        <v>13.540495867768595</v>
      </c>
    </row>
    <row r="15187" spans="2:4" ht="15" x14ac:dyDescent="0.15">
      <c r="B15187" s="68">
        <v>15175</v>
      </c>
      <c r="C15187" s="69">
        <f t="shared" si="477"/>
        <v>22.639872768699298</v>
      </c>
      <c r="D15187" s="69">
        <f t="shared" si="478"/>
        <v>13.551695616211745</v>
      </c>
    </row>
    <row r="15188" spans="2:4" ht="15" x14ac:dyDescent="0.15">
      <c r="B15188" s="68">
        <v>15176</v>
      </c>
      <c r="C15188" s="69">
        <f t="shared" si="477"/>
        <v>22.647060100212471</v>
      </c>
      <c r="D15188" s="69">
        <f t="shared" si="478"/>
        <v>13.562913907284768</v>
      </c>
    </row>
    <row r="15189" spans="2:4" ht="15" x14ac:dyDescent="0.15">
      <c r="B15189" s="68">
        <v>15177</v>
      </c>
      <c r="C15189" s="69">
        <f t="shared" si="477"/>
        <v>22.654253383967749</v>
      </c>
      <c r="D15189" s="69">
        <f t="shared" si="478"/>
        <v>13.574150787075393</v>
      </c>
    </row>
    <row r="15190" spans="2:4" ht="15" x14ac:dyDescent="0.15">
      <c r="B15190" s="68">
        <v>15178</v>
      </c>
      <c r="C15190" s="69">
        <f t="shared" si="477"/>
        <v>22.661452629832084</v>
      </c>
      <c r="D15190" s="69">
        <f t="shared" si="478"/>
        <v>13.585406301824213</v>
      </c>
    </row>
    <row r="15191" spans="2:4" ht="15" x14ac:dyDescent="0.15">
      <c r="B15191" s="68">
        <v>15179</v>
      </c>
      <c r="C15191" s="69">
        <f t="shared" si="477"/>
        <v>22.668657847696991</v>
      </c>
      <c r="D15191" s="69">
        <f t="shared" si="478"/>
        <v>13.596680497925311</v>
      </c>
    </row>
    <row r="15192" spans="2:4" ht="15" x14ac:dyDescent="0.15">
      <c r="B15192" s="68">
        <v>15180</v>
      </c>
      <c r="C15192" s="69">
        <f t="shared" si="477"/>
        <v>22.675869047478621</v>
      </c>
      <c r="D15192" s="69">
        <f t="shared" si="478"/>
        <v>13.607973421926911</v>
      </c>
    </row>
    <row r="15193" spans="2:4" ht="15" x14ac:dyDescent="0.15">
      <c r="B15193" s="68">
        <v>15181</v>
      </c>
      <c r="C15193" s="69">
        <f t="shared" si="477"/>
        <v>22.683086239117838</v>
      </c>
      <c r="D15193" s="69">
        <f t="shared" si="478"/>
        <v>13.619285120532004</v>
      </c>
    </row>
    <row r="15194" spans="2:4" ht="15" x14ac:dyDescent="0.15">
      <c r="B15194" s="68">
        <v>15182</v>
      </c>
      <c r="C15194" s="69">
        <f t="shared" si="477"/>
        <v>22.690309432580321</v>
      </c>
      <c r="D15194" s="69">
        <f t="shared" si="478"/>
        <v>13.630615640599002</v>
      </c>
    </row>
    <row r="15195" spans="2:4" ht="15" x14ac:dyDescent="0.15">
      <c r="B15195" s="68">
        <v>15183</v>
      </c>
      <c r="C15195" s="69">
        <f t="shared" si="477"/>
        <v>22.697538637856614</v>
      </c>
      <c r="D15195" s="69">
        <f t="shared" si="478"/>
        <v>13.641965029142382</v>
      </c>
    </row>
    <row r="15196" spans="2:4" ht="15" x14ac:dyDescent="0.15">
      <c r="B15196" s="68">
        <v>15184</v>
      </c>
      <c r="C15196" s="69">
        <f t="shared" si="477"/>
        <v>22.704773864962242</v>
      </c>
      <c r="D15196" s="69">
        <f t="shared" si="478"/>
        <v>13.653333333333334</v>
      </c>
    </row>
    <row r="15197" spans="2:4" ht="15" x14ac:dyDescent="0.15">
      <c r="B15197" s="68">
        <v>15185</v>
      </c>
      <c r="C15197" s="69">
        <f t="shared" si="477"/>
        <v>22.712015123937761</v>
      </c>
      <c r="D15197" s="69">
        <f t="shared" si="478"/>
        <v>13.664720600500416</v>
      </c>
    </row>
    <row r="15198" spans="2:4" ht="15" x14ac:dyDescent="0.15">
      <c r="B15198" s="68">
        <v>15186</v>
      </c>
      <c r="C15198" s="69">
        <f t="shared" si="477"/>
        <v>22.719262424848882</v>
      </c>
      <c r="D15198" s="69">
        <f t="shared" si="478"/>
        <v>13.676126878130217</v>
      </c>
    </row>
    <row r="15199" spans="2:4" ht="15" x14ac:dyDescent="0.15">
      <c r="B15199" s="68">
        <v>15187</v>
      </c>
      <c r="C15199" s="69">
        <f t="shared" si="477"/>
        <v>22.726515777786524</v>
      </c>
      <c r="D15199" s="69">
        <f t="shared" si="478"/>
        <v>13.687552213868003</v>
      </c>
    </row>
    <row r="15200" spans="2:4" ht="15" x14ac:dyDescent="0.15">
      <c r="B15200" s="68">
        <v>15188</v>
      </c>
      <c r="C15200" s="69">
        <f t="shared" si="477"/>
        <v>22.733775192866894</v>
      </c>
      <c r="D15200" s="69">
        <f t="shared" si="478"/>
        <v>13.698996655518394</v>
      </c>
    </row>
    <row r="15201" spans="2:4" ht="15" x14ac:dyDescent="0.15">
      <c r="B15201" s="68">
        <v>15189</v>
      </c>
      <c r="C15201" s="69">
        <f t="shared" si="477"/>
        <v>22.741040680231603</v>
      </c>
      <c r="D15201" s="69">
        <f t="shared" si="478"/>
        <v>13.710460251046024</v>
      </c>
    </row>
    <row r="15202" spans="2:4" ht="15" x14ac:dyDescent="0.15">
      <c r="B15202" s="68">
        <v>15190</v>
      </c>
      <c r="C15202" s="69">
        <f t="shared" si="477"/>
        <v>22.748312250047729</v>
      </c>
      <c r="D15202" s="69">
        <f t="shared" si="478"/>
        <v>13.721943048576215</v>
      </c>
    </row>
    <row r="15203" spans="2:4" ht="15" x14ac:dyDescent="0.15">
      <c r="B15203" s="68">
        <v>15191</v>
      </c>
      <c r="C15203" s="69">
        <f t="shared" si="477"/>
        <v>22.755589912507897</v>
      </c>
      <c r="D15203" s="69">
        <f t="shared" si="478"/>
        <v>13.733445096395641</v>
      </c>
    </row>
    <row r="15204" spans="2:4" ht="15" x14ac:dyDescent="0.15">
      <c r="B15204" s="68">
        <v>15192</v>
      </c>
      <c r="C15204" s="69">
        <f t="shared" si="477"/>
        <v>22.762873677830381</v>
      </c>
      <c r="D15204" s="69">
        <f t="shared" si="478"/>
        <v>13.74496644295302</v>
      </c>
    </row>
    <row r="15205" spans="2:4" ht="15" x14ac:dyDescent="0.15">
      <c r="B15205" s="68">
        <v>15193</v>
      </c>
      <c r="C15205" s="69">
        <f t="shared" si="477"/>
        <v>22.770163556259185</v>
      </c>
      <c r="D15205" s="69">
        <f t="shared" si="478"/>
        <v>13.756507136859781</v>
      </c>
    </row>
    <row r="15206" spans="2:4" ht="15" x14ac:dyDescent="0.15">
      <c r="B15206" s="68">
        <v>15194</v>
      </c>
      <c r="C15206" s="69">
        <f t="shared" si="477"/>
        <v>22.777459558064123</v>
      </c>
      <c r="D15206" s="69">
        <f t="shared" si="478"/>
        <v>13.768067226890757</v>
      </c>
    </row>
    <row r="15207" spans="2:4" ht="15" x14ac:dyDescent="0.15">
      <c r="B15207" s="68">
        <v>15195</v>
      </c>
      <c r="C15207" s="69">
        <f t="shared" si="477"/>
        <v>22.784761693540901</v>
      </c>
      <c r="D15207" s="69">
        <f t="shared" si="478"/>
        <v>13.779646761984861</v>
      </c>
    </row>
    <row r="15208" spans="2:4" ht="15" x14ac:dyDescent="0.15">
      <c r="B15208" s="68">
        <v>15196</v>
      </c>
      <c r="C15208" s="69">
        <f t="shared" si="477"/>
        <v>22.792069973011237</v>
      </c>
      <c r="D15208" s="69">
        <f t="shared" si="478"/>
        <v>13.791245791245791</v>
      </c>
    </row>
    <row r="15209" spans="2:4" ht="15" x14ac:dyDescent="0.15">
      <c r="B15209" s="68">
        <v>15197</v>
      </c>
      <c r="C15209" s="69">
        <f t="shared" si="477"/>
        <v>22.799384406822909</v>
      </c>
      <c r="D15209" s="69">
        <f t="shared" si="478"/>
        <v>13.802864363942712</v>
      </c>
    </row>
    <row r="15210" spans="2:4" ht="15" x14ac:dyDescent="0.15">
      <c r="B15210" s="68">
        <v>15198</v>
      </c>
      <c r="C15210" s="69">
        <f t="shared" si="477"/>
        <v>22.806705005349855</v>
      </c>
      <c r="D15210" s="69">
        <f t="shared" si="478"/>
        <v>13.81450252951096</v>
      </c>
    </row>
    <row r="15211" spans="2:4" ht="15" x14ac:dyDescent="0.15">
      <c r="B15211" s="68">
        <v>15199</v>
      </c>
      <c r="C15211" s="69">
        <f t="shared" si="477"/>
        <v>22.814031778992284</v>
      </c>
      <c r="D15211" s="69">
        <f t="shared" si="478"/>
        <v>13.826160337552743</v>
      </c>
    </row>
    <row r="15212" spans="2:4" ht="15" x14ac:dyDescent="0.15">
      <c r="B15212" s="68">
        <v>15200</v>
      </c>
      <c r="C15212" s="69">
        <f t="shared" si="477"/>
        <v>22.821364738176719</v>
      </c>
      <c r="D15212" s="69">
        <f t="shared" si="478"/>
        <v>13.837837837837839</v>
      </c>
    </row>
    <row r="15213" spans="2:4" ht="15" x14ac:dyDescent="0.15">
      <c r="B15213" s="68">
        <v>15201</v>
      </c>
      <c r="C15213" s="69">
        <f t="shared" si="477"/>
        <v>22.828703893356128</v>
      </c>
      <c r="D15213" s="69">
        <f t="shared" si="478"/>
        <v>13.84953508030431</v>
      </c>
    </row>
    <row r="15214" spans="2:4" ht="15" x14ac:dyDescent="0.15">
      <c r="B15214" s="68">
        <v>15202</v>
      </c>
      <c r="C15214" s="69">
        <f t="shared" si="477"/>
        <v>22.836049255010003</v>
      </c>
      <c r="D15214" s="69">
        <f t="shared" si="478"/>
        <v>13.861252115059221</v>
      </c>
    </row>
    <row r="15215" spans="2:4" ht="15" x14ac:dyDescent="0.15">
      <c r="B15215" s="68">
        <v>15203</v>
      </c>
      <c r="C15215" s="69">
        <f t="shared" si="477"/>
        <v>22.843400833644441</v>
      </c>
      <c r="D15215" s="69">
        <f t="shared" si="478"/>
        <v>13.872988992379339</v>
      </c>
    </row>
    <row r="15216" spans="2:4" ht="15" x14ac:dyDescent="0.15">
      <c r="B15216" s="68">
        <v>15204</v>
      </c>
      <c r="C15216" s="69">
        <f t="shared" si="477"/>
        <v>22.850758639792229</v>
      </c>
      <c r="D15216" s="69">
        <f t="shared" si="478"/>
        <v>13.884745762711864</v>
      </c>
    </row>
    <row r="15217" spans="2:4" ht="15" x14ac:dyDescent="0.15">
      <c r="B15217" s="68">
        <v>15205</v>
      </c>
      <c r="C15217" s="69">
        <f t="shared" si="477"/>
        <v>22.858122684012955</v>
      </c>
      <c r="D15217" s="69">
        <f t="shared" si="478"/>
        <v>13.896522476675148</v>
      </c>
    </row>
    <row r="15218" spans="2:4" ht="15" x14ac:dyDescent="0.15">
      <c r="B15218" s="68">
        <v>15206</v>
      </c>
      <c r="C15218" s="69">
        <f t="shared" si="477"/>
        <v>22.86549297689308</v>
      </c>
      <c r="D15218" s="69">
        <f t="shared" si="478"/>
        <v>13.908319185059423</v>
      </c>
    </row>
    <row r="15219" spans="2:4" ht="15" x14ac:dyDescent="0.15">
      <c r="B15219" s="68">
        <v>15207</v>
      </c>
      <c r="C15219" s="69">
        <f t="shared" si="477"/>
        <v>22.872869529046042</v>
      </c>
      <c r="D15219" s="69">
        <f t="shared" si="478"/>
        <v>13.920135938827528</v>
      </c>
    </row>
    <row r="15220" spans="2:4" ht="15" x14ac:dyDescent="0.15">
      <c r="B15220" s="68">
        <v>15208</v>
      </c>
      <c r="C15220" s="69">
        <f t="shared" si="477"/>
        <v>22.880252351112343</v>
      </c>
      <c r="D15220" s="69">
        <f t="shared" si="478"/>
        <v>13.931972789115646</v>
      </c>
    </row>
    <row r="15221" spans="2:4" ht="15" x14ac:dyDescent="0.15">
      <c r="B15221" s="68">
        <v>15209</v>
      </c>
      <c r="C15221" s="69">
        <f t="shared" si="477"/>
        <v>22.887641453759635</v>
      </c>
      <c r="D15221" s="69">
        <f t="shared" si="478"/>
        <v>13.943829787234042</v>
      </c>
    </row>
    <row r="15222" spans="2:4" ht="15" x14ac:dyDescent="0.15">
      <c r="B15222" s="68">
        <v>15210</v>
      </c>
      <c r="C15222" s="69">
        <f t="shared" si="477"/>
        <v>22.895036847682817</v>
      </c>
      <c r="D15222" s="69">
        <f t="shared" si="478"/>
        <v>13.955706984667803</v>
      </c>
    </row>
    <row r="15223" spans="2:4" ht="15" x14ac:dyDescent="0.15">
      <c r="B15223" s="68">
        <v>15211</v>
      </c>
      <c r="C15223" s="69">
        <f t="shared" si="477"/>
        <v>22.902438543604152</v>
      </c>
      <c r="D15223" s="69">
        <f t="shared" si="478"/>
        <v>13.967604433077579</v>
      </c>
    </row>
    <row r="15224" spans="2:4" ht="15" x14ac:dyDescent="0.15">
      <c r="B15224" s="68">
        <v>15212</v>
      </c>
      <c r="C15224" s="69">
        <f t="shared" si="477"/>
        <v>22.909846552273297</v>
      </c>
      <c r="D15224" s="69">
        <f t="shared" si="478"/>
        <v>13.979522184300341</v>
      </c>
    </row>
    <row r="15225" spans="2:4" ht="15" x14ac:dyDescent="0.15">
      <c r="B15225" s="68">
        <v>15213</v>
      </c>
      <c r="C15225" s="69">
        <f t="shared" si="477"/>
        <v>22.917260884467474</v>
      </c>
      <c r="D15225" s="69">
        <f t="shared" si="478"/>
        <v>13.991460290350128</v>
      </c>
    </row>
    <row r="15226" spans="2:4" ht="15" x14ac:dyDescent="0.15">
      <c r="B15226" s="68">
        <v>15214</v>
      </c>
      <c r="C15226" s="69">
        <f t="shared" si="477"/>
        <v>22.924681550991505</v>
      </c>
      <c r="D15226" s="69">
        <f t="shared" si="478"/>
        <v>14.003418803418803</v>
      </c>
    </row>
    <row r="15227" spans="2:4" ht="15" x14ac:dyDescent="0.15">
      <c r="B15227" s="68">
        <v>15215</v>
      </c>
      <c r="C15227" s="69">
        <f t="shared" si="477"/>
        <v>22.932108562677932</v>
      </c>
      <c r="D15227" s="69">
        <f t="shared" si="478"/>
        <v>14.015397775876817</v>
      </c>
    </row>
    <row r="15228" spans="2:4" ht="15" x14ac:dyDescent="0.15">
      <c r="B15228" s="68">
        <v>15216</v>
      </c>
      <c r="C15228" s="69">
        <f t="shared" si="477"/>
        <v>22.939541930387119</v>
      </c>
      <c r="D15228" s="69">
        <f t="shared" si="478"/>
        <v>14.027397260273972</v>
      </c>
    </row>
    <row r="15229" spans="2:4" ht="15" x14ac:dyDescent="0.15">
      <c r="B15229" s="68">
        <v>15217</v>
      </c>
      <c r="C15229" s="69">
        <f t="shared" si="477"/>
        <v>22.946981665007332</v>
      </c>
      <c r="D15229" s="69">
        <f t="shared" si="478"/>
        <v>14.039417309340189</v>
      </c>
    </row>
    <row r="15230" spans="2:4" ht="15" x14ac:dyDescent="0.15">
      <c r="B15230" s="68">
        <v>15218</v>
      </c>
      <c r="C15230" s="69">
        <f t="shared" si="477"/>
        <v>22.954427777454832</v>
      </c>
      <c r="D15230" s="69">
        <f t="shared" si="478"/>
        <v>14.051457975986278</v>
      </c>
    </row>
    <row r="15231" spans="2:4" ht="15" x14ac:dyDescent="0.15">
      <c r="B15231" s="68">
        <v>15219</v>
      </c>
      <c r="C15231" s="69">
        <f t="shared" si="477"/>
        <v>22.961880278673981</v>
      </c>
      <c r="D15231" s="69">
        <f t="shared" si="478"/>
        <v>14.06351931330472</v>
      </c>
    </row>
    <row r="15232" spans="2:4" ht="15" x14ac:dyDescent="0.15">
      <c r="B15232" s="68">
        <v>15220</v>
      </c>
      <c r="C15232" s="69">
        <f t="shared" si="477"/>
        <v>22.969339179637341</v>
      </c>
      <c r="D15232" s="69">
        <f t="shared" si="478"/>
        <v>14.075601374570446</v>
      </c>
    </row>
    <row r="15233" spans="2:4" ht="15" x14ac:dyDescent="0.15">
      <c r="B15233" s="68">
        <v>15221</v>
      </c>
      <c r="C15233" s="69">
        <f t="shared" si="477"/>
        <v>22.976804491345767</v>
      </c>
      <c r="D15233" s="69">
        <f t="shared" si="478"/>
        <v>14.087704213241617</v>
      </c>
    </row>
    <row r="15234" spans="2:4" ht="15" x14ac:dyDescent="0.15">
      <c r="B15234" s="68">
        <v>15222</v>
      </c>
      <c r="C15234" s="69">
        <f t="shared" si="477"/>
        <v>22.984276224828495</v>
      </c>
      <c r="D15234" s="69">
        <f t="shared" si="478"/>
        <v>14.099827882960414</v>
      </c>
    </row>
    <row r="15235" spans="2:4" ht="15" x14ac:dyDescent="0.15">
      <c r="B15235" s="68">
        <v>15223</v>
      </c>
      <c r="C15235" s="69">
        <f t="shared" si="477"/>
        <v>22.991754391143257</v>
      </c>
      <c r="D15235" s="69">
        <f t="shared" si="478"/>
        <v>14.111972437553833</v>
      </c>
    </row>
    <row r="15236" spans="2:4" ht="15" x14ac:dyDescent="0.15">
      <c r="B15236" s="68">
        <v>15224</v>
      </c>
      <c r="C15236" s="69">
        <f t="shared" si="477"/>
        <v>22.999239001376367</v>
      </c>
      <c r="D15236" s="69">
        <f t="shared" si="478"/>
        <v>14.124137931034483</v>
      </c>
    </row>
    <row r="15237" spans="2:4" ht="15" x14ac:dyDescent="0.15">
      <c r="B15237" s="68">
        <v>15225</v>
      </c>
      <c r="C15237" s="69">
        <f t="shared" si="477"/>
        <v>23.006730066642813</v>
      </c>
      <c r="D15237" s="69">
        <f t="shared" si="478"/>
        <v>14.136324417601381</v>
      </c>
    </row>
    <row r="15238" spans="2:4" ht="15" x14ac:dyDescent="0.15">
      <c r="B15238" s="68">
        <v>15226</v>
      </c>
      <c r="C15238" s="69">
        <f t="shared" si="477"/>
        <v>23.014227598086386</v>
      </c>
      <c r="D15238" s="69">
        <f t="shared" si="478"/>
        <v>14.148531951640759</v>
      </c>
    </row>
    <row r="15239" spans="2:4" ht="15" x14ac:dyDescent="0.15">
      <c r="B15239" s="68">
        <v>15227</v>
      </c>
      <c r="C15239" s="69">
        <f t="shared" si="477"/>
        <v>23.021731606879744</v>
      </c>
      <c r="D15239" s="69">
        <f t="shared" si="478"/>
        <v>14.16076058772688</v>
      </c>
    </row>
    <row r="15240" spans="2:4" ht="15" x14ac:dyDescent="0.15">
      <c r="B15240" s="68">
        <v>15228</v>
      </c>
      <c r="C15240" s="69">
        <f t="shared" si="477"/>
        <v>23.029242104224533</v>
      </c>
      <c r="D15240" s="69">
        <f t="shared" si="478"/>
        <v>14.173010380622838</v>
      </c>
    </row>
    <row r="15241" spans="2:4" ht="15" x14ac:dyDescent="0.15">
      <c r="B15241" s="68">
        <v>15229</v>
      </c>
      <c r="C15241" s="69">
        <f t="shared" si="477"/>
        <v>23.036759101351475</v>
      </c>
      <c r="D15241" s="69">
        <f t="shared" si="478"/>
        <v>14.185281385281385</v>
      </c>
    </row>
    <row r="15242" spans="2:4" ht="15" x14ac:dyDescent="0.15">
      <c r="B15242" s="68">
        <v>15230</v>
      </c>
      <c r="C15242" s="69">
        <f t="shared" si="477"/>
        <v>23.044282609520479</v>
      </c>
      <c r="D15242" s="69">
        <f t="shared" si="478"/>
        <v>14.197573656845753</v>
      </c>
    </row>
    <row r="15243" spans="2:4" ht="15" x14ac:dyDescent="0.15">
      <c r="B15243" s="68">
        <v>15231</v>
      </c>
      <c r="C15243" s="69">
        <f t="shared" si="477"/>
        <v>23.051812640020756</v>
      </c>
      <c r="D15243" s="69">
        <f t="shared" si="478"/>
        <v>14.209887250650477</v>
      </c>
    </row>
    <row r="15244" spans="2:4" ht="15" x14ac:dyDescent="0.15">
      <c r="B15244" s="68">
        <v>15232</v>
      </c>
      <c r="C15244" s="69">
        <f t="shared" si="477"/>
        <v>23.059349204170871</v>
      </c>
      <c r="D15244" s="69">
        <f t="shared" si="478"/>
        <v>14.222222222222221</v>
      </c>
    </row>
    <row r="15245" spans="2:4" ht="15" x14ac:dyDescent="0.15">
      <c r="B15245" s="68">
        <v>15233</v>
      </c>
      <c r="C15245" s="69">
        <f t="shared" si="477"/>
        <v>23.066892313318895</v>
      </c>
      <c r="D15245" s="69">
        <f t="shared" si="478"/>
        <v>14.234578627280625</v>
      </c>
    </row>
    <row r="15246" spans="2:4" ht="15" x14ac:dyDescent="0.15">
      <c r="B15246" s="68">
        <v>15234</v>
      </c>
      <c r="C15246" s="69">
        <f t="shared" si="477"/>
        <v>23.074441978842501</v>
      </c>
      <c r="D15246" s="69">
        <f t="shared" si="478"/>
        <v>14.246956521739131</v>
      </c>
    </row>
    <row r="15247" spans="2:4" ht="15" x14ac:dyDescent="0.15">
      <c r="B15247" s="68">
        <v>15235</v>
      </c>
      <c r="C15247" s="69">
        <f t="shared" si="477"/>
        <v>23.081998212149031</v>
      </c>
      <c r="D15247" s="69">
        <f t="shared" si="478"/>
        <v>14.259355961705831</v>
      </c>
    </row>
    <row r="15248" spans="2:4" ht="15" x14ac:dyDescent="0.15">
      <c r="B15248" s="68">
        <v>15236</v>
      </c>
      <c r="C15248" s="69">
        <f t="shared" si="477"/>
        <v>23.089561024675639</v>
      </c>
      <c r="D15248" s="69">
        <f t="shared" si="478"/>
        <v>14.271777003484321</v>
      </c>
    </row>
    <row r="15249" spans="2:4" ht="15" x14ac:dyDescent="0.15">
      <c r="B15249" s="68">
        <v>15237</v>
      </c>
      <c r="C15249" s="69">
        <f t="shared" ref="C15249:C15312" si="479">20*LOG(D15249)</f>
        <v>23.097130427889383</v>
      </c>
      <c r="D15249" s="69">
        <f t="shared" ref="D15249:D15312" si="480">16384/(16384-B15249)</f>
        <v>14.284219703574543</v>
      </c>
    </row>
    <row r="15250" spans="2:4" ht="15" x14ac:dyDescent="0.15">
      <c r="B15250" s="68">
        <v>15238</v>
      </c>
      <c r="C15250" s="69">
        <f t="shared" si="479"/>
        <v>23.104706433287312</v>
      </c>
      <c r="D15250" s="69">
        <f t="shared" si="480"/>
        <v>14.296684118673648</v>
      </c>
    </row>
    <row r="15251" spans="2:4" ht="15" x14ac:dyDescent="0.15">
      <c r="B15251" s="68">
        <v>15239</v>
      </c>
      <c r="C15251" s="69">
        <f t="shared" si="479"/>
        <v>23.112289052396598</v>
      </c>
      <c r="D15251" s="69">
        <f t="shared" si="480"/>
        <v>14.309170305676856</v>
      </c>
    </row>
    <row r="15252" spans="2:4" ht="15" x14ac:dyDescent="0.15">
      <c r="B15252" s="68">
        <v>15240</v>
      </c>
      <c r="C15252" s="69">
        <f t="shared" si="479"/>
        <v>23.119878296774626</v>
      </c>
      <c r="D15252" s="69">
        <f t="shared" si="480"/>
        <v>14.321678321678322</v>
      </c>
    </row>
    <row r="15253" spans="2:4" ht="15" x14ac:dyDescent="0.15">
      <c r="B15253" s="68">
        <v>15241</v>
      </c>
      <c r="C15253" s="69">
        <f t="shared" si="479"/>
        <v>23.127474178009102</v>
      </c>
      <c r="D15253" s="69">
        <f t="shared" si="480"/>
        <v>14.334208223972004</v>
      </c>
    </row>
    <row r="15254" spans="2:4" ht="15" x14ac:dyDescent="0.15">
      <c r="B15254" s="68">
        <v>15242</v>
      </c>
      <c r="C15254" s="69">
        <f t="shared" si="479"/>
        <v>23.135076707718149</v>
      </c>
      <c r="D15254" s="69">
        <f t="shared" si="480"/>
        <v>14.34676007005254</v>
      </c>
    </row>
    <row r="15255" spans="2:4" ht="15" x14ac:dyDescent="0.15">
      <c r="B15255" s="68">
        <v>15243</v>
      </c>
      <c r="C15255" s="69">
        <f t="shared" si="479"/>
        <v>23.142685897550443</v>
      </c>
      <c r="D15255" s="69">
        <f t="shared" si="480"/>
        <v>14.359333917616127</v>
      </c>
    </row>
    <row r="15256" spans="2:4" ht="15" x14ac:dyDescent="0.15">
      <c r="B15256" s="68">
        <v>15244</v>
      </c>
      <c r="C15256" s="69">
        <f t="shared" si="479"/>
        <v>23.150301759185282</v>
      </c>
      <c r="D15256" s="69">
        <f t="shared" si="480"/>
        <v>14.371929824561404</v>
      </c>
    </row>
    <row r="15257" spans="2:4" ht="15" x14ac:dyDescent="0.15">
      <c r="B15257" s="68">
        <v>15245</v>
      </c>
      <c r="C15257" s="69">
        <f t="shared" si="479"/>
        <v>23.157924304332727</v>
      </c>
      <c r="D15257" s="69">
        <f t="shared" si="480"/>
        <v>14.384547848990342</v>
      </c>
    </row>
    <row r="15258" spans="2:4" ht="15" x14ac:dyDescent="0.15">
      <c r="B15258" s="68">
        <v>15246</v>
      </c>
      <c r="C15258" s="69">
        <f t="shared" si="479"/>
        <v>23.165553544733687</v>
      </c>
      <c r="D15258" s="69">
        <f t="shared" si="480"/>
        <v>14.397188049209138</v>
      </c>
    </row>
    <row r="15259" spans="2:4" ht="15" x14ac:dyDescent="0.15">
      <c r="B15259" s="68">
        <v>15247</v>
      </c>
      <c r="C15259" s="69">
        <f t="shared" si="479"/>
        <v>23.173189492160038</v>
      </c>
      <c r="D15259" s="69">
        <f t="shared" si="480"/>
        <v>14.409850483729112</v>
      </c>
    </row>
    <row r="15260" spans="2:4" ht="15" x14ac:dyDescent="0.15">
      <c r="B15260" s="68">
        <v>15248</v>
      </c>
      <c r="C15260" s="69">
        <f t="shared" si="479"/>
        <v>23.180832158414731</v>
      </c>
      <c r="D15260" s="69">
        <f t="shared" si="480"/>
        <v>14.422535211267606</v>
      </c>
    </row>
    <row r="15261" spans="2:4" ht="15" x14ac:dyDescent="0.15">
      <c r="B15261" s="68">
        <v>15249</v>
      </c>
      <c r="C15261" s="69">
        <f t="shared" si="479"/>
        <v>23.188481555331904</v>
      </c>
      <c r="D15261" s="69">
        <f t="shared" si="480"/>
        <v>14.435242290748899</v>
      </c>
    </row>
    <row r="15262" spans="2:4" ht="15" x14ac:dyDescent="0.15">
      <c r="B15262" s="68">
        <v>15250</v>
      </c>
      <c r="C15262" s="69">
        <f t="shared" si="479"/>
        <v>23.196137694776979</v>
      </c>
      <c r="D15262" s="69">
        <f t="shared" si="480"/>
        <v>14.447971781305114</v>
      </c>
    </row>
    <row r="15263" spans="2:4" ht="15" x14ac:dyDescent="0.15">
      <c r="B15263" s="68">
        <v>15251</v>
      </c>
      <c r="C15263" s="69">
        <f t="shared" si="479"/>
        <v>23.203800588646789</v>
      </c>
      <c r="D15263" s="69">
        <f t="shared" si="480"/>
        <v>14.460723742277141</v>
      </c>
    </row>
    <row r="15264" spans="2:4" ht="15" x14ac:dyDescent="0.15">
      <c r="B15264" s="68">
        <v>15252</v>
      </c>
      <c r="C15264" s="69">
        <f t="shared" si="479"/>
        <v>23.211470248869684</v>
      </c>
      <c r="D15264" s="69">
        <f t="shared" si="480"/>
        <v>14.473498233215548</v>
      </c>
    </row>
    <row r="15265" spans="2:4" ht="15" x14ac:dyDescent="0.15">
      <c r="B15265" s="68">
        <v>15253</v>
      </c>
      <c r="C15265" s="69">
        <f t="shared" si="479"/>
        <v>23.21914668740563</v>
      </c>
      <c r="D15265" s="69">
        <f t="shared" si="480"/>
        <v>14.48629531388152</v>
      </c>
    </row>
    <row r="15266" spans="2:4" ht="15" x14ac:dyDescent="0.15">
      <c r="B15266" s="68">
        <v>15254</v>
      </c>
      <c r="C15266" s="69">
        <f t="shared" si="479"/>
        <v>23.226829916246338</v>
      </c>
      <c r="D15266" s="69">
        <f t="shared" si="480"/>
        <v>14.499115044247787</v>
      </c>
    </row>
    <row r="15267" spans="2:4" ht="15" x14ac:dyDescent="0.15">
      <c r="B15267" s="68">
        <v>15255</v>
      </c>
      <c r="C15267" s="69">
        <f t="shared" si="479"/>
        <v>23.234519947415379</v>
      </c>
      <c r="D15267" s="69">
        <f t="shared" si="480"/>
        <v>14.511957484499558</v>
      </c>
    </row>
    <row r="15268" spans="2:4" ht="15" x14ac:dyDescent="0.15">
      <c r="B15268" s="68">
        <v>15256</v>
      </c>
      <c r="C15268" s="69">
        <f t="shared" si="479"/>
        <v>23.242216792968264</v>
      </c>
      <c r="D15268" s="69">
        <f t="shared" si="480"/>
        <v>14.524822695035461</v>
      </c>
    </row>
    <row r="15269" spans="2:4" ht="15" x14ac:dyDescent="0.15">
      <c r="B15269" s="68">
        <v>15257</v>
      </c>
      <c r="C15269" s="69">
        <f t="shared" si="479"/>
        <v>23.249920464992606</v>
      </c>
      <c r="D15269" s="69">
        <f t="shared" si="480"/>
        <v>14.537710736468501</v>
      </c>
    </row>
    <row r="15270" spans="2:4" ht="15" x14ac:dyDescent="0.15">
      <c r="B15270" s="68">
        <v>15258</v>
      </c>
      <c r="C15270" s="69">
        <f t="shared" si="479"/>
        <v>23.257630975608187</v>
      </c>
      <c r="D15270" s="69">
        <f t="shared" si="480"/>
        <v>14.550621669626999</v>
      </c>
    </row>
    <row r="15271" spans="2:4" ht="15" x14ac:dyDescent="0.15">
      <c r="B15271" s="68">
        <v>15259</v>
      </c>
      <c r="C15271" s="69">
        <f t="shared" si="479"/>
        <v>23.265348336967108</v>
      </c>
      <c r="D15271" s="69">
        <f t="shared" si="480"/>
        <v>14.563555555555556</v>
      </c>
    </row>
    <row r="15272" spans="2:4" ht="15" x14ac:dyDescent="0.15">
      <c r="B15272" s="68">
        <v>15260</v>
      </c>
      <c r="C15272" s="69">
        <f t="shared" si="479"/>
        <v>23.273072561253887</v>
      </c>
      <c r="D15272" s="69">
        <f t="shared" si="480"/>
        <v>14.576512455516013</v>
      </c>
    </row>
    <row r="15273" spans="2:4" ht="15" x14ac:dyDescent="0.15">
      <c r="B15273" s="68">
        <v>15261</v>
      </c>
      <c r="C15273" s="69">
        <f t="shared" si="479"/>
        <v>23.280803660685581</v>
      </c>
      <c r="D15273" s="69">
        <f t="shared" si="480"/>
        <v>14.589492430988424</v>
      </c>
    </row>
    <row r="15274" spans="2:4" ht="15" x14ac:dyDescent="0.15">
      <c r="B15274" s="68">
        <v>15262</v>
      </c>
      <c r="C15274" s="69">
        <f t="shared" si="479"/>
        <v>23.288541647511881</v>
      </c>
      <c r="D15274" s="69">
        <f t="shared" si="480"/>
        <v>14.602495543672013</v>
      </c>
    </row>
    <row r="15275" spans="2:4" ht="15" x14ac:dyDescent="0.15">
      <c r="B15275" s="68">
        <v>15263</v>
      </c>
      <c r="C15275" s="69">
        <f t="shared" si="479"/>
        <v>23.296286534015273</v>
      </c>
      <c r="D15275" s="69">
        <f t="shared" si="480"/>
        <v>14.615521855486174</v>
      </c>
    </row>
    <row r="15276" spans="2:4" ht="15" x14ac:dyDescent="0.15">
      <c r="B15276" s="68">
        <v>15264</v>
      </c>
      <c r="C15276" s="69">
        <f t="shared" si="479"/>
        <v>23.304038332511105</v>
      </c>
      <c r="D15276" s="69">
        <f t="shared" si="480"/>
        <v>14.628571428571428</v>
      </c>
    </row>
    <row r="15277" spans="2:4" ht="15" x14ac:dyDescent="0.15">
      <c r="B15277" s="68">
        <v>15265</v>
      </c>
      <c r="C15277" s="69">
        <f t="shared" si="479"/>
        <v>23.311797055347732</v>
      </c>
      <c r="D15277" s="69">
        <f t="shared" si="480"/>
        <v>14.641644325290438</v>
      </c>
    </row>
    <row r="15278" spans="2:4" ht="15" x14ac:dyDescent="0.15">
      <c r="B15278" s="68">
        <v>15266</v>
      </c>
      <c r="C15278" s="69">
        <f t="shared" si="479"/>
        <v>23.319562714906645</v>
      </c>
      <c r="D15278" s="69">
        <f t="shared" si="480"/>
        <v>14.65474060822898</v>
      </c>
    </row>
    <row r="15279" spans="2:4" ht="15" x14ac:dyDescent="0.15">
      <c r="B15279" s="68">
        <v>15267</v>
      </c>
      <c r="C15279" s="69">
        <f t="shared" si="479"/>
        <v>23.327335323602551</v>
      </c>
      <c r="D15279" s="69">
        <f t="shared" si="480"/>
        <v>14.667860340196956</v>
      </c>
    </row>
    <row r="15280" spans="2:4" ht="15" x14ac:dyDescent="0.15">
      <c r="B15280" s="68">
        <v>15268</v>
      </c>
      <c r="C15280" s="69">
        <f t="shared" si="479"/>
        <v>23.335114893883535</v>
      </c>
      <c r="D15280" s="69">
        <f t="shared" si="480"/>
        <v>14.681003584229391</v>
      </c>
    </row>
    <row r="15281" spans="2:4" ht="15" x14ac:dyDescent="0.15">
      <c r="B15281" s="68">
        <v>15269</v>
      </c>
      <c r="C15281" s="69">
        <f t="shared" si="479"/>
        <v>23.342901438231145</v>
      </c>
      <c r="D15281" s="69">
        <f t="shared" si="480"/>
        <v>14.694170403587444</v>
      </c>
    </row>
    <row r="15282" spans="2:4" ht="15" x14ac:dyDescent="0.15">
      <c r="B15282" s="68">
        <v>15270</v>
      </c>
      <c r="C15282" s="69">
        <f t="shared" si="479"/>
        <v>23.350694969160536</v>
      </c>
      <c r="D15282" s="69">
        <f t="shared" si="480"/>
        <v>14.707360861759426</v>
      </c>
    </row>
    <row r="15283" spans="2:4" ht="15" x14ac:dyDescent="0.15">
      <c r="B15283" s="68">
        <v>15271</v>
      </c>
      <c r="C15283" s="69">
        <f t="shared" si="479"/>
        <v>23.358495499220567</v>
      </c>
      <c r="D15283" s="69">
        <f t="shared" si="480"/>
        <v>14.720575022461816</v>
      </c>
    </row>
    <row r="15284" spans="2:4" ht="15" x14ac:dyDescent="0.15">
      <c r="B15284" s="68">
        <v>15272</v>
      </c>
      <c r="C15284" s="69">
        <f t="shared" si="479"/>
        <v>23.366303040993962</v>
      </c>
      <c r="D15284" s="69">
        <f t="shared" si="480"/>
        <v>14.733812949640289</v>
      </c>
    </row>
    <row r="15285" spans="2:4" ht="15" x14ac:dyDescent="0.15">
      <c r="B15285" s="68">
        <v>15273</v>
      </c>
      <c r="C15285" s="69">
        <f t="shared" si="479"/>
        <v>23.374117607097382</v>
      </c>
      <c r="D15285" s="69">
        <f t="shared" si="480"/>
        <v>14.747074707470746</v>
      </c>
    </row>
    <row r="15286" spans="2:4" ht="15" x14ac:dyDescent="0.15">
      <c r="B15286" s="68">
        <v>15274</v>
      </c>
      <c r="C15286" s="69">
        <f t="shared" si="479"/>
        <v>23.381939210181585</v>
      </c>
      <c r="D15286" s="69">
        <f t="shared" si="480"/>
        <v>14.760360360360361</v>
      </c>
    </row>
    <row r="15287" spans="2:4" ht="15" x14ac:dyDescent="0.15">
      <c r="B15287" s="68">
        <v>15275</v>
      </c>
      <c r="C15287" s="69">
        <f t="shared" si="479"/>
        <v>23.389767862931535</v>
      </c>
      <c r="D15287" s="69">
        <f t="shared" si="480"/>
        <v>14.773669972948602</v>
      </c>
    </row>
    <row r="15288" spans="2:4" ht="15" x14ac:dyDescent="0.15">
      <c r="B15288" s="68">
        <v>15276</v>
      </c>
      <c r="C15288" s="69">
        <f t="shared" si="479"/>
        <v>23.397603578066516</v>
      </c>
      <c r="D15288" s="69">
        <f t="shared" si="480"/>
        <v>14.787003610108304</v>
      </c>
    </row>
    <row r="15289" spans="2:4" ht="15" x14ac:dyDescent="0.15">
      <c r="B15289" s="68">
        <v>15277</v>
      </c>
      <c r="C15289" s="69">
        <f t="shared" si="479"/>
        <v>23.405446368340279</v>
      </c>
      <c r="D15289" s="69">
        <f t="shared" si="480"/>
        <v>14.800361336946702</v>
      </c>
    </row>
    <row r="15290" spans="2:4" ht="15" x14ac:dyDescent="0.15">
      <c r="B15290" s="68">
        <v>15278</v>
      </c>
      <c r="C15290" s="69">
        <f t="shared" si="479"/>
        <v>23.413296246541147</v>
      </c>
      <c r="D15290" s="69">
        <f t="shared" si="480"/>
        <v>14.813743218806509</v>
      </c>
    </row>
    <row r="15291" spans="2:4" ht="15" x14ac:dyDescent="0.15">
      <c r="B15291" s="68">
        <v>15279</v>
      </c>
      <c r="C15291" s="69">
        <f t="shared" si="479"/>
        <v>23.421153225492148</v>
      </c>
      <c r="D15291" s="69">
        <f t="shared" si="480"/>
        <v>14.827149321266969</v>
      </c>
    </row>
    <row r="15292" spans="2:4" ht="15" x14ac:dyDescent="0.15">
      <c r="B15292" s="68">
        <v>15280</v>
      </c>
      <c r="C15292" s="69">
        <f t="shared" si="479"/>
        <v>23.429017318051134</v>
      </c>
      <c r="D15292" s="69">
        <f t="shared" si="480"/>
        <v>14.840579710144928</v>
      </c>
    </row>
    <row r="15293" spans="2:4" ht="15" x14ac:dyDescent="0.15">
      <c r="B15293" s="68">
        <v>15281</v>
      </c>
      <c r="C15293" s="69">
        <f t="shared" si="479"/>
        <v>23.436888537110924</v>
      </c>
      <c r="D15293" s="69">
        <f t="shared" si="480"/>
        <v>14.85403445149592</v>
      </c>
    </row>
    <row r="15294" spans="2:4" ht="15" x14ac:dyDescent="0.15">
      <c r="B15294" s="68">
        <v>15282</v>
      </c>
      <c r="C15294" s="69">
        <f t="shared" si="479"/>
        <v>23.444766895599408</v>
      </c>
      <c r="D15294" s="69">
        <f t="shared" si="480"/>
        <v>14.867513611615244</v>
      </c>
    </row>
    <row r="15295" spans="2:4" ht="15" x14ac:dyDescent="0.15">
      <c r="B15295" s="68">
        <v>15283</v>
      </c>
      <c r="C15295" s="69">
        <f t="shared" si="479"/>
        <v>23.4526524064797</v>
      </c>
      <c r="D15295" s="69">
        <f t="shared" si="480"/>
        <v>14.881017257039055</v>
      </c>
    </row>
    <row r="15296" spans="2:4" ht="15" x14ac:dyDescent="0.15">
      <c r="B15296" s="68">
        <v>15284</v>
      </c>
      <c r="C15296" s="69">
        <f t="shared" si="479"/>
        <v>23.460545082750237</v>
      </c>
      <c r="D15296" s="69">
        <f t="shared" si="480"/>
        <v>14.894545454545455</v>
      </c>
    </row>
    <row r="15297" spans="2:4" ht="15" x14ac:dyDescent="0.15">
      <c r="B15297" s="68">
        <v>15285</v>
      </c>
      <c r="C15297" s="69">
        <f t="shared" si="479"/>
        <v>23.468444937444922</v>
      </c>
      <c r="D15297" s="69">
        <f t="shared" si="480"/>
        <v>14.908098271155596</v>
      </c>
    </row>
    <row r="15298" spans="2:4" ht="15" x14ac:dyDescent="0.15">
      <c r="B15298" s="68">
        <v>15286</v>
      </c>
      <c r="C15298" s="69">
        <f t="shared" si="479"/>
        <v>23.476351983633275</v>
      </c>
      <c r="D15298" s="69">
        <f t="shared" si="480"/>
        <v>14.921675774134791</v>
      </c>
    </row>
    <row r="15299" spans="2:4" ht="15" x14ac:dyDescent="0.15">
      <c r="B15299" s="68">
        <v>15287</v>
      </c>
      <c r="C15299" s="69">
        <f t="shared" si="479"/>
        <v>23.484266234420513</v>
      </c>
      <c r="D15299" s="69">
        <f t="shared" si="480"/>
        <v>14.935278030993619</v>
      </c>
    </row>
    <row r="15300" spans="2:4" ht="15" x14ac:dyDescent="0.15">
      <c r="B15300" s="68">
        <v>15288</v>
      </c>
      <c r="C15300" s="69">
        <f t="shared" si="479"/>
        <v>23.492187702947728</v>
      </c>
      <c r="D15300" s="69">
        <f t="shared" si="480"/>
        <v>14.948905109489051</v>
      </c>
    </row>
    <row r="15301" spans="2:4" ht="15" x14ac:dyDescent="0.15">
      <c r="B15301" s="68">
        <v>15289</v>
      </c>
      <c r="C15301" s="69">
        <f t="shared" si="479"/>
        <v>23.500116402391992</v>
      </c>
      <c r="D15301" s="69">
        <f t="shared" si="480"/>
        <v>14.96255707762557</v>
      </c>
    </row>
    <row r="15302" spans="2:4" ht="15" x14ac:dyDescent="0.15">
      <c r="B15302" s="68">
        <v>15290</v>
      </c>
      <c r="C15302" s="69">
        <f t="shared" si="479"/>
        <v>23.508052345966494</v>
      </c>
      <c r="D15302" s="69">
        <f t="shared" si="480"/>
        <v>14.976234003656307</v>
      </c>
    </row>
    <row r="15303" spans="2:4" ht="15" x14ac:dyDescent="0.15">
      <c r="B15303" s="68">
        <v>15291</v>
      </c>
      <c r="C15303" s="69">
        <f t="shared" si="479"/>
        <v>23.515995546920681</v>
      </c>
      <c r="D15303" s="69">
        <f t="shared" si="480"/>
        <v>14.989935956084173</v>
      </c>
    </row>
    <row r="15304" spans="2:4" ht="15" x14ac:dyDescent="0.15">
      <c r="B15304" s="68">
        <v>15292</v>
      </c>
      <c r="C15304" s="69">
        <f t="shared" si="479"/>
        <v>23.523946018540368</v>
      </c>
      <c r="D15304" s="69">
        <f t="shared" si="480"/>
        <v>15.003663003663004</v>
      </c>
    </row>
    <row r="15305" spans="2:4" ht="15" x14ac:dyDescent="0.15">
      <c r="B15305" s="68">
        <v>15293</v>
      </c>
      <c r="C15305" s="69">
        <f t="shared" si="479"/>
        <v>23.531903774147899</v>
      </c>
      <c r="D15305" s="69">
        <f t="shared" si="480"/>
        <v>15.017415215398717</v>
      </c>
    </row>
    <row r="15306" spans="2:4" ht="15" x14ac:dyDescent="0.15">
      <c r="B15306" s="68">
        <v>15294</v>
      </c>
      <c r="C15306" s="69">
        <f t="shared" si="479"/>
        <v>23.539868827102261</v>
      </c>
      <c r="D15306" s="69">
        <f t="shared" si="480"/>
        <v>15.03119266055046</v>
      </c>
    </row>
    <row r="15307" spans="2:4" ht="15" x14ac:dyDescent="0.15">
      <c r="B15307" s="68">
        <v>15295</v>
      </c>
      <c r="C15307" s="69">
        <f t="shared" si="479"/>
        <v>23.547841190799236</v>
      </c>
      <c r="D15307" s="69">
        <f t="shared" si="480"/>
        <v>15.044995408631772</v>
      </c>
    </row>
    <row r="15308" spans="2:4" ht="15" x14ac:dyDescent="0.15">
      <c r="B15308" s="68">
        <v>15296</v>
      </c>
      <c r="C15308" s="69">
        <f t="shared" si="479"/>
        <v>23.555820878671515</v>
      </c>
      <c r="D15308" s="69">
        <f t="shared" si="480"/>
        <v>15.058823529411764</v>
      </c>
    </row>
    <row r="15309" spans="2:4" ht="15" x14ac:dyDescent="0.15">
      <c r="B15309" s="68">
        <v>15297</v>
      </c>
      <c r="C15309" s="69">
        <f t="shared" si="479"/>
        <v>23.563807904188842</v>
      </c>
      <c r="D15309" s="69">
        <f t="shared" si="480"/>
        <v>15.072677092916283</v>
      </c>
    </row>
    <row r="15310" spans="2:4" ht="15" x14ac:dyDescent="0.15">
      <c r="B15310" s="68">
        <v>15298</v>
      </c>
      <c r="C15310" s="69">
        <f t="shared" si="479"/>
        <v>23.571802280858172</v>
      </c>
      <c r="D15310" s="69">
        <f t="shared" si="480"/>
        <v>15.086556169429098</v>
      </c>
    </row>
    <row r="15311" spans="2:4" ht="15" x14ac:dyDescent="0.15">
      <c r="B15311" s="68">
        <v>15299</v>
      </c>
      <c r="C15311" s="69">
        <f t="shared" si="479"/>
        <v>23.579804022223769</v>
      </c>
      <c r="D15311" s="69">
        <f t="shared" si="480"/>
        <v>15.100460829493088</v>
      </c>
    </row>
    <row r="15312" spans="2:4" ht="15" x14ac:dyDescent="0.15">
      <c r="B15312" s="68">
        <v>15300</v>
      </c>
      <c r="C15312" s="69">
        <f t="shared" si="479"/>
        <v>23.587813141867372</v>
      </c>
      <c r="D15312" s="69">
        <f t="shared" si="480"/>
        <v>15.114391143911439</v>
      </c>
    </row>
    <row r="15313" spans="2:4" ht="15" x14ac:dyDescent="0.15">
      <c r="B15313" s="68">
        <v>15301</v>
      </c>
      <c r="C15313" s="69">
        <f t="shared" ref="C15313:C15376" si="481">20*LOG(D15313)</f>
        <v>23.595829653408327</v>
      </c>
      <c r="D15313" s="69">
        <f t="shared" ref="D15313:D15376" si="482">16384/(16384-B15313)</f>
        <v>15.128347183748845</v>
      </c>
    </row>
    <row r="15314" spans="2:4" ht="15" x14ac:dyDescent="0.15">
      <c r="B15314" s="68">
        <v>15302</v>
      </c>
      <c r="C15314" s="69">
        <f t="shared" si="481"/>
        <v>23.603853570503723</v>
      </c>
      <c r="D15314" s="69">
        <f t="shared" si="482"/>
        <v>15.142329020332717</v>
      </c>
    </row>
    <row r="15315" spans="2:4" ht="15" x14ac:dyDescent="0.15">
      <c r="B15315" s="68">
        <v>15303</v>
      </c>
      <c r="C15315" s="69">
        <f t="shared" si="481"/>
        <v>23.61188490684853</v>
      </c>
      <c r="D15315" s="69">
        <f t="shared" si="482"/>
        <v>15.156336725254395</v>
      </c>
    </row>
    <row r="15316" spans="2:4" ht="15" x14ac:dyDescent="0.15">
      <c r="B15316" s="68">
        <v>15304</v>
      </c>
      <c r="C15316" s="69">
        <f t="shared" si="481"/>
        <v>23.619923676175741</v>
      </c>
      <c r="D15316" s="69">
        <f t="shared" si="482"/>
        <v>15.170370370370371</v>
      </c>
    </row>
    <row r="15317" spans="2:4" ht="15" x14ac:dyDescent="0.15">
      <c r="B15317" s="68">
        <v>15305</v>
      </c>
      <c r="C15317" s="69">
        <f t="shared" si="481"/>
        <v>23.62796989225652</v>
      </c>
      <c r="D15317" s="69">
        <f t="shared" si="482"/>
        <v>15.184430027803522</v>
      </c>
    </row>
    <row r="15318" spans="2:4" ht="15" x14ac:dyDescent="0.15">
      <c r="B15318" s="68">
        <v>15306</v>
      </c>
      <c r="C15318" s="69">
        <f t="shared" si="481"/>
        <v>23.636023568900338</v>
      </c>
      <c r="D15318" s="69">
        <f t="shared" si="482"/>
        <v>15.198515769944342</v>
      </c>
    </row>
    <row r="15319" spans="2:4" ht="15" x14ac:dyDescent="0.15">
      <c r="B15319" s="68">
        <v>15307</v>
      </c>
      <c r="C15319" s="69">
        <f t="shared" si="481"/>
        <v>23.644084719955103</v>
      </c>
      <c r="D15319" s="69">
        <f t="shared" si="482"/>
        <v>15.212627669452182</v>
      </c>
    </row>
    <row r="15320" spans="2:4" ht="15" x14ac:dyDescent="0.15">
      <c r="B15320" s="68">
        <v>15308</v>
      </c>
      <c r="C15320" s="69">
        <f t="shared" si="481"/>
        <v>23.652153359307327</v>
      </c>
      <c r="D15320" s="69">
        <f t="shared" si="482"/>
        <v>15.226765799256505</v>
      </c>
    </row>
    <row r="15321" spans="2:4" ht="15" x14ac:dyDescent="0.15">
      <c r="B15321" s="68">
        <v>15309</v>
      </c>
      <c r="C15321" s="69">
        <f t="shared" si="481"/>
        <v>23.660229500882252</v>
      </c>
      <c r="D15321" s="69">
        <f t="shared" si="482"/>
        <v>15.24093023255814</v>
      </c>
    </row>
    <row r="15322" spans="2:4" ht="15" x14ac:dyDescent="0.15">
      <c r="B15322" s="68">
        <v>15310</v>
      </c>
      <c r="C15322" s="69">
        <f t="shared" si="481"/>
        <v>23.668313158643997</v>
      </c>
      <c r="D15322" s="69">
        <f t="shared" si="482"/>
        <v>15.25512104283054</v>
      </c>
    </row>
    <row r="15323" spans="2:4" ht="15" x14ac:dyDescent="0.15">
      <c r="B15323" s="68">
        <v>15311</v>
      </c>
      <c r="C15323" s="69">
        <f t="shared" si="481"/>
        <v>23.67640434659571</v>
      </c>
      <c r="D15323" s="69">
        <f t="shared" si="482"/>
        <v>15.269338303821062</v>
      </c>
    </row>
    <row r="15324" spans="2:4" ht="15" x14ac:dyDescent="0.15">
      <c r="B15324" s="68">
        <v>15312</v>
      </c>
      <c r="C15324" s="69">
        <f t="shared" si="481"/>
        <v>23.684503078779709</v>
      </c>
      <c r="D15324" s="69">
        <f t="shared" si="482"/>
        <v>15.283582089552239</v>
      </c>
    </row>
    <row r="15325" spans="2:4" ht="15" x14ac:dyDescent="0.15">
      <c r="B15325" s="68">
        <v>15313</v>
      </c>
      <c r="C15325" s="69">
        <f t="shared" si="481"/>
        <v>23.692609369277623</v>
      </c>
      <c r="D15325" s="69">
        <f t="shared" si="482"/>
        <v>15.297852474323063</v>
      </c>
    </row>
    <row r="15326" spans="2:4" ht="15" x14ac:dyDescent="0.15">
      <c r="B15326" s="68">
        <v>15314</v>
      </c>
      <c r="C15326" s="69">
        <f t="shared" si="481"/>
        <v>23.700723232210542</v>
      </c>
      <c r="D15326" s="69">
        <f t="shared" si="482"/>
        <v>15.312149532710281</v>
      </c>
    </row>
    <row r="15327" spans="2:4" ht="15" x14ac:dyDescent="0.15">
      <c r="B15327" s="68">
        <v>15315</v>
      </c>
      <c r="C15327" s="69">
        <f t="shared" si="481"/>
        <v>23.708844681739176</v>
      </c>
      <c r="D15327" s="69">
        <f t="shared" si="482"/>
        <v>15.326473339569691</v>
      </c>
    </row>
    <row r="15328" spans="2:4" ht="15" x14ac:dyDescent="0.15">
      <c r="B15328" s="68">
        <v>15316</v>
      </c>
      <c r="C15328" s="69">
        <f t="shared" si="481"/>
        <v>23.716973732063984</v>
      </c>
      <c r="D15328" s="69">
        <f t="shared" si="482"/>
        <v>15.340823970037453</v>
      </c>
    </row>
    <row r="15329" spans="2:4" ht="15" x14ac:dyDescent="0.15">
      <c r="B15329" s="68">
        <v>15317</v>
      </c>
      <c r="C15329" s="69">
        <f t="shared" si="481"/>
        <v>23.725110397425336</v>
      </c>
      <c r="D15329" s="69">
        <f t="shared" si="482"/>
        <v>15.355201499531397</v>
      </c>
    </row>
    <row r="15330" spans="2:4" ht="15" x14ac:dyDescent="0.15">
      <c r="B15330" s="68">
        <v>15318</v>
      </c>
      <c r="C15330" s="69">
        <f t="shared" si="481"/>
        <v>23.733254692103664</v>
      </c>
      <c r="D15330" s="69">
        <f t="shared" si="482"/>
        <v>15.369606003752345</v>
      </c>
    </row>
    <row r="15331" spans="2:4" ht="15" x14ac:dyDescent="0.15">
      <c r="B15331" s="68">
        <v>15319</v>
      </c>
      <c r="C15331" s="69">
        <f t="shared" si="481"/>
        <v>23.741406630419604</v>
      </c>
      <c r="D15331" s="69">
        <f t="shared" si="482"/>
        <v>15.384037558685446</v>
      </c>
    </row>
    <row r="15332" spans="2:4" ht="15" x14ac:dyDescent="0.15">
      <c r="B15332" s="68">
        <v>15320</v>
      </c>
      <c r="C15332" s="69">
        <f t="shared" si="481"/>
        <v>23.749566226734146</v>
      </c>
      <c r="D15332" s="69">
        <f t="shared" si="482"/>
        <v>15.398496240601503</v>
      </c>
    </row>
    <row r="15333" spans="2:4" ht="15" x14ac:dyDescent="0.15">
      <c r="B15333" s="68">
        <v>15321</v>
      </c>
      <c r="C15333" s="69">
        <f t="shared" si="481"/>
        <v>23.757733495448797</v>
      </c>
      <c r="D15333" s="69">
        <f t="shared" si="482"/>
        <v>15.412982126058326</v>
      </c>
    </row>
    <row r="15334" spans="2:4" ht="15" x14ac:dyDescent="0.15">
      <c r="B15334" s="68">
        <v>15322</v>
      </c>
      <c r="C15334" s="69">
        <f t="shared" si="481"/>
        <v>23.765908451005728</v>
      </c>
      <c r="D15334" s="69">
        <f t="shared" si="482"/>
        <v>15.427495291902071</v>
      </c>
    </row>
    <row r="15335" spans="2:4" ht="15" x14ac:dyDescent="0.15">
      <c r="B15335" s="68">
        <v>15323</v>
      </c>
      <c r="C15335" s="69">
        <f t="shared" si="481"/>
        <v>23.774091107887919</v>
      </c>
      <c r="D15335" s="69">
        <f t="shared" si="482"/>
        <v>15.442035815268614</v>
      </c>
    </row>
    <row r="15336" spans="2:4" ht="15" x14ac:dyDescent="0.15">
      <c r="B15336" s="68">
        <v>15324</v>
      </c>
      <c r="C15336" s="69">
        <f t="shared" si="481"/>
        <v>23.782281480619329</v>
      </c>
      <c r="D15336" s="69">
        <f t="shared" si="482"/>
        <v>15.456603773584906</v>
      </c>
    </row>
    <row r="15337" spans="2:4" ht="15" x14ac:dyDescent="0.15">
      <c r="B15337" s="68">
        <v>15325</v>
      </c>
      <c r="C15337" s="69">
        <f t="shared" si="481"/>
        <v>23.790479583765034</v>
      </c>
      <c r="D15337" s="69">
        <f t="shared" si="482"/>
        <v>15.47119924457035</v>
      </c>
    </row>
    <row r="15338" spans="2:4" ht="15" x14ac:dyDescent="0.15">
      <c r="B15338" s="68">
        <v>15326</v>
      </c>
      <c r="C15338" s="69">
        <f t="shared" si="481"/>
        <v>23.798685431931396</v>
      </c>
      <c r="D15338" s="69">
        <f t="shared" si="482"/>
        <v>15.485822306238186</v>
      </c>
    </row>
    <row r="15339" spans="2:4" ht="15" x14ac:dyDescent="0.15">
      <c r="B15339" s="68">
        <v>15327</v>
      </c>
      <c r="C15339" s="69">
        <f t="shared" si="481"/>
        <v>23.806899039766208</v>
      </c>
      <c r="D15339" s="69">
        <f t="shared" si="482"/>
        <v>15.500473036896878</v>
      </c>
    </row>
    <row r="15340" spans="2:4" ht="15" x14ac:dyDescent="0.15">
      <c r="B15340" s="68">
        <v>15328</v>
      </c>
      <c r="C15340" s="69">
        <f t="shared" si="481"/>
        <v>23.815120421958866</v>
      </c>
      <c r="D15340" s="69">
        <f t="shared" si="482"/>
        <v>15.515151515151516</v>
      </c>
    </row>
    <row r="15341" spans="2:4" ht="15" x14ac:dyDescent="0.15">
      <c r="B15341" s="68">
        <v>15329</v>
      </c>
      <c r="C15341" s="69">
        <f t="shared" si="481"/>
        <v>23.823349593240508</v>
      </c>
      <c r="D15341" s="69">
        <f t="shared" si="482"/>
        <v>15.529857819905214</v>
      </c>
    </row>
    <row r="15342" spans="2:4" ht="15" x14ac:dyDescent="0.15">
      <c r="B15342" s="68">
        <v>15330</v>
      </c>
      <c r="C15342" s="69">
        <f t="shared" si="481"/>
        <v>23.831586568384179</v>
      </c>
      <c r="D15342" s="69">
        <f t="shared" si="482"/>
        <v>15.544592030360532</v>
      </c>
    </row>
    <row r="15343" spans="2:4" ht="15" x14ac:dyDescent="0.15">
      <c r="B15343" s="68">
        <v>15331</v>
      </c>
      <c r="C15343" s="69">
        <f t="shared" si="481"/>
        <v>23.839831362205004</v>
      </c>
      <c r="D15343" s="69">
        <f t="shared" si="482"/>
        <v>15.559354226020893</v>
      </c>
    </row>
    <row r="15344" spans="2:4" ht="15" x14ac:dyDescent="0.15">
      <c r="B15344" s="68">
        <v>15332</v>
      </c>
      <c r="C15344" s="69">
        <f t="shared" si="481"/>
        <v>23.84808398956033</v>
      </c>
      <c r="D15344" s="69">
        <f t="shared" si="482"/>
        <v>15.574144486692015</v>
      </c>
    </row>
    <row r="15345" spans="2:4" ht="15" x14ac:dyDescent="0.15">
      <c r="B15345" s="68">
        <v>15333</v>
      </c>
      <c r="C15345" s="69">
        <f t="shared" si="481"/>
        <v>23.856344465349892</v>
      </c>
      <c r="D15345" s="69">
        <f t="shared" si="482"/>
        <v>15.58896289248335</v>
      </c>
    </row>
    <row r="15346" spans="2:4" ht="15" x14ac:dyDescent="0.15">
      <c r="B15346" s="68">
        <v>15334</v>
      </c>
      <c r="C15346" s="69">
        <f t="shared" si="481"/>
        <v>23.864612804515971</v>
      </c>
      <c r="D15346" s="69">
        <f t="shared" si="482"/>
        <v>15.603809523809524</v>
      </c>
    </row>
    <row r="15347" spans="2:4" ht="15" x14ac:dyDescent="0.15">
      <c r="B15347" s="68">
        <v>15335</v>
      </c>
      <c r="C15347" s="69">
        <f t="shared" si="481"/>
        <v>23.872889022043577</v>
      </c>
      <c r="D15347" s="69">
        <f t="shared" si="482"/>
        <v>15.618684461391801</v>
      </c>
    </row>
    <row r="15348" spans="2:4" ht="15" x14ac:dyDescent="0.15">
      <c r="B15348" s="68">
        <v>15336</v>
      </c>
      <c r="C15348" s="69">
        <f t="shared" si="481"/>
        <v>23.881173132960576</v>
      </c>
      <c r="D15348" s="69">
        <f t="shared" si="482"/>
        <v>15.633587786259541</v>
      </c>
    </row>
    <row r="15349" spans="2:4" ht="15" x14ac:dyDescent="0.15">
      <c r="B15349" s="68">
        <v>15337</v>
      </c>
      <c r="C15349" s="69">
        <f t="shared" si="481"/>
        <v>23.889465152337888</v>
      </c>
      <c r="D15349" s="69">
        <f t="shared" si="482"/>
        <v>15.648519579751671</v>
      </c>
    </row>
    <row r="15350" spans="2:4" ht="15" x14ac:dyDescent="0.15">
      <c r="B15350" s="68">
        <v>15338</v>
      </c>
      <c r="C15350" s="69">
        <f t="shared" si="481"/>
        <v>23.897765095289625</v>
      </c>
      <c r="D15350" s="69">
        <f t="shared" si="482"/>
        <v>15.663479923518164</v>
      </c>
    </row>
    <row r="15351" spans="2:4" ht="15" x14ac:dyDescent="0.15">
      <c r="B15351" s="68">
        <v>15339</v>
      </c>
      <c r="C15351" s="69">
        <f t="shared" si="481"/>
        <v>23.906072976973277</v>
      </c>
      <c r="D15351" s="69">
        <f t="shared" si="482"/>
        <v>15.678468899521532</v>
      </c>
    </row>
    <row r="15352" spans="2:4" ht="15" x14ac:dyDescent="0.15">
      <c r="B15352" s="68">
        <v>15340</v>
      </c>
      <c r="C15352" s="69">
        <f t="shared" si="481"/>
        <v>23.914388812589866</v>
      </c>
      <c r="D15352" s="69">
        <f t="shared" si="482"/>
        <v>15.693486590038313</v>
      </c>
    </row>
    <row r="15353" spans="2:4" ht="15" x14ac:dyDescent="0.15">
      <c r="B15353" s="68">
        <v>15341</v>
      </c>
      <c r="C15353" s="69">
        <f t="shared" si="481"/>
        <v>23.922712617384118</v>
      </c>
      <c r="D15353" s="69">
        <f t="shared" si="482"/>
        <v>15.708533077660594</v>
      </c>
    </row>
    <row r="15354" spans="2:4" ht="15" x14ac:dyDescent="0.15">
      <c r="B15354" s="68">
        <v>15342</v>
      </c>
      <c r="C15354" s="69">
        <f t="shared" si="481"/>
        <v>23.93104440664462</v>
      </c>
      <c r="D15354" s="69">
        <f t="shared" si="482"/>
        <v>15.723608445297504</v>
      </c>
    </row>
    <row r="15355" spans="2:4" ht="15" x14ac:dyDescent="0.15">
      <c r="B15355" s="68">
        <v>15343</v>
      </c>
      <c r="C15355" s="69">
        <f t="shared" si="481"/>
        <v>23.939384195704008</v>
      </c>
      <c r="D15355" s="69">
        <f t="shared" si="482"/>
        <v>15.738712776176753</v>
      </c>
    </row>
    <row r="15356" spans="2:4" ht="15" x14ac:dyDescent="0.15">
      <c r="B15356" s="68">
        <v>15344</v>
      </c>
      <c r="C15356" s="69">
        <f t="shared" si="481"/>
        <v>23.94773199993913</v>
      </c>
      <c r="D15356" s="69">
        <f t="shared" si="482"/>
        <v>15.753846153846155</v>
      </c>
    </row>
    <row r="15357" spans="2:4" ht="15" x14ac:dyDescent="0.15">
      <c r="B15357" s="68">
        <v>15345</v>
      </c>
      <c r="C15357" s="69">
        <f t="shared" si="481"/>
        <v>23.956087834771186</v>
      </c>
      <c r="D15357" s="69">
        <f t="shared" si="482"/>
        <v>15.769008662175169</v>
      </c>
    </row>
    <row r="15358" spans="2:4" ht="15" x14ac:dyDescent="0.15">
      <c r="B15358" s="68">
        <v>15346</v>
      </c>
      <c r="C15358" s="69">
        <f t="shared" si="481"/>
        <v>23.964451715665955</v>
      </c>
      <c r="D15358" s="69">
        <f t="shared" si="482"/>
        <v>15.784200385356455</v>
      </c>
    </row>
    <row r="15359" spans="2:4" ht="15" x14ac:dyDescent="0.15">
      <c r="B15359" s="68">
        <v>15347</v>
      </c>
      <c r="C15359" s="69">
        <f t="shared" si="481"/>
        <v>23.972823658133919</v>
      </c>
      <c r="D15359" s="69">
        <f t="shared" si="482"/>
        <v>15.799421407907426</v>
      </c>
    </row>
    <row r="15360" spans="2:4" ht="15" x14ac:dyDescent="0.15">
      <c r="B15360" s="68">
        <v>15348</v>
      </c>
      <c r="C15360" s="69">
        <f t="shared" si="481"/>
        <v>23.981203677730448</v>
      </c>
      <c r="D15360" s="69">
        <f t="shared" si="482"/>
        <v>15.814671814671815</v>
      </c>
    </row>
    <row r="15361" spans="2:4" ht="15" x14ac:dyDescent="0.15">
      <c r="B15361" s="68">
        <v>15349</v>
      </c>
      <c r="C15361" s="69">
        <f t="shared" si="481"/>
        <v>23.989591790056004</v>
      </c>
      <c r="D15361" s="69">
        <f t="shared" si="482"/>
        <v>15.829951690821256</v>
      </c>
    </row>
    <row r="15362" spans="2:4" ht="15" x14ac:dyDescent="0.15">
      <c r="B15362" s="68">
        <v>15350</v>
      </c>
      <c r="C15362" s="69">
        <f t="shared" si="481"/>
        <v>23.997988010756259</v>
      </c>
      <c r="D15362" s="69">
        <f t="shared" si="482"/>
        <v>15.845261121856867</v>
      </c>
    </row>
    <row r="15363" spans="2:4" ht="15" x14ac:dyDescent="0.15">
      <c r="B15363" s="68">
        <v>15351</v>
      </c>
      <c r="C15363" s="69">
        <f t="shared" si="481"/>
        <v>24.006392355522323</v>
      </c>
      <c r="D15363" s="69">
        <f t="shared" si="482"/>
        <v>15.860600193610843</v>
      </c>
    </row>
    <row r="15364" spans="2:4" ht="15" x14ac:dyDescent="0.15">
      <c r="B15364" s="68">
        <v>15352</v>
      </c>
      <c r="C15364" s="69">
        <f t="shared" si="481"/>
        <v>24.014804840090882</v>
      </c>
      <c r="D15364" s="69">
        <f t="shared" si="482"/>
        <v>15.875968992248062</v>
      </c>
    </row>
    <row r="15365" spans="2:4" ht="15" x14ac:dyDescent="0.15">
      <c r="B15365" s="68">
        <v>15353</v>
      </c>
      <c r="C15365" s="69">
        <f t="shared" si="481"/>
        <v>24.023225480244403</v>
      </c>
      <c r="D15365" s="69">
        <f t="shared" si="482"/>
        <v>15.891367604267701</v>
      </c>
    </row>
    <row r="15366" spans="2:4" ht="15" x14ac:dyDescent="0.15">
      <c r="B15366" s="68">
        <v>15354</v>
      </c>
      <c r="C15366" s="69">
        <f t="shared" si="481"/>
        <v>24.031654291811289</v>
      </c>
      <c r="D15366" s="69">
        <f t="shared" si="482"/>
        <v>15.906796116504854</v>
      </c>
    </row>
    <row r="15367" spans="2:4" ht="15" x14ac:dyDescent="0.15">
      <c r="B15367" s="68">
        <v>15355</v>
      </c>
      <c r="C15367" s="69">
        <f t="shared" si="481"/>
        <v>24.040091290666076</v>
      </c>
      <c r="D15367" s="69">
        <f t="shared" si="482"/>
        <v>15.922254616132166</v>
      </c>
    </row>
    <row r="15368" spans="2:4" ht="15" x14ac:dyDescent="0.15">
      <c r="B15368" s="68">
        <v>15356</v>
      </c>
      <c r="C15368" s="69">
        <f t="shared" si="481"/>
        <v>24.048536492729596</v>
      </c>
      <c r="D15368" s="69">
        <f t="shared" si="482"/>
        <v>15.937743190661479</v>
      </c>
    </row>
    <row r="15369" spans="2:4" ht="15" x14ac:dyDescent="0.15">
      <c r="B15369" s="68">
        <v>15357</v>
      </c>
      <c r="C15369" s="69">
        <f t="shared" si="481"/>
        <v>24.056989913969172</v>
      </c>
      <c r="D15369" s="69">
        <f t="shared" si="482"/>
        <v>15.953261927945473</v>
      </c>
    </row>
    <row r="15370" spans="2:4" ht="15" x14ac:dyDescent="0.15">
      <c r="B15370" s="68">
        <v>15358</v>
      </c>
      <c r="C15370" s="69">
        <f t="shared" si="481"/>
        <v>24.065451570398785</v>
      </c>
      <c r="D15370" s="69">
        <f t="shared" si="482"/>
        <v>15.968810916179336</v>
      </c>
    </row>
    <row r="15371" spans="2:4" ht="15" x14ac:dyDescent="0.15">
      <c r="B15371" s="68">
        <v>15359</v>
      </c>
      <c r="C15371" s="69">
        <f t="shared" si="481"/>
        <v>24.073921478079274</v>
      </c>
      <c r="D15371" s="69">
        <f t="shared" si="482"/>
        <v>15.984390243902439</v>
      </c>
    </row>
    <row r="15372" spans="2:4" ht="15" x14ac:dyDescent="0.15">
      <c r="B15372" s="68">
        <v>15360</v>
      </c>
      <c r="C15372" s="69">
        <f t="shared" si="481"/>
        <v>24.082399653118497</v>
      </c>
      <c r="D15372" s="69">
        <f t="shared" si="482"/>
        <v>16</v>
      </c>
    </row>
    <row r="15373" spans="2:4" ht="15" x14ac:dyDescent="0.15">
      <c r="B15373" s="68">
        <v>15361</v>
      </c>
      <c r="C15373" s="69">
        <f t="shared" si="481"/>
        <v>24.09088611167153</v>
      </c>
      <c r="D15373" s="69">
        <f t="shared" si="482"/>
        <v>16.01564027370479</v>
      </c>
    </row>
    <row r="15374" spans="2:4" ht="15" x14ac:dyDescent="0.15">
      <c r="B15374" s="68">
        <v>15362</v>
      </c>
      <c r="C15374" s="69">
        <f t="shared" si="481"/>
        <v>24.099380869940855</v>
      </c>
      <c r="D15374" s="69">
        <f t="shared" si="482"/>
        <v>16.031311154598825</v>
      </c>
    </row>
    <row r="15375" spans="2:4" ht="15" x14ac:dyDescent="0.15">
      <c r="B15375" s="68">
        <v>15363</v>
      </c>
      <c r="C15375" s="69">
        <f t="shared" si="481"/>
        <v>24.107883944176528</v>
      </c>
      <c r="D15375" s="69">
        <f t="shared" si="482"/>
        <v>16.047012732615084</v>
      </c>
    </row>
    <row r="15376" spans="2:4" ht="15" x14ac:dyDescent="0.15">
      <c r="B15376" s="68">
        <v>15364</v>
      </c>
      <c r="C15376" s="69">
        <f t="shared" si="481"/>
        <v>24.116395350676385</v>
      </c>
      <c r="D15376" s="69">
        <f t="shared" si="482"/>
        <v>16.062745098039215</v>
      </c>
    </row>
    <row r="15377" spans="2:4" ht="15" x14ac:dyDescent="0.15">
      <c r="B15377" s="68">
        <v>15365</v>
      </c>
      <c r="C15377" s="69">
        <f t="shared" ref="C15377:C15440" si="483">20*LOG(D15377)</f>
        <v>24.124915105786204</v>
      </c>
      <c r="D15377" s="69">
        <f t="shared" ref="D15377:D15440" si="484">16384/(16384-B15377)</f>
        <v>16.078508341511284</v>
      </c>
    </row>
    <row r="15378" spans="2:4" ht="15" x14ac:dyDescent="0.15">
      <c r="B15378" s="68">
        <v>15366</v>
      </c>
      <c r="C15378" s="69">
        <f t="shared" si="483"/>
        <v>24.133443225899931</v>
      </c>
      <c r="D15378" s="69">
        <f t="shared" si="484"/>
        <v>16.094302554027504</v>
      </c>
    </row>
    <row r="15379" spans="2:4" ht="15" x14ac:dyDescent="0.15">
      <c r="B15379" s="68">
        <v>15367</v>
      </c>
      <c r="C15379" s="69">
        <f t="shared" si="483"/>
        <v>24.141979727459844</v>
      </c>
      <c r="D15379" s="69">
        <f t="shared" si="484"/>
        <v>16.110127826941987</v>
      </c>
    </row>
    <row r="15380" spans="2:4" ht="15" x14ac:dyDescent="0.15">
      <c r="B15380" s="68">
        <v>15368</v>
      </c>
      <c r="C15380" s="69">
        <f t="shared" si="483"/>
        <v>24.150524626956727</v>
      </c>
      <c r="D15380" s="69">
        <f t="shared" si="484"/>
        <v>16.125984251968504</v>
      </c>
    </row>
    <row r="15381" spans="2:4" ht="15" x14ac:dyDescent="0.15">
      <c r="B15381" s="68">
        <v>15369</v>
      </c>
      <c r="C15381" s="69">
        <f t="shared" si="483"/>
        <v>24.159077940930096</v>
      </c>
      <c r="D15381" s="69">
        <f t="shared" si="484"/>
        <v>16.141871921182265</v>
      </c>
    </row>
    <row r="15382" spans="2:4" ht="15" x14ac:dyDescent="0.15">
      <c r="B15382" s="68">
        <v>15370</v>
      </c>
      <c r="C15382" s="69">
        <f t="shared" si="483"/>
        <v>24.167639685968393</v>
      </c>
      <c r="D15382" s="69">
        <f t="shared" si="484"/>
        <v>16.157790927021697</v>
      </c>
    </row>
    <row r="15383" spans="2:4" ht="15" x14ac:dyDescent="0.15">
      <c r="B15383" s="68">
        <v>15371</v>
      </c>
      <c r="C15383" s="69">
        <f t="shared" si="483"/>
        <v>24.176209878709123</v>
      </c>
      <c r="D15383" s="69">
        <f t="shared" si="484"/>
        <v>16.173741362290226</v>
      </c>
    </row>
    <row r="15384" spans="2:4" ht="15" x14ac:dyDescent="0.15">
      <c r="B15384" s="68">
        <v>15372</v>
      </c>
      <c r="C15384" s="69">
        <f t="shared" si="483"/>
        <v>24.184788535839129</v>
      </c>
      <c r="D15384" s="69">
        <f t="shared" si="484"/>
        <v>16.189723320158102</v>
      </c>
    </row>
    <row r="15385" spans="2:4" ht="15" x14ac:dyDescent="0.15">
      <c r="B15385" s="68">
        <v>15373</v>
      </c>
      <c r="C15385" s="69">
        <f t="shared" si="483"/>
        <v>24.193375674094714</v>
      </c>
      <c r="D15385" s="69">
        <f t="shared" si="484"/>
        <v>16.205736894164193</v>
      </c>
    </row>
    <row r="15386" spans="2:4" ht="15" x14ac:dyDescent="0.15">
      <c r="B15386" s="68">
        <v>15374</v>
      </c>
      <c r="C15386" s="69">
        <f t="shared" si="483"/>
        <v>24.201971310261886</v>
      </c>
      <c r="D15386" s="69">
        <f t="shared" si="484"/>
        <v>16.221782178217822</v>
      </c>
    </row>
    <row r="15387" spans="2:4" ht="15" x14ac:dyDescent="0.15">
      <c r="B15387" s="68">
        <v>15375</v>
      </c>
      <c r="C15387" s="69">
        <f t="shared" si="483"/>
        <v>24.210575461176521</v>
      </c>
      <c r="D15387" s="69">
        <f t="shared" si="484"/>
        <v>16.237859266600594</v>
      </c>
    </row>
    <row r="15388" spans="2:4" ht="15" x14ac:dyDescent="0.15">
      <c r="B15388" s="68">
        <v>15376</v>
      </c>
      <c r="C15388" s="69">
        <f t="shared" si="483"/>
        <v>24.219188143724605</v>
      </c>
      <c r="D15388" s="69">
        <f t="shared" si="484"/>
        <v>16.253968253968253</v>
      </c>
    </row>
    <row r="15389" spans="2:4" ht="15" x14ac:dyDescent="0.15">
      <c r="B15389" s="68">
        <v>15377</v>
      </c>
      <c r="C15389" s="69">
        <f t="shared" si="483"/>
        <v>24.227809374842373</v>
      </c>
      <c r="D15389" s="69">
        <f t="shared" si="484"/>
        <v>16.270109235352532</v>
      </c>
    </row>
    <row r="15390" spans="2:4" ht="15" x14ac:dyDescent="0.15">
      <c r="B15390" s="68">
        <v>15378</v>
      </c>
      <c r="C15390" s="69">
        <f t="shared" si="483"/>
        <v>24.236439171516562</v>
      </c>
      <c r="D15390" s="69">
        <f t="shared" si="484"/>
        <v>16.28628230616302</v>
      </c>
    </row>
    <row r="15391" spans="2:4" ht="15" x14ac:dyDescent="0.15">
      <c r="B15391" s="68">
        <v>15379</v>
      </c>
      <c r="C15391" s="69">
        <f t="shared" si="483"/>
        <v>24.245077550784583</v>
      </c>
      <c r="D15391" s="69">
        <f t="shared" si="484"/>
        <v>16.302487562189054</v>
      </c>
    </row>
    <row r="15392" spans="2:4" ht="15" x14ac:dyDescent="0.15">
      <c r="B15392" s="68">
        <v>15380</v>
      </c>
      <c r="C15392" s="69">
        <f t="shared" si="483"/>
        <v>24.253724529734725</v>
      </c>
      <c r="D15392" s="69">
        <f t="shared" si="484"/>
        <v>16.318725099601593</v>
      </c>
    </row>
    <row r="15393" spans="2:4" ht="15" x14ac:dyDescent="0.15">
      <c r="B15393" s="68">
        <v>15381</v>
      </c>
      <c r="C15393" s="69">
        <f t="shared" si="483"/>
        <v>24.262380125506372</v>
      </c>
      <c r="D15393" s="69">
        <f t="shared" si="484"/>
        <v>16.334995014955133</v>
      </c>
    </row>
    <row r="15394" spans="2:4" ht="15" x14ac:dyDescent="0.15">
      <c r="B15394" s="68">
        <v>15382</v>
      </c>
      <c r="C15394" s="69">
        <f t="shared" si="483"/>
        <v>24.271044355290194</v>
      </c>
      <c r="D15394" s="69">
        <f t="shared" si="484"/>
        <v>16.351297405189619</v>
      </c>
    </row>
    <row r="15395" spans="2:4" ht="15" x14ac:dyDescent="0.15">
      <c r="B15395" s="68">
        <v>15383</v>
      </c>
      <c r="C15395" s="69">
        <f t="shared" si="483"/>
        <v>24.279717236328363</v>
      </c>
      <c r="D15395" s="69">
        <f t="shared" si="484"/>
        <v>16.367632367632368</v>
      </c>
    </row>
    <row r="15396" spans="2:4" ht="15" x14ac:dyDescent="0.15">
      <c r="B15396" s="68">
        <v>15384</v>
      </c>
      <c r="C15396" s="69">
        <f t="shared" si="483"/>
        <v>24.288398785914733</v>
      </c>
      <c r="D15396" s="69">
        <f t="shared" si="484"/>
        <v>16.384</v>
      </c>
    </row>
    <row r="15397" spans="2:4" ht="15" x14ac:dyDescent="0.15">
      <c r="B15397" s="68">
        <v>15385</v>
      </c>
      <c r="C15397" s="69">
        <f t="shared" si="483"/>
        <v>24.297089021395088</v>
      </c>
      <c r="D15397" s="69">
        <f t="shared" si="484"/>
        <v>16.4004004004004</v>
      </c>
    </row>
    <row r="15398" spans="2:4" ht="15" x14ac:dyDescent="0.15">
      <c r="B15398" s="68">
        <v>15386</v>
      </c>
      <c r="C15398" s="69">
        <f t="shared" si="483"/>
        <v>24.305787960167315</v>
      </c>
      <c r="D15398" s="69">
        <f t="shared" si="484"/>
        <v>16.416833667334668</v>
      </c>
    </row>
    <row r="15399" spans="2:4" ht="15" x14ac:dyDescent="0.15">
      <c r="B15399" s="68">
        <v>15387</v>
      </c>
      <c r="C15399" s="69">
        <f t="shared" si="483"/>
        <v>24.314495619681619</v>
      </c>
      <c r="D15399" s="69">
        <f t="shared" si="484"/>
        <v>16.433299899699097</v>
      </c>
    </row>
    <row r="15400" spans="2:4" ht="15" x14ac:dyDescent="0.15">
      <c r="B15400" s="68">
        <v>15388</v>
      </c>
      <c r="C15400" s="69">
        <f t="shared" si="483"/>
        <v>24.32321201744076</v>
      </c>
      <c r="D15400" s="69">
        <f t="shared" si="484"/>
        <v>16.449799196787147</v>
      </c>
    </row>
    <row r="15401" spans="2:4" ht="15" x14ac:dyDescent="0.15">
      <c r="B15401" s="68">
        <v>15389</v>
      </c>
      <c r="C15401" s="69">
        <f t="shared" si="483"/>
        <v>24.331937171000227</v>
      </c>
      <c r="D15401" s="69">
        <f t="shared" si="484"/>
        <v>16.466331658291459</v>
      </c>
    </row>
    <row r="15402" spans="2:4" ht="15" x14ac:dyDescent="0.15">
      <c r="B15402" s="68">
        <v>15390</v>
      </c>
      <c r="C15402" s="69">
        <f t="shared" si="483"/>
        <v>24.340671097968468</v>
      </c>
      <c r="D15402" s="69">
        <f t="shared" si="484"/>
        <v>16.482897384305836</v>
      </c>
    </row>
    <row r="15403" spans="2:4" ht="15" x14ac:dyDescent="0.15">
      <c r="B15403" s="68">
        <v>15391</v>
      </c>
      <c r="C15403" s="69">
        <f t="shared" si="483"/>
        <v>24.349413816007115</v>
      </c>
      <c r="D15403" s="69">
        <f t="shared" si="484"/>
        <v>16.499496475327291</v>
      </c>
    </row>
    <row r="15404" spans="2:4" ht="15" x14ac:dyDescent="0.15">
      <c r="B15404" s="68">
        <v>15392</v>
      </c>
      <c r="C15404" s="69">
        <f t="shared" si="483"/>
        <v>24.35816534283116</v>
      </c>
      <c r="D15404" s="69">
        <f t="shared" si="484"/>
        <v>16.516129032258064</v>
      </c>
    </row>
    <row r="15405" spans="2:4" ht="15" x14ac:dyDescent="0.15">
      <c r="B15405" s="68">
        <v>15393</v>
      </c>
      <c r="C15405" s="69">
        <f t="shared" si="483"/>
        <v>24.366925696209229</v>
      </c>
      <c r="D15405" s="69">
        <f t="shared" si="484"/>
        <v>16.532795156407669</v>
      </c>
    </row>
    <row r="15406" spans="2:4" ht="15" x14ac:dyDescent="0.15">
      <c r="B15406" s="68">
        <v>15394</v>
      </c>
      <c r="C15406" s="69">
        <f t="shared" si="483"/>
        <v>24.375694893963736</v>
      </c>
      <c r="D15406" s="69">
        <f t="shared" si="484"/>
        <v>16.549494949494949</v>
      </c>
    </row>
    <row r="15407" spans="2:4" ht="15" x14ac:dyDescent="0.15">
      <c r="B15407" s="68">
        <v>15395</v>
      </c>
      <c r="C15407" s="69">
        <f t="shared" si="483"/>
        <v>24.384472953971148</v>
      </c>
      <c r="D15407" s="69">
        <f t="shared" si="484"/>
        <v>16.566228513650152</v>
      </c>
    </row>
    <row r="15408" spans="2:4" ht="15" x14ac:dyDescent="0.15">
      <c r="B15408" s="68">
        <v>15396</v>
      </c>
      <c r="C15408" s="69">
        <f t="shared" si="483"/>
        <v>24.393259894162171</v>
      </c>
      <c r="D15408" s="69">
        <f t="shared" si="484"/>
        <v>16.582995951417004</v>
      </c>
    </row>
    <row r="15409" spans="2:4" ht="15" x14ac:dyDescent="0.15">
      <c r="B15409" s="68">
        <v>15397</v>
      </c>
      <c r="C15409" s="69">
        <f t="shared" si="483"/>
        <v>24.402055732522001</v>
      </c>
      <c r="D15409" s="69">
        <f t="shared" si="484"/>
        <v>16.599797365754814</v>
      </c>
    </row>
    <row r="15410" spans="2:4" ht="15" x14ac:dyDescent="0.15">
      <c r="B15410" s="68">
        <v>15398</v>
      </c>
      <c r="C15410" s="69">
        <f t="shared" si="483"/>
        <v>24.41086048709051</v>
      </c>
      <c r="D15410" s="69">
        <f t="shared" si="484"/>
        <v>16.616632860040568</v>
      </c>
    </row>
    <row r="15411" spans="2:4" ht="15" x14ac:dyDescent="0.15">
      <c r="B15411" s="68">
        <v>15399</v>
      </c>
      <c r="C15411" s="69">
        <f t="shared" si="483"/>
        <v>24.419674175962498</v>
      </c>
      <c r="D15411" s="69">
        <f t="shared" si="484"/>
        <v>16.633502538071067</v>
      </c>
    </row>
    <row r="15412" spans="2:4" ht="15" x14ac:dyDescent="0.15">
      <c r="B15412" s="68">
        <v>15400</v>
      </c>
      <c r="C15412" s="69">
        <f t="shared" si="483"/>
        <v>24.428496817287908</v>
      </c>
      <c r="D15412" s="69">
        <f t="shared" si="484"/>
        <v>16.650406504065042</v>
      </c>
    </row>
    <row r="15413" spans="2:4" ht="15" x14ac:dyDescent="0.15">
      <c r="B15413" s="68">
        <v>15401</v>
      </c>
      <c r="C15413" s="69">
        <f t="shared" si="483"/>
        <v>24.437328429272021</v>
      </c>
      <c r="D15413" s="69">
        <f t="shared" si="484"/>
        <v>16.66734486266531</v>
      </c>
    </row>
    <row r="15414" spans="2:4" ht="15" x14ac:dyDescent="0.15">
      <c r="B15414" s="68">
        <v>15402</v>
      </c>
      <c r="C15414" s="69">
        <f t="shared" si="483"/>
        <v>24.446169030175739</v>
      </c>
      <c r="D15414" s="69">
        <f t="shared" si="484"/>
        <v>16.684317718940935</v>
      </c>
    </row>
    <row r="15415" spans="2:4" ht="15" x14ac:dyDescent="0.15">
      <c r="B15415" s="68">
        <v>15403</v>
      </c>
      <c r="C15415" s="69">
        <f t="shared" si="483"/>
        <v>24.455018638315767</v>
      </c>
      <c r="D15415" s="69">
        <f t="shared" si="484"/>
        <v>16.7013251783894</v>
      </c>
    </row>
    <row r="15416" spans="2:4" ht="15" x14ac:dyDescent="0.15">
      <c r="B15416" s="68">
        <v>15404</v>
      </c>
      <c r="C15416" s="69">
        <f t="shared" si="483"/>
        <v>24.463877272064842</v>
      </c>
      <c r="D15416" s="69">
        <f t="shared" si="484"/>
        <v>16.718367346938777</v>
      </c>
    </row>
    <row r="15417" spans="2:4" ht="15" x14ac:dyDescent="0.15">
      <c r="B15417" s="68">
        <v>15405</v>
      </c>
      <c r="C15417" s="69">
        <f t="shared" si="483"/>
        <v>24.472744949851979</v>
      </c>
      <c r="D15417" s="69">
        <f t="shared" si="484"/>
        <v>16.735444330949949</v>
      </c>
    </row>
    <row r="15418" spans="2:4" ht="15" x14ac:dyDescent="0.15">
      <c r="B15418" s="68">
        <v>15406</v>
      </c>
      <c r="C15418" s="69">
        <f t="shared" si="483"/>
        <v>24.481621690162708</v>
      </c>
      <c r="D15418" s="69">
        <f t="shared" si="484"/>
        <v>16.752556237218815</v>
      </c>
    </row>
    <row r="15419" spans="2:4" ht="15" x14ac:dyDescent="0.15">
      <c r="B15419" s="68">
        <v>15407</v>
      </c>
      <c r="C15419" s="69">
        <f t="shared" si="483"/>
        <v>24.490507511539271</v>
      </c>
      <c r="D15419" s="69">
        <f t="shared" si="484"/>
        <v>16.769703172978506</v>
      </c>
    </row>
    <row r="15420" spans="2:4" ht="15" x14ac:dyDescent="0.15">
      <c r="B15420" s="68">
        <v>15408</v>
      </c>
      <c r="C15420" s="69">
        <f t="shared" si="483"/>
        <v>24.499402432580901</v>
      </c>
      <c r="D15420" s="69">
        <f t="shared" si="484"/>
        <v>16.78688524590164</v>
      </c>
    </row>
    <row r="15421" spans="2:4" ht="15" x14ac:dyDescent="0.15">
      <c r="B15421" s="68">
        <v>15409</v>
      </c>
      <c r="C15421" s="69">
        <f t="shared" si="483"/>
        <v>24.508306471943996</v>
      </c>
      <c r="D15421" s="69">
        <f t="shared" si="484"/>
        <v>16.804102564102564</v>
      </c>
    </row>
    <row r="15422" spans="2:4" ht="15" x14ac:dyDescent="0.15">
      <c r="B15422" s="68">
        <v>15410</v>
      </c>
      <c r="C15422" s="69">
        <f t="shared" si="483"/>
        <v>24.517219648342422</v>
      </c>
      <c r="D15422" s="69">
        <f t="shared" si="484"/>
        <v>16.821355236139631</v>
      </c>
    </row>
    <row r="15423" spans="2:4" ht="15" x14ac:dyDescent="0.15">
      <c r="B15423" s="68">
        <v>15411</v>
      </c>
      <c r="C15423" s="69">
        <f t="shared" si="483"/>
        <v>24.526141980547695</v>
      </c>
      <c r="D15423" s="69">
        <f t="shared" si="484"/>
        <v>16.838643371017472</v>
      </c>
    </row>
    <row r="15424" spans="2:4" ht="15" x14ac:dyDescent="0.15">
      <c r="B15424" s="68">
        <v>15412</v>
      </c>
      <c r="C15424" s="69">
        <f t="shared" si="483"/>
        <v>24.535073487389244</v>
      </c>
      <c r="D15424" s="69">
        <f t="shared" si="484"/>
        <v>16.855967078189302</v>
      </c>
    </row>
    <row r="15425" spans="2:4" ht="15" x14ac:dyDescent="0.15">
      <c r="B15425" s="68">
        <v>15413</v>
      </c>
      <c r="C15425" s="69">
        <f t="shared" si="483"/>
        <v>24.544014187754641</v>
      </c>
      <c r="D15425" s="69">
        <f t="shared" si="484"/>
        <v>16.873326467559217</v>
      </c>
    </row>
    <row r="15426" spans="2:4" ht="15" x14ac:dyDescent="0.15">
      <c r="B15426" s="68">
        <v>15414</v>
      </c>
      <c r="C15426" s="69">
        <f t="shared" si="483"/>
        <v>24.55296410058984</v>
      </c>
      <c r="D15426" s="69">
        <f t="shared" si="484"/>
        <v>16.890721649484536</v>
      </c>
    </row>
    <row r="15427" spans="2:4" ht="15" x14ac:dyDescent="0.15">
      <c r="B15427" s="68">
        <v>15415</v>
      </c>
      <c r="C15427" s="69">
        <f t="shared" si="483"/>
        <v>24.561923244899425</v>
      </c>
      <c r="D15427" s="69">
        <f t="shared" si="484"/>
        <v>16.90815273477812</v>
      </c>
    </row>
    <row r="15428" spans="2:4" ht="15" x14ac:dyDescent="0.15">
      <c r="B15428" s="68">
        <v>15416</v>
      </c>
      <c r="C15428" s="69">
        <f t="shared" si="483"/>
        <v>24.570891639746861</v>
      </c>
      <c r="D15428" s="69">
        <f t="shared" si="484"/>
        <v>16.925619834710744</v>
      </c>
    </row>
    <row r="15429" spans="2:4" ht="15" x14ac:dyDescent="0.15">
      <c r="B15429" s="68">
        <v>15417</v>
      </c>
      <c r="C15429" s="69">
        <f t="shared" si="483"/>
        <v>24.5798693042547</v>
      </c>
      <c r="D15429" s="69">
        <f t="shared" si="484"/>
        <v>16.943123061013445</v>
      </c>
    </row>
    <row r="15430" spans="2:4" ht="15" x14ac:dyDescent="0.15">
      <c r="B15430" s="68">
        <v>15418</v>
      </c>
      <c r="C15430" s="69">
        <f t="shared" si="483"/>
        <v>24.588856257604871</v>
      </c>
      <c r="D15430" s="69">
        <f t="shared" si="484"/>
        <v>16.960662525879918</v>
      </c>
    </row>
    <row r="15431" spans="2:4" ht="15" x14ac:dyDescent="0.15">
      <c r="B15431" s="68">
        <v>15419</v>
      </c>
      <c r="C15431" s="69">
        <f t="shared" si="483"/>
        <v>24.597852519038881</v>
      </c>
      <c r="D15431" s="69">
        <f t="shared" si="484"/>
        <v>16.978238341968911</v>
      </c>
    </row>
    <row r="15432" spans="2:4" ht="15" x14ac:dyDescent="0.15">
      <c r="B15432" s="68">
        <v>15420</v>
      </c>
      <c r="C15432" s="69">
        <f t="shared" si="483"/>
        <v>24.60685810785812</v>
      </c>
      <c r="D15432" s="69">
        <f t="shared" si="484"/>
        <v>16.995850622406639</v>
      </c>
    </row>
    <row r="15433" spans="2:4" ht="15" x14ac:dyDescent="0.15">
      <c r="B15433" s="68">
        <v>15421</v>
      </c>
      <c r="C15433" s="69">
        <f t="shared" si="483"/>
        <v>24.615873043424045</v>
      </c>
      <c r="D15433" s="69">
        <f t="shared" si="484"/>
        <v>17.0134994807892</v>
      </c>
    </row>
    <row r="15434" spans="2:4" ht="15" x14ac:dyDescent="0.15">
      <c r="B15434" s="68">
        <v>15422</v>
      </c>
      <c r="C15434" s="69">
        <f t="shared" si="483"/>
        <v>24.624897345158473</v>
      </c>
      <c r="D15434" s="69">
        <f t="shared" si="484"/>
        <v>17.031185031185032</v>
      </c>
    </row>
    <row r="15435" spans="2:4" ht="15" x14ac:dyDescent="0.15">
      <c r="B15435" s="68">
        <v>15423</v>
      </c>
      <c r="C15435" s="69">
        <f t="shared" si="483"/>
        <v>24.633931032543828</v>
      </c>
      <c r="D15435" s="69">
        <f t="shared" si="484"/>
        <v>17.048907388137359</v>
      </c>
    </row>
    <row r="15436" spans="2:4" ht="15" x14ac:dyDescent="0.15">
      <c r="B15436" s="68">
        <v>15424</v>
      </c>
      <c r="C15436" s="69">
        <f t="shared" si="483"/>
        <v>24.642974125123366</v>
      </c>
      <c r="D15436" s="69">
        <f t="shared" si="484"/>
        <v>17.066666666666666</v>
      </c>
    </row>
    <row r="15437" spans="2:4" ht="15" x14ac:dyDescent="0.15">
      <c r="B15437" s="68">
        <v>15425</v>
      </c>
      <c r="C15437" s="69">
        <f t="shared" si="483"/>
        <v>24.652026642501461</v>
      </c>
      <c r="D15437" s="69">
        <f t="shared" si="484"/>
        <v>17.084462982273202</v>
      </c>
    </row>
    <row r="15438" spans="2:4" ht="15" x14ac:dyDescent="0.15">
      <c r="B15438" s="68">
        <v>15426</v>
      </c>
      <c r="C15438" s="69">
        <f t="shared" si="483"/>
        <v>24.661088604343846</v>
      </c>
      <c r="D15438" s="69">
        <f t="shared" si="484"/>
        <v>17.102296450939455</v>
      </c>
    </row>
    <row r="15439" spans="2:4" ht="15" x14ac:dyDescent="0.15">
      <c r="B15439" s="68">
        <v>15427</v>
      </c>
      <c r="C15439" s="69">
        <f t="shared" si="483"/>
        <v>24.670160030377865</v>
      </c>
      <c r="D15439" s="69">
        <f t="shared" si="484"/>
        <v>17.120167189132708</v>
      </c>
    </row>
    <row r="15440" spans="2:4" ht="15" x14ac:dyDescent="0.15">
      <c r="B15440" s="68">
        <v>15428</v>
      </c>
      <c r="C15440" s="69">
        <f t="shared" si="483"/>
        <v>24.679240940392731</v>
      </c>
      <c r="D15440" s="69">
        <f t="shared" si="484"/>
        <v>17.13807531380753</v>
      </c>
    </row>
    <row r="15441" spans="2:4" ht="15" x14ac:dyDescent="0.15">
      <c r="B15441" s="68">
        <v>15429</v>
      </c>
      <c r="C15441" s="69">
        <f t="shared" ref="C15441:C15504" si="485">20*LOG(D15441)</f>
        <v>24.688331354239811</v>
      </c>
      <c r="D15441" s="69">
        <f t="shared" ref="D15441:D15504" si="486">16384/(16384-B15441)</f>
        <v>17.156020942408379</v>
      </c>
    </row>
    <row r="15442" spans="2:4" ht="15" x14ac:dyDescent="0.15">
      <c r="B15442" s="68">
        <v>15430</v>
      </c>
      <c r="C15442" s="69">
        <f t="shared" si="485"/>
        <v>24.697431291832835</v>
      </c>
      <c r="D15442" s="69">
        <f t="shared" si="486"/>
        <v>17.174004192872118</v>
      </c>
    </row>
    <row r="15443" spans="2:4" ht="15" x14ac:dyDescent="0.15">
      <c r="B15443" s="68">
        <v>15431</v>
      </c>
      <c r="C15443" s="69">
        <f t="shared" si="485"/>
        <v>24.706540773148209</v>
      </c>
      <c r="D15443" s="69">
        <f t="shared" si="486"/>
        <v>17.192025183630641</v>
      </c>
    </row>
    <row r="15444" spans="2:4" ht="15" x14ac:dyDescent="0.15">
      <c r="B15444" s="68">
        <v>15432</v>
      </c>
      <c r="C15444" s="69">
        <f t="shared" si="485"/>
        <v>24.715659818225248</v>
      </c>
      <c r="D15444" s="69">
        <f t="shared" si="486"/>
        <v>17.210084033613445</v>
      </c>
    </row>
    <row r="15445" spans="2:4" ht="15" x14ac:dyDescent="0.15">
      <c r="B15445" s="68">
        <v>15433</v>
      </c>
      <c r="C15445" s="69">
        <f t="shared" si="485"/>
        <v>24.724788447166457</v>
      </c>
      <c r="D15445" s="69">
        <f t="shared" si="486"/>
        <v>17.228180862250262</v>
      </c>
    </row>
    <row r="15446" spans="2:4" ht="15" x14ac:dyDescent="0.15">
      <c r="B15446" s="68">
        <v>15434</v>
      </c>
      <c r="C15446" s="69">
        <f t="shared" si="485"/>
        <v>24.733926680137781</v>
      </c>
      <c r="D15446" s="69">
        <f t="shared" si="486"/>
        <v>17.246315789473684</v>
      </c>
    </row>
    <row r="15447" spans="2:4" ht="15" x14ac:dyDescent="0.15">
      <c r="B15447" s="68">
        <v>15435</v>
      </c>
      <c r="C15447" s="69">
        <f t="shared" si="485"/>
        <v>24.74307453736888</v>
      </c>
      <c r="D15447" s="69">
        <f t="shared" si="486"/>
        <v>17.264488935721811</v>
      </c>
    </row>
    <row r="15448" spans="2:4" ht="15" x14ac:dyDescent="0.15">
      <c r="B15448" s="68">
        <v>15436</v>
      </c>
      <c r="C15448" s="69">
        <f t="shared" si="485"/>
        <v>24.752232039153409</v>
      </c>
      <c r="D15448" s="69">
        <f t="shared" si="486"/>
        <v>17.282700421940927</v>
      </c>
    </row>
    <row r="15449" spans="2:4" ht="15" x14ac:dyDescent="0.15">
      <c r="B15449" s="68">
        <v>15437</v>
      </c>
      <c r="C15449" s="69">
        <f t="shared" si="485"/>
        <v>24.761399205849266</v>
      </c>
      <c r="D15449" s="69">
        <f t="shared" si="486"/>
        <v>17.300950369588172</v>
      </c>
    </row>
    <row r="15450" spans="2:4" ht="15" x14ac:dyDescent="0.15">
      <c r="B15450" s="68">
        <v>15438</v>
      </c>
      <c r="C15450" s="69">
        <f t="shared" si="485"/>
        <v>24.770576057878881</v>
      </c>
      <c r="D15450" s="69">
        <f t="shared" si="486"/>
        <v>17.31923890063425</v>
      </c>
    </row>
    <row r="15451" spans="2:4" ht="15" x14ac:dyDescent="0.15">
      <c r="B15451" s="68">
        <v>15439</v>
      </c>
      <c r="C15451" s="69">
        <f t="shared" si="485"/>
        <v>24.779762615729478</v>
      </c>
      <c r="D15451" s="69">
        <f t="shared" si="486"/>
        <v>17.337566137566139</v>
      </c>
    </row>
    <row r="15452" spans="2:4" ht="15" x14ac:dyDescent="0.15">
      <c r="B15452" s="68">
        <v>15440</v>
      </c>
      <c r="C15452" s="69">
        <f t="shared" si="485"/>
        <v>24.788958899953357</v>
      </c>
      <c r="D15452" s="69">
        <f t="shared" si="486"/>
        <v>17.35593220338983</v>
      </c>
    </row>
    <row r="15453" spans="2:4" ht="15" x14ac:dyDescent="0.15">
      <c r="B15453" s="68">
        <v>15441</v>
      </c>
      <c r="C15453" s="69">
        <f t="shared" si="485"/>
        <v>24.798164931168166</v>
      </c>
      <c r="D15453" s="69">
        <f t="shared" si="486"/>
        <v>17.374337221633088</v>
      </c>
    </row>
    <row r="15454" spans="2:4" ht="15" x14ac:dyDescent="0.15">
      <c r="B15454" s="68">
        <v>15442</v>
      </c>
      <c r="C15454" s="69">
        <f t="shared" si="485"/>
        <v>24.80738073005719</v>
      </c>
      <c r="D15454" s="69">
        <f t="shared" si="486"/>
        <v>17.392781316348195</v>
      </c>
    </row>
    <row r="15455" spans="2:4" ht="15" x14ac:dyDescent="0.15">
      <c r="B15455" s="68">
        <v>15443</v>
      </c>
      <c r="C15455" s="69">
        <f t="shared" si="485"/>
        <v>24.816606317369594</v>
      </c>
      <c r="D15455" s="69">
        <f t="shared" si="486"/>
        <v>17.411264612114771</v>
      </c>
    </row>
    <row r="15456" spans="2:4" ht="15" x14ac:dyDescent="0.15">
      <c r="B15456" s="68">
        <v>15444</v>
      </c>
      <c r="C15456" s="69">
        <f t="shared" si="485"/>
        <v>24.825841713920763</v>
      </c>
      <c r="D15456" s="69">
        <f t="shared" si="486"/>
        <v>17.429787234042553</v>
      </c>
    </row>
    <row r="15457" spans="2:4" ht="15" x14ac:dyDescent="0.15">
      <c r="B15457" s="68">
        <v>15445</v>
      </c>
      <c r="C15457" s="69">
        <f t="shared" si="485"/>
        <v>24.835086940592518</v>
      </c>
      <c r="D15457" s="69">
        <f t="shared" si="486"/>
        <v>17.44834930777423</v>
      </c>
    </row>
    <row r="15458" spans="2:4" ht="15" x14ac:dyDescent="0.15">
      <c r="B15458" s="68">
        <v>15446</v>
      </c>
      <c r="C15458" s="69">
        <f t="shared" si="485"/>
        <v>24.844342018333446</v>
      </c>
      <c r="D15458" s="69">
        <f t="shared" si="486"/>
        <v>17.466950959488273</v>
      </c>
    </row>
    <row r="15459" spans="2:4" ht="15" x14ac:dyDescent="0.15">
      <c r="B15459" s="68">
        <v>15447</v>
      </c>
      <c r="C15459" s="69">
        <f t="shared" si="485"/>
        <v>24.85360696815917</v>
      </c>
      <c r="D15459" s="69">
        <f t="shared" si="486"/>
        <v>17.485592315901815</v>
      </c>
    </row>
    <row r="15460" spans="2:4" ht="15" x14ac:dyDescent="0.15">
      <c r="B15460" s="68">
        <v>15448</v>
      </c>
      <c r="C15460" s="69">
        <f t="shared" si="485"/>
        <v>24.862881811152633</v>
      </c>
      <c r="D15460" s="69">
        <f t="shared" si="486"/>
        <v>17.504273504273506</v>
      </c>
    </row>
    <row r="15461" spans="2:4" ht="15" x14ac:dyDescent="0.15">
      <c r="B15461" s="68">
        <v>15449</v>
      </c>
      <c r="C15461" s="69">
        <f t="shared" si="485"/>
        <v>24.87216656846438</v>
      </c>
      <c r="D15461" s="69">
        <f t="shared" si="486"/>
        <v>17.522994652406418</v>
      </c>
    </row>
    <row r="15462" spans="2:4" ht="15" x14ac:dyDescent="0.15">
      <c r="B15462" s="68">
        <v>15450</v>
      </c>
      <c r="C15462" s="69">
        <f t="shared" si="485"/>
        <v>24.881461261312868</v>
      </c>
      <c r="D15462" s="69">
        <f t="shared" si="486"/>
        <v>17.541755888650965</v>
      </c>
    </row>
    <row r="15463" spans="2:4" ht="15" x14ac:dyDescent="0.15">
      <c r="B15463" s="68">
        <v>15451</v>
      </c>
      <c r="C15463" s="69">
        <f t="shared" si="485"/>
        <v>24.890765910984737</v>
      </c>
      <c r="D15463" s="69">
        <f t="shared" si="486"/>
        <v>17.560557341907824</v>
      </c>
    </row>
    <row r="15464" spans="2:4" ht="15" x14ac:dyDescent="0.15">
      <c r="B15464" s="68">
        <v>15452</v>
      </c>
      <c r="C15464" s="69">
        <f t="shared" si="485"/>
        <v>24.900080538835105</v>
      </c>
      <c r="D15464" s="69">
        <f t="shared" si="486"/>
        <v>17.579399141630901</v>
      </c>
    </row>
    <row r="15465" spans="2:4" ht="15" x14ac:dyDescent="0.15">
      <c r="B15465" s="68">
        <v>15453</v>
      </c>
      <c r="C15465" s="69">
        <f t="shared" si="485"/>
        <v>24.909405166287883</v>
      </c>
      <c r="D15465" s="69">
        <f t="shared" si="486"/>
        <v>17.59828141783029</v>
      </c>
    </row>
    <row r="15466" spans="2:4" ht="15" x14ac:dyDescent="0.15">
      <c r="B15466" s="68">
        <v>15454</v>
      </c>
      <c r="C15466" s="69">
        <f t="shared" si="485"/>
        <v>24.918739814836034</v>
      </c>
      <c r="D15466" s="69">
        <f t="shared" si="486"/>
        <v>17.617204301075269</v>
      </c>
    </row>
    <row r="15467" spans="2:4" ht="15" x14ac:dyDescent="0.15">
      <c r="B15467" s="68">
        <v>15455</v>
      </c>
      <c r="C15467" s="69">
        <f t="shared" si="485"/>
        <v>24.928084506041898</v>
      </c>
      <c r="D15467" s="69">
        <f t="shared" si="486"/>
        <v>17.636167922497307</v>
      </c>
    </row>
    <row r="15468" spans="2:4" ht="15" x14ac:dyDescent="0.15">
      <c r="B15468" s="68">
        <v>15456</v>
      </c>
      <c r="C15468" s="69">
        <f t="shared" si="485"/>
        <v>24.937439261537495</v>
      </c>
      <c r="D15468" s="69">
        <f t="shared" si="486"/>
        <v>17.655172413793103</v>
      </c>
    </row>
    <row r="15469" spans="2:4" ht="15" x14ac:dyDescent="0.15">
      <c r="B15469" s="68">
        <v>15457</v>
      </c>
      <c r="C15469" s="69">
        <f t="shared" si="485"/>
        <v>24.946804103024792</v>
      </c>
      <c r="D15469" s="69">
        <f t="shared" si="486"/>
        <v>17.674217907227614</v>
      </c>
    </row>
    <row r="15470" spans="2:4" ht="15" x14ac:dyDescent="0.15">
      <c r="B15470" s="68">
        <v>15458</v>
      </c>
      <c r="C15470" s="69">
        <f t="shared" si="485"/>
        <v>24.956179052276049</v>
      </c>
      <c r="D15470" s="69">
        <f t="shared" si="486"/>
        <v>17.69330453563715</v>
      </c>
    </row>
    <row r="15471" spans="2:4" ht="15" x14ac:dyDescent="0.15">
      <c r="B15471" s="68">
        <v>15459</v>
      </c>
      <c r="C15471" s="69">
        <f t="shared" si="485"/>
        <v>24.965564131134084</v>
      </c>
      <c r="D15471" s="69">
        <f t="shared" si="486"/>
        <v>17.712432432432433</v>
      </c>
    </row>
    <row r="15472" spans="2:4" ht="15" x14ac:dyDescent="0.15">
      <c r="B15472" s="68">
        <v>15460</v>
      </c>
      <c r="C15472" s="69">
        <f t="shared" si="485"/>
        <v>24.9749593615126</v>
      </c>
      <c r="D15472" s="69">
        <f t="shared" si="486"/>
        <v>17.731601731601732</v>
      </c>
    </row>
    <row r="15473" spans="2:4" ht="15" x14ac:dyDescent="0.15">
      <c r="B15473" s="68">
        <v>15461</v>
      </c>
      <c r="C15473" s="69">
        <f t="shared" si="485"/>
        <v>24.984364765396492</v>
      </c>
      <c r="D15473" s="69">
        <f t="shared" si="486"/>
        <v>17.750812567713975</v>
      </c>
    </row>
    <row r="15474" spans="2:4" ht="15" x14ac:dyDescent="0.15">
      <c r="B15474" s="68">
        <v>15462</v>
      </c>
      <c r="C15474" s="69">
        <f t="shared" si="485"/>
        <v>24.993780364842149</v>
      </c>
      <c r="D15474" s="69">
        <f t="shared" si="486"/>
        <v>17.770065075921909</v>
      </c>
    </row>
    <row r="15475" spans="2:4" ht="15" x14ac:dyDescent="0.15">
      <c r="B15475" s="68">
        <v>15463</v>
      </c>
      <c r="C15475" s="69">
        <f t="shared" si="485"/>
        <v>25.003206181977756</v>
      </c>
      <c r="D15475" s="69">
        <f t="shared" si="486"/>
        <v>17.789359391965256</v>
      </c>
    </row>
    <row r="15476" spans="2:4" ht="15" x14ac:dyDescent="0.15">
      <c r="B15476" s="68">
        <v>15464</v>
      </c>
      <c r="C15476" s="69">
        <f t="shared" si="485"/>
        <v>25.012642239003632</v>
      </c>
      <c r="D15476" s="69">
        <f t="shared" si="486"/>
        <v>17.808695652173913</v>
      </c>
    </row>
    <row r="15477" spans="2:4" ht="15" x14ac:dyDescent="0.15">
      <c r="B15477" s="68">
        <v>15465</v>
      </c>
      <c r="C15477" s="69">
        <f t="shared" si="485"/>
        <v>25.022088558192511</v>
      </c>
      <c r="D15477" s="69">
        <f t="shared" si="486"/>
        <v>17.828073993471165</v>
      </c>
    </row>
    <row r="15478" spans="2:4" ht="15" x14ac:dyDescent="0.15">
      <c r="B15478" s="68">
        <v>15466</v>
      </c>
      <c r="C15478" s="69">
        <f t="shared" si="485"/>
        <v>25.031545161889888</v>
      </c>
      <c r="D15478" s="69">
        <f t="shared" si="486"/>
        <v>17.847494553376908</v>
      </c>
    </row>
    <row r="15479" spans="2:4" ht="15" x14ac:dyDescent="0.15">
      <c r="B15479" s="68">
        <v>15467</v>
      </c>
      <c r="C15479" s="69">
        <f t="shared" si="485"/>
        <v>25.041012072514313</v>
      </c>
      <c r="D15479" s="69">
        <f t="shared" si="486"/>
        <v>17.866957470010906</v>
      </c>
    </row>
    <row r="15480" spans="2:4" ht="15" x14ac:dyDescent="0.15">
      <c r="B15480" s="68">
        <v>15468</v>
      </c>
      <c r="C15480" s="69">
        <f t="shared" si="485"/>
        <v>25.050489312557723</v>
      </c>
      <c r="D15480" s="69">
        <f t="shared" si="486"/>
        <v>17.886462882096069</v>
      </c>
    </row>
    <row r="15481" spans="2:4" ht="15" x14ac:dyDescent="0.15">
      <c r="B15481" s="68">
        <v>15469</v>
      </c>
      <c r="C15481" s="69">
        <f t="shared" si="485"/>
        <v>25.059976904585767</v>
      </c>
      <c r="D15481" s="69">
        <f t="shared" si="486"/>
        <v>17.906010928961749</v>
      </c>
    </row>
    <row r="15482" spans="2:4" ht="15" x14ac:dyDescent="0.15">
      <c r="B15482" s="68">
        <v>15470</v>
      </c>
      <c r="C15482" s="69">
        <f t="shared" si="485"/>
        <v>25.069474871238103</v>
      </c>
      <c r="D15482" s="69">
        <f t="shared" si="486"/>
        <v>17.925601750547045</v>
      </c>
    </row>
    <row r="15483" spans="2:4" ht="15" x14ac:dyDescent="0.15">
      <c r="B15483" s="68">
        <v>15471</v>
      </c>
      <c r="C15483" s="69">
        <f t="shared" si="485"/>
        <v>25.078983235228755</v>
      </c>
      <c r="D15483" s="69">
        <f t="shared" si="486"/>
        <v>17.945235487404162</v>
      </c>
    </row>
    <row r="15484" spans="2:4" ht="15" x14ac:dyDescent="0.15">
      <c r="B15484" s="68">
        <v>15472</v>
      </c>
      <c r="C15484" s="69">
        <f t="shared" si="485"/>
        <v>25.088502019346414</v>
      </c>
      <c r="D15484" s="69">
        <f t="shared" si="486"/>
        <v>17.964912280701753</v>
      </c>
    </row>
    <row r="15485" spans="2:4" ht="15" x14ac:dyDescent="0.15">
      <c r="B15485" s="68">
        <v>15473</v>
      </c>
      <c r="C15485" s="69">
        <f t="shared" si="485"/>
        <v>25.098031246454767</v>
      </c>
      <c r="D15485" s="69">
        <f t="shared" si="486"/>
        <v>17.984632272228321</v>
      </c>
    </row>
    <row r="15486" spans="2:4" ht="15" x14ac:dyDescent="0.15">
      <c r="B15486" s="68">
        <v>15474</v>
      </c>
      <c r="C15486" s="69">
        <f t="shared" si="485"/>
        <v>25.107570939492867</v>
      </c>
      <c r="D15486" s="69">
        <f t="shared" si="486"/>
        <v>18.004395604395604</v>
      </c>
    </row>
    <row r="15487" spans="2:4" ht="15" x14ac:dyDescent="0.15">
      <c r="B15487" s="68">
        <v>15475</v>
      </c>
      <c r="C15487" s="69">
        <f t="shared" si="485"/>
        <v>25.117121121475385</v>
      </c>
      <c r="D15487" s="69">
        <f t="shared" si="486"/>
        <v>18.024202420242023</v>
      </c>
    </row>
    <row r="15488" spans="2:4" ht="15" x14ac:dyDescent="0.15">
      <c r="B15488" s="68">
        <v>15476</v>
      </c>
      <c r="C15488" s="69">
        <f t="shared" si="485"/>
        <v>25.126681815493033</v>
      </c>
      <c r="D15488" s="69">
        <f t="shared" si="486"/>
        <v>18.044052863436125</v>
      </c>
    </row>
    <row r="15489" spans="2:4" ht="15" x14ac:dyDescent="0.15">
      <c r="B15489" s="68">
        <v>15477</v>
      </c>
      <c r="C15489" s="69">
        <f t="shared" si="485"/>
        <v>25.136253044712831</v>
      </c>
      <c r="D15489" s="69">
        <f t="shared" si="486"/>
        <v>18.063947078280044</v>
      </c>
    </row>
    <row r="15490" spans="2:4" ht="15" x14ac:dyDescent="0.15">
      <c r="B15490" s="68">
        <v>15478</v>
      </c>
      <c r="C15490" s="69">
        <f t="shared" si="485"/>
        <v>25.145834832378476</v>
      </c>
      <c r="D15490" s="69">
        <f t="shared" si="486"/>
        <v>18.083885209713024</v>
      </c>
    </row>
    <row r="15491" spans="2:4" ht="15" x14ac:dyDescent="0.15">
      <c r="B15491" s="68">
        <v>15479</v>
      </c>
      <c r="C15491" s="69">
        <f t="shared" si="485"/>
        <v>25.155427201810667</v>
      </c>
      <c r="D15491" s="69">
        <f t="shared" si="486"/>
        <v>18.103867403314919</v>
      </c>
    </row>
    <row r="15492" spans="2:4" ht="15" x14ac:dyDescent="0.15">
      <c r="B15492" s="68">
        <v>15480</v>
      </c>
      <c r="C15492" s="69">
        <f t="shared" si="485"/>
        <v>25.16503017640747</v>
      </c>
      <c r="D15492" s="69">
        <f t="shared" si="486"/>
        <v>18.123893805309734</v>
      </c>
    </row>
    <row r="15493" spans="2:4" ht="15" x14ac:dyDescent="0.15">
      <c r="B15493" s="68">
        <v>15481</v>
      </c>
      <c r="C15493" s="69">
        <f t="shared" si="485"/>
        <v>25.174643779644619</v>
      </c>
      <c r="D15493" s="69">
        <f t="shared" si="486"/>
        <v>18.143964562569213</v>
      </c>
    </row>
    <row r="15494" spans="2:4" ht="15" x14ac:dyDescent="0.15">
      <c r="B15494" s="68">
        <v>15482</v>
      </c>
      <c r="C15494" s="69">
        <f t="shared" si="485"/>
        <v>25.184268035075903</v>
      </c>
      <c r="D15494" s="69">
        <f t="shared" si="486"/>
        <v>18.164079822616408</v>
      </c>
    </row>
    <row r="15495" spans="2:4" ht="15" x14ac:dyDescent="0.15">
      <c r="B15495" s="68">
        <v>15483</v>
      </c>
      <c r="C15495" s="69">
        <f t="shared" si="485"/>
        <v>25.193902966333475</v>
      </c>
      <c r="D15495" s="69">
        <f t="shared" si="486"/>
        <v>18.184239733629301</v>
      </c>
    </row>
    <row r="15496" spans="2:4" ht="15" x14ac:dyDescent="0.15">
      <c r="B15496" s="68">
        <v>15484</v>
      </c>
      <c r="C15496" s="69">
        <f t="shared" si="485"/>
        <v>25.20354859712824</v>
      </c>
      <c r="D15496" s="69">
        <f t="shared" si="486"/>
        <v>18.204444444444444</v>
      </c>
    </row>
    <row r="15497" spans="2:4" ht="15" x14ac:dyDescent="0.15">
      <c r="B15497" s="68">
        <v>15485</v>
      </c>
      <c r="C15497" s="69">
        <f t="shared" si="485"/>
        <v>25.213204951250159</v>
      </c>
      <c r="D15497" s="69">
        <f t="shared" si="486"/>
        <v>18.224694104560623</v>
      </c>
    </row>
    <row r="15498" spans="2:4" ht="15" x14ac:dyDescent="0.15">
      <c r="B15498" s="68">
        <v>15486</v>
      </c>
      <c r="C15498" s="69">
        <f t="shared" si="485"/>
        <v>25.222872052568647</v>
      </c>
      <c r="D15498" s="69">
        <f t="shared" si="486"/>
        <v>18.244988864142538</v>
      </c>
    </row>
    <row r="15499" spans="2:4" ht="15" x14ac:dyDescent="0.15">
      <c r="B15499" s="68">
        <v>15487</v>
      </c>
      <c r="C15499" s="69">
        <f t="shared" si="485"/>
        <v>25.232549925032895</v>
      </c>
      <c r="D15499" s="69">
        <f t="shared" si="486"/>
        <v>18.265328874024526</v>
      </c>
    </row>
    <row r="15500" spans="2:4" ht="15" x14ac:dyDescent="0.15">
      <c r="B15500" s="68">
        <v>15488</v>
      </c>
      <c r="C15500" s="69">
        <f t="shared" si="485"/>
        <v>25.24223859267223</v>
      </c>
      <c r="D15500" s="69">
        <f t="shared" si="486"/>
        <v>18.285714285714285</v>
      </c>
    </row>
    <row r="15501" spans="2:4" ht="15" x14ac:dyDescent="0.15">
      <c r="B15501" s="68">
        <v>15489</v>
      </c>
      <c r="C15501" s="69">
        <f t="shared" si="485"/>
        <v>25.251938079596496</v>
      </c>
      <c r="D15501" s="69">
        <f t="shared" si="486"/>
        <v>18.306145251396647</v>
      </c>
    </row>
    <row r="15502" spans="2:4" ht="15" x14ac:dyDescent="0.15">
      <c r="B15502" s="68">
        <v>15490</v>
      </c>
      <c r="C15502" s="69">
        <f t="shared" si="485"/>
        <v>25.261648409996379</v>
      </c>
      <c r="D15502" s="69">
        <f t="shared" si="486"/>
        <v>18.32662192393736</v>
      </c>
    </row>
    <row r="15503" spans="2:4" ht="15" x14ac:dyDescent="0.15">
      <c r="B15503" s="68">
        <v>15491</v>
      </c>
      <c r="C15503" s="69">
        <f t="shared" si="485"/>
        <v>25.271369608143807</v>
      </c>
      <c r="D15503" s="69">
        <f t="shared" si="486"/>
        <v>18.347144456886898</v>
      </c>
    </row>
    <row r="15504" spans="2:4" ht="15" x14ac:dyDescent="0.15">
      <c r="B15504" s="68">
        <v>15492</v>
      </c>
      <c r="C15504" s="69">
        <f t="shared" si="485"/>
        <v>25.281101698392273</v>
      </c>
      <c r="D15504" s="69">
        <f t="shared" si="486"/>
        <v>18.367713004484305</v>
      </c>
    </row>
    <row r="15505" spans="2:4" ht="15" x14ac:dyDescent="0.15">
      <c r="B15505" s="68">
        <v>15493</v>
      </c>
      <c r="C15505" s="69">
        <f t="shared" ref="C15505:C15568" si="487">20*LOG(D15505)</f>
        <v>25.290844705177239</v>
      </c>
      <c r="D15505" s="69">
        <f t="shared" ref="D15505:D15568" si="488">16384/(16384-B15505)</f>
        <v>18.388327721661057</v>
      </c>
    </row>
    <row r="15506" spans="2:4" ht="15" x14ac:dyDescent="0.15">
      <c r="B15506" s="68">
        <v>15494</v>
      </c>
      <c r="C15506" s="69">
        <f t="shared" si="487"/>
        <v>25.300598653016483</v>
      </c>
      <c r="D15506" s="69">
        <f t="shared" si="488"/>
        <v>18.408988764044945</v>
      </c>
    </row>
    <row r="15507" spans="2:4" ht="15" x14ac:dyDescent="0.15">
      <c r="B15507" s="68">
        <v>15495</v>
      </c>
      <c r="C15507" s="69">
        <f t="shared" si="487"/>
        <v>25.310363566510464</v>
      </c>
      <c r="D15507" s="69">
        <f t="shared" si="488"/>
        <v>18.429696287964006</v>
      </c>
    </row>
    <row r="15508" spans="2:4" ht="15" x14ac:dyDescent="0.15">
      <c r="B15508" s="68">
        <v>15496</v>
      </c>
      <c r="C15508" s="69">
        <f t="shared" si="487"/>
        <v>25.320139470342717</v>
      </c>
      <c r="D15508" s="69">
        <f t="shared" si="488"/>
        <v>18.45045045045045</v>
      </c>
    </row>
    <row r="15509" spans="2:4" ht="15" x14ac:dyDescent="0.15">
      <c r="B15509" s="68">
        <v>15497</v>
      </c>
      <c r="C15509" s="69">
        <f t="shared" si="487"/>
        <v>25.32992638928021</v>
      </c>
      <c r="D15509" s="69">
        <f t="shared" si="488"/>
        <v>18.471251409244644</v>
      </c>
    </row>
    <row r="15510" spans="2:4" ht="15" x14ac:dyDescent="0.15">
      <c r="B15510" s="68">
        <v>15498</v>
      </c>
      <c r="C15510" s="69">
        <f t="shared" si="487"/>
        <v>25.339724348173718</v>
      </c>
      <c r="D15510" s="69">
        <f t="shared" si="488"/>
        <v>18.492099322799096</v>
      </c>
    </row>
    <row r="15511" spans="2:4" ht="15" x14ac:dyDescent="0.15">
      <c r="B15511" s="68">
        <v>15499</v>
      </c>
      <c r="C15511" s="69">
        <f t="shared" si="487"/>
        <v>25.349533371958227</v>
      </c>
      <c r="D15511" s="69">
        <f t="shared" si="488"/>
        <v>18.512994350282487</v>
      </c>
    </row>
    <row r="15512" spans="2:4" ht="15" x14ac:dyDescent="0.15">
      <c r="B15512" s="68">
        <v>15500</v>
      </c>
      <c r="C15512" s="69">
        <f t="shared" si="487"/>
        <v>25.359353485653276</v>
      </c>
      <c r="D15512" s="69">
        <f t="shared" si="488"/>
        <v>18.533936651583712</v>
      </c>
    </row>
    <row r="15513" spans="2:4" ht="15" x14ac:dyDescent="0.15">
      <c r="B15513" s="68">
        <v>15501</v>
      </c>
      <c r="C15513" s="69">
        <f t="shared" si="487"/>
        <v>25.369184714363364</v>
      </c>
      <c r="D15513" s="69">
        <f t="shared" si="488"/>
        <v>18.55492638731597</v>
      </c>
    </row>
    <row r="15514" spans="2:4" ht="15" x14ac:dyDescent="0.15">
      <c r="B15514" s="68">
        <v>15502</v>
      </c>
      <c r="C15514" s="69">
        <f t="shared" si="487"/>
        <v>25.379027083278341</v>
      </c>
      <c r="D15514" s="69">
        <f t="shared" si="488"/>
        <v>18.575963718820862</v>
      </c>
    </row>
    <row r="15515" spans="2:4" ht="15" x14ac:dyDescent="0.15">
      <c r="B15515" s="68">
        <v>15503</v>
      </c>
      <c r="C15515" s="69">
        <f t="shared" si="487"/>
        <v>25.388880617673774</v>
      </c>
      <c r="D15515" s="69">
        <f t="shared" si="488"/>
        <v>18.597048808172531</v>
      </c>
    </row>
    <row r="15516" spans="2:4" ht="15" x14ac:dyDescent="0.15">
      <c r="B15516" s="68">
        <v>15504</v>
      </c>
      <c r="C15516" s="69">
        <f t="shared" si="487"/>
        <v>25.398745342911361</v>
      </c>
      <c r="D15516" s="69">
        <f t="shared" si="488"/>
        <v>18.618181818181817</v>
      </c>
    </row>
    <row r="15517" spans="2:4" ht="15" x14ac:dyDescent="0.15">
      <c r="B15517" s="68">
        <v>15505</v>
      </c>
      <c r="C15517" s="69">
        <f t="shared" si="487"/>
        <v>25.408621284439295</v>
      </c>
      <c r="D15517" s="69">
        <f t="shared" si="488"/>
        <v>18.639362912400454</v>
      </c>
    </row>
    <row r="15518" spans="2:4" ht="15" x14ac:dyDescent="0.15">
      <c r="B15518" s="68">
        <v>15506</v>
      </c>
      <c r="C15518" s="69">
        <f t="shared" si="487"/>
        <v>25.418508467792684</v>
      </c>
      <c r="D15518" s="69">
        <f t="shared" si="488"/>
        <v>18.660592255125284</v>
      </c>
    </row>
    <row r="15519" spans="2:4" ht="15" x14ac:dyDescent="0.15">
      <c r="B15519" s="68">
        <v>15507</v>
      </c>
      <c r="C15519" s="69">
        <f t="shared" si="487"/>
        <v>25.428406918593925</v>
      </c>
      <c r="D15519" s="69">
        <f t="shared" si="488"/>
        <v>18.681870011402509</v>
      </c>
    </row>
    <row r="15520" spans="2:4" ht="15" x14ac:dyDescent="0.15">
      <c r="B15520" s="68">
        <v>15508</v>
      </c>
      <c r="C15520" s="69">
        <f t="shared" si="487"/>
        <v>25.438316662553117</v>
      </c>
      <c r="D15520" s="69">
        <f t="shared" si="488"/>
        <v>18.703196347031962</v>
      </c>
    </row>
    <row r="15521" spans="2:4" ht="15" x14ac:dyDescent="0.15">
      <c r="B15521" s="68">
        <v>15509</v>
      </c>
      <c r="C15521" s="69">
        <f t="shared" si="487"/>
        <v>25.44823772546847</v>
      </c>
      <c r="D15521" s="69">
        <f t="shared" si="488"/>
        <v>18.72457142857143</v>
      </c>
    </row>
    <row r="15522" spans="2:4" ht="15" x14ac:dyDescent="0.15">
      <c r="B15522" s="68">
        <v>15510</v>
      </c>
      <c r="C15522" s="69">
        <f t="shared" si="487"/>
        <v>25.458170133226673</v>
      </c>
      <c r="D15522" s="69">
        <f t="shared" si="488"/>
        <v>18.745995423340961</v>
      </c>
    </row>
    <row r="15523" spans="2:4" ht="15" x14ac:dyDescent="0.15">
      <c r="B15523" s="68">
        <v>15511</v>
      </c>
      <c r="C15523" s="69">
        <f t="shared" si="487"/>
        <v>25.468113911803339</v>
      </c>
      <c r="D15523" s="69">
        <f t="shared" si="488"/>
        <v>18.767468499427263</v>
      </c>
    </row>
    <row r="15524" spans="2:4" ht="15" x14ac:dyDescent="0.15">
      <c r="B15524" s="68">
        <v>15512</v>
      </c>
      <c r="C15524" s="69">
        <f t="shared" si="487"/>
        <v>25.478069087263393</v>
      </c>
      <c r="D15524" s="69">
        <f t="shared" si="488"/>
        <v>18.788990825688074</v>
      </c>
    </row>
    <row r="15525" spans="2:4" ht="15" x14ac:dyDescent="0.15">
      <c r="B15525" s="68">
        <v>15513</v>
      </c>
      <c r="C15525" s="69">
        <f t="shared" si="487"/>
        <v>25.488035685761471</v>
      </c>
      <c r="D15525" s="69">
        <f t="shared" si="488"/>
        <v>18.810562571756602</v>
      </c>
    </row>
    <row r="15526" spans="2:4" ht="15" x14ac:dyDescent="0.15">
      <c r="B15526" s="68">
        <v>15514</v>
      </c>
      <c r="C15526" s="69">
        <f t="shared" si="487"/>
        <v>25.498013733542365</v>
      </c>
      <c r="D15526" s="69">
        <f t="shared" si="488"/>
        <v>18.832183908045977</v>
      </c>
    </row>
    <row r="15527" spans="2:4" ht="15" x14ac:dyDescent="0.15">
      <c r="B15527" s="68">
        <v>15515</v>
      </c>
      <c r="C15527" s="69">
        <f t="shared" si="487"/>
        <v>25.508003256941407</v>
      </c>
      <c r="D15527" s="69">
        <f t="shared" si="488"/>
        <v>18.85385500575374</v>
      </c>
    </row>
    <row r="15528" spans="2:4" ht="15" x14ac:dyDescent="0.15">
      <c r="B15528" s="68">
        <v>15516</v>
      </c>
      <c r="C15528" s="69">
        <f t="shared" si="487"/>
        <v>25.518004282384897</v>
      </c>
      <c r="D15528" s="69">
        <f t="shared" si="488"/>
        <v>18.875576036866359</v>
      </c>
    </row>
    <row r="15529" spans="2:4" ht="15" x14ac:dyDescent="0.15">
      <c r="B15529" s="68">
        <v>15517</v>
      </c>
      <c r="C15529" s="69">
        <f t="shared" si="487"/>
        <v>25.528016836390531</v>
      </c>
      <c r="D15529" s="69">
        <f t="shared" si="488"/>
        <v>18.897347174163784</v>
      </c>
    </row>
    <row r="15530" spans="2:4" ht="15" x14ac:dyDescent="0.15">
      <c r="B15530" s="68">
        <v>15518</v>
      </c>
      <c r="C15530" s="69">
        <f t="shared" si="487"/>
        <v>25.538040945567801</v>
      </c>
      <c r="D15530" s="69">
        <f t="shared" si="488"/>
        <v>18.919168591224018</v>
      </c>
    </row>
    <row r="15531" spans="2:4" ht="15" x14ac:dyDescent="0.15">
      <c r="B15531" s="68">
        <v>15519</v>
      </c>
      <c r="C15531" s="69">
        <f t="shared" si="487"/>
        <v>25.548076636618447</v>
      </c>
      <c r="D15531" s="69">
        <f t="shared" si="488"/>
        <v>18.941040462427747</v>
      </c>
    </row>
    <row r="15532" spans="2:4" ht="15" x14ac:dyDescent="0.15">
      <c r="B15532" s="68">
        <v>15520</v>
      </c>
      <c r="C15532" s="69">
        <f t="shared" si="487"/>
        <v>25.55812393633687</v>
      </c>
      <c r="D15532" s="69">
        <f t="shared" si="488"/>
        <v>18.962962962962962</v>
      </c>
    </row>
    <row r="15533" spans="2:4" ht="15" x14ac:dyDescent="0.15">
      <c r="B15533" s="68">
        <v>15521</v>
      </c>
      <c r="C15533" s="69">
        <f t="shared" si="487"/>
        <v>25.568182871610542</v>
      </c>
      <c r="D15533" s="69">
        <f t="shared" si="488"/>
        <v>18.984936268829664</v>
      </c>
    </row>
    <row r="15534" spans="2:4" ht="15" x14ac:dyDescent="0.15">
      <c r="B15534" s="68">
        <v>15522</v>
      </c>
      <c r="C15534" s="69">
        <f t="shared" si="487"/>
        <v>25.578253469420478</v>
      </c>
      <c r="D15534" s="69">
        <f t="shared" si="488"/>
        <v>19.006960556844547</v>
      </c>
    </row>
    <row r="15535" spans="2:4" ht="15" x14ac:dyDescent="0.15">
      <c r="B15535" s="68">
        <v>15523</v>
      </c>
      <c r="C15535" s="69">
        <f t="shared" si="487"/>
        <v>25.588335756841637</v>
      </c>
      <c r="D15535" s="69">
        <f t="shared" si="488"/>
        <v>19.029036004645761</v>
      </c>
    </row>
    <row r="15536" spans="2:4" ht="15" x14ac:dyDescent="0.15">
      <c r="B15536" s="68">
        <v>15524</v>
      </c>
      <c r="C15536" s="69">
        <f t="shared" si="487"/>
        <v>25.598429761043381</v>
      </c>
      <c r="D15536" s="69">
        <f t="shared" si="488"/>
        <v>19.051162790697674</v>
      </c>
    </row>
    <row r="15537" spans="2:4" ht="15" x14ac:dyDescent="0.15">
      <c r="B15537" s="68">
        <v>15525</v>
      </c>
      <c r="C15537" s="69">
        <f t="shared" si="487"/>
        <v>25.60853550928989</v>
      </c>
      <c r="D15537" s="69">
        <f t="shared" si="488"/>
        <v>19.073341094295692</v>
      </c>
    </row>
    <row r="15538" spans="2:4" ht="15" x14ac:dyDescent="0.15">
      <c r="B15538" s="68">
        <v>15526</v>
      </c>
      <c r="C15538" s="69">
        <f t="shared" si="487"/>
        <v>25.618653028940628</v>
      </c>
      <c r="D15538" s="69">
        <f t="shared" si="488"/>
        <v>19.095571095571096</v>
      </c>
    </row>
    <row r="15539" spans="2:4" ht="15" x14ac:dyDescent="0.15">
      <c r="B15539" s="68">
        <v>15527</v>
      </c>
      <c r="C15539" s="69">
        <f t="shared" si="487"/>
        <v>25.628782347450773</v>
      </c>
      <c r="D15539" s="69">
        <f t="shared" si="488"/>
        <v>19.117852975495914</v>
      </c>
    </row>
    <row r="15540" spans="2:4" ht="15" x14ac:dyDescent="0.15">
      <c r="B15540" s="68">
        <v>15528</v>
      </c>
      <c r="C15540" s="69">
        <f t="shared" si="487"/>
        <v>25.638923492371667</v>
      </c>
      <c r="D15540" s="69">
        <f t="shared" si="488"/>
        <v>19.140186915887849</v>
      </c>
    </row>
    <row r="15541" spans="2:4" ht="15" x14ac:dyDescent="0.15">
      <c r="B15541" s="68">
        <v>15529</v>
      </c>
      <c r="C15541" s="69">
        <f t="shared" si="487"/>
        <v>25.649076491351281</v>
      </c>
      <c r="D15541" s="69">
        <f t="shared" si="488"/>
        <v>19.162573099415205</v>
      </c>
    </row>
    <row r="15542" spans="2:4" ht="15" x14ac:dyDescent="0.15">
      <c r="B15542" s="68">
        <v>15530</v>
      </c>
      <c r="C15542" s="69">
        <f t="shared" si="487"/>
        <v>25.65924137213463</v>
      </c>
      <c r="D15542" s="69">
        <f t="shared" si="488"/>
        <v>19.185011709601874</v>
      </c>
    </row>
    <row r="15543" spans="2:4" ht="15" x14ac:dyDescent="0.15">
      <c r="B15543" s="68">
        <v>15531</v>
      </c>
      <c r="C15543" s="69">
        <f t="shared" si="487"/>
        <v>25.669418162564273</v>
      </c>
      <c r="D15543" s="69">
        <f t="shared" si="488"/>
        <v>19.207502930832355</v>
      </c>
    </row>
    <row r="15544" spans="2:4" ht="15" x14ac:dyDescent="0.15">
      <c r="B15544" s="68">
        <v>15532</v>
      </c>
      <c r="C15544" s="69">
        <f t="shared" si="487"/>
        <v>25.679606890580729</v>
      </c>
      <c r="D15544" s="69">
        <f t="shared" si="488"/>
        <v>19.230046948356808</v>
      </c>
    </row>
    <row r="15545" spans="2:4" ht="15" x14ac:dyDescent="0.15">
      <c r="B15545" s="68">
        <v>15533</v>
      </c>
      <c r="C15545" s="69">
        <f t="shared" si="487"/>
        <v>25.689807584222976</v>
      </c>
      <c r="D15545" s="69">
        <f t="shared" si="488"/>
        <v>19.252643948296122</v>
      </c>
    </row>
    <row r="15546" spans="2:4" ht="15" x14ac:dyDescent="0.15">
      <c r="B15546" s="68">
        <v>15534</v>
      </c>
      <c r="C15546" s="69">
        <f t="shared" si="487"/>
        <v>25.70002027162888</v>
      </c>
      <c r="D15546" s="69">
        <f t="shared" si="488"/>
        <v>19.275294117647057</v>
      </c>
    </row>
    <row r="15547" spans="2:4" ht="15" x14ac:dyDescent="0.15">
      <c r="B15547" s="68">
        <v>15535</v>
      </c>
      <c r="C15547" s="69">
        <f t="shared" si="487"/>
        <v>25.710244981035682</v>
      </c>
      <c r="D15547" s="69">
        <f t="shared" si="488"/>
        <v>19.297997644287396</v>
      </c>
    </row>
    <row r="15548" spans="2:4" ht="15" x14ac:dyDescent="0.15">
      <c r="B15548" s="68">
        <v>15536</v>
      </c>
      <c r="C15548" s="69">
        <f t="shared" si="487"/>
        <v>25.720481740780457</v>
      </c>
      <c r="D15548" s="69">
        <f t="shared" si="488"/>
        <v>19.320754716981131</v>
      </c>
    </row>
    <row r="15549" spans="2:4" ht="15" x14ac:dyDescent="0.15">
      <c r="B15549" s="68">
        <v>15537</v>
      </c>
      <c r="C15549" s="69">
        <f t="shared" si="487"/>
        <v>25.730730579300598</v>
      </c>
      <c r="D15549" s="69">
        <f t="shared" si="488"/>
        <v>19.343565525383706</v>
      </c>
    </row>
    <row r="15550" spans="2:4" ht="15" x14ac:dyDescent="0.15">
      <c r="B15550" s="68">
        <v>15538</v>
      </c>
      <c r="C15550" s="69">
        <f t="shared" si="487"/>
        <v>25.740991525134262</v>
      </c>
      <c r="D15550" s="69">
        <f t="shared" si="488"/>
        <v>19.366430260047281</v>
      </c>
    </row>
    <row r="15551" spans="2:4" ht="15" x14ac:dyDescent="0.15">
      <c r="B15551" s="68">
        <v>15539</v>
      </c>
      <c r="C15551" s="69">
        <f t="shared" si="487"/>
        <v>25.751264606920891</v>
      </c>
      <c r="D15551" s="69">
        <f t="shared" si="488"/>
        <v>19.389349112426036</v>
      </c>
    </row>
    <row r="15552" spans="2:4" ht="15" x14ac:dyDescent="0.15">
      <c r="B15552" s="68">
        <v>15540</v>
      </c>
      <c r="C15552" s="69">
        <f t="shared" si="487"/>
        <v>25.761549853401636</v>
      </c>
      <c r="D15552" s="69">
        <f t="shared" si="488"/>
        <v>19.412322274881518</v>
      </c>
    </row>
    <row r="15553" spans="2:4" ht="15" x14ac:dyDescent="0.15">
      <c r="B15553" s="68">
        <v>15541</v>
      </c>
      <c r="C15553" s="69">
        <f t="shared" si="487"/>
        <v>25.771847293419889</v>
      </c>
      <c r="D15553" s="69">
        <f t="shared" si="488"/>
        <v>19.43534994068802</v>
      </c>
    </row>
    <row r="15554" spans="2:4" ht="15" x14ac:dyDescent="0.15">
      <c r="B15554" s="68">
        <v>15542</v>
      </c>
      <c r="C15554" s="69">
        <f t="shared" si="487"/>
        <v>25.782156955921746</v>
      </c>
      <c r="D15554" s="69">
        <f t="shared" si="488"/>
        <v>19.458432304038006</v>
      </c>
    </row>
    <row r="15555" spans="2:4" ht="15" x14ac:dyDescent="0.15">
      <c r="B15555" s="68">
        <v>15543</v>
      </c>
      <c r="C15555" s="69">
        <f t="shared" si="487"/>
        <v>25.79247886995649</v>
      </c>
      <c r="D15555" s="69">
        <f t="shared" si="488"/>
        <v>19.481569560047561</v>
      </c>
    </row>
    <row r="15556" spans="2:4" ht="15" x14ac:dyDescent="0.15">
      <c r="B15556" s="68">
        <v>15544</v>
      </c>
      <c r="C15556" s="69">
        <f t="shared" si="487"/>
        <v>25.802813064677103</v>
      </c>
      <c r="D15556" s="69">
        <f t="shared" si="488"/>
        <v>19.504761904761907</v>
      </c>
    </row>
    <row r="15557" spans="2:4" ht="15" x14ac:dyDescent="0.15">
      <c r="B15557" s="68">
        <v>15545</v>
      </c>
      <c r="C15557" s="69">
        <f t="shared" si="487"/>
        <v>25.81315956934073</v>
      </c>
      <c r="D15557" s="69">
        <f t="shared" si="488"/>
        <v>19.528009535160905</v>
      </c>
    </row>
    <row r="15558" spans="2:4" ht="15" x14ac:dyDescent="0.15">
      <c r="B15558" s="68">
        <v>15546</v>
      </c>
      <c r="C15558" s="69">
        <f t="shared" si="487"/>
        <v>25.823518413309205</v>
      </c>
      <c r="D15558" s="69">
        <f t="shared" si="488"/>
        <v>19.551312649164679</v>
      </c>
    </row>
    <row r="15559" spans="2:4" ht="15" x14ac:dyDescent="0.15">
      <c r="B15559" s="68">
        <v>15547</v>
      </c>
      <c r="C15559" s="69">
        <f t="shared" si="487"/>
        <v>25.833889626049533</v>
      </c>
      <c r="D15559" s="69">
        <f t="shared" si="488"/>
        <v>19.574671445639186</v>
      </c>
    </row>
    <row r="15560" spans="2:4" ht="15" x14ac:dyDescent="0.15">
      <c r="B15560" s="68">
        <v>15548</v>
      </c>
      <c r="C15560" s="69">
        <f t="shared" si="487"/>
        <v>25.844273237134409</v>
      </c>
      <c r="D15560" s="69">
        <f t="shared" si="488"/>
        <v>19.598086124401913</v>
      </c>
    </row>
    <row r="15561" spans="2:4" ht="15" x14ac:dyDescent="0.15">
      <c r="B15561" s="68">
        <v>15549</v>
      </c>
      <c r="C15561" s="69">
        <f t="shared" si="487"/>
        <v>25.854669276242692</v>
      </c>
      <c r="D15561" s="69">
        <f t="shared" si="488"/>
        <v>19.621556886227545</v>
      </c>
    </row>
    <row r="15562" spans="2:4" ht="15" x14ac:dyDescent="0.15">
      <c r="B15562" s="68">
        <v>15550</v>
      </c>
      <c r="C15562" s="69">
        <f t="shared" si="487"/>
        <v>25.86507777315996</v>
      </c>
      <c r="D15562" s="69">
        <f t="shared" si="488"/>
        <v>19.645083932853716</v>
      </c>
    </row>
    <row r="15563" spans="2:4" ht="15" x14ac:dyDescent="0.15">
      <c r="B15563" s="68">
        <v>15551</v>
      </c>
      <c r="C15563" s="69">
        <f t="shared" si="487"/>
        <v>25.875498757778985</v>
      </c>
      <c r="D15563" s="69">
        <f t="shared" si="488"/>
        <v>19.668667466986793</v>
      </c>
    </row>
    <row r="15564" spans="2:4" ht="15" x14ac:dyDescent="0.15">
      <c r="B15564" s="68">
        <v>15552</v>
      </c>
      <c r="C15564" s="69">
        <f t="shared" si="487"/>
        <v>25.885932260100258</v>
      </c>
      <c r="D15564" s="69">
        <f t="shared" si="488"/>
        <v>19.692307692307693</v>
      </c>
    </row>
    <row r="15565" spans="2:4" ht="15" x14ac:dyDescent="0.15">
      <c r="B15565" s="68">
        <v>15553</v>
      </c>
      <c r="C15565" s="69">
        <f t="shared" si="487"/>
        <v>25.896378310232517</v>
      </c>
      <c r="D15565" s="69">
        <f t="shared" si="488"/>
        <v>19.716004813477738</v>
      </c>
    </row>
    <row r="15566" spans="2:4" ht="15" x14ac:dyDescent="0.15">
      <c r="B15566" s="68">
        <v>15554</v>
      </c>
      <c r="C15566" s="69">
        <f t="shared" si="487"/>
        <v>25.906836938393258</v>
      </c>
      <c r="D15566" s="69">
        <f t="shared" si="488"/>
        <v>19.73975903614458</v>
      </c>
    </row>
    <row r="15567" spans="2:4" ht="15" x14ac:dyDescent="0.15">
      <c r="B15567" s="68">
        <v>15555</v>
      </c>
      <c r="C15567" s="69">
        <f t="shared" si="487"/>
        <v>25.917308174909262</v>
      </c>
      <c r="D15567" s="69">
        <f t="shared" si="488"/>
        <v>19.763570566948129</v>
      </c>
    </row>
    <row r="15568" spans="2:4" ht="15" x14ac:dyDescent="0.15">
      <c r="B15568" s="68">
        <v>15556</v>
      </c>
      <c r="C15568" s="69">
        <f t="shared" si="487"/>
        <v>25.927792050217132</v>
      </c>
      <c r="D15568" s="69">
        <f t="shared" si="488"/>
        <v>19.787439613526569</v>
      </c>
    </row>
    <row r="15569" spans="2:4" ht="15" x14ac:dyDescent="0.15">
      <c r="B15569" s="68">
        <v>15557</v>
      </c>
      <c r="C15569" s="69">
        <f t="shared" ref="C15569:C15632" si="489">20*LOG(D15569)</f>
        <v>25.938288594863799</v>
      </c>
      <c r="D15569" s="69">
        <f t="shared" ref="D15569:D15632" si="490">16384/(16384-B15569)</f>
        <v>19.811366384522369</v>
      </c>
    </row>
    <row r="15570" spans="2:4" ht="15" x14ac:dyDescent="0.15">
      <c r="B15570" s="68">
        <v>15558</v>
      </c>
      <c r="C15570" s="69">
        <f t="shared" si="489"/>
        <v>25.94879783950709</v>
      </c>
      <c r="D15570" s="69">
        <f t="shared" si="490"/>
        <v>19.835351089588379</v>
      </c>
    </row>
    <row r="15571" spans="2:4" ht="15" x14ac:dyDescent="0.15">
      <c r="B15571" s="68">
        <v>15559</v>
      </c>
      <c r="C15571" s="69">
        <f t="shared" si="489"/>
        <v>25.959319814916235</v>
      </c>
      <c r="D15571" s="69">
        <f t="shared" si="490"/>
        <v>19.859393939393939</v>
      </c>
    </row>
    <row r="15572" spans="2:4" ht="15" x14ac:dyDescent="0.15">
      <c r="B15572" s="68">
        <v>15560</v>
      </c>
      <c r="C15572" s="69">
        <f t="shared" si="489"/>
        <v>25.969854551972418</v>
      </c>
      <c r="D15572" s="69">
        <f t="shared" si="490"/>
        <v>19.883495145631066</v>
      </c>
    </row>
    <row r="15573" spans="2:4" ht="15" x14ac:dyDescent="0.15">
      <c r="B15573" s="68">
        <v>15561</v>
      </c>
      <c r="C15573" s="69">
        <f t="shared" si="489"/>
        <v>25.980402081669336</v>
      </c>
      <c r="D15573" s="69">
        <f t="shared" si="490"/>
        <v>19.907654921020654</v>
      </c>
    </row>
    <row r="15574" spans="2:4" ht="15" x14ac:dyDescent="0.15">
      <c r="B15574" s="68">
        <v>15562</v>
      </c>
      <c r="C15574" s="69">
        <f t="shared" si="489"/>
        <v>25.990962435113726</v>
      </c>
      <c r="D15574" s="69">
        <f t="shared" si="490"/>
        <v>19.931873479318735</v>
      </c>
    </row>
    <row r="15575" spans="2:4" ht="15" x14ac:dyDescent="0.15">
      <c r="B15575" s="68">
        <v>15563</v>
      </c>
      <c r="C15575" s="69">
        <f t="shared" si="489"/>
        <v>26.001535643525919</v>
      </c>
      <c r="D15575" s="69">
        <f t="shared" si="490"/>
        <v>19.956151035322776</v>
      </c>
    </row>
    <row r="15576" spans="2:4" ht="15" x14ac:dyDescent="0.15">
      <c r="B15576" s="68">
        <v>15564</v>
      </c>
      <c r="C15576" s="69">
        <f t="shared" si="489"/>
        <v>26.012121738240399</v>
      </c>
      <c r="D15576" s="69">
        <f t="shared" si="490"/>
        <v>19.980487804878049</v>
      </c>
    </row>
    <row r="15577" spans="2:4" ht="15" x14ac:dyDescent="0.15">
      <c r="B15577" s="68">
        <v>15565</v>
      </c>
      <c r="C15577" s="69">
        <f t="shared" si="489"/>
        <v>26.022720750706366</v>
      </c>
      <c r="D15577" s="69">
        <f t="shared" si="490"/>
        <v>20.004884004884005</v>
      </c>
    </row>
    <row r="15578" spans="2:4" ht="15" x14ac:dyDescent="0.15">
      <c r="B15578" s="68">
        <v>15566</v>
      </c>
      <c r="C15578" s="69">
        <f t="shared" si="489"/>
        <v>26.033332712488274</v>
      </c>
      <c r="D15578" s="69">
        <f t="shared" si="490"/>
        <v>20.029339853300733</v>
      </c>
    </row>
    <row r="15579" spans="2:4" ht="15" x14ac:dyDescent="0.15">
      <c r="B15579" s="68">
        <v>15567</v>
      </c>
      <c r="C15579" s="69">
        <f t="shared" si="489"/>
        <v>26.043957655266425</v>
      </c>
      <c r="D15579" s="69">
        <f t="shared" si="490"/>
        <v>20.053855569155445</v>
      </c>
    </row>
    <row r="15580" spans="2:4" ht="15" x14ac:dyDescent="0.15">
      <c r="B15580" s="68">
        <v>15568</v>
      </c>
      <c r="C15580" s="69">
        <f t="shared" si="489"/>
        <v>26.054595610837513</v>
      </c>
      <c r="D15580" s="69">
        <f t="shared" si="490"/>
        <v>20.078431372549019</v>
      </c>
    </row>
    <row r="15581" spans="2:4" ht="15" x14ac:dyDescent="0.15">
      <c r="B15581" s="68">
        <v>15569</v>
      </c>
      <c r="C15581" s="69">
        <f t="shared" si="489"/>
        <v>26.065246611115207</v>
      </c>
      <c r="D15581" s="69">
        <f t="shared" si="490"/>
        <v>20.103067484662578</v>
      </c>
    </row>
    <row r="15582" spans="2:4" ht="15" x14ac:dyDescent="0.15">
      <c r="B15582" s="68">
        <v>15570</v>
      </c>
      <c r="C15582" s="69">
        <f t="shared" si="489"/>
        <v>26.075910688130712</v>
      </c>
      <c r="D15582" s="69">
        <f t="shared" si="490"/>
        <v>20.127764127764127</v>
      </c>
    </row>
    <row r="15583" spans="2:4" ht="15" x14ac:dyDescent="0.15">
      <c r="B15583" s="68">
        <v>15571</v>
      </c>
      <c r="C15583" s="69">
        <f t="shared" si="489"/>
        <v>26.086587874033373</v>
      </c>
      <c r="D15583" s="69">
        <f t="shared" si="490"/>
        <v>20.152521525215253</v>
      </c>
    </row>
    <row r="15584" spans="2:4" ht="15" x14ac:dyDescent="0.15">
      <c r="B15584" s="68">
        <v>15572</v>
      </c>
      <c r="C15584" s="69">
        <f t="shared" si="489"/>
        <v>26.097278201091228</v>
      </c>
      <c r="D15584" s="69">
        <f t="shared" si="490"/>
        <v>20.177339901477833</v>
      </c>
    </row>
    <row r="15585" spans="2:4" ht="15" x14ac:dyDescent="0.15">
      <c r="B15585" s="68">
        <v>15573</v>
      </c>
      <c r="C15585" s="69">
        <f t="shared" si="489"/>
        <v>26.107981701691614</v>
      </c>
      <c r="D15585" s="69">
        <f t="shared" si="490"/>
        <v>20.202219482120839</v>
      </c>
    </row>
    <row r="15586" spans="2:4" ht="15" x14ac:dyDescent="0.15">
      <c r="B15586" s="68">
        <v>15574</v>
      </c>
      <c r="C15586" s="69">
        <f t="shared" si="489"/>
        <v>26.118698408341739</v>
      </c>
      <c r="D15586" s="69">
        <f t="shared" si="490"/>
        <v>20.22716049382716</v>
      </c>
    </row>
    <row r="15587" spans="2:4" ht="15" x14ac:dyDescent="0.15">
      <c r="B15587" s="68">
        <v>15575</v>
      </c>
      <c r="C15587" s="69">
        <f t="shared" si="489"/>
        <v>26.12942835366929</v>
      </c>
      <c r="D15587" s="69">
        <f t="shared" si="490"/>
        <v>20.252163164400493</v>
      </c>
    </row>
    <row r="15588" spans="2:4" ht="15" x14ac:dyDescent="0.15">
      <c r="B15588" s="68">
        <v>15576</v>
      </c>
      <c r="C15588" s="69">
        <f t="shared" si="489"/>
        <v>26.140171570423011</v>
      </c>
      <c r="D15588" s="69">
        <f t="shared" si="490"/>
        <v>20.277227722772277</v>
      </c>
    </row>
    <row r="15589" spans="2:4" ht="15" x14ac:dyDescent="0.15">
      <c r="B15589" s="68">
        <v>15577</v>
      </c>
      <c r="C15589" s="69">
        <f t="shared" si="489"/>
        <v>26.150928091473325</v>
      </c>
      <c r="D15589" s="69">
        <f t="shared" si="490"/>
        <v>20.302354399008674</v>
      </c>
    </row>
    <row r="15590" spans="2:4" ht="15" x14ac:dyDescent="0.15">
      <c r="B15590" s="68">
        <v>15578</v>
      </c>
      <c r="C15590" s="69">
        <f t="shared" si="489"/>
        <v>26.161697949812922</v>
      </c>
      <c r="D15590" s="69">
        <f t="shared" si="490"/>
        <v>20.327543424317618</v>
      </c>
    </row>
    <row r="15591" spans="2:4" ht="15" x14ac:dyDescent="0.15">
      <c r="B15591" s="68">
        <v>15579</v>
      </c>
      <c r="C15591" s="69">
        <f t="shared" si="489"/>
        <v>26.172481178557362</v>
      </c>
      <c r="D15591" s="69">
        <f t="shared" si="490"/>
        <v>20.352795031055901</v>
      </c>
    </row>
    <row r="15592" spans="2:4" ht="15" x14ac:dyDescent="0.15">
      <c r="B15592" s="68">
        <v>15580</v>
      </c>
      <c r="C15592" s="69">
        <f t="shared" si="489"/>
        <v>26.183277810945711</v>
      </c>
      <c r="D15592" s="69">
        <f t="shared" si="490"/>
        <v>20.378109452736318</v>
      </c>
    </row>
    <row r="15593" spans="2:4" ht="15" x14ac:dyDescent="0.15">
      <c r="B15593" s="68">
        <v>15581</v>
      </c>
      <c r="C15593" s="69">
        <f t="shared" si="489"/>
        <v>26.194087880341115</v>
      </c>
      <c r="D15593" s="69">
        <f t="shared" si="490"/>
        <v>20.403486924034869</v>
      </c>
    </row>
    <row r="15594" spans="2:4" ht="15" x14ac:dyDescent="0.15">
      <c r="B15594" s="68">
        <v>15582</v>
      </c>
      <c r="C15594" s="69">
        <f t="shared" si="489"/>
        <v>26.204911420231465</v>
      </c>
      <c r="D15594" s="69">
        <f t="shared" si="490"/>
        <v>20.428927680798004</v>
      </c>
    </row>
    <row r="15595" spans="2:4" ht="15" x14ac:dyDescent="0.15">
      <c r="B15595" s="68">
        <v>15583</v>
      </c>
      <c r="C15595" s="69">
        <f t="shared" si="489"/>
        <v>26.215748464229982</v>
      </c>
      <c r="D15595" s="69">
        <f t="shared" si="490"/>
        <v>20.454431960049938</v>
      </c>
    </row>
    <row r="15596" spans="2:4" ht="15" x14ac:dyDescent="0.15">
      <c r="B15596" s="68">
        <v>15584</v>
      </c>
      <c r="C15596" s="69">
        <f t="shared" si="489"/>
        <v>26.226599046075862</v>
      </c>
      <c r="D15596" s="69">
        <f t="shared" si="490"/>
        <v>20.48</v>
      </c>
    </row>
    <row r="15597" spans="2:4" ht="15" x14ac:dyDescent="0.15">
      <c r="B15597" s="68">
        <v>15585</v>
      </c>
      <c r="C15597" s="69">
        <f t="shared" si="489"/>
        <v>26.237463199634906</v>
      </c>
      <c r="D15597" s="69">
        <f t="shared" si="490"/>
        <v>20.505632040050063</v>
      </c>
    </row>
    <row r="15598" spans="2:4" ht="15" x14ac:dyDescent="0.15">
      <c r="B15598" s="68">
        <v>15586</v>
      </c>
      <c r="C15598" s="69">
        <f t="shared" si="489"/>
        <v>26.248340958900144</v>
      </c>
      <c r="D15598" s="69">
        <f t="shared" si="490"/>
        <v>20.531328320802004</v>
      </c>
    </row>
    <row r="15599" spans="2:4" ht="15" x14ac:dyDescent="0.15">
      <c r="B15599" s="68">
        <v>15587</v>
      </c>
      <c r="C15599" s="69">
        <f t="shared" si="489"/>
        <v>26.259232357992488</v>
      </c>
      <c r="D15599" s="69">
        <f t="shared" si="490"/>
        <v>20.557089084065243</v>
      </c>
    </row>
    <row r="15600" spans="2:4" ht="15" x14ac:dyDescent="0.15">
      <c r="B15600" s="68">
        <v>15588</v>
      </c>
      <c r="C15600" s="69">
        <f t="shared" si="489"/>
        <v>26.270137431161356</v>
      </c>
      <c r="D15600" s="69">
        <f t="shared" si="490"/>
        <v>20.582914572864322</v>
      </c>
    </row>
    <row r="15601" spans="2:4" ht="15" x14ac:dyDescent="0.15">
      <c r="B15601" s="68">
        <v>15589</v>
      </c>
      <c r="C15601" s="69">
        <f t="shared" si="489"/>
        <v>26.281056212785327</v>
      </c>
      <c r="D15601" s="69">
        <f t="shared" si="490"/>
        <v>20.60880503144654</v>
      </c>
    </row>
    <row r="15602" spans="2:4" ht="15" x14ac:dyDescent="0.15">
      <c r="B15602" s="68">
        <v>15590</v>
      </c>
      <c r="C15602" s="69">
        <f t="shared" si="489"/>
        <v>26.291988737372808</v>
      </c>
      <c r="D15602" s="69">
        <f t="shared" si="490"/>
        <v>20.634760705289672</v>
      </c>
    </row>
    <row r="15603" spans="2:4" ht="15" x14ac:dyDescent="0.15">
      <c r="B15603" s="68">
        <v>15591</v>
      </c>
      <c r="C15603" s="69">
        <f t="shared" si="489"/>
        <v>26.302935039562662</v>
      </c>
      <c r="D15603" s="69">
        <f t="shared" si="490"/>
        <v>20.66078184110971</v>
      </c>
    </row>
    <row r="15604" spans="2:4" ht="15" x14ac:dyDescent="0.15">
      <c r="B15604" s="68">
        <v>15592</v>
      </c>
      <c r="C15604" s="69">
        <f t="shared" si="489"/>
        <v>26.313895154124864</v>
      </c>
      <c r="D15604" s="69">
        <f t="shared" si="490"/>
        <v>20.686868686868689</v>
      </c>
    </row>
    <row r="15605" spans="2:4" ht="15" x14ac:dyDescent="0.15">
      <c r="B15605" s="68">
        <v>15593</v>
      </c>
      <c r="C15605" s="69">
        <f t="shared" si="489"/>
        <v>26.324869115961206</v>
      </c>
      <c r="D15605" s="69">
        <f t="shared" si="490"/>
        <v>20.713021491782555</v>
      </c>
    </row>
    <row r="15606" spans="2:4" ht="15" x14ac:dyDescent="0.15">
      <c r="B15606" s="68">
        <v>15594</v>
      </c>
      <c r="C15606" s="69">
        <f t="shared" si="489"/>
        <v>26.335856960105907</v>
      </c>
      <c r="D15606" s="69">
        <f t="shared" si="490"/>
        <v>20.739240506329114</v>
      </c>
    </row>
    <row r="15607" spans="2:4" ht="15" x14ac:dyDescent="0.15">
      <c r="B15607" s="68">
        <v>15595</v>
      </c>
      <c r="C15607" s="69">
        <f t="shared" si="489"/>
        <v>26.346858721726328</v>
      </c>
      <c r="D15607" s="69">
        <f t="shared" si="490"/>
        <v>20.765525982256019</v>
      </c>
    </row>
    <row r="15608" spans="2:4" ht="15" x14ac:dyDescent="0.15">
      <c r="B15608" s="68">
        <v>15596</v>
      </c>
      <c r="C15608" s="69">
        <f t="shared" si="489"/>
        <v>26.35787443612363</v>
      </c>
      <c r="D15608" s="69">
        <f t="shared" si="490"/>
        <v>20.791878172588831</v>
      </c>
    </row>
    <row r="15609" spans="2:4" ht="15" x14ac:dyDescent="0.15">
      <c r="B15609" s="68">
        <v>15597</v>
      </c>
      <c r="C15609" s="69">
        <f t="shared" si="489"/>
        <v>26.368904138733441</v>
      </c>
      <c r="D15609" s="69">
        <f t="shared" si="490"/>
        <v>20.818297331639137</v>
      </c>
    </row>
    <row r="15610" spans="2:4" ht="15" x14ac:dyDescent="0.15">
      <c r="B15610" s="68">
        <v>15598</v>
      </c>
      <c r="C15610" s="69">
        <f t="shared" si="489"/>
        <v>26.379947865126574</v>
      </c>
      <c r="D15610" s="69">
        <f t="shared" si="490"/>
        <v>20.844783715012724</v>
      </c>
    </row>
    <row r="15611" spans="2:4" ht="15" x14ac:dyDescent="0.15">
      <c r="B15611" s="68">
        <v>15599</v>
      </c>
      <c r="C15611" s="69">
        <f t="shared" si="489"/>
        <v>26.391005651009682</v>
      </c>
      <c r="D15611" s="69">
        <f t="shared" si="490"/>
        <v>20.871337579617833</v>
      </c>
    </row>
    <row r="15612" spans="2:4" ht="15" x14ac:dyDescent="0.15">
      <c r="B15612" s="68">
        <v>15600</v>
      </c>
      <c r="C15612" s="69">
        <f t="shared" si="489"/>
        <v>26.402077532225967</v>
      </c>
      <c r="D15612" s="69">
        <f t="shared" si="490"/>
        <v>20.897959183673468</v>
      </c>
    </row>
    <row r="15613" spans="2:4" ht="15" x14ac:dyDescent="0.15">
      <c r="B15613" s="68">
        <v>15601</v>
      </c>
      <c r="C15613" s="69">
        <f t="shared" si="489"/>
        <v>26.413163544755868</v>
      </c>
      <c r="D15613" s="69">
        <f t="shared" si="490"/>
        <v>20.924648786717754</v>
      </c>
    </row>
    <row r="15614" spans="2:4" ht="15" x14ac:dyDescent="0.15">
      <c r="B15614" s="68">
        <v>15602</v>
      </c>
      <c r="C15614" s="69">
        <f t="shared" si="489"/>
        <v>26.424263724717775</v>
      </c>
      <c r="D15614" s="69">
        <f t="shared" si="490"/>
        <v>20.95140664961637</v>
      </c>
    </row>
    <row r="15615" spans="2:4" ht="15" x14ac:dyDescent="0.15">
      <c r="B15615" s="68">
        <v>15603</v>
      </c>
      <c r="C15615" s="69">
        <f t="shared" si="489"/>
        <v>26.435378108368724</v>
      </c>
      <c r="D15615" s="69">
        <f t="shared" si="490"/>
        <v>20.978233034571062</v>
      </c>
    </row>
    <row r="15616" spans="2:4" ht="15" x14ac:dyDescent="0.15">
      <c r="B15616" s="68">
        <v>15604</v>
      </c>
      <c r="C15616" s="69">
        <f t="shared" si="489"/>
        <v>26.446506732105128</v>
      </c>
      <c r="D15616" s="69">
        <f t="shared" si="490"/>
        <v>21.005128205128205</v>
      </c>
    </row>
    <row r="15617" spans="2:4" ht="15" x14ac:dyDescent="0.15">
      <c r="B15617" s="68">
        <v>15605</v>
      </c>
      <c r="C15617" s="69">
        <f t="shared" si="489"/>
        <v>26.457649632463447</v>
      </c>
      <c r="D15617" s="69">
        <f t="shared" si="490"/>
        <v>21.032092426187418</v>
      </c>
    </row>
    <row r="15618" spans="2:4" ht="15" x14ac:dyDescent="0.15">
      <c r="B15618" s="68">
        <v>15606</v>
      </c>
      <c r="C15618" s="69">
        <f t="shared" si="489"/>
        <v>26.468806846120955</v>
      </c>
      <c r="D15618" s="69">
        <f t="shared" si="490"/>
        <v>21.059125964010281</v>
      </c>
    </row>
    <row r="15619" spans="2:4" ht="15" x14ac:dyDescent="0.15">
      <c r="B15619" s="68">
        <v>15607</v>
      </c>
      <c r="C15619" s="69">
        <f t="shared" si="489"/>
        <v>26.479978409896447</v>
      </c>
      <c r="D15619" s="69">
        <f t="shared" si="490"/>
        <v>21.086229086229086</v>
      </c>
    </row>
    <row r="15620" spans="2:4" ht="15" x14ac:dyDescent="0.15">
      <c r="B15620" s="68">
        <v>15608</v>
      </c>
      <c r="C15620" s="69">
        <f t="shared" si="489"/>
        <v>26.491164360750968</v>
      </c>
      <c r="D15620" s="69">
        <f t="shared" si="490"/>
        <v>21.11340206185567</v>
      </c>
    </row>
    <row r="15621" spans="2:4" ht="15" x14ac:dyDescent="0.15">
      <c r="B15621" s="68">
        <v>15609</v>
      </c>
      <c r="C15621" s="69">
        <f t="shared" si="489"/>
        <v>26.502364735788532</v>
      </c>
      <c r="D15621" s="69">
        <f t="shared" si="490"/>
        <v>21.140645161290323</v>
      </c>
    </row>
    <row r="15622" spans="2:4" ht="15" x14ac:dyDescent="0.15">
      <c r="B15622" s="68">
        <v>15610</v>
      </c>
      <c r="C15622" s="69">
        <f t="shared" si="489"/>
        <v>26.513579572256884</v>
      </c>
      <c r="D15622" s="69">
        <f t="shared" si="490"/>
        <v>21.16795865633075</v>
      </c>
    </row>
    <row r="15623" spans="2:4" ht="15" x14ac:dyDescent="0.15">
      <c r="B15623" s="68">
        <v>15611</v>
      </c>
      <c r="C15623" s="69">
        <f t="shared" si="489"/>
        <v>26.524808907548238</v>
      </c>
      <c r="D15623" s="69">
        <f t="shared" si="490"/>
        <v>21.195342820181114</v>
      </c>
    </row>
    <row r="15624" spans="2:4" ht="15" x14ac:dyDescent="0.15">
      <c r="B15624" s="68">
        <v>15612</v>
      </c>
      <c r="C15624" s="69">
        <f t="shared" si="489"/>
        <v>26.536052779200009</v>
      </c>
      <c r="D15624" s="69">
        <f t="shared" si="490"/>
        <v>21.222797927461141</v>
      </c>
    </row>
    <row r="15625" spans="2:4" ht="15" x14ac:dyDescent="0.15">
      <c r="B15625" s="68">
        <v>15613</v>
      </c>
      <c r="C15625" s="69">
        <f t="shared" si="489"/>
        <v>26.547311224895594</v>
      </c>
      <c r="D15625" s="69">
        <f t="shared" si="490"/>
        <v>21.250324254215304</v>
      </c>
    </row>
    <row r="15626" spans="2:4" ht="15" x14ac:dyDescent="0.15">
      <c r="B15626" s="68">
        <v>15614</v>
      </c>
      <c r="C15626" s="69">
        <f t="shared" si="489"/>
        <v>26.558584282465098</v>
      </c>
      <c r="D15626" s="69">
        <f t="shared" si="490"/>
        <v>21.277922077922078</v>
      </c>
    </row>
    <row r="15627" spans="2:4" ht="15" x14ac:dyDescent="0.15">
      <c r="B15627" s="68">
        <v>15615</v>
      </c>
      <c r="C15627" s="69">
        <f t="shared" si="489"/>
        <v>26.569871989886114</v>
      </c>
      <c r="D15627" s="69">
        <f t="shared" si="490"/>
        <v>21.305591677503251</v>
      </c>
    </row>
    <row r="15628" spans="2:4" ht="15" x14ac:dyDescent="0.15">
      <c r="B15628" s="68">
        <v>15616</v>
      </c>
      <c r="C15628" s="69">
        <f t="shared" si="489"/>
        <v>26.581174385284495</v>
      </c>
      <c r="D15628" s="69">
        <f t="shared" si="490"/>
        <v>21.333333333333332</v>
      </c>
    </row>
    <row r="15629" spans="2:4" ht="15" x14ac:dyDescent="0.15">
      <c r="B15629" s="68">
        <v>15617</v>
      </c>
      <c r="C15629" s="69">
        <f t="shared" si="489"/>
        <v>26.592491506935115</v>
      </c>
      <c r="D15629" s="69">
        <f t="shared" si="490"/>
        <v>21.361147327249022</v>
      </c>
    </row>
    <row r="15630" spans="2:4" ht="15" x14ac:dyDescent="0.15">
      <c r="B15630" s="68">
        <v>15618</v>
      </c>
      <c r="C15630" s="69">
        <f t="shared" si="489"/>
        <v>26.603823393262655</v>
      </c>
      <c r="D15630" s="69">
        <f t="shared" si="490"/>
        <v>21.389033942558747</v>
      </c>
    </row>
    <row r="15631" spans="2:4" ht="15" x14ac:dyDescent="0.15">
      <c r="B15631" s="68">
        <v>15619</v>
      </c>
      <c r="C15631" s="69">
        <f t="shared" si="489"/>
        <v>26.615170082842383</v>
      </c>
      <c r="D15631" s="69">
        <f t="shared" si="490"/>
        <v>21.416993464052286</v>
      </c>
    </row>
    <row r="15632" spans="2:4" ht="15" x14ac:dyDescent="0.15">
      <c r="B15632" s="68">
        <v>15620</v>
      </c>
      <c r="C15632" s="69">
        <f t="shared" si="489"/>
        <v>26.626531614400935</v>
      </c>
      <c r="D15632" s="69">
        <f t="shared" si="490"/>
        <v>21.445026178010473</v>
      </c>
    </row>
    <row r="15633" spans="2:4" ht="15" x14ac:dyDescent="0.15">
      <c r="B15633" s="68">
        <v>15621</v>
      </c>
      <c r="C15633" s="69">
        <f t="shared" ref="C15633:C15696" si="491">20*LOG(D15633)</f>
        <v>26.637908026817129</v>
      </c>
      <c r="D15633" s="69">
        <f t="shared" ref="D15633:D15696" si="492">16384/(16384-B15633)</f>
        <v>21.473132372214941</v>
      </c>
    </row>
    <row r="15634" spans="2:4" ht="15" x14ac:dyDescent="0.15">
      <c r="B15634" s="68">
        <v>15622</v>
      </c>
      <c r="C15634" s="69">
        <f t="shared" si="491"/>
        <v>26.649299359122725</v>
      </c>
      <c r="D15634" s="69">
        <f t="shared" si="492"/>
        <v>21.501312335958005</v>
      </c>
    </row>
    <row r="15635" spans="2:4" ht="15" x14ac:dyDescent="0.15">
      <c r="B15635" s="68">
        <v>15623</v>
      </c>
      <c r="C15635" s="69">
        <f t="shared" si="491"/>
        <v>26.660705650503278</v>
      </c>
      <c r="D15635" s="69">
        <f t="shared" si="492"/>
        <v>21.529566360052563</v>
      </c>
    </row>
    <row r="15636" spans="2:4" ht="15" x14ac:dyDescent="0.15">
      <c r="B15636" s="68">
        <v>15624</v>
      </c>
      <c r="C15636" s="69">
        <f t="shared" si="491"/>
        <v>26.672126940298906</v>
      </c>
      <c r="D15636" s="69">
        <f t="shared" si="492"/>
        <v>21.557894736842105</v>
      </c>
    </row>
    <row r="15637" spans="2:4" ht="15" x14ac:dyDescent="0.15">
      <c r="B15637" s="68">
        <v>15625</v>
      </c>
      <c r="C15637" s="69">
        <f t="shared" si="491"/>
        <v>26.683563268005127</v>
      </c>
      <c r="D15637" s="69">
        <f t="shared" si="492"/>
        <v>21.586297760210805</v>
      </c>
    </row>
    <row r="15638" spans="2:4" ht="15" x14ac:dyDescent="0.15">
      <c r="B15638" s="68">
        <v>15626</v>
      </c>
      <c r="C15638" s="69">
        <f t="shared" si="491"/>
        <v>26.695014673273665</v>
      </c>
      <c r="D15638" s="69">
        <f t="shared" si="492"/>
        <v>21.614775725593667</v>
      </c>
    </row>
    <row r="15639" spans="2:4" ht="15" x14ac:dyDescent="0.15">
      <c r="B15639" s="68">
        <v>15627</v>
      </c>
      <c r="C15639" s="69">
        <f t="shared" si="491"/>
        <v>26.706481195913277</v>
      </c>
      <c r="D15639" s="69">
        <f t="shared" si="492"/>
        <v>21.64332892998679</v>
      </c>
    </row>
    <row r="15640" spans="2:4" ht="15" x14ac:dyDescent="0.15">
      <c r="B15640" s="68">
        <v>15628</v>
      </c>
      <c r="C15640" s="69">
        <f t="shared" si="491"/>
        <v>26.717962875890603</v>
      </c>
      <c r="D15640" s="69">
        <f t="shared" si="492"/>
        <v>21.671957671957671</v>
      </c>
    </row>
    <row r="15641" spans="2:4" ht="15" x14ac:dyDescent="0.15">
      <c r="B15641" s="68">
        <v>15629</v>
      </c>
      <c r="C15641" s="69">
        <f t="shared" si="491"/>
        <v>26.729459753330968</v>
      </c>
      <c r="D15641" s="69">
        <f t="shared" si="492"/>
        <v>21.700662251655629</v>
      </c>
    </row>
    <row r="15642" spans="2:4" ht="15" x14ac:dyDescent="0.15">
      <c r="B15642" s="68">
        <v>15630</v>
      </c>
      <c r="C15642" s="69">
        <f t="shared" si="491"/>
        <v>26.740971868519253</v>
      </c>
      <c r="D15642" s="69">
        <f t="shared" si="492"/>
        <v>21.72944297082228</v>
      </c>
    </row>
    <row r="15643" spans="2:4" ht="15" x14ac:dyDescent="0.15">
      <c r="B15643" s="68">
        <v>15631</v>
      </c>
      <c r="C15643" s="69">
        <f t="shared" si="491"/>
        <v>26.752499261900724</v>
      </c>
      <c r="D15643" s="69">
        <f t="shared" si="492"/>
        <v>21.758300132802123</v>
      </c>
    </row>
    <row r="15644" spans="2:4" ht="15" x14ac:dyDescent="0.15">
      <c r="B15644" s="68">
        <v>15632</v>
      </c>
      <c r="C15644" s="69">
        <f t="shared" si="491"/>
        <v>26.764041974081891</v>
      </c>
      <c r="D15644" s="69">
        <f t="shared" si="492"/>
        <v>21.787234042553191</v>
      </c>
    </row>
    <row r="15645" spans="2:4" ht="15" x14ac:dyDescent="0.15">
      <c r="B15645" s="68">
        <v>15633</v>
      </c>
      <c r="C15645" s="69">
        <f t="shared" si="491"/>
        <v>26.775600045831368</v>
      </c>
      <c r="D15645" s="69">
        <f t="shared" si="492"/>
        <v>21.816245006657791</v>
      </c>
    </row>
    <row r="15646" spans="2:4" ht="15" x14ac:dyDescent="0.15">
      <c r="B15646" s="68">
        <v>15634</v>
      </c>
      <c r="C15646" s="69">
        <f t="shared" si="491"/>
        <v>26.787173518080731</v>
      </c>
      <c r="D15646" s="69">
        <f t="shared" si="492"/>
        <v>21.845333333333333</v>
      </c>
    </row>
    <row r="15647" spans="2:4" ht="15" x14ac:dyDescent="0.15">
      <c r="B15647" s="68">
        <v>15635</v>
      </c>
      <c r="C15647" s="69">
        <f t="shared" si="491"/>
        <v>26.798762431925404</v>
      </c>
      <c r="D15647" s="69">
        <f t="shared" si="492"/>
        <v>21.874499332443257</v>
      </c>
    </row>
    <row r="15648" spans="2:4" ht="15" x14ac:dyDescent="0.15">
      <c r="B15648" s="68">
        <v>15636</v>
      </c>
      <c r="C15648" s="69">
        <f t="shared" si="491"/>
        <v>26.810366828625508</v>
      </c>
      <c r="D15648" s="69">
        <f t="shared" si="492"/>
        <v>21.90374331550802</v>
      </c>
    </row>
    <row r="15649" spans="2:4" ht="15" x14ac:dyDescent="0.15">
      <c r="B15649" s="68">
        <v>15637</v>
      </c>
      <c r="C15649" s="69">
        <f t="shared" si="491"/>
        <v>26.821986749606758</v>
      </c>
      <c r="D15649" s="69">
        <f t="shared" si="492"/>
        <v>21.933065595716197</v>
      </c>
    </row>
    <row r="15650" spans="2:4" ht="15" x14ac:dyDescent="0.15">
      <c r="B15650" s="68">
        <v>15638</v>
      </c>
      <c r="C15650" s="69">
        <f t="shared" si="491"/>
        <v>26.833622236461359</v>
      </c>
      <c r="D15650" s="69">
        <f t="shared" si="492"/>
        <v>21.962466487935657</v>
      </c>
    </row>
    <row r="15651" spans="2:4" ht="15" x14ac:dyDescent="0.15">
      <c r="B15651" s="68">
        <v>15639</v>
      </c>
      <c r="C15651" s="69">
        <f t="shared" si="491"/>
        <v>26.845273330948878</v>
      </c>
      <c r="D15651" s="69">
        <f t="shared" si="492"/>
        <v>21.991946308724831</v>
      </c>
    </row>
    <row r="15652" spans="2:4" ht="15" x14ac:dyDescent="0.15">
      <c r="B15652" s="68">
        <v>15640</v>
      </c>
      <c r="C15652" s="69">
        <f t="shared" si="491"/>
        <v>26.856940074997162</v>
      </c>
      <c r="D15652" s="69">
        <f t="shared" si="492"/>
        <v>22.021505376344088</v>
      </c>
    </row>
    <row r="15653" spans="2:4" ht="15" x14ac:dyDescent="0.15">
      <c r="B15653" s="68">
        <v>15641</v>
      </c>
      <c r="C15653" s="69">
        <f t="shared" si="491"/>
        <v>26.868622510703229</v>
      </c>
      <c r="D15653" s="69">
        <f t="shared" si="492"/>
        <v>22.05114401076716</v>
      </c>
    </row>
    <row r="15654" spans="2:4" ht="15" x14ac:dyDescent="0.15">
      <c r="B15654" s="68">
        <v>15642</v>
      </c>
      <c r="C15654" s="69">
        <f t="shared" si="491"/>
        <v>26.880320680334194</v>
      </c>
      <c r="D15654" s="69">
        <f t="shared" si="492"/>
        <v>22.080862533692724</v>
      </c>
    </row>
    <row r="15655" spans="2:4" ht="15" x14ac:dyDescent="0.15">
      <c r="B15655" s="68">
        <v>15643</v>
      </c>
      <c r="C15655" s="69">
        <f t="shared" si="491"/>
        <v>26.892034626328169</v>
      </c>
      <c r="D15655" s="69">
        <f t="shared" si="492"/>
        <v>22.110661268556004</v>
      </c>
    </row>
    <row r="15656" spans="2:4" ht="15" x14ac:dyDescent="0.15">
      <c r="B15656" s="68">
        <v>15644</v>
      </c>
      <c r="C15656" s="69">
        <f t="shared" si="491"/>
        <v>26.903764391295212</v>
      </c>
      <c r="D15656" s="69">
        <f t="shared" si="492"/>
        <v>22.140540540540542</v>
      </c>
    </row>
    <row r="15657" spans="2:4" ht="15" x14ac:dyDescent="0.15">
      <c r="B15657" s="68">
        <v>15645</v>
      </c>
      <c r="C15657" s="69">
        <f t="shared" si="491"/>
        <v>26.915510018018225</v>
      </c>
      <c r="D15657" s="69">
        <f t="shared" si="492"/>
        <v>22.170500676589988</v>
      </c>
    </row>
    <row r="15658" spans="2:4" ht="15" x14ac:dyDescent="0.15">
      <c r="B15658" s="68">
        <v>15646</v>
      </c>
      <c r="C15658" s="69">
        <f t="shared" si="491"/>
        <v>26.927271549453906</v>
      </c>
      <c r="D15658" s="69">
        <f t="shared" si="492"/>
        <v>22.200542005420054</v>
      </c>
    </row>
    <row r="15659" spans="2:4" ht="15" x14ac:dyDescent="0.15">
      <c r="B15659" s="68">
        <v>15647</v>
      </c>
      <c r="C15659" s="69">
        <f t="shared" si="491"/>
        <v>26.939049028733706</v>
      </c>
      <c r="D15659" s="69">
        <f t="shared" si="492"/>
        <v>22.230664857530527</v>
      </c>
    </row>
    <row r="15660" spans="2:4" ht="15" x14ac:dyDescent="0.15">
      <c r="B15660" s="68">
        <v>15648</v>
      </c>
      <c r="C15660" s="69">
        <f t="shared" si="491"/>
        <v>26.950842499164757</v>
      </c>
      <c r="D15660" s="69">
        <f t="shared" si="492"/>
        <v>22.260869565217391</v>
      </c>
    </row>
    <row r="15661" spans="2:4" ht="15" x14ac:dyDescent="0.15">
      <c r="B15661" s="68">
        <v>15649</v>
      </c>
      <c r="C15661" s="69">
        <f t="shared" si="491"/>
        <v>26.96265200423084</v>
      </c>
      <c r="D15661" s="69">
        <f t="shared" si="492"/>
        <v>22.291156462585032</v>
      </c>
    </row>
    <row r="15662" spans="2:4" ht="15" x14ac:dyDescent="0.15">
      <c r="B15662" s="68">
        <v>15650</v>
      </c>
      <c r="C15662" s="69">
        <f t="shared" si="491"/>
        <v>26.97447758759332</v>
      </c>
      <c r="D15662" s="69">
        <f t="shared" si="492"/>
        <v>22.321525885558582</v>
      </c>
    </row>
    <row r="15663" spans="2:4" ht="15" x14ac:dyDescent="0.15">
      <c r="B15663" s="68">
        <v>15651</v>
      </c>
      <c r="C15663" s="69">
        <f t="shared" si="491"/>
        <v>26.98631929309218</v>
      </c>
      <c r="D15663" s="69">
        <f t="shared" si="492"/>
        <v>22.351978171896317</v>
      </c>
    </row>
    <row r="15664" spans="2:4" ht="15" x14ac:dyDescent="0.15">
      <c r="B15664" s="68">
        <v>15652</v>
      </c>
      <c r="C15664" s="69">
        <f t="shared" si="491"/>
        <v>26.998177164746899</v>
      </c>
      <c r="D15664" s="69">
        <f t="shared" si="492"/>
        <v>22.382513661202186</v>
      </c>
    </row>
    <row r="15665" spans="2:4" ht="15" x14ac:dyDescent="0.15">
      <c r="B15665" s="68">
        <v>15653</v>
      </c>
      <c r="C15665" s="69">
        <f t="shared" si="491"/>
        <v>27.010051246757527</v>
      </c>
      <c r="D15665" s="69">
        <f t="shared" si="492"/>
        <v>22.41313269493844</v>
      </c>
    </row>
    <row r="15666" spans="2:4" ht="15" x14ac:dyDescent="0.15">
      <c r="B15666" s="68">
        <v>15654</v>
      </c>
      <c r="C15666" s="69">
        <f t="shared" si="491"/>
        <v>27.021941583505615</v>
      </c>
      <c r="D15666" s="69">
        <f t="shared" si="492"/>
        <v>22.443835616438356</v>
      </c>
    </row>
    <row r="15667" spans="2:4" ht="15" x14ac:dyDescent="0.15">
      <c r="B15667" s="68">
        <v>15655</v>
      </c>
      <c r="C15667" s="69">
        <f t="shared" si="491"/>
        <v>27.033848219555242</v>
      </c>
      <c r="D15667" s="69">
        <f t="shared" si="492"/>
        <v>22.474622770919066</v>
      </c>
    </row>
    <row r="15668" spans="2:4" ht="15" x14ac:dyDescent="0.15">
      <c r="B15668" s="68">
        <v>15656</v>
      </c>
      <c r="C15668" s="69">
        <f t="shared" si="491"/>
        <v>27.045771199653991</v>
      </c>
      <c r="D15668" s="69">
        <f t="shared" si="492"/>
        <v>22.505494505494507</v>
      </c>
    </row>
    <row r="15669" spans="2:4" ht="15" x14ac:dyDescent="0.15">
      <c r="B15669" s="68">
        <v>15657</v>
      </c>
      <c r="C15669" s="69">
        <f t="shared" si="491"/>
        <v>27.057710568733981</v>
      </c>
      <c r="D15669" s="69">
        <f t="shared" si="492"/>
        <v>22.536451169188446</v>
      </c>
    </row>
    <row r="15670" spans="2:4" ht="15" x14ac:dyDescent="0.15">
      <c r="B15670" s="68">
        <v>15658</v>
      </c>
      <c r="C15670" s="69">
        <f t="shared" si="491"/>
        <v>27.069666371912859</v>
      </c>
      <c r="D15670" s="69">
        <f t="shared" si="492"/>
        <v>22.567493112947659</v>
      </c>
    </row>
    <row r="15671" spans="2:4" ht="15" x14ac:dyDescent="0.15">
      <c r="B15671" s="68">
        <v>15659</v>
      </c>
      <c r="C15671" s="69">
        <f t="shared" si="491"/>
        <v>27.08163865449486</v>
      </c>
      <c r="D15671" s="69">
        <f t="shared" si="492"/>
        <v>22.598620689655171</v>
      </c>
    </row>
    <row r="15672" spans="2:4" ht="15" x14ac:dyDescent="0.15">
      <c r="B15672" s="68">
        <v>15660</v>
      </c>
      <c r="C15672" s="69">
        <f t="shared" si="491"/>
        <v>27.093627461971796</v>
      </c>
      <c r="D15672" s="69">
        <f t="shared" si="492"/>
        <v>22.629834254143645</v>
      </c>
    </row>
    <row r="15673" spans="2:4" ht="15" x14ac:dyDescent="0.15">
      <c r="B15673" s="68">
        <v>15661</v>
      </c>
      <c r="C15673" s="69">
        <f t="shared" si="491"/>
        <v>27.105632840024118</v>
      </c>
      <c r="D15673" s="69">
        <f t="shared" si="492"/>
        <v>22.661134163208853</v>
      </c>
    </row>
    <row r="15674" spans="2:4" ht="15" x14ac:dyDescent="0.15">
      <c r="B15674" s="68">
        <v>15662</v>
      </c>
      <c r="C15674" s="69">
        <f t="shared" si="491"/>
        <v>27.117654834521954</v>
      </c>
      <c r="D15674" s="69">
        <f t="shared" si="492"/>
        <v>22.692520775623269</v>
      </c>
    </row>
    <row r="15675" spans="2:4" ht="15" x14ac:dyDescent="0.15">
      <c r="B15675" s="68">
        <v>15663</v>
      </c>
      <c r="C15675" s="69">
        <f t="shared" si="491"/>
        <v>27.129693491526155</v>
      </c>
      <c r="D15675" s="69">
        <f t="shared" si="492"/>
        <v>22.723994452149793</v>
      </c>
    </row>
    <row r="15676" spans="2:4" ht="15" x14ac:dyDescent="0.15">
      <c r="B15676" s="68">
        <v>15664</v>
      </c>
      <c r="C15676" s="69">
        <f t="shared" si="491"/>
        <v>27.141748857289368</v>
      </c>
      <c r="D15676" s="69">
        <f t="shared" si="492"/>
        <v>22.755555555555556</v>
      </c>
    </row>
    <row r="15677" spans="2:4" ht="15" x14ac:dyDescent="0.15">
      <c r="B15677" s="68">
        <v>15665</v>
      </c>
      <c r="C15677" s="69">
        <f t="shared" si="491"/>
        <v>27.153820978257084</v>
      </c>
      <c r="D15677" s="69">
        <f t="shared" si="492"/>
        <v>22.787204450625868</v>
      </c>
    </row>
    <row r="15678" spans="2:4" ht="15" x14ac:dyDescent="0.15">
      <c r="B15678" s="68">
        <v>15666</v>
      </c>
      <c r="C15678" s="69">
        <f t="shared" si="491"/>
        <v>27.16590990106873</v>
      </c>
      <c r="D15678" s="69">
        <f t="shared" si="492"/>
        <v>22.818941504178273</v>
      </c>
    </row>
    <row r="15679" spans="2:4" ht="15" x14ac:dyDescent="0.15">
      <c r="B15679" s="68">
        <v>15667</v>
      </c>
      <c r="C15679" s="69">
        <f t="shared" si="491"/>
        <v>27.178015672558729</v>
      </c>
      <c r="D15679" s="69">
        <f t="shared" si="492"/>
        <v>22.850767085076708</v>
      </c>
    </row>
    <row r="15680" spans="2:4" ht="15" x14ac:dyDescent="0.15">
      <c r="B15680" s="68">
        <v>15668</v>
      </c>
      <c r="C15680" s="69">
        <f t="shared" si="491"/>
        <v>27.190138339757624</v>
      </c>
      <c r="D15680" s="69">
        <f t="shared" si="492"/>
        <v>22.882681564245811</v>
      </c>
    </row>
    <row r="15681" spans="2:4" ht="15" x14ac:dyDescent="0.15">
      <c r="B15681" s="68">
        <v>15669</v>
      </c>
      <c r="C15681" s="69">
        <f t="shared" si="491"/>
        <v>27.202277949893123</v>
      </c>
      <c r="D15681" s="69">
        <f t="shared" si="492"/>
        <v>22.914685314685315</v>
      </c>
    </row>
    <row r="15682" spans="2:4" ht="15" x14ac:dyDescent="0.15">
      <c r="B15682" s="68">
        <v>15670</v>
      </c>
      <c r="C15682" s="69">
        <f t="shared" si="491"/>
        <v>27.21443455039125</v>
      </c>
      <c r="D15682" s="69">
        <f t="shared" si="492"/>
        <v>22.946778711484594</v>
      </c>
    </row>
    <row r="15683" spans="2:4" ht="15" x14ac:dyDescent="0.15">
      <c r="B15683" s="68">
        <v>15671</v>
      </c>
      <c r="C15683" s="69">
        <f t="shared" si="491"/>
        <v>27.226608188877425</v>
      </c>
      <c r="D15683" s="69">
        <f t="shared" si="492"/>
        <v>22.978962131837307</v>
      </c>
    </row>
    <row r="15684" spans="2:4" ht="15" x14ac:dyDescent="0.15">
      <c r="B15684" s="68">
        <v>15672</v>
      </c>
      <c r="C15684" s="69">
        <f t="shared" si="491"/>
        <v>27.238798913177607</v>
      </c>
      <c r="D15684" s="69">
        <f t="shared" si="492"/>
        <v>23.011235955056179</v>
      </c>
    </row>
    <row r="15685" spans="2:4" ht="15" x14ac:dyDescent="0.15">
      <c r="B15685" s="68">
        <v>15673</v>
      </c>
      <c r="C15685" s="69">
        <f t="shared" si="491"/>
        <v>27.25100677131941</v>
      </c>
      <c r="D15685" s="69">
        <f t="shared" si="492"/>
        <v>23.043600562587905</v>
      </c>
    </row>
    <row r="15686" spans="2:4" ht="15" x14ac:dyDescent="0.15">
      <c r="B15686" s="68">
        <v>15674</v>
      </c>
      <c r="C15686" s="69">
        <f t="shared" si="491"/>
        <v>27.263231811533227</v>
      </c>
      <c r="D15686" s="69">
        <f t="shared" si="492"/>
        <v>23.07605633802817</v>
      </c>
    </row>
    <row r="15687" spans="2:4" ht="15" x14ac:dyDescent="0.15">
      <c r="B15687" s="68">
        <v>15675</v>
      </c>
      <c r="C15687" s="69">
        <f t="shared" si="491"/>
        <v>27.275474082253407</v>
      </c>
      <c r="D15687" s="69">
        <f t="shared" si="492"/>
        <v>23.108603667136812</v>
      </c>
    </row>
    <row r="15688" spans="2:4" ht="15" x14ac:dyDescent="0.15">
      <c r="B15688" s="68">
        <v>15676</v>
      </c>
      <c r="C15688" s="69">
        <f t="shared" si="491"/>
        <v>27.287733632119355</v>
      </c>
      <c r="D15688" s="69">
        <f t="shared" si="492"/>
        <v>23.141242937853107</v>
      </c>
    </row>
    <row r="15689" spans="2:4" ht="15" x14ac:dyDescent="0.15">
      <c r="B15689" s="68">
        <v>15677</v>
      </c>
      <c r="C15689" s="69">
        <f t="shared" si="491"/>
        <v>27.300010509976747</v>
      </c>
      <c r="D15689" s="69">
        <f t="shared" si="492"/>
        <v>23.173974540311175</v>
      </c>
    </row>
    <row r="15690" spans="2:4" ht="15" x14ac:dyDescent="0.15">
      <c r="B15690" s="68">
        <v>15678</v>
      </c>
      <c r="C15690" s="69">
        <f t="shared" si="491"/>
        <v>27.312304764878661</v>
      </c>
      <c r="D15690" s="69">
        <f t="shared" si="492"/>
        <v>23.206798866855525</v>
      </c>
    </row>
    <row r="15691" spans="2:4" ht="15" x14ac:dyDescent="0.15">
      <c r="B15691" s="68">
        <v>15679</v>
      </c>
      <c r="C15691" s="69">
        <f t="shared" si="491"/>
        <v>27.324616446086761</v>
      </c>
      <c r="D15691" s="69">
        <f t="shared" si="492"/>
        <v>23.239716312056739</v>
      </c>
    </row>
    <row r="15692" spans="2:4" ht="15" x14ac:dyDescent="0.15">
      <c r="B15692" s="68">
        <v>15680</v>
      </c>
      <c r="C15692" s="69">
        <f t="shared" si="491"/>
        <v>27.33694560307249</v>
      </c>
      <c r="D15692" s="69">
        <f t="shared" si="492"/>
        <v>23.272727272727273</v>
      </c>
    </row>
    <row r="15693" spans="2:4" ht="15" x14ac:dyDescent="0.15">
      <c r="B15693" s="68">
        <v>15681</v>
      </c>
      <c r="C15693" s="69">
        <f t="shared" si="491"/>
        <v>27.349292285518256</v>
      </c>
      <c r="D15693" s="69">
        <f t="shared" si="492"/>
        <v>23.305832147937412</v>
      </c>
    </row>
    <row r="15694" spans="2:4" ht="15" x14ac:dyDescent="0.15">
      <c r="B15694" s="68">
        <v>15682</v>
      </c>
      <c r="C15694" s="69">
        <f t="shared" si="491"/>
        <v>27.361656543318631</v>
      </c>
      <c r="D15694" s="69">
        <f t="shared" si="492"/>
        <v>23.33903133903134</v>
      </c>
    </row>
    <row r="15695" spans="2:4" ht="15" x14ac:dyDescent="0.15">
      <c r="B15695" s="68">
        <v>15683</v>
      </c>
      <c r="C15695" s="69">
        <f t="shared" si="491"/>
        <v>27.374038426581563</v>
      </c>
      <c r="D15695" s="69">
        <f t="shared" si="492"/>
        <v>23.372325249643367</v>
      </c>
    </row>
    <row r="15696" spans="2:4" ht="15" x14ac:dyDescent="0.15">
      <c r="B15696" s="68">
        <v>15684</v>
      </c>
      <c r="C15696" s="69">
        <f t="shared" si="491"/>
        <v>27.386437985629598</v>
      </c>
      <c r="D15696" s="69">
        <f t="shared" si="492"/>
        <v>23.405714285714286</v>
      </c>
    </row>
    <row r="15697" spans="2:4" ht="15" x14ac:dyDescent="0.15">
      <c r="B15697" s="68">
        <v>15685</v>
      </c>
      <c r="C15697" s="69">
        <f t="shared" ref="C15697:C15760" si="493">20*LOG(D15697)</f>
        <v>27.398855271001107</v>
      </c>
      <c r="D15697" s="69">
        <f t="shared" ref="D15697:D15760" si="494">16384/(16384-B15697)</f>
        <v>23.439198855507868</v>
      </c>
    </row>
    <row r="15698" spans="2:4" ht="15" x14ac:dyDescent="0.15">
      <c r="B15698" s="68">
        <v>15686</v>
      </c>
      <c r="C15698" s="69">
        <f t="shared" si="493"/>
        <v>27.411290333451515</v>
      </c>
      <c r="D15698" s="69">
        <f t="shared" si="494"/>
        <v>23.472779369627506</v>
      </c>
    </row>
    <row r="15699" spans="2:4" ht="15" x14ac:dyDescent="0.15">
      <c r="B15699" s="68">
        <v>15687</v>
      </c>
      <c r="C15699" s="69">
        <f t="shared" si="493"/>
        <v>27.423743223954546</v>
      </c>
      <c r="D15699" s="69">
        <f t="shared" si="494"/>
        <v>23.506456241033</v>
      </c>
    </row>
    <row r="15700" spans="2:4" ht="15" x14ac:dyDescent="0.15">
      <c r="B15700" s="68">
        <v>15688</v>
      </c>
      <c r="C15700" s="69">
        <f t="shared" si="493"/>
        <v>27.436213993703493</v>
      </c>
      <c r="D15700" s="69">
        <f t="shared" si="494"/>
        <v>23.540229885057471</v>
      </c>
    </row>
    <row r="15701" spans="2:4" ht="15" x14ac:dyDescent="0.15">
      <c r="B15701" s="68">
        <v>15689</v>
      </c>
      <c r="C15701" s="69">
        <f t="shared" si="493"/>
        <v>27.448702694112459</v>
      </c>
      <c r="D15701" s="69">
        <f t="shared" si="494"/>
        <v>23.574100719424461</v>
      </c>
    </row>
    <row r="15702" spans="2:4" ht="15" x14ac:dyDescent="0.15">
      <c r="B15702" s="68">
        <v>15690</v>
      </c>
      <c r="C15702" s="69">
        <f t="shared" si="493"/>
        <v>27.461209376817635</v>
      </c>
      <c r="D15702" s="69">
        <f t="shared" si="494"/>
        <v>23.608069164265128</v>
      </c>
    </row>
    <row r="15703" spans="2:4" ht="15" x14ac:dyDescent="0.15">
      <c r="B15703" s="68">
        <v>15691</v>
      </c>
      <c r="C15703" s="69">
        <f t="shared" si="493"/>
        <v>27.473734093678601</v>
      </c>
      <c r="D15703" s="69">
        <f t="shared" si="494"/>
        <v>23.642135642135642</v>
      </c>
    </row>
    <row r="15704" spans="2:4" ht="15" x14ac:dyDescent="0.15">
      <c r="B15704" s="68">
        <v>15692</v>
      </c>
      <c r="C15704" s="69">
        <f t="shared" si="493"/>
        <v>27.486276896779579</v>
      </c>
      <c r="D15704" s="69">
        <f t="shared" si="494"/>
        <v>23.676300578034681</v>
      </c>
    </row>
    <row r="15705" spans="2:4" ht="15" x14ac:dyDescent="0.15">
      <c r="B15705" s="68">
        <v>15693</v>
      </c>
      <c r="C15705" s="69">
        <f t="shared" si="493"/>
        <v>27.498837838430767</v>
      </c>
      <c r="D15705" s="69">
        <f t="shared" si="494"/>
        <v>23.710564399421127</v>
      </c>
    </row>
    <row r="15706" spans="2:4" ht="15" x14ac:dyDescent="0.15">
      <c r="B15706" s="68">
        <v>15694</v>
      </c>
      <c r="C15706" s="69">
        <f t="shared" si="493"/>
        <v>27.511416971169631</v>
      </c>
      <c r="D15706" s="69">
        <f t="shared" si="494"/>
        <v>23.744927536231884</v>
      </c>
    </row>
    <row r="15707" spans="2:4" ht="15" x14ac:dyDescent="0.15">
      <c r="B15707" s="68">
        <v>15695</v>
      </c>
      <c r="C15707" s="69">
        <f t="shared" si="493"/>
        <v>27.524014347762218</v>
      </c>
      <c r="D15707" s="69">
        <f t="shared" si="494"/>
        <v>23.779390420899855</v>
      </c>
    </row>
    <row r="15708" spans="2:4" ht="15" x14ac:dyDescent="0.15">
      <c r="B15708" s="68">
        <v>15696</v>
      </c>
      <c r="C15708" s="69">
        <f t="shared" si="493"/>
        <v>27.536630021204509</v>
      </c>
      <c r="D15708" s="69">
        <f t="shared" si="494"/>
        <v>23.813953488372093</v>
      </c>
    </row>
    <row r="15709" spans="2:4" ht="15" x14ac:dyDescent="0.15">
      <c r="B15709" s="68">
        <v>15697</v>
      </c>
      <c r="C15709" s="69">
        <f t="shared" si="493"/>
        <v>27.549264044723728</v>
      </c>
      <c r="D15709" s="69">
        <f t="shared" si="494"/>
        <v>23.848617176128094</v>
      </c>
    </row>
    <row r="15710" spans="2:4" ht="15" x14ac:dyDescent="0.15">
      <c r="B15710" s="68">
        <v>15698</v>
      </c>
      <c r="C15710" s="69">
        <f t="shared" si="493"/>
        <v>27.561916471779703</v>
      </c>
      <c r="D15710" s="69">
        <f t="shared" si="494"/>
        <v>23.88338192419825</v>
      </c>
    </row>
    <row r="15711" spans="2:4" ht="15" x14ac:dyDescent="0.15">
      <c r="B15711" s="68">
        <v>15699</v>
      </c>
      <c r="C15711" s="69">
        <f t="shared" si="493"/>
        <v>27.574587356066225</v>
      </c>
      <c r="D15711" s="69">
        <f t="shared" si="494"/>
        <v>23.91824817518248</v>
      </c>
    </row>
    <row r="15712" spans="2:4" ht="15" x14ac:dyDescent="0.15">
      <c r="B15712" s="68">
        <v>15700</v>
      </c>
      <c r="C15712" s="69">
        <f t="shared" si="493"/>
        <v>27.587276751512412</v>
      </c>
      <c r="D15712" s="69">
        <f t="shared" si="494"/>
        <v>23.953216374269005</v>
      </c>
    </row>
    <row r="15713" spans="2:4" ht="15" x14ac:dyDescent="0.15">
      <c r="B15713" s="68">
        <v>15701</v>
      </c>
      <c r="C15713" s="69">
        <f t="shared" si="493"/>
        <v>27.599984712284083</v>
      </c>
      <c r="D15713" s="69">
        <f t="shared" si="494"/>
        <v>23.988286969253295</v>
      </c>
    </row>
    <row r="15714" spans="2:4" ht="15" x14ac:dyDescent="0.15">
      <c r="B15714" s="68">
        <v>15702</v>
      </c>
      <c r="C15714" s="69">
        <f t="shared" si="493"/>
        <v>27.612711292785157</v>
      </c>
      <c r="D15714" s="69">
        <f t="shared" si="494"/>
        <v>24.023460410557185</v>
      </c>
    </row>
    <row r="15715" spans="2:4" ht="15" x14ac:dyDescent="0.15">
      <c r="B15715" s="68">
        <v>15703</v>
      </c>
      <c r="C15715" s="69">
        <f t="shared" si="493"/>
        <v>27.625456547659031</v>
      </c>
      <c r="D15715" s="69">
        <f t="shared" si="494"/>
        <v>24.058737151248163</v>
      </c>
    </row>
    <row r="15716" spans="2:4" ht="15" x14ac:dyDescent="0.15">
      <c r="B15716" s="68">
        <v>15704</v>
      </c>
      <c r="C15716" s="69">
        <f t="shared" si="493"/>
        <v>27.638220531790012</v>
      </c>
      <c r="D15716" s="69">
        <f t="shared" si="494"/>
        <v>24.094117647058823</v>
      </c>
    </row>
    <row r="15717" spans="2:4" ht="15" x14ac:dyDescent="0.15">
      <c r="B15717" s="68">
        <v>15705</v>
      </c>
      <c r="C15717" s="69">
        <f t="shared" si="493"/>
        <v>27.651003300304701</v>
      </c>
      <c r="D15717" s="69">
        <f t="shared" si="494"/>
        <v>24.12960235640648</v>
      </c>
    </row>
    <row r="15718" spans="2:4" ht="15" x14ac:dyDescent="0.15">
      <c r="B15718" s="68">
        <v>15706</v>
      </c>
      <c r="C15718" s="69">
        <f t="shared" si="493"/>
        <v>27.663804908573468</v>
      </c>
      <c r="D15718" s="69">
        <f t="shared" si="494"/>
        <v>24.165191740412979</v>
      </c>
    </row>
    <row r="15719" spans="2:4" ht="15" x14ac:dyDescent="0.15">
      <c r="B15719" s="68">
        <v>15707</v>
      </c>
      <c r="C15719" s="69">
        <f t="shared" si="493"/>
        <v>27.676625412211848</v>
      </c>
      <c r="D15719" s="69">
        <f t="shared" si="494"/>
        <v>24.200886262924669</v>
      </c>
    </row>
    <row r="15720" spans="2:4" ht="15" x14ac:dyDescent="0.15">
      <c r="B15720" s="68">
        <v>15708</v>
      </c>
      <c r="C15720" s="69">
        <f t="shared" si="493"/>
        <v>27.689464867082016</v>
      </c>
      <c r="D15720" s="69">
        <f t="shared" si="494"/>
        <v>24.236686390532544</v>
      </c>
    </row>
    <row r="15721" spans="2:4" ht="15" x14ac:dyDescent="0.15">
      <c r="B15721" s="68">
        <v>15709</v>
      </c>
      <c r="C15721" s="69">
        <f t="shared" si="493"/>
        <v>27.702323329294238</v>
      </c>
      <c r="D15721" s="69">
        <f t="shared" si="494"/>
        <v>24.272592592592591</v>
      </c>
    </row>
    <row r="15722" spans="2:4" ht="15" x14ac:dyDescent="0.15">
      <c r="B15722" s="68">
        <v>15710</v>
      </c>
      <c r="C15722" s="69">
        <f t="shared" si="493"/>
        <v>27.715200855208337</v>
      </c>
      <c r="D15722" s="69">
        <f t="shared" si="494"/>
        <v>24.308605341246292</v>
      </c>
    </row>
    <row r="15723" spans="2:4" ht="15" x14ac:dyDescent="0.15">
      <c r="B15723" s="68">
        <v>15711</v>
      </c>
      <c r="C15723" s="69">
        <f t="shared" si="493"/>
        <v>27.728097501435197</v>
      </c>
      <c r="D15723" s="69">
        <f t="shared" si="494"/>
        <v>24.344725111441306</v>
      </c>
    </row>
    <row r="15724" spans="2:4" ht="15" x14ac:dyDescent="0.15">
      <c r="B15724" s="68">
        <v>15712</v>
      </c>
      <c r="C15724" s="69">
        <f t="shared" si="493"/>
        <v>27.741013324838232</v>
      </c>
      <c r="D15724" s="69">
        <f t="shared" si="494"/>
        <v>24.38095238095238</v>
      </c>
    </row>
    <row r="15725" spans="2:4" ht="15" x14ac:dyDescent="0.15">
      <c r="B15725" s="68">
        <v>15713</v>
      </c>
      <c r="C15725" s="69">
        <f t="shared" si="493"/>
        <v>27.753948382534894</v>
      </c>
      <c r="D15725" s="69">
        <f t="shared" si="494"/>
        <v>24.417287630402384</v>
      </c>
    </row>
    <row r="15726" spans="2:4" ht="15" x14ac:dyDescent="0.15">
      <c r="B15726" s="68">
        <v>15714</v>
      </c>
      <c r="C15726" s="69">
        <f t="shared" si="493"/>
        <v>27.766902731898206</v>
      </c>
      <c r="D15726" s="69">
        <f t="shared" si="494"/>
        <v>24.453731343283582</v>
      </c>
    </row>
    <row r="15727" spans="2:4" ht="15" x14ac:dyDescent="0.15">
      <c r="B15727" s="68">
        <v>15715</v>
      </c>
      <c r="C15727" s="69">
        <f t="shared" si="493"/>
        <v>27.779876430558271</v>
      </c>
      <c r="D15727" s="69">
        <f t="shared" si="494"/>
        <v>24.490284005979074</v>
      </c>
    </row>
    <row r="15728" spans="2:4" ht="15" x14ac:dyDescent="0.15">
      <c r="B15728" s="68">
        <v>15716</v>
      </c>
      <c r="C15728" s="69">
        <f t="shared" si="493"/>
        <v>27.792869536403821</v>
      </c>
      <c r="D15728" s="69">
        <f t="shared" si="494"/>
        <v>24.526946107784433</v>
      </c>
    </row>
    <row r="15729" spans="2:4" ht="15" x14ac:dyDescent="0.15">
      <c r="B15729" s="68">
        <v>15717</v>
      </c>
      <c r="C15729" s="69">
        <f t="shared" si="493"/>
        <v>27.805882107583756</v>
      </c>
      <c r="D15729" s="69">
        <f t="shared" si="494"/>
        <v>24.563718140929534</v>
      </c>
    </row>
    <row r="15730" spans="2:4" ht="15" x14ac:dyDescent="0.15">
      <c r="B15730" s="68">
        <v>15718</v>
      </c>
      <c r="C15730" s="69">
        <f t="shared" si="493"/>
        <v>27.818914202508715</v>
      </c>
      <c r="D15730" s="69">
        <f t="shared" si="494"/>
        <v>24.6006006006006</v>
      </c>
    </row>
    <row r="15731" spans="2:4" ht="15" x14ac:dyDescent="0.15">
      <c r="B15731" s="68">
        <v>15719</v>
      </c>
      <c r="C15731" s="69">
        <f t="shared" si="493"/>
        <v>27.831965879852643</v>
      </c>
      <c r="D15731" s="69">
        <f t="shared" si="494"/>
        <v>24.637593984962407</v>
      </c>
    </row>
    <row r="15732" spans="2:4" ht="15" x14ac:dyDescent="0.15">
      <c r="B15732" s="68">
        <v>15720</v>
      </c>
      <c r="C15732" s="69">
        <f t="shared" si="493"/>
        <v>27.845037198554383</v>
      </c>
      <c r="D15732" s="69">
        <f t="shared" si="494"/>
        <v>24.674698795180724</v>
      </c>
    </row>
    <row r="15733" spans="2:4" ht="15" x14ac:dyDescent="0.15">
      <c r="B15733" s="68">
        <v>15721</v>
      </c>
      <c r="C15733" s="69">
        <f t="shared" si="493"/>
        <v>27.858128217819274</v>
      </c>
      <c r="D15733" s="69">
        <f t="shared" si="494"/>
        <v>24.711915535444948</v>
      </c>
    </row>
    <row r="15734" spans="2:4" ht="15" x14ac:dyDescent="0.15">
      <c r="B15734" s="68">
        <v>15722</v>
      </c>
      <c r="C15734" s="69">
        <f t="shared" si="493"/>
        <v>27.871238997120734</v>
      </c>
      <c r="D15734" s="69">
        <f t="shared" si="494"/>
        <v>24.749244712990937</v>
      </c>
    </row>
    <row r="15735" spans="2:4" ht="15" x14ac:dyDescent="0.15">
      <c r="B15735" s="68">
        <v>15723</v>
      </c>
      <c r="C15735" s="69">
        <f t="shared" si="493"/>
        <v>27.884369596201928</v>
      </c>
      <c r="D15735" s="69">
        <f t="shared" si="494"/>
        <v>24.786686838124055</v>
      </c>
    </row>
    <row r="15736" spans="2:4" ht="15" x14ac:dyDescent="0.15">
      <c r="B15736" s="68">
        <v>15724</v>
      </c>
      <c r="C15736" s="69">
        <f t="shared" si="493"/>
        <v>27.897520075077363</v>
      </c>
      <c r="D15736" s="69">
        <f t="shared" si="494"/>
        <v>24.824242424242424</v>
      </c>
    </row>
    <row r="15737" spans="2:4" ht="15" x14ac:dyDescent="0.15">
      <c r="B15737" s="68">
        <v>15725</v>
      </c>
      <c r="C15737" s="69">
        <f t="shared" si="493"/>
        <v>27.910690494034537</v>
      </c>
      <c r="D15737" s="69">
        <f t="shared" si="494"/>
        <v>24.861911987860395</v>
      </c>
    </row>
    <row r="15738" spans="2:4" ht="15" x14ac:dyDescent="0.15">
      <c r="B15738" s="68">
        <v>15726</v>
      </c>
      <c r="C15738" s="69">
        <f t="shared" si="493"/>
        <v>27.923880913635625</v>
      </c>
      <c r="D15738" s="69">
        <f t="shared" si="494"/>
        <v>24.899696048632219</v>
      </c>
    </row>
    <row r="15739" spans="2:4" ht="15" x14ac:dyDescent="0.15">
      <c r="B15739" s="68">
        <v>15727</v>
      </c>
      <c r="C15739" s="69">
        <f t="shared" si="493"/>
        <v>27.937091394719118</v>
      </c>
      <c r="D15739" s="69">
        <f t="shared" si="494"/>
        <v>24.93759512937595</v>
      </c>
    </row>
    <row r="15740" spans="2:4" ht="15" x14ac:dyDescent="0.15">
      <c r="B15740" s="68">
        <v>15728</v>
      </c>
      <c r="C15740" s="69">
        <f t="shared" si="493"/>
        <v>27.950321998401527</v>
      </c>
      <c r="D15740" s="69">
        <f t="shared" si="494"/>
        <v>24.975609756097562</v>
      </c>
    </row>
    <row r="15741" spans="2:4" ht="15" x14ac:dyDescent="0.15">
      <c r="B15741" s="68">
        <v>15729</v>
      </c>
      <c r="C15741" s="69">
        <f t="shared" si="493"/>
        <v>27.963572786079073</v>
      </c>
      <c r="D15741" s="69">
        <f t="shared" si="494"/>
        <v>25.013740458015267</v>
      </c>
    </row>
    <row r="15742" spans="2:4" ht="15" x14ac:dyDescent="0.15">
      <c r="B15742" s="68">
        <v>15730</v>
      </c>
      <c r="C15742" s="69">
        <f t="shared" si="493"/>
        <v>27.976843819429391</v>
      </c>
      <c r="D15742" s="69">
        <f t="shared" si="494"/>
        <v>25.051987767584098</v>
      </c>
    </row>
    <row r="15743" spans="2:4" ht="15" x14ac:dyDescent="0.15">
      <c r="B15743" s="68">
        <v>15731</v>
      </c>
      <c r="C15743" s="69">
        <f t="shared" si="493"/>
        <v>27.990135160413256</v>
      </c>
      <c r="D15743" s="69">
        <f t="shared" si="494"/>
        <v>25.090352220520675</v>
      </c>
    </row>
    <row r="15744" spans="2:4" ht="15" x14ac:dyDescent="0.15">
      <c r="B15744" s="68">
        <v>15732</v>
      </c>
      <c r="C15744" s="69">
        <f t="shared" si="493"/>
        <v>28.003446871276331</v>
      </c>
      <c r="D15744" s="69">
        <f t="shared" si="494"/>
        <v>25.128834355828221</v>
      </c>
    </row>
    <row r="15745" spans="2:4" ht="15" x14ac:dyDescent="0.15">
      <c r="B15745" s="68">
        <v>15733</v>
      </c>
      <c r="C15745" s="69">
        <f t="shared" si="493"/>
        <v>28.016779014550895</v>
      </c>
      <c r="D15745" s="69">
        <f t="shared" si="494"/>
        <v>25.167434715821813</v>
      </c>
    </row>
    <row r="15746" spans="2:4" ht="15" x14ac:dyDescent="0.15">
      <c r="B15746" s="68">
        <v>15734</v>
      </c>
      <c r="C15746" s="69">
        <f t="shared" si="493"/>
        <v>28.030131653057623</v>
      </c>
      <c r="D15746" s="69">
        <f t="shared" si="494"/>
        <v>25.206153846153846</v>
      </c>
    </row>
    <row r="15747" spans="2:4" ht="15" x14ac:dyDescent="0.15">
      <c r="B15747" s="68">
        <v>15735</v>
      </c>
      <c r="C15747" s="69">
        <f t="shared" si="493"/>
        <v>28.04350484990735</v>
      </c>
      <c r="D15747" s="69">
        <f t="shared" si="494"/>
        <v>25.244992295839754</v>
      </c>
    </row>
    <row r="15748" spans="2:4" ht="15" x14ac:dyDescent="0.15">
      <c r="B15748" s="68">
        <v>15736</v>
      </c>
      <c r="C15748" s="69">
        <f t="shared" si="493"/>
        <v>28.056898668502868</v>
      </c>
      <c r="D15748" s="69">
        <f t="shared" si="494"/>
        <v>25.283950617283949</v>
      </c>
    </row>
    <row r="15749" spans="2:4" ht="15" x14ac:dyDescent="0.15">
      <c r="B15749" s="68">
        <v>15737</v>
      </c>
      <c r="C15749" s="69">
        <f t="shared" si="493"/>
        <v>28.070313172540725</v>
      </c>
      <c r="D15749" s="69">
        <f t="shared" si="494"/>
        <v>25.323029366306027</v>
      </c>
    </row>
    <row r="15750" spans="2:4" ht="15" x14ac:dyDescent="0.15">
      <c r="B15750" s="68">
        <v>15738</v>
      </c>
      <c r="C15750" s="69">
        <f t="shared" si="493"/>
        <v>28.083748426013052</v>
      </c>
      <c r="D15750" s="69">
        <f t="shared" si="494"/>
        <v>25.362229102167184</v>
      </c>
    </row>
    <row r="15751" spans="2:4" ht="15" x14ac:dyDescent="0.15">
      <c r="B15751" s="68">
        <v>15739</v>
      </c>
      <c r="C15751" s="69">
        <f t="shared" si="493"/>
        <v>28.097204493209379</v>
      </c>
      <c r="D15751" s="69">
        <f t="shared" si="494"/>
        <v>25.401550387596899</v>
      </c>
    </row>
    <row r="15752" spans="2:4" ht="15" x14ac:dyDescent="0.15">
      <c r="B15752" s="68">
        <v>15740</v>
      </c>
      <c r="C15752" s="69">
        <f t="shared" si="493"/>
        <v>28.110681438718494</v>
      </c>
      <c r="D15752" s="69">
        <f t="shared" si="494"/>
        <v>25.440993788819874</v>
      </c>
    </row>
    <row r="15753" spans="2:4" ht="15" x14ac:dyDescent="0.15">
      <c r="B15753" s="68">
        <v>15741</v>
      </c>
      <c r="C15753" s="69">
        <f t="shared" si="493"/>
        <v>28.124179327430294</v>
      </c>
      <c r="D15753" s="69">
        <f t="shared" si="494"/>
        <v>25.480559875583204</v>
      </c>
    </row>
    <row r="15754" spans="2:4" ht="15" x14ac:dyDescent="0.15">
      <c r="B15754" s="68">
        <v>15742</v>
      </c>
      <c r="C15754" s="69">
        <f t="shared" si="493"/>
        <v>28.137698224537672</v>
      </c>
      <c r="D15754" s="69">
        <f t="shared" si="494"/>
        <v>25.5202492211838</v>
      </c>
    </row>
    <row r="15755" spans="2:4" ht="15" x14ac:dyDescent="0.15">
      <c r="B15755" s="68">
        <v>15743</v>
      </c>
      <c r="C15755" s="69">
        <f t="shared" si="493"/>
        <v>28.15123819553839</v>
      </c>
      <c r="D15755" s="69">
        <f t="shared" si="494"/>
        <v>25.560062402496101</v>
      </c>
    </row>
    <row r="15756" spans="2:4" ht="15" x14ac:dyDescent="0.15">
      <c r="B15756" s="68">
        <v>15744</v>
      </c>
      <c r="C15756" s="69">
        <f t="shared" si="493"/>
        <v>28.164799306236993</v>
      </c>
      <c r="D15756" s="69">
        <f t="shared" si="494"/>
        <v>25.6</v>
      </c>
    </row>
    <row r="15757" spans="2:4" ht="15" x14ac:dyDescent="0.15">
      <c r="B15757" s="68">
        <v>15745</v>
      </c>
      <c r="C15757" s="69">
        <f t="shared" si="493"/>
        <v>28.178381622746734</v>
      </c>
      <c r="D15757" s="69">
        <f t="shared" si="494"/>
        <v>25.640062597809077</v>
      </c>
    </row>
    <row r="15758" spans="2:4" ht="15" x14ac:dyDescent="0.15">
      <c r="B15758" s="68">
        <v>15746</v>
      </c>
      <c r="C15758" s="69">
        <f t="shared" si="493"/>
        <v>28.191985211491488</v>
      </c>
      <c r="D15758" s="69">
        <f t="shared" si="494"/>
        <v>25.680250783699059</v>
      </c>
    </row>
    <row r="15759" spans="2:4" ht="15" x14ac:dyDescent="0.15">
      <c r="B15759" s="68">
        <v>15747</v>
      </c>
      <c r="C15759" s="69">
        <f t="shared" si="493"/>
        <v>28.205610139207728</v>
      </c>
      <c r="D15759" s="69">
        <f t="shared" si="494"/>
        <v>25.720565149136579</v>
      </c>
    </row>
    <row r="15760" spans="2:4" ht="15" x14ac:dyDescent="0.15">
      <c r="B15760" s="68">
        <v>15748</v>
      </c>
      <c r="C15760" s="69">
        <f t="shared" si="493"/>
        <v>28.219256472946455</v>
      </c>
      <c r="D15760" s="69">
        <f t="shared" si="494"/>
        <v>25.761006289308177</v>
      </c>
    </row>
    <row r="15761" spans="2:4" ht="15" x14ac:dyDescent="0.15">
      <c r="B15761" s="68">
        <v>15749</v>
      </c>
      <c r="C15761" s="69">
        <f t="shared" ref="C15761:C15824" si="495">20*LOG(D15761)</f>
        <v>28.232924280075224</v>
      </c>
      <c r="D15761" s="69">
        <f t="shared" ref="D15761:D15824" si="496">16384/(16384-B15761)</f>
        <v>25.801574803149606</v>
      </c>
    </row>
    <row r="15762" spans="2:4" ht="15" x14ac:dyDescent="0.15">
      <c r="B15762" s="68">
        <v>15750</v>
      </c>
      <c r="C15762" s="69">
        <f t="shared" si="495"/>
        <v>28.24661362828008</v>
      </c>
      <c r="D15762" s="69">
        <f t="shared" si="496"/>
        <v>25.842271293375394</v>
      </c>
    </row>
    <row r="15763" spans="2:4" ht="15" x14ac:dyDescent="0.15">
      <c r="B15763" s="68">
        <v>15751</v>
      </c>
      <c r="C15763" s="69">
        <f t="shared" si="495"/>
        <v>28.260324585567634</v>
      </c>
      <c r="D15763" s="69">
        <f t="shared" si="496"/>
        <v>25.883096366508688</v>
      </c>
    </row>
    <row r="15764" spans="2:4" ht="15" x14ac:dyDescent="0.15">
      <c r="B15764" s="68">
        <v>15752</v>
      </c>
      <c r="C15764" s="69">
        <f t="shared" si="495"/>
        <v>28.274057220267036</v>
      </c>
      <c r="D15764" s="69">
        <f t="shared" si="496"/>
        <v>25.924050632911392</v>
      </c>
    </row>
    <row r="15765" spans="2:4" ht="15" x14ac:dyDescent="0.15">
      <c r="B15765" s="68">
        <v>15753</v>
      </c>
      <c r="C15765" s="69">
        <f t="shared" si="495"/>
        <v>28.287811601032047</v>
      </c>
      <c r="D15765" s="69">
        <f t="shared" si="496"/>
        <v>25.965134706814581</v>
      </c>
    </row>
    <row r="15766" spans="2:4" ht="15" x14ac:dyDescent="0.15">
      <c r="B15766" s="68">
        <v>15754</v>
      </c>
      <c r="C15766" s="69">
        <f t="shared" si="495"/>
        <v>28.301587796843101</v>
      </c>
      <c r="D15766" s="69">
        <f t="shared" si="496"/>
        <v>26.006349206349206</v>
      </c>
    </row>
    <row r="15767" spans="2:4" ht="15" x14ac:dyDescent="0.15">
      <c r="B15767" s="68">
        <v>15755</v>
      </c>
      <c r="C15767" s="69">
        <f t="shared" si="495"/>
        <v>28.315385877009355</v>
      </c>
      <c r="D15767" s="69">
        <f t="shared" si="496"/>
        <v>26.047694753577108</v>
      </c>
    </row>
    <row r="15768" spans="2:4" ht="15" x14ac:dyDescent="0.15">
      <c r="B15768" s="68">
        <v>15756</v>
      </c>
      <c r="C15768" s="69">
        <f t="shared" si="495"/>
        <v>28.32920591117081</v>
      </c>
      <c r="D15768" s="69">
        <f t="shared" si="496"/>
        <v>26.089171974522294</v>
      </c>
    </row>
    <row r="15769" spans="2:4" ht="15" x14ac:dyDescent="0.15">
      <c r="B15769" s="68">
        <v>15757</v>
      </c>
      <c r="C15769" s="69">
        <f t="shared" si="495"/>
        <v>28.343047969300407</v>
      </c>
      <c r="D15769" s="69">
        <f t="shared" si="496"/>
        <v>26.130781499202552</v>
      </c>
    </row>
    <row r="15770" spans="2:4" ht="15" x14ac:dyDescent="0.15">
      <c r="B15770" s="68">
        <v>15758</v>
      </c>
      <c r="C15770" s="69">
        <f t="shared" si="495"/>
        <v>28.356912121706142</v>
      </c>
      <c r="D15770" s="69">
        <f t="shared" si="496"/>
        <v>26.172523961661341</v>
      </c>
    </row>
    <row r="15771" spans="2:4" ht="15" x14ac:dyDescent="0.15">
      <c r="B15771" s="68">
        <v>15759</v>
      </c>
      <c r="C15771" s="69">
        <f t="shared" si="495"/>
        <v>28.37079843903323</v>
      </c>
      <c r="D15771" s="69">
        <f t="shared" si="496"/>
        <v>26.214400000000001</v>
      </c>
    </row>
    <row r="15772" spans="2:4" ht="15" x14ac:dyDescent="0.15">
      <c r="B15772" s="68">
        <v>15760</v>
      </c>
      <c r="C15772" s="69">
        <f t="shared" si="495"/>
        <v>28.384706992266256</v>
      </c>
      <c r="D15772" s="69">
        <f t="shared" si="496"/>
        <v>26.256410256410255</v>
      </c>
    </row>
    <row r="15773" spans="2:4" ht="15" x14ac:dyDescent="0.15">
      <c r="B15773" s="68">
        <v>15761</v>
      </c>
      <c r="C15773" s="69">
        <f t="shared" si="495"/>
        <v>28.398637852731344</v>
      </c>
      <c r="D15773" s="69">
        <f t="shared" si="496"/>
        <v>26.298555377207062</v>
      </c>
    </row>
    <row r="15774" spans="2:4" ht="15" x14ac:dyDescent="0.15">
      <c r="B15774" s="68">
        <v>15762</v>
      </c>
      <c r="C15774" s="69">
        <f t="shared" si="495"/>
        <v>28.412591092098364</v>
      </c>
      <c r="D15774" s="69">
        <f t="shared" si="496"/>
        <v>26.340836012861736</v>
      </c>
    </row>
    <row r="15775" spans="2:4" ht="15" x14ac:dyDescent="0.15">
      <c r="B15775" s="68">
        <v>15763</v>
      </c>
      <c r="C15775" s="69">
        <f t="shared" si="495"/>
        <v>28.42656678238313</v>
      </c>
      <c r="D15775" s="69">
        <f t="shared" si="496"/>
        <v>26.383252818035427</v>
      </c>
    </row>
    <row r="15776" spans="2:4" ht="15" x14ac:dyDescent="0.15">
      <c r="B15776" s="68">
        <v>15764</v>
      </c>
      <c r="C15776" s="69">
        <f t="shared" si="495"/>
        <v>28.440564995949657</v>
      </c>
      <c r="D15776" s="69">
        <f t="shared" si="496"/>
        <v>26.425806451612903</v>
      </c>
    </row>
    <row r="15777" spans="2:4" ht="15" x14ac:dyDescent="0.15">
      <c r="B15777" s="68">
        <v>15765</v>
      </c>
      <c r="C15777" s="69">
        <f t="shared" si="495"/>
        <v>28.454585805512377</v>
      </c>
      <c r="D15777" s="69">
        <f t="shared" si="496"/>
        <v>26.468497576736674</v>
      </c>
    </row>
    <row r="15778" spans="2:4" ht="15" x14ac:dyDescent="0.15">
      <c r="B15778" s="68">
        <v>15766</v>
      </c>
      <c r="C15778" s="69">
        <f t="shared" si="495"/>
        <v>28.468629284138419</v>
      </c>
      <c r="D15778" s="69">
        <f t="shared" si="496"/>
        <v>26.511326860841425</v>
      </c>
    </row>
    <row r="15779" spans="2:4" ht="15" x14ac:dyDescent="0.15">
      <c r="B15779" s="68">
        <v>15767</v>
      </c>
      <c r="C15779" s="69">
        <f t="shared" si="495"/>
        <v>28.4826955052499</v>
      </c>
      <c r="D15779" s="69">
        <f t="shared" si="496"/>
        <v>26.554294975688816</v>
      </c>
    </row>
    <row r="15780" spans="2:4" ht="15" x14ac:dyDescent="0.15">
      <c r="B15780" s="68">
        <v>15768</v>
      </c>
      <c r="C15780" s="69">
        <f t="shared" si="495"/>
        <v>28.496784542626227</v>
      </c>
      <c r="D15780" s="69">
        <f t="shared" si="496"/>
        <v>26.597402597402599</v>
      </c>
    </row>
    <row r="15781" spans="2:4" ht="15" x14ac:dyDescent="0.15">
      <c r="B15781" s="68">
        <v>15769</v>
      </c>
      <c r="C15781" s="69">
        <f t="shared" si="495"/>
        <v>28.510896470406401</v>
      </c>
      <c r="D15781" s="69">
        <f t="shared" si="496"/>
        <v>26.640650406504065</v>
      </c>
    </row>
    <row r="15782" spans="2:4" ht="15" x14ac:dyDescent="0.15">
      <c r="B15782" s="68">
        <v>15770</v>
      </c>
      <c r="C15782" s="69">
        <f t="shared" si="495"/>
        <v>28.525031363091383</v>
      </c>
      <c r="D15782" s="69">
        <f t="shared" si="496"/>
        <v>26.684039087947884</v>
      </c>
    </row>
    <row r="15783" spans="2:4" ht="15" x14ac:dyDescent="0.15">
      <c r="B15783" s="68">
        <v>15771</v>
      </c>
      <c r="C15783" s="69">
        <f t="shared" si="495"/>
        <v>28.539189295546432</v>
      </c>
      <c r="D15783" s="69">
        <f t="shared" si="496"/>
        <v>26.727569331158239</v>
      </c>
    </row>
    <row r="15784" spans="2:4" ht="15" x14ac:dyDescent="0.15">
      <c r="B15784" s="68">
        <v>15772</v>
      </c>
      <c r="C15784" s="69">
        <f t="shared" si="495"/>
        <v>28.553370343003511</v>
      </c>
      <c r="D15784" s="69">
        <f t="shared" si="496"/>
        <v>26.77124183006536</v>
      </c>
    </row>
    <row r="15785" spans="2:4" ht="15" x14ac:dyDescent="0.15">
      <c r="B15785" s="68">
        <v>15773</v>
      </c>
      <c r="C15785" s="69">
        <f t="shared" si="495"/>
        <v>28.567574581063649</v>
      </c>
      <c r="D15785" s="69">
        <f t="shared" si="496"/>
        <v>26.815057283142391</v>
      </c>
    </row>
    <row r="15786" spans="2:4" ht="15" x14ac:dyDescent="0.15">
      <c r="B15786" s="68">
        <v>15774</v>
      </c>
      <c r="C15786" s="69">
        <f t="shared" si="495"/>
        <v>28.581802085699394</v>
      </c>
      <c r="D15786" s="69">
        <f t="shared" si="496"/>
        <v>26.859016393442623</v>
      </c>
    </row>
    <row r="15787" spans="2:4" ht="15" x14ac:dyDescent="0.15">
      <c r="B15787" s="68">
        <v>15775</v>
      </c>
      <c r="C15787" s="69">
        <f t="shared" si="495"/>
        <v>28.596052933257226</v>
      </c>
      <c r="D15787" s="69">
        <f t="shared" si="496"/>
        <v>26.903119868637109</v>
      </c>
    </row>
    <row r="15788" spans="2:4" ht="15" x14ac:dyDescent="0.15">
      <c r="B15788" s="68">
        <v>15776</v>
      </c>
      <c r="C15788" s="69">
        <f t="shared" si="495"/>
        <v>28.610327200460034</v>
      </c>
      <c r="D15788" s="69">
        <f t="shared" si="496"/>
        <v>26.94736842105263</v>
      </c>
    </row>
    <row r="15789" spans="2:4" ht="15" x14ac:dyDescent="0.15">
      <c r="B15789" s="68">
        <v>15777</v>
      </c>
      <c r="C15789" s="69">
        <f t="shared" si="495"/>
        <v>28.624624964409584</v>
      </c>
      <c r="D15789" s="69">
        <f t="shared" si="496"/>
        <v>26.99176276771005</v>
      </c>
    </row>
    <row r="15790" spans="2:4" ht="15" x14ac:dyDescent="0.15">
      <c r="B15790" s="68">
        <v>15778</v>
      </c>
      <c r="C15790" s="69">
        <f t="shared" si="495"/>
        <v>28.638946302589012</v>
      </c>
      <c r="D15790" s="69">
        <f t="shared" si="496"/>
        <v>27.036303630363037</v>
      </c>
    </row>
    <row r="15791" spans="2:4" ht="15" x14ac:dyDescent="0.15">
      <c r="B15791" s="68">
        <v>15779</v>
      </c>
      <c r="C15791" s="69">
        <f t="shared" si="495"/>
        <v>28.653291292865358</v>
      </c>
      <c r="D15791" s="69">
        <f t="shared" si="496"/>
        <v>27.080991735537189</v>
      </c>
    </row>
    <row r="15792" spans="2:4" ht="15" x14ac:dyDescent="0.15">
      <c r="B15792" s="68">
        <v>15780</v>
      </c>
      <c r="C15792" s="69">
        <f t="shared" si="495"/>
        <v>28.667660013492096</v>
      </c>
      <c r="D15792" s="69">
        <f t="shared" si="496"/>
        <v>27.125827814569536</v>
      </c>
    </row>
    <row r="15793" spans="2:4" ht="15" x14ac:dyDescent="0.15">
      <c r="B15793" s="68">
        <v>15781</v>
      </c>
      <c r="C15793" s="69">
        <f t="shared" si="495"/>
        <v>28.682052543111709</v>
      </c>
      <c r="D15793" s="69">
        <f t="shared" si="496"/>
        <v>27.170812603648425</v>
      </c>
    </row>
    <row r="15794" spans="2:4" ht="15" x14ac:dyDescent="0.15">
      <c r="B15794" s="68">
        <v>15782</v>
      </c>
      <c r="C15794" s="69">
        <f t="shared" si="495"/>
        <v>28.696468960758246</v>
      </c>
      <c r="D15794" s="69">
        <f t="shared" si="496"/>
        <v>27.215946843853821</v>
      </c>
    </row>
    <row r="15795" spans="2:4" ht="15" x14ac:dyDescent="0.15">
      <c r="B15795" s="68">
        <v>15783</v>
      </c>
      <c r="C15795" s="69">
        <f t="shared" si="495"/>
        <v>28.710909345859946</v>
      </c>
      <c r="D15795" s="69">
        <f t="shared" si="496"/>
        <v>27.261231281198004</v>
      </c>
    </row>
    <row r="15796" spans="2:4" ht="15" x14ac:dyDescent="0.15">
      <c r="B15796" s="68">
        <v>15784</v>
      </c>
      <c r="C15796" s="69">
        <f t="shared" si="495"/>
        <v>28.72537377824186</v>
      </c>
      <c r="D15796" s="69">
        <f t="shared" si="496"/>
        <v>27.306666666666668</v>
      </c>
    </row>
    <row r="15797" spans="2:4" ht="15" x14ac:dyDescent="0.15">
      <c r="B15797" s="68">
        <v>15785</v>
      </c>
      <c r="C15797" s="69">
        <f t="shared" si="495"/>
        <v>28.739862338128507</v>
      </c>
      <c r="D15797" s="69">
        <f t="shared" si="496"/>
        <v>27.352253756260435</v>
      </c>
    </row>
    <row r="15798" spans="2:4" ht="15" x14ac:dyDescent="0.15">
      <c r="B15798" s="68">
        <v>15786</v>
      </c>
      <c r="C15798" s="69">
        <f t="shared" si="495"/>
        <v>28.754375106146519</v>
      </c>
      <c r="D15798" s="69">
        <f t="shared" si="496"/>
        <v>27.397993311036789</v>
      </c>
    </row>
    <row r="15799" spans="2:4" ht="15" x14ac:dyDescent="0.15">
      <c r="B15799" s="68">
        <v>15787</v>
      </c>
      <c r="C15799" s="69">
        <f t="shared" si="495"/>
        <v>28.768912163327354</v>
      </c>
      <c r="D15799" s="69">
        <f t="shared" si="496"/>
        <v>27.443886097152429</v>
      </c>
    </row>
    <row r="15800" spans="2:4" ht="15" x14ac:dyDescent="0.15">
      <c r="B15800" s="68">
        <v>15788</v>
      </c>
      <c r="C15800" s="69">
        <f t="shared" si="495"/>
        <v>28.783473591110006</v>
      </c>
      <c r="D15800" s="69">
        <f t="shared" si="496"/>
        <v>27.48993288590604</v>
      </c>
    </row>
    <row r="15801" spans="2:4" ht="15" x14ac:dyDescent="0.15">
      <c r="B15801" s="68">
        <v>15789</v>
      </c>
      <c r="C15801" s="69">
        <f t="shared" si="495"/>
        <v>28.798059471343741</v>
      </c>
      <c r="D15801" s="69">
        <f t="shared" si="496"/>
        <v>27.536134453781514</v>
      </c>
    </row>
    <row r="15802" spans="2:4" ht="15" x14ac:dyDescent="0.15">
      <c r="B15802" s="68">
        <v>15790</v>
      </c>
      <c r="C15802" s="69">
        <f t="shared" si="495"/>
        <v>28.812669886290863</v>
      </c>
      <c r="D15802" s="69">
        <f t="shared" si="496"/>
        <v>27.582491582491581</v>
      </c>
    </row>
    <row r="15803" spans="2:4" ht="15" x14ac:dyDescent="0.15">
      <c r="B15803" s="68">
        <v>15791</v>
      </c>
      <c r="C15803" s="69">
        <f t="shared" si="495"/>
        <v>28.82730491862948</v>
      </c>
      <c r="D15803" s="69">
        <f t="shared" si="496"/>
        <v>27.629005059021921</v>
      </c>
    </row>
    <row r="15804" spans="2:4" ht="15" x14ac:dyDescent="0.15">
      <c r="B15804" s="68">
        <v>15792</v>
      </c>
      <c r="C15804" s="69">
        <f t="shared" si="495"/>
        <v>28.841964651456337</v>
      </c>
      <c r="D15804" s="69">
        <f t="shared" si="496"/>
        <v>27.675675675675677</v>
      </c>
    </row>
    <row r="15805" spans="2:4" ht="15" x14ac:dyDescent="0.15">
      <c r="B15805" s="68">
        <v>15793</v>
      </c>
      <c r="C15805" s="69">
        <f t="shared" si="495"/>
        <v>28.856649168289628</v>
      </c>
      <c r="D15805" s="69">
        <f t="shared" si="496"/>
        <v>27.722504230118442</v>
      </c>
    </row>
    <row r="15806" spans="2:4" ht="15" x14ac:dyDescent="0.15">
      <c r="B15806" s="68">
        <v>15794</v>
      </c>
      <c r="C15806" s="69">
        <f t="shared" si="495"/>
        <v>28.87135855307185</v>
      </c>
      <c r="D15806" s="69">
        <f t="shared" si="496"/>
        <v>27.769491525423728</v>
      </c>
    </row>
    <row r="15807" spans="2:4" ht="15" x14ac:dyDescent="0.15">
      <c r="B15807" s="68">
        <v>15795</v>
      </c>
      <c r="C15807" s="69">
        <f t="shared" si="495"/>
        <v>28.886092890172705</v>
      </c>
      <c r="D15807" s="69">
        <f t="shared" si="496"/>
        <v>27.816638370118845</v>
      </c>
    </row>
    <row r="15808" spans="2:4" ht="15" x14ac:dyDescent="0.15">
      <c r="B15808" s="68">
        <v>15796</v>
      </c>
      <c r="C15808" s="69">
        <f t="shared" si="495"/>
        <v>28.900852264391965</v>
      </c>
      <c r="D15808" s="69">
        <f t="shared" si="496"/>
        <v>27.863945578231291</v>
      </c>
    </row>
    <row r="15809" spans="2:4" ht="15" x14ac:dyDescent="0.15">
      <c r="B15809" s="68">
        <v>15797</v>
      </c>
      <c r="C15809" s="69">
        <f t="shared" si="495"/>
        <v>28.915636760962443</v>
      </c>
      <c r="D15809" s="69">
        <f t="shared" si="496"/>
        <v>27.911413969335605</v>
      </c>
    </row>
    <row r="15810" spans="2:4" ht="15" x14ac:dyDescent="0.15">
      <c r="B15810" s="68">
        <v>15798</v>
      </c>
      <c r="C15810" s="69">
        <f t="shared" si="495"/>
        <v>28.930446465552922</v>
      </c>
      <c r="D15810" s="69">
        <f t="shared" si="496"/>
        <v>27.959044368600683</v>
      </c>
    </row>
    <row r="15811" spans="2:4" ht="15" x14ac:dyDescent="0.15">
      <c r="B15811" s="68">
        <v>15799</v>
      </c>
      <c r="C15811" s="69">
        <f t="shared" si="495"/>
        <v>28.945281464271126</v>
      </c>
      <c r="D15811" s="69">
        <f t="shared" si="496"/>
        <v>28.006837606837607</v>
      </c>
    </row>
    <row r="15812" spans="2:4" ht="15" x14ac:dyDescent="0.15">
      <c r="B15812" s="68">
        <v>15800</v>
      </c>
      <c r="C15812" s="69">
        <f t="shared" si="495"/>
        <v>28.960141843666744</v>
      </c>
      <c r="D15812" s="69">
        <f t="shared" si="496"/>
        <v>28.054794520547944</v>
      </c>
    </row>
    <row r="15813" spans="2:4" ht="15" x14ac:dyDescent="0.15">
      <c r="B15813" s="68">
        <v>15801</v>
      </c>
      <c r="C15813" s="69">
        <f t="shared" si="495"/>
        <v>28.97502769073445</v>
      </c>
      <c r="D15813" s="69">
        <f t="shared" si="496"/>
        <v>28.102915951972555</v>
      </c>
    </row>
    <row r="15814" spans="2:4" ht="15" x14ac:dyDescent="0.15">
      <c r="B15814" s="68">
        <v>15802</v>
      </c>
      <c r="C15814" s="69">
        <f t="shared" si="495"/>
        <v>28.989939092916966</v>
      </c>
      <c r="D15814" s="69">
        <f t="shared" si="496"/>
        <v>28.151202749140893</v>
      </c>
    </row>
    <row r="15815" spans="2:4" ht="15" x14ac:dyDescent="0.15">
      <c r="B15815" s="68">
        <v>15803</v>
      </c>
      <c r="C15815" s="69">
        <f t="shared" si="495"/>
        <v>29.00487613810812</v>
      </c>
      <c r="D15815" s="69">
        <f t="shared" si="496"/>
        <v>28.199655765920827</v>
      </c>
    </row>
    <row r="15816" spans="2:4" ht="15" x14ac:dyDescent="0.15">
      <c r="B15816" s="68">
        <v>15804</v>
      </c>
      <c r="C15816" s="69">
        <f t="shared" si="495"/>
        <v>29.019838914655992</v>
      </c>
      <c r="D15816" s="69">
        <f t="shared" si="496"/>
        <v>28.248275862068965</v>
      </c>
    </row>
    <row r="15817" spans="2:4" ht="15" x14ac:dyDescent="0.15">
      <c r="B15817" s="68">
        <v>15805</v>
      </c>
      <c r="C15817" s="69">
        <f t="shared" si="495"/>
        <v>29.034827511366007</v>
      </c>
      <c r="D15817" s="69">
        <f t="shared" si="496"/>
        <v>28.297063903281519</v>
      </c>
    </row>
    <row r="15818" spans="2:4" ht="15" x14ac:dyDescent="0.15">
      <c r="B15818" s="68">
        <v>15806</v>
      </c>
      <c r="C15818" s="69">
        <f t="shared" si="495"/>
        <v>29.049842017504155</v>
      </c>
      <c r="D15818" s="69">
        <f t="shared" si="496"/>
        <v>28.346020761245676</v>
      </c>
    </row>
    <row r="15819" spans="2:4" ht="15" x14ac:dyDescent="0.15">
      <c r="B15819" s="68">
        <v>15807</v>
      </c>
      <c r="C15819" s="69">
        <f t="shared" si="495"/>
        <v>29.064882522800104</v>
      </c>
      <c r="D15819" s="69">
        <f t="shared" si="496"/>
        <v>28.395147313691506</v>
      </c>
    </row>
    <row r="15820" spans="2:4" ht="15" x14ac:dyDescent="0.15">
      <c r="B15820" s="68">
        <v>15808</v>
      </c>
      <c r="C15820" s="69">
        <f t="shared" si="495"/>
        <v>29.079949117450493</v>
      </c>
      <c r="D15820" s="69">
        <f t="shared" si="496"/>
        <v>28.444444444444443</v>
      </c>
    </row>
    <row r="15821" spans="2:4" ht="15" x14ac:dyDescent="0.15">
      <c r="B15821" s="68">
        <v>15809</v>
      </c>
      <c r="C15821" s="69">
        <f t="shared" si="495"/>
        <v>29.095041892122126</v>
      </c>
      <c r="D15821" s="69">
        <f t="shared" si="496"/>
        <v>28.493913043478262</v>
      </c>
    </row>
    <row r="15822" spans="2:4" ht="15" x14ac:dyDescent="0.15">
      <c r="B15822" s="68">
        <v>15810</v>
      </c>
      <c r="C15822" s="69">
        <f t="shared" si="495"/>
        <v>29.110160937955264</v>
      </c>
      <c r="D15822" s="69">
        <f t="shared" si="496"/>
        <v>28.543554006968641</v>
      </c>
    </row>
    <row r="15823" spans="2:4" ht="15" x14ac:dyDescent="0.15">
      <c r="B15823" s="68">
        <v>15811</v>
      </c>
      <c r="C15823" s="69">
        <f t="shared" si="495"/>
        <v>29.125306346566937</v>
      </c>
      <c r="D15823" s="69">
        <f t="shared" si="496"/>
        <v>28.593368237347295</v>
      </c>
    </row>
    <row r="15824" spans="2:4" ht="15" x14ac:dyDescent="0.15">
      <c r="B15824" s="68">
        <v>15812</v>
      </c>
      <c r="C15824" s="69">
        <f t="shared" si="495"/>
        <v>29.140478210054251</v>
      </c>
      <c r="D15824" s="69">
        <f t="shared" si="496"/>
        <v>28.643356643356643</v>
      </c>
    </row>
    <row r="15825" spans="2:4" ht="15" x14ac:dyDescent="0.15">
      <c r="B15825" s="68">
        <v>15813</v>
      </c>
      <c r="C15825" s="69">
        <f t="shared" ref="C15825:C15888" si="497">20*LOG(D15825)</f>
        <v>29.155676620997774</v>
      </c>
      <c r="D15825" s="69">
        <f t="shared" ref="D15825:D15888" si="498">16384/(16384-B15825)</f>
        <v>28.693520140105079</v>
      </c>
    </row>
    <row r="15826" spans="2:4" ht="15" x14ac:dyDescent="0.15">
      <c r="B15826" s="68">
        <v>15814</v>
      </c>
      <c r="C15826" s="69">
        <f t="shared" si="497"/>
        <v>29.170901672464908</v>
      </c>
      <c r="D15826" s="69">
        <f t="shared" si="498"/>
        <v>28.743859649122808</v>
      </c>
    </row>
    <row r="15827" spans="2:4" ht="15" x14ac:dyDescent="0.15">
      <c r="B15827" s="68">
        <v>15815</v>
      </c>
      <c r="C15827" s="69">
        <f t="shared" si="497"/>
        <v>29.186153458013312</v>
      </c>
      <c r="D15827" s="69">
        <f t="shared" si="498"/>
        <v>28.794376098418276</v>
      </c>
    </row>
    <row r="15828" spans="2:4" ht="15" x14ac:dyDescent="0.15">
      <c r="B15828" s="68">
        <v>15816</v>
      </c>
      <c r="C15828" s="69">
        <f t="shared" si="497"/>
        <v>29.201432071694356</v>
      </c>
      <c r="D15828" s="69">
        <f t="shared" si="498"/>
        <v>28.845070422535212</v>
      </c>
    </row>
    <row r="15829" spans="2:4" ht="15" x14ac:dyDescent="0.15">
      <c r="B15829" s="68">
        <v>15817</v>
      </c>
      <c r="C15829" s="69">
        <f t="shared" si="497"/>
        <v>29.216737608056604</v>
      </c>
      <c r="D15829" s="69">
        <f t="shared" si="498"/>
        <v>28.895943562610228</v>
      </c>
    </row>
    <row r="15830" spans="2:4" ht="15" x14ac:dyDescent="0.15">
      <c r="B15830" s="68">
        <v>15818</v>
      </c>
      <c r="C15830" s="69">
        <f t="shared" si="497"/>
        <v>29.232070162149306</v>
      </c>
      <c r="D15830" s="69">
        <f t="shared" si="498"/>
        <v>28.946996466431095</v>
      </c>
    </row>
    <row r="15831" spans="2:4" ht="15" x14ac:dyDescent="0.15">
      <c r="B15831" s="68">
        <v>15819</v>
      </c>
      <c r="C15831" s="69">
        <f t="shared" si="497"/>
        <v>29.247429829525963</v>
      </c>
      <c r="D15831" s="69">
        <f t="shared" si="498"/>
        <v>28.998230088495575</v>
      </c>
    </row>
    <row r="15832" spans="2:4" ht="15" x14ac:dyDescent="0.15">
      <c r="B15832" s="68">
        <v>15820</v>
      </c>
      <c r="C15832" s="69">
        <f t="shared" si="497"/>
        <v>29.262816706247889</v>
      </c>
      <c r="D15832" s="69">
        <f t="shared" si="498"/>
        <v>29.049645390070921</v>
      </c>
    </row>
    <row r="15833" spans="2:4" ht="15" x14ac:dyDescent="0.15">
      <c r="B15833" s="68">
        <v>15821</v>
      </c>
      <c r="C15833" s="69">
        <f t="shared" si="497"/>
        <v>29.278230888887808</v>
      </c>
      <c r="D15833" s="69">
        <f t="shared" si="498"/>
        <v>29.101243339253998</v>
      </c>
    </row>
    <row r="15834" spans="2:4" ht="15" x14ac:dyDescent="0.15">
      <c r="B15834" s="68">
        <v>15822</v>
      </c>
      <c r="C15834" s="69">
        <f t="shared" si="497"/>
        <v>29.293672474533512</v>
      </c>
      <c r="D15834" s="69">
        <f t="shared" si="498"/>
        <v>29.153024911032027</v>
      </c>
    </row>
    <row r="15835" spans="2:4" ht="15" x14ac:dyDescent="0.15">
      <c r="B15835" s="68">
        <v>15823</v>
      </c>
      <c r="C15835" s="69">
        <f t="shared" si="497"/>
        <v>29.309141560791506</v>
      </c>
      <c r="D15835" s="69">
        <f t="shared" si="498"/>
        <v>29.204991087344027</v>
      </c>
    </row>
    <row r="15836" spans="2:4" ht="15" x14ac:dyDescent="0.15">
      <c r="B15836" s="68">
        <v>15824</v>
      </c>
      <c r="C15836" s="69">
        <f t="shared" si="497"/>
        <v>29.324638245790723</v>
      </c>
      <c r="D15836" s="69">
        <f t="shared" si="498"/>
        <v>29.257142857142856</v>
      </c>
    </row>
    <row r="15837" spans="2:4" ht="15" x14ac:dyDescent="0.15">
      <c r="B15837" s="68">
        <v>15825</v>
      </c>
      <c r="C15837" s="69">
        <f t="shared" si="497"/>
        <v>29.34016262818627</v>
      </c>
      <c r="D15837" s="69">
        <f t="shared" si="498"/>
        <v>29.309481216457961</v>
      </c>
    </row>
    <row r="15838" spans="2:4" ht="15" x14ac:dyDescent="0.15">
      <c r="B15838" s="68">
        <v>15826</v>
      </c>
      <c r="C15838" s="69">
        <f t="shared" si="497"/>
        <v>29.35571480716316</v>
      </c>
      <c r="D15838" s="69">
        <f t="shared" si="498"/>
        <v>29.362007168458781</v>
      </c>
    </row>
    <row r="15839" spans="2:4" ht="15" x14ac:dyDescent="0.15">
      <c r="B15839" s="68">
        <v>15827</v>
      </c>
      <c r="C15839" s="69">
        <f t="shared" si="497"/>
        <v>29.371294882440154</v>
      </c>
      <c r="D15839" s="69">
        <f t="shared" si="498"/>
        <v>29.414721723518852</v>
      </c>
    </row>
    <row r="15840" spans="2:4" ht="15" x14ac:dyDescent="0.15">
      <c r="B15840" s="68">
        <v>15828</v>
      </c>
      <c r="C15840" s="69">
        <f t="shared" si="497"/>
        <v>29.386902954273584</v>
      </c>
      <c r="D15840" s="69">
        <f t="shared" si="498"/>
        <v>29.467625899280577</v>
      </c>
    </row>
    <row r="15841" spans="2:4" ht="15" x14ac:dyDescent="0.15">
      <c r="B15841" s="68">
        <v>15829</v>
      </c>
      <c r="C15841" s="69">
        <f t="shared" si="497"/>
        <v>29.40253912346121</v>
      </c>
      <c r="D15841" s="69">
        <f t="shared" si="498"/>
        <v>29.520720720720721</v>
      </c>
    </row>
    <row r="15842" spans="2:4" ht="15" x14ac:dyDescent="0.15">
      <c r="B15842" s="68">
        <v>15830</v>
      </c>
      <c r="C15842" s="69">
        <f t="shared" si="497"/>
        <v>29.418203491346141</v>
      </c>
      <c r="D15842" s="69">
        <f t="shared" si="498"/>
        <v>29.574007220216608</v>
      </c>
    </row>
    <row r="15843" spans="2:4" ht="15" x14ac:dyDescent="0.15">
      <c r="B15843" s="68">
        <v>15831</v>
      </c>
      <c r="C15843" s="69">
        <f t="shared" si="497"/>
        <v>29.433896159820769</v>
      </c>
      <c r="D15843" s="69">
        <f t="shared" si="498"/>
        <v>29.627486437613019</v>
      </c>
    </row>
    <row r="15844" spans="2:4" ht="15" x14ac:dyDescent="0.15">
      <c r="B15844" s="68">
        <v>15832</v>
      </c>
      <c r="C15844" s="69">
        <f t="shared" si="497"/>
        <v>29.449617231330759</v>
      </c>
      <c r="D15844" s="69">
        <f t="shared" si="498"/>
        <v>29.681159420289855</v>
      </c>
    </row>
    <row r="15845" spans="2:4" ht="15" x14ac:dyDescent="0.15">
      <c r="B15845" s="68">
        <v>15833</v>
      </c>
      <c r="C15845" s="69">
        <f t="shared" si="497"/>
        <v>29.465366808879033</v>
      </c>
      <c r="D15845" s="69">
        <f t="shared" si="498"/>
        <v>29.735027223230489</v>
      </c>
    </row>
    <row r="15846" spans="2:4" ht="15" x14ac:dyDescent="0.15">
      <c r="B15846" s="68">
        <v>15834</v>
      </c>
      <c r="C15846" s="69">
        <f t="shared" si="497"/>
        <v>29.481144996029862</v>
      </c>
      <c r="D15846" s="69">
        <f t="shared" si="498"/>
        <v>29.789090909090909</v>
      </c>
    </row>
    <row r="15847" spans="2:4" ht="15" x14ac:dyDescent="0.15">
      <c r="B15847" s="68">
        <v>15835</v>
      </c>
      <c r="C15847" s="69">
        <f t="shared" si="497"/>
        <v>29.496951896912897</v>
      </c>
      <c r="D15847" s="69">
        <f t="shared" si="498"/>
        <v>29.843351548269581</v>
      </c>
    </row>
    <row r="15848" spans="2:4" ht="15" x14ac:dyDescent="0.15">
      <c r="B15848" s="68">
        <v>15836</v>
      </c>
      <c r="C15848" s="69">
        <f t="shared" si="497"/>
        <v>29.512787616227349</v>
      </c>
      <c r="D15848" s="69">
        <f t="shared" si="498"/>
        <v>29.897810218978101</v>
      </c>
    </row>
    <row r="15849" spans="2:4" ht="15" x14ac:dyDescent="0.15">
      <c r="B15849" s="68">
        <v>15837</v>
      </c>
      <c r="C15849" s="69">
        <f t="shared" si="497"/>
        <v>29.528652259246119</v>
      </c>
      <c r="D15849" s="69">
        <f t="shared" si="498"/>
        <v>29.952468007312614</v>
      </c>
    </row>
    <row r="15850" spans="2:4" ht="15" x14ac:dyDescent="0.15">
      <c r="B15850" s="68">
        <v>15838</v>
      </c>
      <c r="C15850" s="69">
        <f t="shared" si="497"/>
        <v>29.544545931819993</v>
      </c>
      <c r="D15850" s="69">
        <f t="shared" si="498"/>
        <v>30.007326007326007</v>
      </c>
    </row>
    <row r="15851" spans="2:4" ht="15" x14ac:dyDescent="0.15">
      <c r="B15851" s="68">
        <v>15839</v>
      </c>
      <c r="C15851" s="69">
        <f t="shared" si="497"/>
        <v>29.560468740381886</v>
      </c>
      <c r="D15851" s="69">
        <f t="shared" si="498"/>
        <v>30.062385321100919</v>
      </c>
    </row>
    <row r="15852" spans="2:4" ht="15" x14ac:dyDescent="0.15">
      <c r="B15852" s="68">
        <v>15840</v>
      </c>
      <c r="C15852" s="69">
        <f t="shared" si="497"/>
        <v>29.576420791951136</v>
      </c>
      <c r="D15852" s="69">
        <f t="shared" si="498"/>
        <v>30.117647058823529</v>
      </c>
    </row>
    <row r="15853" spans="2:4" ht="15" x14ac:dyDescent="0.15">
      <c r="B15853" s="68">
        <v>15841</v>
      </c>
      <c r="C15853" s="69">
        <f t="shared" si="497"/>
        <v>29.592402194137794</v>
      </c>
      <c r="D15853" s="69">
        <f t="shared" si="498"/>
        <v>30.173112338858196</v>
      </c>
    </row>
    <row r="15854" spans="2:4" ht="15" x14ac:dyDescent="0.15">
      <c r="B15854" s="68">
        <v>15842</v>
      </c>
      <c r="C15854" s="69">
        <f t="shared" si="497"/>
        <v>29.608413055146997</v>
      </c>
      <c r="D15854" s="69">
        <f t="shared" si="498"/>
        <v>30.228782287822877</v>
      </c>
    </row>
    <row r="15855" spans="2:4" ht="15" x14ac:dyDescent="0.15">
      <c r="B15855" s="68">
        <v>15843</v>
      </c>
      <c r="C15855" s="69">
        <f t="shared" si="497"/>
        <v>29.624453483783345</v>
      </c>
      <c r="D15855" s="69">
        <f t="shared" si="498"/>
        <v>30.284658040665434</v>
      </c>
    </row>
    <row r="15856" spans="2:4" ht="15" x14ac:dyDescent="0.15">
      <c r="B15856" s="68">
        <v>15844</v>
      </c>
      <c r="C15856" s="69">
        <f t="shared" si="497"/>
        <v>29.640523589455366</v>
      </c>
      <c r="D15856" s="69">
        <f t="shared" si="498"/>
        <v>30.340740740740742</v>
      </c>
    </row>
    <row r="15857" spans="2:4" ht="15" x14ac:dyDescent="0.15">
      <c r="B15857" s="68">
        <v>15845</v>
      </c>
      <c r="C15857" s="69">
        <f t="shared" si="497"/>
        <v>29.656623482179963</v>
      </c>
      <c r="D15857" s="69">
        <f t="shared" si="498"/>
        <v>30.397031539888683</v>
      </c>
    </row>
    <row r="15858" spans="2:4" ht="15" x14ac:dyDescent="0.15">
      <c r="B15858" s="68">
        <v>15846</v>
      </c>
      <c r="C15858" s="69">
        <f t="shared" si="497"/>
        <v>29.672753272586952</v>
      </c>
      <c r="D15858" s="69">
        <f t="shared" si="498"/>
        <v>30.45353159851301</v>
      </c>
    </row>
    <row r="15859" spans="2:4" ht="15" x14ac:dyDescent="0.15">
      <c r="B15859" s="68">
        <v>15847</v>
      </c>
      <c r="C15859" s="69">
        <f t="shared" si="497"/>
        <v>29.688913071923622</v>
      </c>
      <c r="D15859" s="69">
        <f t="shared" si="498"/>
        <v>30.51024208566108</v>
      </c>
    </row>
    <row r="15860" spans="2:4" ht="15" x14ac:dyDescent="0.15">
      <c r="B15860" s="68">
        <v>15848</v>
      </c>
      <c r="C15860" s="69">
        <f t="shared" si="497"/>
        <v>29.705102992059334</v>
      </c>
      <c r="D15860" s="69">
        <f t="shared" si="498"/>
        <v>30.567164179104477</v>
      </c>
    </row>
    <row r="15861" spans="2:4" ht="15" x14ac:dyDescent="0.15">
      <c r="B15861" s="68">
        <v>15849</v>
      </c>
      <c r="C15861" s="69">
        <f t="shared" si="497"/>
        <v>29.721323145490167</v>
      </c>
      <c r="D15861" s="69">
        <f t="shared" si="498"/>
        <v>30.624299065420562</v>
      </c>
    </row>
    <row r="15862" spans="2:4" ht="15" x14ac:dyDescent="0.15">
      <c r="B15862" s="68">
        <v>15850</v>
      </c>
      <c r="C15862" s="69">
        <f t="shared" si="497"/>
        <v>29.737573645343605</v>
      </c>
      <c r="D15862" s="69">
        <f t="shared" si="498"/>
        <v>30.681647940074907</v>
      </c>
    </row>
    <row r="15863" spans="2:4" ht="15" x14ac:dyDescent="0.15">
      <c r="B15863" s="68">
        <v>15851</v>
      </c>
      <c r="C15863" s="69">
        <f t="shared" si="497"/>
        <v>29.753854605383289</v>
      </c>
      <c r="D15863" s="69">
        <f t="shared" si="498"/>
        <v>30.73921200750469</v>
      </c>
    </row>
    <row r="15864" spans="2:4" ht="15" x14ac:dyDescent="0.15">
      <c r="B15864" s="68">
        <v>15852</v>
      </c>
      <c r="C15864" s="69">
        <f t="shared" si="497"/>
        <v>29.770166140013771</v>
      </c>
      <c r="D15864" s="69">
        <f t="shared" si="498"/>
        <v>30.796992481203006</v>
      </c>
    </row>
    <row r="15865" spans="2:4" ht="15" x14ac:dyDescent="0.15">
      <c r="B15865" s="68">
        <v>15853</v>
      </c>
      <c r="C15865" s="69">
        <f t="shared" si="497"/>
        <v>29.786508364285353</v>
      </c>
      <c r="D15865" s="69">
        <f t="shared" si="498"/>
        <v>30.854990583804142</v>
      </c>
    </row>
    <row r="15866" spans="2:4" ht="15" x14ac:dyDescent="0.15">
      <c r="B15866" s="68">
        <v>15854</v>
      </c>
      <c r="C15866" s="69">
        <f t="shared" si="497"/>
        <v>29.802881393898954</v>
      </c>
      <c r="D15866" s="69">
        <f t="shared" si="498"/>
        <v>30.913207547169812</v>
      </c>
    </row>
    <row r="15867" spans="2:4" ht="15" x14ac:dyDescent="0.15">
      <c r="B15867" s="68">
        <v>15855</v>
      </c>
      <c r="C15867" s="69">
        <f t="shared" si="497"/>
        <v>29.819285345211021</v>
      </c>
      <c r="D15867" s="69">
        <f t="shared" si="498"/>
        <v>30.971644612476371</v>
      </c>
    </row>
    <row r="15868" spans="2:4" ht="15" x14ac:dyDescent="0.15">
      <c r="B15868" s="68">
        <v>15856</v>
      </c>
      <c r="C15868" s="69">
        <f t="shared" si="497"/>
        <v>29.835720335238491</v>
      </c>
      <c r="D15868" s="69">
        <f t="shared" si="498"/>
        <v>31.030303030303031</v>
      </c>
    </row>
    <row r="15869" spans="2:4" ht="15" x14ac:dyDescent="0.15">
      <c r="B15869" s="68">
        <v>15857</v>
      </c>
      <c r="C15869" s="69">
        <f t="shared" si="497"/>
        <v>29.852186481663804</v>
      </c>
      <c r="D15869" s="69">
        <f t="shared" si="498"/>
        <v>31.089184060721063</v>
      </c>
    </row>
    <row r="15870" spans="2:4" ht="15" x14ac:dyDescent="0.15">
      <c r="B15870" s="68">
        <v>15858</v>
      </c>
      <c r="C15870" s="69">
        <f t="shared" si="497"/>
        <v>29.868683902839951</v>
      </c>
      <c r="D15870" s="69">
        <f t="shared" si="498"/>
        <v>31.14828897338403</v>
      </c>
    </row>
    <row r="15871" spans="2:4" ht="15" x14ac:dyDescent="0.15">
      <c r="B15871" s="68">
        <v>15859</v>
      </c>
      <c r="C15871" s="69">
        <f t="shared" si="497"/>
        <v>29.885212717795596</v>
      </c>
      <c r="D15871" s="69">
        <f t="shared" si="498"/>
        <v>31.207619047619048</v>
      </c>
    </row>
    <row r="15872" spans="2:4" ht="15" x14ac:dyDescent="0.15">
      <c r="B15872" s="68">
        <v>15860</v>
      </c>
      <c r="C15872" s="69">
        <f t="shared" si="497"/>
        <v>29.901773046240201</v>
      </c>
      <c r="D15872" s="69">
        <f t="shared" si="498"/>
        <v>31.267175572519083</v>
      </c>
    </row>
    <row r="15873" spans="2:4" ht="15" x14ac:dyDescent="0.15">
      <c r="B15873" s="68">
        <v>15861</v>
      </c>
      <c r="C15873" s="69">
        <f t="shared" si="497"/>
        <v>29.91836500856925</v>
      </c>
      <c r="D15873" s="69">
        <f t="shared" si="498"/>
        <v>31.326959847036328</v>
      </c>
    </row>
    <row r="15874" spans="2:4" ht="15" x14ac:dyDescent="0.15">
      <c r="B15874" s="68">
        <v>15862</v>
      </c>
      <c r="C15874" s="69">
        <f t="shared" si="497"/>
        <v>29.934988725869491</v>
      </c>
      <c r="D15874" s="69">
        <f t="shared" si="498"/>
        <v>31.386973180076627</v>
      </c>
    </row>
    <row r="15875" spans="2:4" ht="15" x14ac:dyDescent="0.15">
      <c r="B15875" s="68">
        <v>15863</v>
      </c>
      <c r="C15875" s="69">
        <f t="shared" si="497"/>
        <v>29.951644319924245</v>
      </c>
      <c r="D15875" s="69">
        <f t="shared" si="498"/>
        <v>31.447216890595008</v>
      </c>
    </row>
    <row r="15876" spans="2:4" ht="15" x14ac:dyDescent="0.15">
      <c r="B15876" s="68">
        <v>15864</v>
      </c>
      <c r="C15876" s="69">
        <f t="shared" si="497"/>
        <v>29.968331913218755</v>
      </c>
      <c r="D15876" s="69">
        <f t="shared" si="498"/>
        <v>31.507692307692309</v>
      </c>
    </row>
    <row r="15877" spans="2:4" ht="15" x14ac:dyDescent="0.15">
      <c r="B15877" s="68">
        <v>15865</v>
      </c>
      <c r="C15877" s="69">
        <f t="shared" si="497"/>
        <v>29.985051628945577</v>
      </c>
      <c r="D15877" s="69">
        <f t="shared" si="498"/>
        <v>31.568400770712909</v>
      </c>
    </row>
    <row r="15878" spans="2:4" ht="15" x14ac:dyDescent="0.15">
      <c r="B15878" s="68">
        <v>15866</v>
      </c>
      <c r="C15878" s="69">
        <f t="shared" si="497"/>
        <v>30.001803591010074</v>
      </c>
      <c r="D15878" s="69">
        <f t="shared" si="498"/>
        <v>31.62934362934363</v>
      </c>
    </row>
    <row r="15879" spans="2:4" ht="15" x14ac:dyDescent="0.15">
      <c r="B15879" s="68">
        <v>15867</v>
      </c>
      <c r="C15879" s="69">
        <f t="shared" si="497"/>
        <v>30.018587924035884</v>
      </c>
      <c r="D15879" s="69">
        <f t="shared" si="498"/>
        <v>31.690522243713733</v>
      </c>
    </row>
    <row r="15880" spans="2:4" ht="15" x14ac:dyDescent="0.15">
      <c r="B15880" s="68">
        <v>15868</v>
      </c>
      <c r="C15880" s="69">
        <f t="shared" si="497"/>
        <v>30.035404753370507</v>
      </c>
      <c r="D15880" s="69">
        <f t="shared" si="498"/>
        <v>31.751937984496124</v>
      </c>
    </row>
    <row r="15881" spans="2:4" ht="15" x14ac:dyDescent="0.15">
      <c r="B15881" s="68">
        <v>15869</v>
      </c>
      <c r="C15881" s="69">
        <f t="shared" si="497"/>
        <v>30.052254205090914</v>
      </c>
      <c r="D15881" s="69">
        <f t="shared" si="498"/>
        <v>31.813592233009707</v>
      </c>
    </row>
    <row r="15882" spans="2:4" ht="15" x14ac:dyDescent="0.15">
      <c r="B15882" s="68">
        <v>15870</v>
      </c>
      <c r="C15882" s="69">
        <f t="shared" si="497"/>
        <v>30.069136406009221</v>
      </c>
      <c r="D15882" s="69">
        <f t="shared" si="498"/>
        <v>31.875486381322958</v>
      </c>
    </row>
    <row r="15883" spans="2:4" ht="15" x14ac:dyDescent="0.15">
      <c r="B15883" s="68">
        <v>15871</v>
      </c>
      <c r="C15883" s="69">
        <f t="shared" si="497"/>
        <v>30.086051483678411</v>
      </c>
      <c r="D15883" s="69">
        <f t="shared" si="498"/>
        <v>31.937621832358673</v>
      </c>
    </row>
    <row r="15884" spans="2:4" ht="15" x14ac:dyDescent="0.15">
      <c r="B15884" s="68">
        <v>15872</v>
      </c>
      <c r="C15884" s="69">
        <f t="shared" si="497"/>
        <v>30.102999566398122</v>
      </c>
      <c r="D15884" s="69">
        <f t="shared" si="498"/>
        <v>32</v>
      </c>
    </row>
    <row r="15885" spans="2:4" ht="15" x14ac:dyDescent="0.15">
      <c r="B15885" s="68">
        <v>15873</v>
      </c>
      <c r="C15885" s="69">
        <f t="shared" si="497"/>
        <v>30.11998078322048</v>
      </c>
      <c r="D15885" s="69">
        <f t="shared" si="498"/>
        <v>32.06262230919765</v>
      </c>
    </row>
    <row r="15886" spans="2:4" ht="15" x14ac:dyDescent="0.15">
      <c r="B15886" s="68">
        <v>15874</v>
      </c>
      <c r="C15886" s="69">
        <f t="shared" si="497"/>
        <v>30.13699526395601</v>
      </c>
      <c r="D15886" s="69">
        <f t="shared" si="498"/>
        <v>32.125490196078431</v>
      </c>
    </row>
    <row r="15887" spans="2:4" ht="15" x14ac:dyDescent="0.15">
      <c r="B15887" s="68">
        <v>15875</v>
      </c>
      <c r="C15887" s="69">
        <f t="shared" si="497"/>
        <v>30.154043139179556</v>
      </c>
      <c r="D15887" s="69">
        <f t="shared" si="498"/>
        <v>32.188605108055008</v>
      </c>
    </row>
    <row r="15888" spans="2:4" ht="15" x14ac:dyDescent="0.15">
      <c r="B15888" s="68">
        <v>15876</v>
      </c>
      <c r="C15888" s="69">
        <f t="shared" si="497"/>
        <v>30.171124540236352</v>
      </c>
      <c r="D15888" s="69">
        <f t="shared" si="498"/>
        <v>32.251968503937007</v>
      </c>
    </row>
    <row r="15889" spans="2:4" ht="15" x14ac:dyDescent="0.15">
      <c r="B15889" s="68">
        <v>15877</v>
      </c>
      <c r="C15889" s="69">
        <f t="shared" ref="C15889:C15952" si="499">20*LOG(D15889)</f>
        <v>30.188239599248018</v>
      </c>
      <c r="D15889" s="69">
        <f t="shared" ref="D15889:D15952" si="500">16384/(16384-B15889)</f>
        <v>32.315581854043394</v>
      </c>
    </row>
    <row r="15890" spans="2:4" ht="15" x14ac:dyDescent="0.15">
      <c r="B15890" s="68">
        <v>15878</v>
      </c>
      <c r="C15890" s="69">
        <f t="shared" si="499"/>
        <v>30.205388449118754</v>
      </c>
      <c r="D15890" s="69">
        <f t="shared" si="500"/>
        <v>32.379446640316203</v>
      </c>
    </row>
    <row r="15891" spans="2:4" ht="15" x14ac:dyDescent="0.15">
      <c r="B15891" s="68">
        <v>15879</v>
      </c>
      <c r="C15891" s="69">
        <f t="shared" si="499"/>
        <v>30.222571223541507</v>
      </c>
      <c r="D15891" s="69">
        <f t="shared" si="500"/>
        <v>32.443564356435644</v>
      </c>
    </row>
    <row r="15892" spans="2:4" ht="15" x14ac:dyDescent="0.15">
      <c r="B15892" s="68">
        <v>15880</v>
      </c>
      <c r="C15892" s="69">
        <f t="shared" si="499"/>
        <v>30.23978805700423</v>
      </c>
      <c r="D15892" s="69">
        <f t="shared" si="500"/>
        <v>32.507936507936506</v>
      </c>
    </row>
    <row r="15893" spans="2:4" ht="15" x14ac:dyDescent="0.15">
      <c r="B15893" s="68">
        <v>15881</v>
      </c>
      <c r="C15893" s="69">
        <f t="shared" si="499"/>
        <v>30.257039084796187</v>
      </c>
      <c r="D15893" s="69">
        <f t="shared" si="500"/>
        <v>32.57256461232604</v>
      </c>
    </row>
    <row r="15894" spans="2:4" ht="15" x14ac:dyDescent="0.15">
      <c r="B15894" s="68">
        <v>15882</v>
      </c>
      <c r="C15894" s="69">
        <f t="shared" si="499"/>
        <v>30.274324443014351</v>
      </c>
      <c r="D15894" s="69">
        <f t="shared" si="500"/>
        <v>32.637450199203187</v>
      </c>
    </row>
    <row r="15895" spans="2:4" ht="15" x14ac:dyDescent="0.15">
      <c r="B15895" s="68">
        <v>15883</v>
      </c>
      <c r="C15895" s="69">
        <f t="shared" si="499"/>
        <v>30.291644268569819</v>
      </c>
      <c r="D15895" s="69">
        <f t="shared" si="500"/>
        <v>32.702594810379239</v>
      </c>
    </row>
    <row r="15896" spans="2:4" ht="15" x14ac:dyDescent="0.15">
      <c r="B15896" s="68">
        <v>15884</v>
      </c>
      <c r="C15896" s="69">
        <f t="shared" si="499"/>
        <v>30.308998699194358</v>
      </c>
      <c r="D15896" s="69">
        <f t="shared" si="500"/>
        <v>32.768000000000001</v>
      </c>
    </row>
    <row r="15897" spans="2:4" ht="15" x14ac:dyDescent="0.15">
      <c r="B15897" s="68">
        <v>15885</v>
      </c>
      <c r="C15897" s="69">
        <f t="shared" si="499"/>
        <v>30.326387873446933</v>
      </c>
      <c r="D15897" s="69">
        <f t="shared" si="500"/>
        <v>32.833667334669336</v>
      </c>
    </row>
    <row r="15898" spans="2:4" ht="15" x14ac:dyDescent="0.15">
      <c r="B15898" s="68">
        <v>15886</v>
      </c>
      <c r="C15898" s="69">
        <f t="shared" si="499"/>
        <v>30.343811930720381</v>
      </c>
      <c r="D15898" s="69">
        <f t="shared" si="500"/>
        <v>32.899598393574294</v>
      </c>
    </row>
    <row r="15899" spans="2:4" ht="15" x14ac:dyDescent="0.15">
      <c r="B15899" s="68">
        <v>15887</v>
      </c>
      <c r="C15899" s="69">
        <f t="shared" si="499"/>
        <v>30.361271011248093</v>
      </c>
      <c r="D15899" s="69">
        <f t="shared" si="500"/>
        <v>32.965794768611673</v>
      </c>
    </row>
    <row r="15900" spans="2:4" ht="15" x14ac:dyDescent="0.15">
      <c r="B15900" s="68">
        <v>15888</v>
      </c>
      <c r="C15900" s="69">
        <f t="shared" si="499"/>
        <v>30.378765256110785</v>
      </c>
      <c r="D15900" s="69">
        <f t="shared" si="500"/>
        <v>33.032258064516128</v>
      </c>
    </row>
    <row r="15901" spans="2:4" ht="15" x14ac:dyDescent="0.15">
      <c r="B15901" s="68">
        <v>15889</v>
      </c>
      <c r="C15901" s="69">
        <f t="shared" si="499"/>
        <v>30.396294807243361</v>
      </c>
      <c r="D15901" s="69">
        <f t="shared" si="500"/>
        <v>33.098989898989899</v>
      </c>
    </row>
    <row r="15902" spans="2:4" ht="15" x14ac:dyDescent="0.15">
      <c r="B15902" s="68">
        <v>15890</v>
      </c>
      <c r="C15902" s="69">
        <f t="shared" si="499"/>
        <v>30.413859807441796</v>
      </c>
      <c r="D15902" s="69">
        <f t="shared" si="500"/>
        <v>33.165991902834008</v>
      </c>
    </row>
    <row r="15903" spans="2:4" ht="15" x14ac:dyDescent="0.15">
      <c r="B15903" s="68">
        <v>15891</v>
      </c>
      <c r="C15903" s="69">
        <f t="shared" si="499"/>
        <v>30.431460400370135</v>
      </c>
      <c r="D15903" s="69">
        <f t="shared" si="500"/>
        <v>33.233265720081135</v>
      </c>
    </row>
    <row r="15904" spans="2:4" ht="15" x14ac:dyDescent="0.15">
      <c r="B15904" s="68">
        <v>15892</v>
      </c>
      <c r="C15904" s="69">
        <f t="shared" si="499"/>
        <v>30.449096730567533</v>
      </c>
      <c r="D15904" s="69">
        <f t="shared" si="500"/>
        <v>33.300813008130085</v>
      </c>
    </row>
    <row r="15905" spans="2:4" ht="15" x14ac:dyDescent="0.15">
      <c r="B15905" s="68">
        <v>15893</v>
      </c>
      <c r="C15905" s="69">
        <f t="shared" si="499"/>
        <v>30.466768943455364</v>
      </c>
      <c r="D15905" s="69">
        <f t="shared" si="500"/>
        <v>33.368635437881871</v>
      </c>
    </row>
    <row r="15906" spans="2:4" ht="15" x14ac:dyDescent="0.15">
      <c r="B15906" s="68">
        <v>15894</v>
      </c>
      <c r="C15906" s="69">
        <f t="shared" si="499"/>
        <v>30.48447718534446</v>
      </c>
      <c r="D15906" s="69">
        <f t="shared" si="500"/>
        <v>33.436734693877554</v>
      </c>
    </row>
    <row r="15907" spans="2:4" ht="15" x14ac:dyDescent="0.15">
      <c r="B15907" s="68">
        <v>15895</v>
      </c>
      <c r="C15907" s="69">
        <f t="shared" si="499"/>
        <v>30.502221603442333</v>
      </c>
      <c r="D15907" s="69">
        <f t="shared" si="500"/>
        <v>33.505112474437631</v>
      </c>
    </row>
    <row r="15908" spans="2:4" ht="15" x14ac:dyDescent="0.15">
      <c r="B15908" s="68">
        <v>15896</v>
      </c>
      <c r="C15908" s="69">
        <f t="shared" si="499"/>
        <v>30.520002345860526</v>
      </c>
      <c r="D15908" s="69">
        <f t="shared" si="500"/>
        <v>33.57377049180328</v>
      </c>
    </row>
    <row r="15909" spans="2:4" ht="15" x14ac:dyDescent="0.15">
      <c r="B15909" s="68">
        <v>15897</v>
      </c>
      <c r="C15909" s="69">
        <f t="shared" si="499"/>
        <v>30.537819561622047</v>
      </c>
      <c r="D15909" s="69">
        <f t="shared" si="500"/>
        <v>33.642710472279262</v>
      </c>
    </row>
    <row r="15910" spans="2:4" ht="15" x14ac:dyDescent="0.15">
      <c r="B15910" s="68">
        <v>15898</v>
      </c>
      <c r="C15910" s="69">
        <f t="shared" si="499"/>
        <v>30.555673400668866</v>
      </c>
      <c r="D15910" s="69">
        <f t="shared" si="500"/>
        <v>33.711934156378604</v>
      </c>
    </row>
    <row r="15911" spans="2:4" ht="15" x14ac:dyDescent="0.15">
      <c r="B15911" s="68">
        <v>15899</v>
      </c>
      <c r="C15911" s="69">
        <f t="shared" si="499"/>
        <v>30.573564013869465</v>
      </c>
      <c r="D15911" s="69">
        <f t="shared" si="500"/>
        <v>33.781443298969073</v>
      </c>
    </row>
    <row r="15912" spans="2:4" ht="15" x14ac:dyDescent="0.15">
      <c r="B15912" s="68">
        <v>15900</v>
      </c>
      <c r="C15912" s="69">
        <f t="shared" si="499"/>
        <v>30.591491553026486</v>
      </c>
      <c r="D15912" s="69">
        <f t="shared" si="500"/>
        <v>33.851239669421489</v>
      </c>
    </row>
    <row r="15913" spans="2:4" ht="15" x14ac:dyDescent="0.15">
      <c r="B15913" s="68">
        <v>15901</v>
      </c>
      <c r="C15913" s="69">
        <f t="shared" si="499"/>
        <v>30.609456170884492</v>
      </c>
      <c r="D15913" s="69">
        <f t="shared" si="500"/>
        <v>33.921325051759837</v>
      </c>
    </row>
    <row r="15914" spans="2:4" ht="15" x14ac:dyDescent="0.15">
      <c r="B15914" s="68">
        <v>15902</v>
      </c>
      <c r="C15914" s="69">
        <f t="shared" si="499"/>
        <v>30.627458021137741</v>
      </c>
      <c r="D15914" s="69">
        <f t="shared" si="500"/>
        <v>33.991701244813278</v>
      </c>
    </row>
    <row r="15915" spans="2:4" ht="15" x14ac:dyDescent="0.15">
      <c r="B15915" s="68">
        <v>15903</v>
      </c>
      <c r="C15915" s="69">
        <f t="shared" si="499"/>
        <v>30.645497258438098</v>
      </c>
      <c r="D15915" s="69">
        <f t="shared" si="500"/>
        <v>34.062370062370064</v>
      </c>
    </row>
    <row r="15916" spans="2:4" ht="15" x14ac:dyDescent="0.15">
      <c r="B15916" s="68">
        <v>15904</v>
      </c>
      <c r="C15916" s="69">
        <f t="shared" si="499"/>
        <v>30.663574038402992</v>
      </c>
      <c r="D15916" s="69">
        <f t="shared" si="500"/>
        <v>34.133333333333333</v>
      </c>
    </row>
    <row r="15917" spans="2:4" ht="15" x14ac:dyDescent="0.15">
      <c r="B15917" s="68">
        <v>15905</v>
      </c>
      <c r="C15917" s="69">
        <f t="shared" si="499"/>
        <v>30.681688517623471</v>
      </c>
      <c r="D15917" s="69">
        <f t="shared" si="500"/>
        <v>34.204592901878911</v>
      </c>
    </row>
    <row r="15918" spans="2:4" ht="15" x14ac:dyDescent="0.15">
      <c r="B15918" s="68">
        <v>15906</v>
      </c>
      <c r="C15918" s="69">
        <f t="shared" si="499"/>
        <v>30.699840853672356</v>
      </c>
      <c r="D15918" s="69">
        <f t="shared" si="500"/>
        <v>34.27615062761506</v>
      </c>
    </row>
    <row r="15919" spans="2:4" ht="15" x14ac:dyDescent="0.15">
      <c r="B15919" s="68">
        <v>15907</v>
      </c>
      <c r="C15919" s="69">
        <f t="shared" si="499"/>
        <v>30.718031205112453</v>
      </c>
      <c r="D15919" s="69">
        <f t="shared" si="500"/>
        <v>34.348008385744237</v>
      </c>
    </row>
    <row r="15920" spans="2:4" ht="15" x14ac:dyDescent="0.15">
      <c r="B15920" s="68">
        <v>15908</v>
      </c>
      <c r="C15920" s="69">
        <f t="shared" si="499"/>
        <v>30.736259731504873</v>
      </c>
      <c r="D15920" s="69">
        <f t="shared" si="500"/>
        <v>34.420168067226889</v>
      </c>
    </row>
    <row r="15921" spans="2:4" ht="15" x14ac:dyDescent="0.15">
      <c r="B15921" s="68">
        <v>15909</v>
      </c>
      <c r="C15921" s="69">
        <f t="shared" si="499"/>
        <v>30.754526593417403</v>
      </c>
      <c r="D15921" s="69">
        <f t="shared" si="500"/>
        <v>34.492631578947368</v>
      </c>
    </row>
    <row r="15922" spans="2:4" ht="15" x14ac:dyDescent="0.15">
      <c r="B15922" s="68">
        <v>15910</v>
      </c>
      <c r="C15922" s="69">
        <f t="shared" si="499"/>
        <v>30.772831952433034</v>
      </c>
      <c r="D15922" s="69">
        <f t="shared" si="500"/>
        <v>34.565400843881854</v>
      </c>
    </row>
    <row r="15923" spans="2:4" ht="15" x14ac:dyDescent="0.15">
      <c r="B15923" s="68">
        <v>15911</v>
      </c>
      <c r="C15923" s="69">
        <f t="shared" si="499"/>
        <v>30.791175971158502</v>
      </c>
      <c r="D15923" s="69">
        <f t="shared" si="500"/>
        <v>34.6384778012685</v>
      </c>
    </row>
    <row r="15924" spans="2:4" ht="15" x14ac:dyDescent="0.15">
      <c r="B15924" s="68">
        <v>15912</v>
      </c>
      <c r="C15924" s="69">
        <f t="shared" si="499"/>
        <v>30.809558813232979</v>
      </c>
      <c r="D15924" s="69">
        <f t="shared" si="500"/>
        <v>34.711864406779661</v>
      </c>
    </row>
    <row r="15925" spans="2:4" ht="15" x14ac:dyDescent="0.15">
      <c r="B15925" s="68">
        <v>15913</v>
      </c>
      <c r="C15925" s="69">
        <f t="shared" si="499"/>
        <v>30.827980643336808</v>
      </c>
      <c r="D15925" s="69">
        <f t="shared" si="500"/>
        <v>34.78556263269639</v>
      </c>
    </row>
    <row r="15926" spans="2:4" ht="15" x14ac:dyDescent="0.15">
      <c r="B15926" s="68">
        <v>15914</v>
      </c>
      <c r="C15926" s="69">
        <f t="shared" si="499"/>
        <v>30.846441627200388</v>
      </c>
      <c r="D15926" s="69">
        <f t="shared" si="500"/>
        <v>34.859574468085107</v>
      </c>
    </row>
    <row r="15927" spans="2:4" ht="15" x14ac:dyDescent="0.15">
      <c r="B15927" s="68">
        <v>15915</v>
      </c>
      <c r="C15927" s="69">
        <f t="shared" si="499"/>
        <v>30.864941931613071</v>
      </c>
      <c r="D15927" s="69">
        <f t="shared" si="500"/>
        <v>34.933901918976545</v>
      </c>
    </row>
    <row r="15928" spans="2:4" ht="15" x14ac:dyDescent="0.15">
      <c r="B15928" s="68">
        <v>15916</v>
      </c>
      <c r="C15928" s="69">
        <f t="shared" si="499"/>
        <v>30.883481724432254</v>
      </c>
      <c r="D15928" s="69">
        <f t="shared" si="500"/>
        <v>35.008547008547012</v>
      </c>
    </row>
    <row r="15929" spans="2:4" ht="15" x14ac:dyDescent="0.15">
      <c r="B15929" s="68">
        <v>15917</v>
      </c>
      <c r="C15929" s="69">
        <f t="shared" si="499"/>
        <v>30.902061174592493</v>
      </c>
      <c r="D15929" s="69">
        <f t="shared" si="500"/>
        <v>35.083511777301929</v>
      </c>
    </row>
    <row r="15930" spans="2:4" ht="15" x14ac:dyDescent="0.15">
      <c r="B15930" s="68">
        <v>15918</v>
      </c>
      <c r="C15930" s="69">
        <f t="shared" si="499"/>
        <v>30.92068045211473</v>
      </c>
      <c r="D15930" s="69">
        <f t="shared" si="500"/>
        <v>35.158798283261802</v>
      </c>
    </row>
    <row r="15931" spans="2:4" ht="15" x14ac:dyDescent="0.15">
      <c r="B15931" s="68">
        <v>15919</v>
      </c>
      <c r="C15931" s="69">
        <f t="shared" si="499"/>
        <v>30.939339728115659</v>
      </c>
      <c r="D15931" s="69">
        <f t="shared" si="500"/>
        <v>35.234408602150538</v>
      </c>
    </row>
    <row r="15932" spans="2:4" ht="15" x14ac:dyDescent="0.15">
      <c r="B15932" s="68">
        <v>15920</v>
      </c>
      <c r="C15932" s="69">
        <f t="shared" si="499"/>
        <v>30.958039174817117</v>
      </c>
      <c r="D15932" s="69">
        <f t="shared" si="500"/>
        <v>35.310344827586206</v>
      </c>
    </row>
    <row r="15933" spans="2:4" ht="15" x14ac:dyDescent="0.15">
      <c r="B15933" s="68">
        <v>15921</v>
      </c>
      <c r="C15933" s="69">
        <f t="shared" si="499"/>
        <v>30.97677896555567</v>
      </c>
      <c r="D15933" s="69">
        <f t="shared" si="500"/>
        <v>35.3866090712743</v>
      </c>
    </row>
    <row r="15934" spans="2:4" ht="15" x14ac:dyDescent="0.15">
      <c r="B15934" s="68">
        <v>15922</v>
      </c>
      <c r="C15934" s="69">
        <f t="shared" si="499"/>
        <v>30.995559274792225</v>
      </c>
      <c r="D15934" s="69">
        <f t="shared" si="500"/>
        <v>35.463203463203463</v>
      </c>
    </row>
    <row r="15935" spans="2:4" ht="15" x14ac:dyDescent="0.15">
      <c r="B15935" s="68">
        <v>15923</v>
      </c>
      <c r="C15935" s="69">
        <f t="shared" si="499"/>
        <v>31.014380278121774</v>
      </c>
      <c r="D15935" s="69">
        <f t="shared" si="500"/>
        <v>35.540130151843819</v>
      </c>
    </row>
    <row r="15936" spans="2:4" ht="15" x14ac:dyDescent="0.15">
      <c r="B15936" s="68">
        <v>15924</v>
      </c>
      <c r="C15936" s="69">
        <f t="shared" si="499"/>
        <v>31.03324215228325</v>
      </c>
      <c r="D15936" s="69">
        <f t="shared" si="500"/>
        <v>35.617391304347827</v>
      </c>
    </row>
    <row r="15937" spans="2:4" ht="15" x14ac:dyDescent="0.15">
      <c r="B15937" s="68">
        <v>15925</v>
      </c>
      <c r="C15937" s="69">
        <f t="shared" si="499"/>
        <v>31.052145075169513</v>
      </c>
      <c r="D15937" s="69">
        <f t="shared" si="500"/>
        <v>35.694989106753816</v>
      </c>
    </row>
    <row r="15938" spans="2:4" ht="15" x14ac:dyDescent="0.15">
      <c r="B15938" s="68">
        <v>15926</v>
      </c>
      <c r="C15938" s="69">
        <f t="shared" si="499"/>
        <v>31.071089225837348</v>
      </c>
      <c r="D15938" s="69">
        <f t="shared" si="500"/>
        <v>35.772925764192138</v>
      </c>
    </row>
    <row r="15939" spans="2:4" ht="15" x14ac:dyDescent="0.15">
      <c r="B15939" s="68">
        <v>15927</v>
      </c>
      <c r="C15939" s="69">
        <f t="shared" si="499"/>
        <v>31.090074784517729</v>
      </c>
      <c r="D15939" s="69">
        <f t="shared" si="500"/>
        <v>35.851203501094091</v>
      </c>
    </row>
    <row r="15940" spans="2:4" ht="15" x14ac:dyDescent="0.15">
      <c r="B15940" s="68">
        <v>15928</v>
      </c>
      <c r="C15940" s="69">
        <f t="shared" si="499"/>
        <v>31.109101932626032</v>
      </c>
      <c r="D15940" s="69">
        <f t="shared" si="500"/>
        <v>35.929824561403507</v>
      </c>
    </row>
    <row r="15941" spans="2:4" ht="15" x14ac:dyDescent="0.15">
      <c r="B15941" s="68">
        <v>15929</v>
      </c>
      <c r="C15941" s="69">
        <f t="shared" si="499"/>
        <v>31.128170852772485</v>
      </c>
      <c r="D15941" s="69">
        <f t="shared" si="500"/>
        <v>36.008791208791209</v>
      </c>
    </row>
    <row r="15942" spans="2:4" ht="15" x14ac:dyDescent="0.15">
      <c r="B15942" s="68">
        <v>15930</v>
      </c>
      <c r="C15942" s="69">
        <f t="shared" si="499"/>
        <v>31.147281728772658</v>
      </c>
      <c r="D15942" s="69">
        <f t="shared" si="500"/>
        <v>36.08810572687225</v>
      </c>
    </row>
    <row r="15943" spans="2:4" ht="15" x14ac:dyDescent="0.15">
      <c r="B15943" s="68">
        <v>15931</v>
      </c>
      <c r="C15943" s="69">
        <f t="shared" si="499"/>
        <v>31.166434745658094</v>
      </c>
      <c r="D15943" s="69">
        <f t="shared" si="500"/>
        <v>36.167770419426049</v>
      </c>
    </row>
    <row r="15944" spans="2:4" ht="15" x14ac:dyDescent="0.15">
      <c r="B15944" s="68">
        <v>15932</v>
      </c>
      <c r="C15944" s="69">
        <f t="shared" si="499"/>
        <v>31.185630089687095</v>
      </c>
      <c r="D15944" s="69">
        <f t="shared" si="500"/>
        <v>36.247787610619469</v>
      </c>
    </row>
    <row r="15945" spans="2:4" ht="15" x14ac:dyDescent="0.15">
      <c r="B15945" s="68">
        <v>15933</v>
      </c>
      <c r="C15945" s="69">
        <f t="shared" si="499"/>
        <v>31.204867948355528</v>
      </c>
      <c r="D15945" s="69">
        <f t="shared" si="500"/>
        <v>36.328159645232816</v>
      </c>
    </row>
    <row r="15946" spans="2:4" ht="15" x14ac:dyDescent="0.15">
      <c r="B15946" s="68">
        <v>15934</v>
      </c>
      <c r="C15946" s="69">
        <f t="shared" si="499"/>
        <v>31.224148510407865</v>
      </c>
      <c r="D15946" s="69">
        <f t="shared" si="500"/>
        <v>36.408888888888889</v>
      </c>
    </row>
    <row r="15947" spans="2:4" ht="15" x14ac:dyDescent="0.15">
      <c r="B15947" s="68">
        <v>15935</v>
      </c>
      <c r="C15947" s="69">
        <f t="shared" si="499"/>
        <v>31.243471965848272</v>
      </c>
      <c r="D15947" s="69">
        <f t="shared" si="500"/>
        <v>36.489977728285076</v>
      </c>
    </row>
    <row r="15948" spans="2:4" ht="15" x14ac:dyDescent="0.15">
      <c r="B15948" s="68">
        <v>15936</v>
      </c>
      <c r="C15948" s="69">
        <f t="shared" si="499"/>
        <v>31.262838505951855</v>
      </c>
      <c r="D15948" s="69">
        <f t="shared" si="500"/>
        <v>36.571428571428569</v>
      </c>
    </row>
    <row r="15949" spans="2:4" ht="15" x14ac:dyDescent="0.15">
      <c r="B15949" s="68">
        <v>15937</v>
      </c>
      <c r="C15949" s="69">
        <f t="shared" si="499"/>
        <v>31.282248323276004</v>
      </c>
      <c r="D15949" s="69">
        <f t="shared" si="500"/>
        <v>36.65324384787472</v>
      </c>
    </row>
    <row r="15950" spans="2:4" ht="15" x14ac:dyDescent="0.15">
      <c r="B15950" s="68">
        <v>15938</v>
      </c>
      <c r="C15950" s="69">
        <f t="shared" si="499"/>
        <v>31.301701611671898</v>
      </c>
      <c r="D15950" s="69">
        <f t="shared" si="500"/>
        <v>36.735426008968609</v>
      </c>
    </row>
    <row r="15951" spans="2:4" ht="15" x14ac:dyDescent="0.15">
      <c r="B15951" s="68">
        <v>15939</v>
      </c>
      <c r="C15951" s="69">
        <f t="shared" si="499"/>
        <v>31.321198566296104</v>
      </c>
      <c r="D15951" s="69">
        <f t="shared" si="500"/>
        <v>36.817977528089891</v>
      </c>
    </row>
    <row r="15952" spans="2:4" ht="15" x14ac:dyDescent="0.15">
      <c r="B15952" s="68">
        <v>15940</v>
      </c>
      <c r="C15952" s="69">
        <f t="shared" si="499"/>
        <v>31.340739383622342</v>
      </c>
      <c r="D15952" s="69">
        <f t="shared" si="500"/>
        <v>36.900900900900901</v>
      </c>
    </row>
    <row r="15953" spans="2:4" ht="15" x14ac:dyDescent="0.15">
      <c r="B15953" s="68">
        <v>15941</v>
      </c>
      <c r="C15953" s="69">
        <f t="shared" ref="C15953:C16016" si="501">20*LOG(D15953)</f>
        <v>31.360324261453343</v>
      </c>
      <c r="D15953" s="69">
        <f t="shared" ref="D15953:D16016" si="502">16384/(16384-B15953)</f>
        <v>36.984198645598191</v>
      </c>
    </row>
    <row r="15954" spans="2:4" ht="15" x14ac:dyDescent="0.15">
      <c r="B15954" s="68">
        <v>15942</v>
      </c>
      <c r="C15954" s="69">
        <f t="shared" si="501"/>
        <v>31.379953398932898</v>
      </c>
      <c r="D15954" s="69">
        <f t="shared" si="502"/>
        <v>37.067873303167424</v>
      </c>
    </row>
    <row r="15955" spans="2:4" ht="15" x14ac:dyDescent="0.15">
      <c r="B15955" s="68">
        <v>15943</v>
      </c>
      <c r="C15955" s="69">
        <f t="shared" si="501"/>
        <v>31.399626996557966</v>
      </c>
      <c r="D15955" s="69">
        <f t="shared" si="502"/>
        <v>37.151927437641724</v>
      </c>
    </row>
    <row r="15956" spans="2:4" ht="15" x14ac:dyDescent="0.15">
      <c r="B15956" s="68">
        <v>15944</v>
      </c>
      <c r="C15956" s="69">
        <f t="shared" si="501"/>
        <v>31.419345256190987</v>
      </c>
      <c r="D15956" s="69">
        <f t="shared" si="502"/>
        <v>37.236363636363635</v>
      </c>
    </row>
    <row r="15957" spans="2:4" ht="15" x14ac:dyDescent="0.15">
      <c r="B15957" s="68">
        <v>15945</v>
      </c>
      <c r="C15957" s="69">
        <f t="shared" si="501"/>
        <v>31.439108381072309</v>
      </c>
      <c r="D15957" s="69">
        <f t="shared" si="502"/>
        <v>37.321184510250568</v>
      </c>
    </row>
    <row r="15958" spans="2:4" ht="15" x14ac:dyDescent="0.15">
      <c r="B15958" s="68">
        <v>15946</v>
      </c>
      <c r="C15958" s="69">
        <f t="shared" si="501"/>
        <v>31.458916575832742</v>
      </c>
      <c r="D15958" s="69">
        <f t="shared" si="502"/>
        <v>37.406392694063925</v>
      </c>
    </row>
    <row r="15959" spans="2:4" ht="15" x14ac:dyDescent="0.15">
      <c r="B15959" s="68">
        <v>15947</v>
      </c>
      <c r="C15959" s="69">
        <f t="shared" si="501"/>
        <v>31.478770046506298</v>
      </c>
      <c r="D15959" s="69">
        <f t="shared" si="502"/>
        <v>37.491990846681922</v>
      </c>
    </row>
    <row r="15960" spans="2:4" ht="15" x14ac:dyDescent="0.15">
      <c r="B15960" s="68">
        <v>15948</v>
      </c>
      <c r="C15960" s="69">
        <f t="shared" si="501"/>
        <v>31.498669000543018</v>
      </c>
      <c r="D15960" s="69">
        <f t="shared" si="502"/>
        <v>37.577981651376149</v>
      </c>
    </row>
    <row r="15961" spans="2:4" ht="15" x14ac:dyDescent="0.15">
      <c r="B15961" s="68">
        <v>15949</v>
      </c>
      <c r="C15961" s="69">
        <f t="shared" si="501"/>
        <v>31.51861364682199</v>
      </c>
      <c r="D15961" s="69">
        <f t="shared" si="502"/>
        <v>37.664367816091954</v>
      </c>
    </row>
    <row r="15962" spans="2:4" ht="15" x14ac:dyDescent="0.15">
      <c r="B15962" s="68">
        <v>15950</v>
      </c>
      <c r="C15962" s="69">
        <f t="shared" si="501"/>
        <v>31.538604195664522</v>
      </c>
      <c r="D15962" s="69">
        <f t="shared" si="502"/>
        <v>37.751152073732719</v>
      </c>
    </row>
    <row r="15963" spans="2:4" ht="15" x14ac:dyDescent="0.15">
      <c r="B15963" s="68">
        <v>15951</v>
      </c>
      <c r="C15963" s="69">
        <f t="shared" si="501"/>
        <v>31.558640858847426</v>
      </c>
      <c r="D15963" s="69">
        <f t="shared" si="502"/>
        <v>37.838337182448036</v>
      </c>
    </row>
    <row r="15964" spans="2:4" ht="15" x14ac:dyDescent="0.15">
      <c r="B15964" s="68">
        <v>15952</v>
      </c>
      <c r="C15964" s="69">
        <f t="shared" si="501"/>
        <v>31.578723849616491</v>
      </c>
      <c r="D15964" s="69">
        <f t="shared" si="502"/>
        <v>37.925925925925924</v>
      </c>
    </row>
    <row r="15965" spans="2:4" ht="15" x14ac:dyDescent="0.15">
      <c r="B15965" s="68">
        <v>15953</v>
      </c>
      <c r="C15965" s="69">
        <f t="shared" si="501"/>
        <v>31.598853382700103</v>
      </c>
      <c r="D15965" s="69">
        <f t="shared" si="502"/>
        <v>38.013921113689094</v>
      </c>
    </row>
    <row r="15966" spans="2:4" ht="15" x14ac:dyDescent="0.15">
      <c r="B15966" s="68">
        <v>15954</v>
      </c>
      <c r="C15966" s="69">
        <f t="shared" si="501"/>
        <v>31.619029674323006</v>
      </c>
      <c r="D15966" s="69">
        <f t="shared" si="502"/>
        <v>38.102325581395348</v>
      </c>
    </row>
    <row r="15967" spans="2:4" ht="15" x14ac:dyDescent="0.15">
      <c r="B15967" s="68">
        <v>15955</v>
      </c>
      <c r="C15967" s="69">
        <f t="shared" si="501"/>
        <v>31.639252942220249</v>
      </c>
      <c r="D15967" s="69">
        <f t="shared" si="502"/>
        <v>38.191142191142191</v>
      </c>
    </row>
    <row r="15968" spans="2:4" ht="15" x14ac:dyDescent="0.15">
      <c r="B15968" s="68">
        <v>15956</v>
      </c>
      <c r="C15968" s="69">
        <f t="shared" si="501"/>
        <v>31.659523405651292</v>
      </c>
      <c r="D15968" s="69">
        <f t="shared" si="502"/>
        <v>38.280373831775698</v>
      </c>
    </row>
    <row r="15969" spans="2:4" ht="15" x14ac:dyDescent="0.15">
      <c r="B15969" s="68">
        <v>15957</v>
      </c>
      <c r="C15969" s="69">
        <f t="shared" si="501"/>
        <v>31.679841285414255</v>
      </c>
      <c r="D15969" s="69">
        <f t="shared" si="502"/>
        <v>38.370023419203747</v>
      </c>
    </row>
    <row r="15970" spans="2:4" ht="15" x14ac:dyDescent="0.15">
      <c r="B15970" s="68">
        <v>15958</v>
      </c>
      <c r="C15970" s="69">
        <f t="shared" si="501"/>
        <v>31.700206803860354</v>
      </c>
      <c r="D15970" s="69">
        <f t="shared" si="502"/>
        <v>38.460093896713616</v>
      </c>
    </row>
    <row r="15971" spans="2:4" ht="15" x14ac:dyDescent="0.15">
      <c r="B15971" s="68">
        <v>15959</v>
      </c>
      <c r="C15971" s="69">
        <f t="shared" si="501"/>
        <v>31.720620184908501</v>
      </c>
      <c r="D15971" s="69">
        <f t="shared" si="502"/>
        <v>38.550588235294114</v>
      </c>
    </row>
    <row r="15972" spans="2:4" ht="15" x14ac:dyDescent="0.15">
      <c r="B15972" s="68">
        <v>15960</v>
      </c>
      <c r="C15972" s="69">
        <f t="shared" si="501"/>
        <v>31.741081654060082</v>
      </c>
      <c r="D15972" s="69">
        <f t="shared" si="502"/>
        <v>38.641509433962263</v>
      </c>
    </row>
    <row r="15973" spans="2:4" ht="15" x14ac:dyDescent="0.15">
      <c r="B15973" s="68">
        <v>15961</v>
      </c>
      <c r="C15973" s="69">
        <f t="shared" si="501"/>
        <v>31.761591438413888</v>
      </c>
      <c r="D15973" s="69">
        <f t="shared" si="502"/>
        <v>38.732860520094562</v>
      </c>
    </row>
    <row r="15974" spans="2:4" ht="15" x14ac:dyDescent="0.15">
      <c r="B15974" s="68">
        <v>15962</v>
      </c>
      <c r="C15974" s="69">
        <f t="shared" si="501"/>
        <v>31.782149766681261</v>
      </c>
      <c r="D15974" s="69">
        <f t="shared" si="502"/>
        <v>38.824644549763036</v>
      </c>
    </row>
    <row r="15975" spans="2:4" ht="15" x14ac:dyDescent="0.15">
      <c r="B15975" s="68">
        <v>15963</v>
      </c>
      <c r="C15975" s="69">
        <f t="shared" si="501"/>
        <v>31.802756869201367</v>
      </c>
      <c r="D15975" s="69">
        <f t="shared" si="502"/>
        <v>38.916864608076011</v>
      </c>
    </row>
    <row r="15976" spans="2:4" ht="15" x14ac:dyDescent="0.15">
      <c r="B15976" s="68">
        <v>15964</v>
      </c>
      <c r="C15976" s="69">
        <f t="shared" si="501"/>
        <v>31.823412977956728</v>
      </c>
      <c r="D15976" s="69">
        <f t="shared" si="502"/>
        <v>39.009523809523813</v>
      </c>
    </row>
    <row r="15977" spans="2:4" ht="15" x14ac:dyDescent="0.15">
      <c r="B15977" s="68">
        <v>15965</v>
      </c>
      <c r="C15977" s="69">
        <f t="shared" si="501"/>
        <v>31.844118326588831</v>
      </c>
      <c r="D15977" s="69">
        <f t="shared" si="502"/>
        <v>39.102625298329357</v>
      </c>
    </row>
    <row r="15978" spans="2:4" ht="15" x14ac:dyDescent="0.15">
      <c r="B15978" s="68">
        <v>15966</v>
      </c>
      <c r="C15978" s="69">
        <f t="shared" si="501"/>
        <v>31.864873150414034</v>
      </c>
      <c r="D15978" s="69">
        <f t="shared" si="502"/>
        <v>39.196172248803826</v>
      </c>
    </row>
    <row r="15979" spans="2:4" ht="15" x14ac:dyDescent="0.15">
      <c r="B15979" s="68">
        <v>15967</v>
      </c>
      <c r="C15979" s="69">
        <f t="shared" si="501"/>
        <v>31.885677686439582</v>
      </c>
      <c r="D15979" s="69">
        <f t="shared" si="502"/>
        <v>39.290167865707431</v>
      </c>
    </row>
    <row r="15980" spans="2:4" ht="15" x14ac:dyDescent="0.15">
      <c r="B15980" s="68">
        <v>15968</v>
      </c>
      <c r="C15980" s="69">
        <f t="shared" si="501"/>
        <v>31.906532173379883</v>
      </c>
      <c r="D15980" s="69">
        <f t="shared" si="502"/>
        <v>39.384615384615387</v>
      </c>
    </row>
    <row r="15981" spans="2:4" ht="15" x14ac:dyDescent="0.15">
      <c r="B15981" s="68">
        <v>15969</v>
      </c>
      <c r="C15981" s="69">
        <f t="shared" si="501"/>
        <v>31.92743685167288</v>
      </c>
      <c r="D15981" s="69">
        <f t="shared" si="502"/>
        <v>39.47951807228916</v>
      </c>
    </row>
    <row r="15982" spans="2:4" ht="15" x14ac:dyDescent="0.15">
      <c r="B15982" s="68">
        <v>15970</v>
      </c>
      <c r="C15982" s="69">
        <f t="shared" si="501"/>
        <v>31.948391963496757</v>
      </c>
      <c r="D15982" s="69">
        <f t="shared" si="502"/>
        <v>39.574879227053138</v>
      </c>
    </row>
    <row r="15983" spans="2:4" ht="15" x14ac:dyDescent="0.15">
      <c r="B15983" s="68">
        <v>15971</v>
      </c>
      <c r="C15983" s="69">
        <f t="shared" si="501"/>
        <v>31.969397752786715</v>
      </c>
      <c r="D15983" s="69">
        <f t="shared" si="502"/>
        <v>39.670702179176757</v>
      </c>
    </row>
    <row r="15984" spans="2:4" ht="15" x14ac:dyDescent="0.15">
      <c r="B15984" s="68">
        <v>15972</v>
      </c>
      <c r="C15984" s="69">
        <f t="shared" si="501"/>
        <v>31.990454465252043</v>
      </c>
      <c r="D15984" s="69">
        <f t="shared" si="502"/>
        <v>39.766990291262132</v>
      </c>
    </row>
    <row r="15985" spans="2:4" ht="15" x14ac:dyDescent="0.15">
      <c r="B15985" s="68">
        <v>15973</v>
      </c>
      <c r="C15985" s="69">
        <f t="shared" si="501"/>
        <v>32.011562348393355</v>
      </c>
      <c r="D15985" s="69">
        <f t="shared" si="502"/>
        <v>39.863746958637471</v>
      </c>
    </row>
    <row r="15986" spans="2:4" ht="15" x14ac:dyDescent="0.15">
      <c r="B15986" s="68">
        <v>15974</v>
      </c>
      <c r="C15986" s="69">
        <f t="shared" si="501"/>
        <v>32.032721651520021</v>
      </c>
      <c r="D15986" s="69">
        <f t="shared" si="502"/>
        <v>39.960975609756098</v>
      </c>
    </row>
    <row r="15987" spans="2:4" ht="15" x14ac:dyDescent="0.15">
      <c r="B15987" s="68">
        <v>15975</v>
      </c>
      <c r="C15987" s="69">
        <f t="shared" si="501"/>
        <v>32.053932625767899</v>
      </c>
      <c r="D15987" s="69">
        <f t="shared" si="502"/>
        <v>40.058679706601467</v>
      </c>
    </row>
    <row r="15988" spans="2:4" ht="15" x14ac:dyDescent="0.15">
      <c r="B15988" s="68">
        <v>15976</v>
      </c>
      <c r="C15988" s="69">
        <f t="shared" si="501"/>
        <v>32.075195524117134</v>
      </c>
      <c r="D15988" s="69">
        <f t="shared" si="502"/>
        <v>40.156862745098039</v>
      </c>
    </row>
    <row r="15989" spans="2:4" ht="15" x14ac:dyDescent="0.15">
      <c r="B15989" s="68">
        <v>15977</v>
      </c>
      <c r="C15989" s="69">
        <f t="shared" si="501"/>
        <v>32.096510601410337</v>
      </c>
      <c r="D15989" s="69">
        <f t="shared" si="502"/>
        <v>40.255528255528255</v>
      </c>
    </row>
    <row r="15990" spans="2:4" ht="15" x14ac:dyDescent="0.15">
      <c r="B15990" s="68">
        <v>15978</v>
      </c>
      <c r="C15990" s="69">
        <f t="shared" si="501"/>
        <v>32.117878114370853</v>
      </c>
      <c r="D15990" s="69">
        <f t="shared" si="502"/>
        <v>40.354679802955665</v>
      </c>
    </row>
    <row r="15991" spans="2:4" ht="15" x14ac:dyDescent="0.15">
      <c r="B15991" s="68">
        <v>15979</v>
      </c>
      <c r="C15991" s="69">
        <f t="shared" si="501"/>
        <v>32.139298321621361</v>
      </c>
      <c r="D15991" s="69">
        <f t="shared" si="502"/>
        <v>40.45432098765432</v>
      </c>
    </row>
    <row r="15992" spans="2:4" ht="15" x14ac:dyDescent="0.15">
      <c r="B15992" s="68">
        <v>15980</v>
      </c>
      <c r="C15992" s="69">
        <f t="shared" si="501"/>
        <v>32.160771483702632</v>
      </c>
      <c r="D15992" s="69">
        <f t="shared" si="502"/>
        <v>40.554455445544555</v>
      </c>
    </row>
    <row r="15993" spans="2:4" ht="15" x14ac:dyDescent="0.15">
      <c r="B15993" s="68">
        <v>15981</v>
      </c>
      <c r="C15993" s="69">
        <f t="shared" si="501"/>
        <v>32.182297863092543</v>
      </c>
      <c r="D15993" s="69">
        <f t="shared" si="502"/>
        <v>40.655086848635236</v>
      </c>
    </row>
    <row r="15994" spans="2:4" ht="15" x14ac:dyDescent="0.15">
      <c r="B15994" s="68">
        <v>15982</v>
      </c>
      <c r="C15994" s="69">
        <f t="shared" si="501"/>
        <v>32.203877724225329</v>
      </c>
      <c r="D15994" s="69">
        <f t="shared" si="502"/>
        <v>40.756218905472636</v>
      </c>
    </row>
    <row r="15995" spans="2:4" ht="15" x14ac:dyDescent="0.15">
      <c r="B15995" s="68">
        <v>15983</v>
      </c>
      <c r="C15995" s="69">
        <f t="shared" si="501"/>
        <v>32.225511333511093</v>
      </c>
      <c r="D15995" s="69">
        <f t="shared" si="502"/>
        <v>40.857855361596009</v>
      </c>
    </row>
    <row r="15996" spans="2:4" ht="15" x14ac:dyDescent="0.15">
      <c r="B15996" s="68">
        <v>15984</v>
      </c>
      <c r="C15996" s="69">
        <f t="shared" si="501"/>
        <v>32.247198959355487</v>
      </c>
      <c r="D15996" s="69">
        <f t="shared" si="502"/>
        <v>40.96</v>
      </c>
    </row>
    <row r="15997" spans="2:4" ht="15" x14ac:dyDescent="0.15">
      <c r="B15997" s="68">
        <v>15985</v>
      </c>
      <c r="C15997" s="69">
        <f t="shared" si="501"/>
        <v>32.268940872179769</v>
      </c>
      <c r="D15997" s="69">
        <f t="shared" si="502"/>
        <v>41.062656641604008</v>
      </c>
    </row>
    <row r="15998" spans="2:4" ht="15" x14ac:dyDescent="0.15">
      <c r="B15998" s="68">
        <v>15986</v>
      </c>
      <c r="C15998" s="69">
        <f t="shared" si="501"/>
        <v>32.290737344440977</v>
      </c>
      <c r="D15998" s="69">
        <f t="shared" si="502"/>
        <v>41.165829145728644</v>
      </c>
    </row>
    <row r="15999" spans="2:4" ht="15" x14ac:dyDescent="0.15">
      <c r="B15999" s="68">
        <v>15987</v>
      </c>
      <c r="C15999" s="69">
        <f t="shared" si="501"/>
        <v>32.312588650652437</v>
      </c>
      <c r="D15999" s="69">
        <f t="shared" si="502"/>
        <v>41.269521410579344</v>
      </c>
    </row>
    <row r="16000" spans="2:4" ht="15" x14ac:dyDescent="0.15">
      <c r="B16000" s="68">
        <v>15988</v>
      </c>
      <c r="C16000" s="69">
        <f t="shared" si="501"/>
        <v>32.33449506740449</v>
      </c>
      <c r="D16000" s="69">
        <f t="shared" si="502"/>
        <v>41.373737373737377</v>
      </c>
    </row>
    <row r="16001" spans="2:4" ht="15" x14ac:dyDescent="0.15">
      <c r="B16001" s="68">
        <v>15989</v>
      </c>
      <c r="C16001" s="69">
        <f t="shared" si="501"/>
        <v>32.356456873385532</v>
      </c>
      <c r="D16001" s="69">
        <f t="shared" si="502"/>
        <v>41.478481012658229</v>
      </c>
    </row>
    <row r="16002" spans="2:4" ht="15" x14ac:dyDescent="0.15">
      <c r="B16002" s="68">
        <v>15990</v>
      </c>
      <c r="C16002" s="69">
        <f t="shared" si="501"/>
        <v>32.378474349403248</v>
      </c>
      <c r="D16002" s="69">
        <f t="shared" si="502"/>
        <v>41.583756345177662</v>
      </c>
    </row>
    <row r="16003" spans="2:4" ht="15" x14ac:dyDescent="0.15">
      <c r="B16003" s="68">
        <v>15991</v>
      </c>
      <c r="C16003" s="69">
        <f t="shared" si="501"/>
        <v>32.400547778406199</v>
      </c>
      <c r="D16003" s="69">
        <f t="shared" si="502"/>
        <v>41.689567430025448</v>
      </c>
    </row>
    <row r="16004" spans="2:4" ht="15" x14ac:dyDescent="0.15">
      <c r="B16004" s="68">
        <v>15992</v>
      </c>
      <c r="C16004" s="69">
        <f t="shared" si="501"/>
        <v>32.422677445505592</v>
      </c>
      <c r="D16004" s="69">
        <f t="shared" si="502"/>
        <v>41.795918367346935</v>
      </c>
    </row>
    <row r="16005" spans="2:4" ht="15" x14ac:dyDescent="0.15">
      <c r="B16005" s="68">
        <v>15993</v>
      </c>
      <c r="C16005" s="69">
        <f t="shared" si="501"/>
        <v>32.4448636379974</v>
      </c>
      <c r="D16005" s="69">
        <f t="shared" si="502"/>
        <v>41.90281329923274</v>
      </c>
    </row>
    <row r="16006" spans="2:4" ht="15" x14ac:dyDescent="0.15">
      <c r="B16006" s="68">
        <v>15994</v>
      </c>
      <c r="C16006" s="69">
        <f t="shared" si="501"/>
        <v>32.467106645384753</v>
      </c>
      <c r="D16006" s="69">
        <f t="shared" si="502"/>
        <v>42.01025641025641</v>
      </c>
    </row>
    <row r="16007" spans="2:4" ht="15" x14ac:dyDescent="0.15">
      <c r="B16007" s="68">
        <v>15995</v>
      </c>
      <c r="C16007" s="69">
        <f t="shared" si="501"/>
        <v>32.48940675940058</v>
      </c>
      <c r="D16007" s="69">
        <f t="shared" si="502"/>
        <v>42.118251928020563</v>
      </c>
    </row>
    <row r="16008" spans="2:4" ht="15" x14ac:dyDescent="0.15">
      <c r="B16008" s="68">
        <v>15996</v>
      </c>
      <c r="C16008" s="69">
        <f t="shared" si="501"/>
        <v>32.51176427403059</v>
      </c>
      <c r="D16008" s="69">
        <f t="shared" si="502"/>
        <v>42.226804123711339</v>
      </c>
    </row>
    <row r="16009" spans="2:4" ht="15" x14ac:dyDescent="0.15">
      <c r="B16009" s="68">
        <v>15997</v>
      </c>
      <c r="C16009" s="69">
        <f t="shared" si="501"/>
        <v>32.534179485536505</v>
      </c>
      <c r="D16009" s="69">
        <f t="shared" si="502"/>
        <v>42.3359173126615</v>
      </c>
    </row>
    <row r="16010" spans="2:4" ht="15" x14ac:dyDescent="0.15">
      <c r="B16010" s="68">
        <v>15998</v>
      </c>
      <c r="C16010" s="69">
        <f t="shared" si="501"/>
        <v>32.556652692479638</v>
      </c>
      <c r="D16010" s="69">
        <f t="shared" si="502"/>
        <v>42.445595854922281</v>
      </c>
    </row>
    <row r="16011" spans="2:4" ht="15" x14ac:dyDescent="0.15">
      <c r="B16011" s="68">
        <v>15999</v>
      </c>
      <c r="C16011" s="69">
        <f t="shared" si="501"/>
        <v>32.579184195744723</v>
      </c>
      <c r="D16011" s="69">
        <f t="shared" si="502"/>
        <v>42.555844155844156</v>
      </c>
    </row>
    <row r="16012" spans="2:4" ht="15" x14ac:dyDescent="0.15">
      <c r="B16012" s="68">
        <v>16000</v>
      </c>
      <c r="C16012" s="69">
        <f t="shared" si="501"/>
        <v>32.601774298564116</v>
      </c>
      <c r="D16012" s="69">
        <f t="shared" si="502"/>
        <v>42.666666666666664</v>
      </c>
    </row>
    <row r="16013" spans="2:4" ht="15" x14ac:dyDescent="0.15">
      <c r="B16013" s="68">
        <v>16001</v>
      </c>
      <c r="C16013" s="69">
        <f t="shared" si="501"/>
        <v>32.624423306542283</v>
      </c>
      <c r="D16013" s="69">
        <f t="shared" si="502"/>
        <v>42.778067885117494</v>
      </c>
    </row>
    <row r="16014" spans="2:4" ht="15" x14ac:dyDescent="0.15">
      <c r="B16014" s="68">
        <v>16002</v>
      </c>
      <c r="C16014" s="69">
        <f t="shared" si="501"/>
        <v>32.647131527680557</v>
      </c>
      <c r="D16014" s="69">
        <f t="shared" si="502"/>
        <v>42.890052356020945</v>
      </c>
    </row>
    <row r="16015" spans="2:4" ht="15" x14ac:dyDescent="0.15">
      <c r="B16015" s="68">
        <v>16003</v>
      </c>
      <c r="C16015" s="69">
        <f t="shared" si="501"/>
        <v>32.669899272402347</v>
      </c>
      <c r="D16015" s="69">
        <f t="shared" si="502"/>
        <v>43.00262467191601</v>
      </c>
    </row>
    <row r="16016" spans="2:4" ht="15" x14ac:dyDescent="0.15">
      <c r="B16016" s="68">
        <v>16004</v>
      </c>
      <c r="C16016" s="69">
        <f t="shared" si="501"/>
        <v>32.692726853578534</v>
      </c>
      <c r="D16016" s="69">
        <f t="shared" si="502"/>
        <v>43.11578947368421</v>
      </c>
    </row>
    <row r="16017" spans="2:4" ht="15" x14ac:dyDescent="0.15">
      <c r="B16017" s="68">
        <v>16005</v>
      </c>
      <c r="C16017" s="69">
        <f t="shared" ref="C16017:C16080" si="503">20*LOG(D16017)</f>
        <v>32.715614586553286</v>
      </c>
      <c r="D16017" s="69">
        <f t="shared" ref="D16017:D16080" si="504">16384/(16384-B16017)</f>
        <v>43.229551451187334</v>
      </c>
    </row>
    <row r="16018" spans="2:4" ht="15" x14ac:dyDescent="0.15">
      <c r="B16018" s="68">
        <v>16006</v>
      </c>
      <c r="C16018" s="69">
        <f t="shared" si="503"/>
        <v>32.738562789170224</v>
      </c>
      <c r="D16018" s="69">
        <f t="shared" si="504"/>
        <v>43.343915343915342</v>
      </c>
    </row>
    <row r="16019" spans="2:4" ht="15" x14ac:dyDescent="0.15">
      <c r="B16019" s="68">
        <v>16007</v>
      </c>
      <c r="C16019" s="69">
        <f t="shared" si="503"/>
        <v>32.761571781798878</v>
      </c>
      <c r="D16019" s="69">
        <f t="shared" si="504"/>
        <v>43.45888594164456</v>
      </c>
    </row>
    <row r="16020" spans="2:4" ht="15" x14ac:dyDescent="0.15">
      <c r="B16020" s="68">
        <v>16008</v>
      </c>
      <c r="C16020" s="69">
        <f t="shared" si="503"/>
        <v>32.784641887361509</v>
      </c>
      <c r="D16020" s="69">
        <f t="shared" si="504"/>
        <v>43.574468085106382</v>
      </c>
    </row>
    <row r="16021" spans="2:4" ht="15" x14ac:dyDescent="0.15">
      <c r="B16021" s="68">
        <v>16009</v>
      </c>
      <c r="C16021" s="69">
        <f t="shared" si="503"/>
        <v>32.80777343136036</v>
      </c>
      <c r="D16021" s="69">
        <f t="shared" si="504"/>
        <v>43.690666666666665</v>
      </c>
    </row>
    <row r="16022" spans="2:4" ht="15" x14ac:dyDescent="0.15">
      <c r="B16022" s="68">
        <v>16010</v>
      </c>
      <c r="C16022" s="69">
        <f t="shared" si="503"/>
        <v>32.830966741905129</v>
      </c>
      <c r="D16022" s="69">
        <f t="shared" si="504"/>
        <v>43.80748663101604</v>
      </c>
    </row>
    <row r="16023" spans="2:4" ht="15" x14ac:dyDescent="0.15">
      <c r="B16023" s="68">
        <v>16011</v>
      </c>
      <c r="C16023" s="69">
        <f t="shared" si="503"/>
        <v>32.854222149740984</v>
      </c>
      <c r="D16023" s="69">
        <f t="shared" si="504"/>
        <v>43.924932975871315</v>
      </c>
    </row>
    <row r="16024" spans="2:4" ht="15" x14ac:dyDescent="0.15">
      <c r="B16024" s="68">
        <v>16012</v>
      </c>
      <c r="C16024" s="69">
        <f t="shared" si="503"/>
        <v>32.877539988276787</v>
      </c>
      <c r="D16024" s="69">
        <f t="shared" si="504"/>
        <v>44.043010752688176</v>
      </c>
    </row>
    <row r="16025" spans="2:4" ht="15" x14ac:dyDescent="0.15">
      <c r="B16025" s="68">
        <v>16013</v>
      </c>
      <c r="C16025" s="69">
        <f t="shared" si="503"/>
        <v>32.900920593613819</v>
      </c>
      <c r="D16025" s="69">
        <f t="shared" si="504"/>
        <v>44.161725067385447</v>
      </c>
    </row>
    <row r="16026" spans="2:4" ht="15" x14ac:dyDescent="0.15">
      <c r="B16026" s="68">
        <v>16014</v>
      </c>
      <c r="C16026" s="69">
        <f t="shared" si="503"/>
        <v>32.924364304574837</v>
      </c>
      <c r="D16026" s="69">
        <f t="shared" si="504"/>
        <v>44.281081081081084</v>
      </c>
    </row>
    <row r="16027" spans="2:4" ht="15" x14ac:dyDescent="0.15">
      <c r="B16027" s="68">
        <v>16015</v>
      </c>
      <c r="C16027" s="69">
        <f t="shared" si="503"/>
        <v>32.947871462733531</v>
      </c>
      <c r="D16027" s="69">
        <f t="shared" si="504"/>
        <v>44.401084010840108</v>
      </c>
    </row>
    <row r="16028" spans="2:4" ht="15" x14ac:dyDescent="0.15">
      <c r="B16028" s="68">
        <v>16016</v>
      </c>
      <c r="C16028" s="69">
        <f t="shared" si="503"/>
        <v>32.971442412444382</v>
      </c>
      <c r="D16028" s="69">
        <f t="shared" si="504"/>
        <v>44.521739130434781</v>
      </c>
    </row>
    <row r="16029" spans="2:4" ht="15" x14ac:dyDescent="0.15">
      <c r="B16029" s="68">
        <v>16017</v>
      </c>
      <c r="C16029" s="69">
        <f t="shared" si="503"/>
        <v>32.995077500872945</v>
      </c>
      <c r="D16029" s="69">
        <f t="shared" si="504"/>
        <v>44.643051771117165</v>
      </c>
    </row>
    <row r="16030" spans="2:4" ht="15" x14ac:dyDescent="0.15">
      <c r="B16030" s="68">
        <v>16018</v>
      </c>
      <c r="C16030" s="69">
        <f t="shared" si="503"/>
        <v>33.018777078026524</v>
      </c>
      <c r="D16030" s="69">
        <f t="shared" si="504"/>
        <v>44.765027322404372</v>
      </c>
    </row>
    <row r="16031" spans="2:4" ht="15" x14ac:dyDescent="0.15">
      <c r="B16031" s="68">
        <v>16019</v>
      </c>
      <c r="C16031" s="69">
        <f t="shared" si="503"/>
        <v>33.04254149678524</v>
      </c>
      <c r="D16031" s="69">
        <f t="shared" si="504"/>
        <v>44.887671232876713</v>
      </c>
    </row>
    <row r="16032" spans="2:4" ht="15" x14ac:dyDescent="0.15">
      <c r="B16032" s="68">
        <v>16020</v>
      </c>
      <c r="C16032" s="69">
        <f t="shared" si="503"/>
        <v>33.066371112933616</v>
      </c>
      <c r="D16032" s="69">
        <f t="shared" si="504"/>
        <v>45.010989010989015</v>
      </c>
    </row>
    <row r="16033" spans="2:4" ht="15" x14ac:dyDescent="0.15">
      <c r="B16033" s="68">
        <v>16021</v>
      </c>
      <c r="C16033" s="69">
        <f t="shared" si="503"/>
        <v>33.090266285192484</v>
      </c>
      <c r="D16033" s="69">
        <f t="shared" si="504"/>
        <v>45.134986225895318</v>
      </c>
    </row>
    <row r="16034" spans="2:4" ht="15" x14ac:dyDescent="0.15">
      <c r="B16034" s="68">
        <v>16022</v>
      </c>
      <c r="C16034" s="69">
        <f t="shared" si="503"/>
        <v>33.114227375251424</v>
      </c>
      <c r="D16034" s="69">
        <f t="shared" si="504"/>
        <v>45.259668508287291</v>
      </c>
    </row>
    <row r="16035" spans="2:4" ht="15" x14ac:dyDescent="0.15">
      <c r="B16035" s="68">
        <v>16023</v>
      </c>
      <c r="C16035" s="69">
        <f t="shared" si="503"/>
        <v>33.138254747801575</v>
      </c>
      <c r="D16035" s="69">
        <f t="shared" si="504"/>
        <v>45.385041551246537</v>
      </c>
    </row>
    <row r="16036" spans="2:4" ht="15" x14ac:dyDescent="0.15">
      <c r="B16036" s="68">
        <v>16024</v>
      </c>
      <c r="C16036" s="69">
        <f t="shared" si="503"/>
        <v>33.16234877056899</v>
      </c>
      <c r="D16036" s="69">
        <f t="shared" si="504"/>
        <v>45.511111111111113</v>
      </c>
    </row>
    <row r="16037" spans="2:4" ht="15" x14ac:dyDescent="0.15">
      <c r="B16037" s="68">
        <v>16025</v>
      </c>
      <c r="C16037" s="69">
        <f t="shared" si="503"/>
        <v>33.186509814348348</v>
      </c>
      <c r="D16037" s="69">
        <f t="shared" si="504"/>
        <v>45.637883008356546</v>
      </c>
    </row>
    <row r="16038" spans="2:4" ht="15" x14ac:dyDescent="0.15">
      <c r="B16038" s="68">
        <v>16026</v>
      </c>
      <c r="C16038" s="69">
        <f t="shared" si="503"/>
        <v>33.210738253037249</v>
      </c>
      <c r="D16038" s="69">
        <f t="shared" si="504"/>
        <v>45.765363128491622</v>
      </c>
    </row>
    <row r="16039" spans="2:4" ht="15" x14ac:dyDescent="0.15">
      <c r="B16039" s="68">
        <v>16027</v>
      </c>
      <c r="C16039" s="69">
        <f t="shared" si="503"/>
        <v>33.235034463670871</v>
      </c>
      <c r="D16039" s="69">
        <f t="shared" si="504"/>
        <v>45.893557422969188</v>
      </c>
    </row>
    <row r="16040" spans="2:4" ht="15" x14ac:dyDescent="0.15">
      <c r="B16040" s="68">
        <v>16028</v>
      </c>
      <c r="C16040" s="69">
        <f t="shared" si="503"/>
        <v>33.259398826457229</v>
      </c>
      <c r="D16040" s="69">
        <f t="shared" si="504"/>
        <v>46.022471910112358</v>
      </c>
    </row>
    <row r="16041" spans="2:4" ht="15" x14ac:dyDescent="0.15">
      <c r="B16041" s="68">
        <v>16029</v>
      </c>
      <c r="C16041" s="69">
        <f t="shared" si="503"/>
        <v>33.283831724812856</v>
      </c>
      <c r="D16041" s="69">
        <f t="shared" si="504"/>
        <v>46.15211267605634</v>
      </c>
    </row>
    <row r="16042" spans="2:4" ht="15" x14ac:dyDescent="0.15">
      <c r="B16042" s="68">
        <v>16030</v>
      </c>
      <c r="C16042" s="69">
        <f t="shared" si="503"/>
        <v>33.30833354539898</v>
      </c>
      <c r="D16042" s="69">
        <f t="shared" si="504"/>
        <v>46.282485875706215</v>
      </c>
    </row>
    <row r="16043" spans="2:4" ht="15" x14ac:dyDescent="0.15">
      <c r="B16043" s="68">
        <v>16031</v>
      </c>
      <c r="C16043" s="69">
        <f t="shared" si="503"/>
        <v>33.332904678158279</v>
      </c>
      <c r="D16043" s="69">
        <f t="shared" si="504"/>
        <v>46.41359773371105</v>
      </c>
    </row>
    <row r="16044" spans="2:4" ht="15" x14ac:dyDescent="0.15">
      <c r="B16044" s="68">
        <v>16032</v>
      </c>
      <c r="C16044" s="69">
        <f t="shared" si="503"/>
        <v>33.357545516352111</v>
      </c>
      <c r="D16044" s="69">
        <f t="shared" si="504"/>
        <v>46.545454545454547</v>
      </c>
    </row>
    <row r="16045" spans="2:4" ht="15" x14ac:dyDescent="0.15">
      <c r="B16045" s="68">
        <v>16033</v>
      </c>
      <c r="C16045" s="69">
        <f t="shared" si="503"/>
        <v>33.382256456598249</v>
      </c>
      <c r="D16045" s="69">
        <f t="shared" si="504"/>
        <v>46.67806267806268</v>
      </c>
    </row>
    <row r="16046" spans="2:4" ht="15" x14ac:dyDescent="0.15">
      <c r="B16046" s="68">
        <v>16034</v>
      </c>
      <c r="C16046" s="69">
        <f t="shared" si="503"/>
        <v>33.407037898909223</v>
      </c>
      <c r="D16046" s="69">
        <f t="shared" si="504"/>
        <v>46.811428571428571</v>
      </c>
    </row>
    <row r="16047" spans="2:4" ht="15" x14ac:dyDescent="0.15">
      <c r="B16047" s="68">
        <v>16035</v>
      </c>
      <c r="C16047" s="69">
        <f t="shared" si="503"/>
        <v>33.431890246731136</v>
      </c>
      <c r="D16047" s="69">
        <f t="shared" si="504"/>
        <v>46.945558739255013</v>
      </c>
    </row>
    <row r="16048" spans="2:4" ht="15" x14ac:dyDescent="0.15">
      <c r="B16048" s="68">
        <v>16036</v>
      </c>
      <c r="C16048" s="69">
        <f t="shared" si="503"/>
        <v>33.456813906983115</v>
      </c>
      <c r="D16048" s="69">
        <f t="shared" si="504"/>
        <v>47.080459770114942</v>
      </c>
    </row>
    <row r="16049" spans="2:4" ht="15" x14ac:dyDescent="0.15">
      <c r="B16049" s="68">
        <v>16037</v>
      </c>
      <c r="C16049" s="69">
        <f t="shared" si="503"/>
        <v>33.48180929009726</v>
      </c>
      <c r="D16049" s="69">
        <f t="shared" si="504"/>
        <v>47.216138328530256</v>
      </c>
    </row>
    <row r="16050" spans="2:4" ht="15" x14ac:dyDescent="0.15">
      <c r="B16050" s="68">
        <v>16038</v>
      </c>
      <c r="C16050" s="69">
        <f t="shared" si="503"/>
        <v>33.506876810059204</v>
      </c>
      <c r="D16050" s="69">
        <f t="shared" si="504"/>
        <v>47.352601156069362</v>
      </c>
    </row>
    <row r="16051" spans="2:4" ht="15" x14ac:dyDescent="0.15">
      <c r="B16051" s="68">
        <v>16039</v>
      </c>
      <c r="C16051" s="69">
        <f t="shared" si="503"/>
        <v>33.532016884449256</v>
      </c>
      <c r="D16051" s="69">
        <f t="shared" si="504"/>
        <v>47.489855072463769</v>
      </c>
    </row>
    <row r="16052" spans="2:4" ht="15" x14ac:dyDescent="0.15">
      <c r="B16052" s="68">
        <v>16040</v>
      </c>
      <c r="C16052" s="69">
        <f t="shared" si="503"/>
        <v>33.557229934484134</v>
      </c>
      <c r="D16052" s="69">
        <f t="shared" si="504"/>
        <v>47.627906976744185</v>
      </c>
    </row>
    <row r="16053" spans="2:4" ht="15" x14ac:dyDescent="0.15">
      <c r="B16053" s="68">
        <v>16041</v>
      </c>
      <c r="C16053" s="69">
        <f t="shared" si="503"/>
        <v>33.582516385059328</v>
      </c>
      <c r="D16053" s="69">
        <f t="shared" si="504"/>
        <v>47.766763848396501</v>
      </c>
    </row>
    <row r="16054" spans="2:4" ht="15" x14ac:dyDescent="0.15">
      <c r="B16054" s="68">
        <v>16042</v>
      </c>
      <c r="C16054" s="69">
        <f t="shared" si="503"/>
        <v>33.607876664792038</v>
      </c>
      <c r="D16054" s="69">
        <f t="shared" si="504"/>
        <v>47.906432748538009</v>
      </c>
    </row>
    <row r="16055" spans="2:4" ht="15" x14ac:dyDescent="0.15">
      <c r="B16055" s="68">
        <v>16043</v>
      </c>
      <c r="C16055" s="69">
        <f t="shared" si="503"/>
        <v>33.633311206064782</v>
      </c>
      <c r="D16055" s="69">
        <f t="shared" si="504"/>
        <v>48.046920821114369</v>
      </c>
    </row>
    <row r="16056" spans="2:4" ht="15" x14ac:dyDescent="0.15">
      <c r="B16056" s="68">
        <v>16044</v>
      </c>
      <c r="C16056" s="69">
        <f t="shared" si="503"/>
        <v>33.65882044506963</v>
      </c>
      <c r="D16056" s="69">
        <f t="shared" si="504"/>
        <v>48.188235294117646</v>
      </c>
    </row>
    <row r="16057" spans="2:4" ht="15" x14ac:dyDescent="0.15">
      <c r="B16057" s="68">
        <v>16045</v>
      </c>
      <c r="C16057" s="69">
        <f t="shared" si="503"/>
        <v>33.684404821853093</v>
      </c>
      <c r="D16057" s="69">
        <f t="shared" si="504"/>
        <v>48.330383480825958</v>
      </c>
    </row>
    <row r="16058" spans="2:4" ht="15" x14ac:dyDescent="0.15">
      <c r="B16058" s="68">
        <v>16046</v>
      </c>
      <c r="C16058" s="69">
        <f t="shared" si="503"/>
        <v>33.710064780361641</v>
      </c>
      <c r="D16058" s="69">
        <f t="shared" si="504"/>
        <v>48.473372781065088</v>
      </c>
    </row>
    <row r="16059" spans="2:4" ht="15" x14ac:dyDescent="0.15">
      <c r="B16059" s="68">
        <v>16047</v>
      </c>
      <c r="C16059" s="69">
        <f t="shared" si="503"/>
        <v>33.735800768487962</v>
      </c>
      <c r="D16059" s="69">
        <f t="shared" si="504"/>
        <v>48.617210682492583</v>
      </c>
    </row>
    <row r="16060" spans="2:4" ht="15" x14ac:dyDescent="0.15">
      <c r="B16060" s="68">
        <v>16048</v>
      </c>
      <c r="C16060" s="69">
        <f t="shared" si="503"/>
        <v>33.761613238117853</v>
      </c>
      <c r="D16060" s="69">
        <f t="shared" si="504"/>
        <v>48.761904761904759</v>
      </c>
    </row>
    <row r="16061" spans="2:4" ht="15" x14ac:dyDescent="0.15">
      <c r="B16061" s="68">
        <v>16049</v>
      </c>
      <c r="C16061" s="69">
        <f t="shared" si="503"/>
        <v>33.787502645177831</v>
      </c>
      <c r="D16061" s="69">
        <f t="shared" si="504"/>
        <v>48.907462686567165</v>
      </c>
    </row>
    <row r="16062" spans="2:4" ht="15" x14ac:dyDescent="0.15">
      <c r="B16062" s="68">
        <v>16050</v>
      </c>
      <c r="C16062" s="69">
        <f t="shared" si="503"/>
        <v>33.813469449683446</v>
      </c>
      <c r="D16062" s="69">
        <f t="shared" si="504"/>
        <v>49.053892215568865</v>
      </c>
    </row>
    <row r="16063" spans="2:4" ht="15" x14ac:dyDescent="0.15">
      <c r="B16063" s="68">
        <v>16051</v>
      </c>
      <c r="C16063" s="69">
        <f t="shared" si="503"/>
        <v>33.83951411578834</v>
      </c>
      <c r="D16063" s="69">
        <f t="shared" si="504"/>
        <v>49.201201201201201</v>
      </c>
    </row>
    <row r="16064" spans="2:4" ht="15" x14ac:dyDescent="0.15">
      <c r="B16064" s="68">
        <v>16052</v>
      </c>
      <c r="C16064" s="69">
        <f t="shared" si="503"/>
        <v>33.865637111834005</v>
      </c>
      <c r="D16064" s="69">
        <f t="shared" si="504"/>
        <v>49.349397590361448</v>
      </c>
    </row>
    <row r="16065" spans="2:4" ht="15" x14ac:dyDescent="0.15">
      <c r="B16065" s="68">
        <v>16053</v>
      </c>
      <c r="C16065" s="69">
        <f t="shared" si="503"/>
        <v>33.891838910400359</v>
      </c>
      <c r="D16065" s="69">
        <f t="shared" si="504"/>
        <v>49.498489425981873</v>
      </c>
    </row>
    <row r="16066" spans="2:4" ht="15" x14ac:dyDescent="0.15">
      <c r="B16066" s="68">
        <v>16054</v>
      </c>
      <c r="C16066" s="69">
        <f t="shared" si="503"/>
        <v>33.918119988356985</v>
      </c>
      <c r="D16066" s="69">
        <f t="shared" si="504"/>
        <v>49.648484848484848</v>
      </c>
    </row>
    <row r="16067" spans="2:4" ht="15" x14ac:dyDescent="0.15">
      <c r="B16067" s="68">
        <v>16055</v>
      </c>
      <c r="C16067" s="69">
        <f t="shared" si="503"/>
        <v>33.944480826915246</v>
      </c>
      <c r="D16067" s="69">
        <f t="shared" si="504"/>
        <v>49.799392097264437</v>
      </c>
    </row>
    <row r="16068" spans="2:4" ht="15" x14ac:dyDescent="0.15">
      <c r="B16068" s="68">
        <v>16056</v>
      </c>
      <c r="C16068" s="69">
        <f t="shared" si="503"/>
        <v>33.970921911681152</v>
      </c>
      <c r="D16068" s="69">
        <f t="shared" si="504"/>
        <v>49.951219512195124</v>
      </c>
    </row>
    <row r="16069" spans="2:4" ht="15" x14ac:dyDescent="0.15">
      <c r="B16069" s="68">
        <v>16057</v>
      </c>
      <c r="C16069" s="69">
        <f t="shared" si="503"/>
        <v>33.997443732709016</v>
      </c>
      <c r="D16069" s="69">
        <f t="shared" si="504"/>
        <v>50.103975535168196</v>
      </c>
    </row>
    <row r="16070" spans="2:4" ht="15" x14ac:dyDescent="0.15">
      <c r="B16070" s="68">
        <v>16058</v>
      </c>
      <c r="C16070" s="69">
        <f t="shared" si="503"/>
        <v>34.024046784555956</v>
      </c>
      <c r="D16070" s="69">
        <f t="shared" si="504"/>
        <v>50.257668711656443</v>
      </c>
    </row>
    <row r="16071" spans="2:4" ht="15" x14ac:dyDescent="0.15">
      <c r="B16071" s="68">
        <v>16059</v>
      </c>
      <c r="C16071" s="69">
        <f t="shared" si="503"/>
        <v>34.050731566337248</v>
      </c>
      <c r="D16071" s="69">
        <f t="shared" si="504"/>
        <v>50.412307692307692</v>
      </c>
    </row>
    <row r="16072" spans="2:4" ht="15" x14ac:dyDescent="0.15">
      <c r="B16072" s="68">
        <v>16060</v>
      </c>
      <c r="C16072" s="69">
        <f t="shared" si="503"/>
        <v>34.077498581782493</v>
      </c>
      <c r="D16072" s="69">
        <f t="shared" si="504"/>
        <v>50.567901234567898</v>
      </c>
    </row>
    <row r="16073" spans="2:4" ht="15" x14ac:dyDescent="0.15">
      <c r="B16073" s="68">
        <v>16061</v>
      </c>
      <c r="C16073" s="69">
        <f t="shared" si="503"/>
        <v>34.104348339292677</v>
      </c>
      <c r="D16073" s="69">
        <f t="shared" si="504"/>
        <v>50.724458204334368</v>
      </c>
    </row>
    <row r="16074" spans="2:4" ht="15" x14ac:dyDescent="0.15">
      <c r="B16074" s="68">
        <v>16062</v>
      </c>
      <c r="C16074" s="69">
        <f t="shared" si="503"/>
        <v>34.131281351998119</v>
      </c>
      <c r="D16074" s="69">
        <f t="shared" si="504"/>
        <v>50.881987577639748</v>
      </c>
    </row>
    <row r="16075" spans="2:4" ht="15" x14ac:dyDescent="0.15">
      <c r="B16075" s="68">
        <v>16063</v>
      </c>
      <c r="C16075" s="69">
        <f t="shared" si="503"/>
        <v>34.15829813781729</v>
      </c>
      <c r="D16075" s="69">
        <f t="shared" si="504"/>
        <v>51.0404984423676</v>
      </c>
    </row>
    <row r="16076" spans="2:4" ht="15" x14ac:dyDescent="0.15">
      <c r="B16076" s="68">
        <v>16064</v>
      </c>
      <c r="C16076" s="69">
        <f t="shared" si="503"/>
        <v>34.185399219516619</v>
      </c>
      <c r="D16076" s="69">
        <f t="shared" si="504"/>
        <v>51.2</v>
      </c>
    </row>
    <row r="16077" spans="2:4" ht="15" x14ac:dyDescent="0.15">
      <c r="B16077" s="68">
        <v>16065</v>
      </c>
      <c r="C16077" s="69">
        <f t="shared" si="503"/>
        <v>34.21258512477111</v>
      </c>
      <c r="D16077" s="69">
        <f t="shared" si="504"/>
        <v>51.360501567398117</v>
      </c>
    </row>
    <row r="16078" spans="2:4" ht="15" x14ac:dyDescent="0.15">
      <c r="B16078" s="68">
        <v>16066</v>
      </c>
      <c r="C16078" s="69">
        <f t="shared" si="503"/>
        <v>34.23985638622608</v>
      </c>
      <c r="D16078" s="69">
        <f t="shared" si="504"/>
        <v>51.522012578616355</v>
      </c>
    </row>
    <row r="16079" spans="2:4" ht="15" x14ac:dyDescent="0.15">
      <c r="B16079" s="68">
        <v>16067</v>
      </c>
      <c r="C16079" s="69">
        <f t="shared" si="503"/>
        <v>34.267213541559705</v>
      </c>
      <c r="D16079" s="69">
        <f t="shared" si="504"/>
        <v>51.684542586750787</v>
      </c>
    </row>
    <row r="16080" spans="2:4" ht="15" x14ac:dyDescent="0.15">
      <c r="B16080" s="68">
        <v>16068</v>
      </c>
      <c r="C16080" s="69">
        <f t="shared" si="503"/>
        <v>34.294657133546657</v>
      </c>
      <c r="D16080" s="69">
        <f t="shared" si="504"/>
        <v>51.848101265822784</v>
      </c>
    </row>
    <row r="16081" spans="2:4" ht="15" x14ac:dyDescent="0.15">
      <c r="B16081" s="68">
        <v>16069</v>
      </c>
      <c r="C16081" s="69">
        <f t="shared" ref="C16081:C16140" si="505">20*LOG(D16081)</f>
        <v>34.322187710122726</v>
      </c>
      <c r="D16081" s="69">
        <f t="shared" ref="D16081:D16140" si="506">16384/(16384-B16081)</f>
        <v>52.012698412698413</v>
      </c>
    </row>
    <row r="16082" spans="2:4" ht="15" x14ac:dyDescent="0.15">
      <c r="B16082" s="68">
        <v>16070</v>
      </c>
      <c r="C16082" s="69">
        <f t="shared" si="505"/>
        <v>34.349805824450435</v>
      </c>
      <c r="D16082" s="69">
        <f t="shared" si="506"/>
        <v>52.178343949044589</v>
      </c>
    </row>
    <row r="16083" spans="2:4" ht="15" x14ac:dyDescent="0.15">
      <c r="B16083" s="68">
        <v>16071</v>
      </c>
      <c r="C16083" s="69">
        <f t="shared" si="505"/>
        <v>34.37751203498577</v>
      </c>
      <c r="D16083" s="69">
        <f t="shared" si="506"/>
        <v>52.345047923322682</v>
      </c>
    </row>
    <row r="16084" spans="2:4" ht="15" x14ac:dyDescent="0.15">
      <c r="B16084" s="68">
        <v>16072</v>
      </c>
      <c r="C16084" s="69">
        <f t="shared" si="505"/>
        <v>34.405306905545878</v>
      </c>
      <c r="D16084" s="69">
        <f t="shared" si="506"/>
        <v>52.512820512820511</v>
      </c>
    </row>
    <row r="16085" spans="2:4" ht="15" x14ac:dyDescent="0.15">
      <c r="B16085" s="68">
        <v>16073</v>
      </c>
      <c r="C16085" s="69">
        <f t="shared" si="505"/>
        <v>34.433191005377985</v>
      </c>
      <c r="D16085" s="69">
        <f t="shared" si="506"/>
        <v>52.681672025723472</v>
      </c>
    </row>
    <row r="16086" spans="2:4" ht="15" x14ac:dyDescent="0.15">
      <c r="B16086" s="68">
        <v>16074</v>
      </c>
      <c r="C16086" s="69">
        <f t="shared" si="505"/>
        <v>34.461164909229282</v>
      </c>
      <c r="D16086" s="69">
        <f t="shared" si="506"/>
        <v>52.851612903225806</v>
      </c>
    </row>
    <row r="16087" spans="2:4" ht="15" x14ac:dyDescent="0.15">
      <c r="B16087" s="68">
        <v>16075</v>
      </c>
      <c r="C16087" s="69">
        <f t="shared" si="505"/>
        <v>34.489229197418041</v>
      </c>
      <c r="D16087" s="69">
        <f t="shared" si="506"/>
        <v>53.02265372168285</v>
      </c>
    </row>
    <row r="16088" spans="2:4" ht="15" x14ac:dyDescent="0.15">
      <c r="B16088" s="68">
        <v>16076</v>
      </c>
      <c r="C16088" s="69">
        <f t="shared" si="505"/>
        <v>34.517384455905848</v>
      </c>
      <c r="D16088" s="69">
        <f t="shared" si="506"/>
        <v>53.194805194805198</v>
      </c>
    </row>
    <row r="16089" spans="2:4" ht="15" x14ac:dyDescent="0.15">
      <c r="B16089" s="68">
        <v>16077</v>
      </c>
      <c r="C16089" s="69">
        <f t="shared" si="505"/>
        <v>34.545631276371005</v>
      </c>
      <c r="D16089" s="69">
        <f t="shared" si="506"/>
        <v>53.368078175895768</v>
      </c>
    </row>
    <row r="16090" spans="2:4" ht="15" x14ac:dyDescent="0.15">
      <c r="B16090" s="68">
        <v>16078</v>
      </c>
      <c r="C16090" s="69">
        <f t="shared" si="505"/>
        <v>34.573970256283133</v>
      </c>
      <c r="D16090" s="69">
        <f t="shared" si="506"/>
        <v>53.542483660130721</v>
      </c>
    </row>
    <row r="16091" spans="2:4" ht="15" x14ac:dyDescent="0.15">
      <c r="B16091" s="68">
        <v>16079</v>
      </c>
      <c r="C16091" s="69">
        <f t="shared" si="505"/>
        <v>34.602401998979019</v>
      </c>
      <c r="D16091" s="69">
        <f t="shared" si="506"/>
        <v>53.718032786885246</v>
      </c>
    </row>
    <row r="16092" spans="2:4" ht="15" x14ac:dyDescent="0.15">
      <c r="B16092" s="68">
        <v>16080</v>
      </c>
      <c r="C16092" s="69">
        <f t="shared" si="505"/>
        <v>34.630927113739659</v>
      </c>
      <c r="D16092" s="69">
        <f t="shared" si="506"/>
        <v>53.89473684210526</v>
      </c>
    </row>
    <row r="16093" spans="2:4" ht="15" x14ac:dyDescent="0.15">
      <c r="B16093" s="68">
        <v>16081</v>
      </c>
      <c r="C16093" s="69">
        <f t="shared" si="505"/>
        <v>34.65954621586863</v>
      </c>
      <c r="D16093" s="69">
        <f t="shared" si="506"/>
        <v>54.072607260726073</v>
      </c>
    </row>
    <row r="16094" spans="2:4" ht="15" x14ac:dyDescent="0.15">
      <c r="B16094" s="68">
        <v>16082</v>
      </c>
      <c r="C16094" s="69">
        <f t="shared" si="505"/>
        <v>34.688259926771721</v>
      </c>
      <c r="D16094" s="69">
        <f t="shared" si="506"/>
        <v>54.251655629139073</v>
      </c>
    </row>
    <row r="16095" spans="2:4" ht="15" x14ac:dyDescent="0.15">
      <c r="B16095" s="68">
        <v>16083</v>
      </c>
      <c r="C16095" s="69">
        <f t="shared" si="505"/>
        <v>34.717068874037864</v>
      </c>
      <c r="D16095" s="69">
        <f t="shared" si="506"/>
        <v>54.431893687707642</v>
      </c>
    </row>
    <row r="16096" spans="2:4" ht="15" x14ac:dyDescent="0.15">
      <c r="B16096" s="68">
        <v>16084</v>
      </c>
      <c r="C16096" s="69">
        <f t="shared" si="505"/>
        <v>34.745973691521485</v>
      </c>
      <c r="D16096" s="69">
        <f t="shared" si="506"/>
        <v>54.613333333333337</v>
      </c>
    </row>
    <row r="16097" spans="2:4" ht="15" x14ac:dyDescent="0.15">
      <c r="B16097" s="68">
        <v>16085</v>
      </c>
      <c r="C16097" s="69">
        <f t="shared" si="505"/>
        <v>34.774975019426144</v>
      </c>
      <c r="D16097" s="69">
        <f t="shared" si="506"/>
        <v>54.795986622073578</v>
      </c>
    </row>
    <row r="16098" spans="2:4" ht="15" x14ac:dyDescent="0.15">
      <c r="B16098" s="68">
        <v>16086</v>
      </c>
      <c r="C16098" s="69">
        <f t="shared" si="505"/>
        <v>34.804073504389628</v>
      </c>
      <c r="D16098" s="69">
        <f t="shared" si="506"/>
        <v>54.979865771812079</v>
      </c>
    </row>
    <row r="16099" spans="2:4" ht="15" x14ac:dyDescent="0.15">
      <c r="B16099" s="68">
        <v>16087</v>
      </c>
      <c r="C16099" s="69">
        <f t="shared" si="505"/>
        <v>34.833269799570488</v>
      </c>
      <c r="D16099" s="69">
        <f t="shared" si="506"/>
        <v>55.164983164983163</v>
      </c>
    </row>
    <row r="16100" spans="2:4" ht="15" x14ac:dyDescent="0.15">
      <c r="B16100" s="68">
        <v>16088</v>
      </c>
      <c r="C16100" s="69">
        <f t="shared" si="505"/>
        <v>34.862564564735962</v>
      </c>
      <c r="D16100" s="69">
        <f t="shared" si="506"/>
        <v>55.351351351351354</v>
      </c>
    </row>
    <row r="16101" spans="2:4" ht="15" x14ac:dyDescent="0.15">
      <c r="B16101" s="68">
        <v>16089</v>
      </c>
      <c r="C16101" s="69">
        <f t="shared" si="505"/>
        <v>34.891958466351475</v>
      </c>
      <c r="D16101" s="69">
        <f t="shared" si="506"/>
        <v>55.538983050847456</v>
      </c>
    </row>
    <row r="16102" spans="2:4" ht="15" x14ac:dyDescent="0.15">
      <c r="B16102" s="68">
        <v>16090</v>
      </c>
      <c r="C16102" s="69">
        <f t="shared" si="505"/>
        <v>34.92145217767159</v>
      </c>
      <c r="D16102" s="69">
        <f t="shared" si="506"/>
        <v>55.727891156462583</v>
      </c>
    </row>
    <row r="16103" spans="2:4" ht="15" x14ac:dyDescent="0.15">
      <c r="B16103" s="68">
        <v>16091</v>
      </c>
      <c r="C16103" s="69">
        <f t="shared" si="505"/>
        <v>34.951046378832544</v>
      </c>
      <c r="D16103" s="69">
        <f t="shared" si="506"/>
        <v>55.918088737201366</v>
      </c>
    </row>
    <row r="16104" spans="2:4" ht="15" x14ac:dyDescent="0.15">
      <c r="B16104" s="68">
        <v>16092</v>
      </c>
      <c r="C16104" s="69">
        <f t="shared" si="505"/>
        <v>34.980741756946372</v>
      </c>
      <c r="D16104" s="69">
        <f t="shared" si="506"/>
        <v>56.109589041095887</v>
      </c>
    </row>
    <row r="16105" spans="2:4" ht="15" x14ac:dyDescent="0.15">
      <c r="B16105" s="68">
        <v>16093</v>
      </c>
      <c r="C16105" s="69">
        <f t="shared" si="505"/>
        <v>35.010539006196588</v>
      </c>
      <c r="D16105" s="69">
        <f t="shared" si="506"/>
        <v>56.302405498281786</v>
      </c>
    </row>
    <row r="16106" spans="2:4" ht="15" x14ac:dyDescent="0.15">
      <c r="B16106" s="68">
        <v>16094</v>
      </c>
      <c r="C16106" s="69">
        <f t="shared" si="505"/>
        <v>35.04043882793561</v>
      </c>
      <c r="D16106" s="69">
        <f t="shared" si="506"/>
        <v>56.49655172413793</v>
      </c>
    </row>
    <row r="16107" spans="2:4" ht="15" x14ac:dyDescent="0.15">
      <c r="B16107" s="68">
        <v>16095</v>
      </c>
      <c r="C16107" s="69">
        <f t="shared" si="505"/>
        <v>35.07044193078378</v>
      </c>
      <c r="D16107" s="69">
        <f t="shared" si="506"/>
        <v>56.692041522491351</v>
      </c>
    </row>
    <row r="16108" spans="2:4" ht="15" x14ac:dyDescent="0.15">
      <c r="B16108" s="68">
        <v>16096</v>
      </c>
      <c r="C16108" s="69">
        <f t="shared" si="505"/>
        <v>35.100549030730114</v>
      </c>
      <c r="D16108" s="69">
        <f t="shared" si="506"/>
        <v>56.888888888888886</v>
      </c>
    </row>
    <row r="16109" spans="2:4" ht="15" x14ac:dyDescent="0.15">
      <c r="B16109" s="68">
        <v>16097</v>
      </c>
      <c r="C16109" s="69">
        <f t="shared" si="505"/>
        <v>35.130760851234889</v>
      </c>
      <c r="D16109" s="69">
        <f t="shared" si="506"/>
        <v>57.087108013937282</v>
      </c>
    </row>
    <row r="16110" spans="2:4" ht="15" x14ac:dyDescent="0.15">
      <c r="B16110" s="68">
        <v>16098</v>
      </c>
      <c r="C16110" s="69">
        <f t="shared" si="505"/>
        <v>35.161078123333873</v>
      </c>
      <c r="D16110" s="69">
        <f t="shared" si="506"/>
        <v>57.286713286713287</v>
      </c>
    </row>
    <row r="16111" spans="2:4" ht="15" x14ac:dyDescent="0.15">
      <c r="B16111" s="68">
        <v>16099</v>
      </c>
      <c r="C16111" s="69">
        <f t="shared" si="505"/>
        <v>35.191501585744533</v>
      </c>
      <c r="D16111" s="69">
        <f t="shared" si="506"/>
        <v>57.487719298245615</v>
      </c>
    </row>
    <row r="16112" spans="2:4" ht="15" x14ac:dyDescent="0.15">
      <c r="B16112" s="68">
        <v>16100</v>
      </c>
      <c r="C16112" s="69">
        <f t="shared" si="505"/>
        <v>35.222031984973981</v>
      </c>
      <c r="D16112" s="69">
        <f t="shared" si="506"/>
        <v>57.690140845070424</v>
      </c>
    </row>
    <row r="16113" spans="2:4" ht="15" x14ac:dyDescent="0.15">
      <c r="B16113" s="68">
        <v>16101</v>
      </c>
      <c r="C16113" s="69">
        <f t="shared" si="505"/>
        <v>35.252670075428931</v>
      </c>
      <c r="D16113" s="69">
        <f t="shared" si="506"/>
        <v>57.89399293286219</v>
      </c>
    </row>
    <row r="16114" spans="2:4" ht="15" x14ac:dyDescent="0.15">
      <c r="B16114" s="68">
        <v>16102</v>
      </c>
      <c r="C16114" s="69">
        <f t="shared" si="505"/>
        <v>35.283416619527515</v>
      </c>
      <c r="D16114" s="69">
        <f t="shared" si="506"/>
        <v>58.099290780141843</v>
      </c>
    </row>
    <row r="16115" spans="2:4" ht="15" x14ac:dyDescent="0.15">
      <c r="B16115" s="68">
        <v>16103</v>
      </c>
      <c r="C16115" s="69">
        <f t="shared" si="505"/>
        <v>35.314272387813133</v>
      </c>
      <c r="D16115" s="69">
        <f t="shared" si="506"/>
        <v>58.306049822064054</v>
      </c>
    </row>
    <row r="16116" spans="2:4" ht="15" x14ac:dyDescent="0.15">
      <c r="B16116" s="68">
        <v>16104</v>
      </c>
      <c r="C16116" s="69">
        <f t="shared" si="505"/>
        <v>35.345238159070348</v>
      </c>
      <c r="D16116" s="69">
        <f t="shared" si="506"/>
        <v>58.514285714285712</v>
      </c>
    </row>
    <row r="16117" spans="2:4" ht="15" x14ac:dyDescent="0.15">
      <c r="B16117" s="68">
        <v>16105</v>
      </c>
      <c r="C16117" s="69">
        <f t="shared" si="505"/>
        <v>35.376314720442785</v>
      </c>
      <c r="D16117" s="69">
        <f t="shared" si="506"/>
        <v>58.724014336917563</v>
      </c>
    </row>
    <row r="16118" spans="2:4" ht="15" x14ac:dyDescent="0.15">
      <c r="B16118" s="68">
        <v>16106</v>
      </c>
      <c r="C16118" s="69">
        <f t="shared" si="505"/>
        <v>35.407502867553205</v>
      </c>
      <c r="D16118" s="69">
        <f t="shared" si="506"/>
        <v>58.935251798561154</v>
      </c>
    </row>
    <row r="16119" spans="2:4" ht="15" x14ac:dyDescent="0.15">
      <c r="B16119" s="68">
        <v>16107</v>
      </c>
      <c r="C16119" s="69">
        <f t="shared" si="505"/>
        <v>35.438803404625766</v>
      </c>
      <c r="D16119" s="69">
        <f t="shared" si="506"/>
        <v>59.148014440433215</v>
      </c>
    </row>
    <row r="16120" spans="2:4" ht="15" x14ac:dyDescent="0.15">
      <c r="B16120" s="68">
        <v>16108</v>
      </c>
      <c r="C16120" s="69">
        <f t="shared" si="505"/>
        <v>35.47021714461038</v>
      </c>
      <c r="D16120" s="69">
        <f t="shared" si="506"/>
        <v>59.362318840579711</v>
      </c>
    </row>
    <row r="16121" spans="2:4" ht="15" x14ac:dyDescent="0.15">
      <c r="B16121" s="68">
        <v>16109</v>
      </c>
      <c r="C16121" s="69">
        <f t="shared" si="505"/>
        <v>35.50174490930948</v>
      </c>
      <c r="D16121" s="69">
        <f t="shared" si="506"/>
        <v>59.578181818181818</v>
      </c>
    </row>
    <row r="16122" spans="2:4" ht="15" x14ac:dyDescent="0.15">
      <c r="B16122" s="68">
        <v>16110</v>
      </c>
      <c r="C16122" s="69">
        <f t="shared" si="505"/>
        <v>35.533387529506975</v>
      </c>
      <c r="D16122" s="69">
        <f t="shared" si="506"/>
        <v>59.795620437956202</v>
      </c>
    </row>
    <row r="16123" spans="2:4" ht="15" x14ac:dyDescent="0.15">
      <c r="B16123" s="68">
        <v>16111</v>
      </c>
      <c r="C16123" s="69">
        <f t="shared" si="505"/>
        <v>35.565145845099615</v>
      </c>
      <c r="D16123" s="69">
        <f t="shared" si="506"/>
        <v>60.014652014652015</v>
      </c>
    </row>
    <row r="16124" spans="2:4" ht="15" x14ac:dyDescent="0.15">
      <c r="B16124" s="68">
        <v>16112</v>
      </c>
      <c r="C16124" s="69">
        <f t="shared" si="505"/>
        <v>35.597020705230761</v>
      </c>
      <c r="D16124" s="69">
        <f t="shared" si="506"/>
        <v>60.235294117647058</v>
      </c>
    </row>
    <row r="16125" spans="2:4" ht="15" x14ac:dyDescent="0.15">
      <c r="B16125" s="68">
        <v>16113</v>
      </c>
      <c r="C16125" s="69">
        <f t="shared" si="505"/>
        <v>35.629012968426622</v>
      </c>
      <c r="D16125" s="69">
        <f t="shared" si="506"/>
        <v>60.457564575645755</v>
      </c>
    </row>
    <row r="16126" spans="2:4" ht="15" x14ac:dyDescent="0.15">
      <c r="B16126" s="68">
        <v>16114</v>
      </c>
      <c r="C16126" s="69">
        <f t="shared" si="505"/>
        <v>35.661123502734988</v>
      </c>
      <c r="D16126" s="69">
        <f t="shared" si="506"/>
        <v>60.681481481481484</v>
      </c>
    </row>
    <row r="16127" spans="2:4" ht="15" x14ac:dyDescent="0.15">
      <c r="B16127" s="68">
        <v>16115</v>
      </c>
      <c r="C16127" s="69">
        <f t="shared" si="505"/>
        <v>35.693353185866577</v>
      </c>
      <c r="D16127" s="69">
        <f t="shared" si="506"/>
        <v>60.907063197026019</v>
      </c>
    </row>
    <row r="16128" spans="2:4" ht="15" x14ac:dyDescent="0.15">
      <c r="B16128" s="68">
        <v>16116</v>
      </c>
      <c r="C16128" s="69">
        <f t="shared" si="505"/>
        <v>35.725702905338956</v>
      </c>
      <c r="D16128" s="69">
        <f t="shared" si="506"/>
        <v>61.134328358208954</v>
      </c>
    </row>
    <row r="16129" spans="2:4" ht="15" x14ac:dyDescent="0.15">
      <c r="B16129" s="68">
        <v>16117</v>
      </c>
      <c r="C16129" s="69">
        <f t="shared" si="505"/>
        <v>35.758173558623227</v>
      </c>
      <c r="D16129" s="69">
        <f t="shared" si="506"/>
        <v>61.363295880149813</v>
      </c>
    </row>
    <row r="16130" spans="2:4" ht="15" x14ac:dyDescent="0.15">
      <c r="B16130" s="68">
        <v>16118</v>
      </c>
      <c r="C16130" s="69">
        <f t="shared" si="505"/>
        <v>35.790766053293396</v>
      </c>
      <c r="D16130" s="69">
        <f t="shared" si="506"/>
        <v>61.593984962406012</v>
      </c>
    </row>
    <row r="16131" spans="2:4" ht="15" x14ac:dyDescent="0.15">
      <c r="B16131" s="68">
        <v>16119</v>
      </c>
      <c r="C16131" s="69">
        <f t="shared" si="505"/>
        <v>35.823481307178582</v>
      </c>
      <c r="D16131" s="69">
        <f t="shared" si="506"/>
        <v>61.826415094339623</v>
      </c>
    </row>
    <row r="16132" spans="2:4" ht="15" x14ac:dyDescent="0.15">
      <c r="B16132" s="68">
        <v>16120</v>
      </c>
      <c r="C16132" s="69">
        <f t="shared" si="505"/>
        <v>35.856320248518109</v>
      </c>
      <c r="D16132" s="69">
        <f t="shared" si="506"/>
        <v>62.060606060606062</v>
      </c>
    </row>
    <row r="16133" spans="2:4" ht="15" x14ac:dyDescent="0.15">
      <c r="B16133" s="68">
        <v>16121</v>
      </c>
      <c r="C16133" s="69">
        <f t="shared" si="505"/>
        <v>35.88928381611958</v>
      </c>
      <c r="D16133" s="69">
        <f t="shared" si="506"/>
        <v>62.29657794676806</v>
      </c>
    </row>
    <row r="16134" spans="2:4" ht="15" x14ac:dyDescent="0.15">
      <c r="B16134" s="68">
        <v>16122</v>
      </c>
      <c r="C16134" s="69">
        <f t="shared" si="505"/>
        <v>35.922372959519826</v>
      </c>
      <c r="D16134" s="69">
        <f t="shared" si="506"/>
        <v>62.534351145038165</v>
      </c>
    </row>
    <row r="16135" spans="2:4" ht="15" x14ac:dyDescent="0.15">
      <c r="B16135" s="68">
        <v>16123</v>
      </c>
      <c r="C16135" s="69">
        <f t="shared" si="505"/>
        <v>35.955588639149113</v>
      </c>
      <c r="D16135" s="69">
        <f t="shared" si="506"/>
        <v>62.773946360153253</v>
      </c>
    </row>
    <row r="16136" spans="2:4" ht="15" x14ac:dyDescent="0.15">
      <c r="B16136" s="68">
        <v>16124</v>
      </c>
      <c r="C16136" s="69">
        <f t="shared" si="505"/>
        <v>35.988931826498373</v>
      </c>
      <c r="D16136" s="69">
        <f t="shared" si="506"/>
        <v>63.015384615384619</v>
      </c>
    </row>
    <row r="16137" spans="2:4" ht="15" x14ac:dyDescent="0.15">
      <c r="B16137" s="68">
        <v>16125</v>
      </c>
      <c r="C16137" s="69">
        <f t="shared" si="505"/>
        <v>36.022403504289699</v>
      </c>
      <c r="D16137" s="69">
        <f t="shared" si="506"/>
        <v>63.25868725868726</v>
      </c>
    </row>
    <row r="16138" spans="2:4" ht="15" x14ac:dyDescent="0.15">
      <c r="B16138" s="68">
        <v>16126</v>
      </c>
      <c r="C16138" s="69">
        <f t="shared" si="505"/>
        <v>36.056004666650132</v>
      </c>
      <c r="D16138" s="69">
        <f t="shared" si="506"/>
        <v>63.503875968992247</v>
      </c>
    </row>
    <row r="16139" spans="2:4" ht="15" x14ac:dyDescent="0.15">
      <c r="B16139" s="68">
        <v>16127</v>
      </c>
      <c r="C16139" s="69">
        <f t="shared" si="505"/>
        <v>36.089736319288846</v>
      </c>
      <c r="D16139" s="69">
        <f t="shared" si="506"/>
        <v>63.750972762645915</v>
      </c>
    </row>
    <row r="16140" spans="2:4" ht="15" x14ac:dyDescent="0.15">
      <c r="B16140" s="68">
        <v>16128</v>
      </c>
      <c r="C16140" s="69">
        <f t="shared" si="505"/>
        <v>36.123599479677743</v>
      </c>
      <c r="D16140" s="69">
        <f t="shared" si="506"/>
        <v>64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C4:S48"/>
  <sheetViews>
    <sheetView showGridLines="0" zoomScaleNormal="100" workbookViewId="0"/>
  </sheetViews>
  <sheetFormatPr defaultColWidth="9" defaultRowHeight="15" x14ac:dyDescent="0.15"/>
  <cols>
    <col min="1" max="1" width="1.375" style="1" customWidth="1"/>
    <col min="2" max="2" width="2" style="1" customWidth="1"/>
    <col min="3" max="3" width="15.5" style="2" bestFit="1" customWidth="1"/>
    <col min="4" max="4" width="12.625" style="2" customWidth="1"/>
    <col min="5" max="19" width="3.875" style="1" customWidth="1"/>
    <col min="20" max="16384" width="9" style="1"/>
  </cols>
  <sheetData>
    <row r="4" spans="3:19" x14ac:dyDescent="0.15">
      <c r="D4" s="2" t="s">
        <v>100</v>
      </c>
    </row>
    <row r="5" spans="3:19" x14ac:dyDescent="0.15">
      <c r="D5" s="2" t="s">
        <v>153</v>
      </c>
    </row>
    <row r="6" spans="3:19" x14ac:dyDescent="0.15">
      <c r="E6" s="344" t="s">
        <v>154</v>
      </c>
      <c r="F6" s="345"/>
      <c r="G6" s="345"/>
      <c r="H6" s="345"/>
      <c r="I6" s="345"/>
      <c r="J6" s="345"/>
      <c r="K6" s="345"/>
      <c r="L6" s="345"/>
      <c r="M6" s="345"/>
      <c r="N6" s="345"/>
      <c r="O6" s="345"/>
      <c r="P6" s="345"/>
      <c r="Q6" s="345"/>
      <c r="R6" s="345"/>
      <c r="S6" s="346"/>
    </row>
    <row r="7" spans="3:19" s="3" customFormat="1" ht="225" customHeight="1" x14ac:dyDescent="0.15">
      <c r="D7" s="47" t="s">
        <v>101</v>
      </c>
      <c r="E7" s="76" t="s">
        <v>139</v>
      </c>
      <c r="F7" s="48" t="s">
        <v>123</v>
      </c>
      <c r="G7" s="48" t="s">
        <v>102</v>
      </c>
      <c r="H7" s="48" t="s">
        <v>103</v>
      </c>
      <c r="I7" s="48" t="s">
        <v>104</v>
      </c>
      <c r="J7" s="48" t="s">
        <v>105</v>
      </c>
      <c r="K7" s="48" t="s">
        <v>106</v>
      </c>
      <c r="L7" s="48" t="s">
        <v>107</v>
      </c>
      <c r="M7" s="48" t="s">
        <v>108</v>
      </c>
      <c r="N7" s="48" t="s">
        <v>124</v>
      </c>
      <c r="O7" s="48" t="s">
        <v>125</v>
      </c>
      <c r="P7" s="48" t="s">
        <v>126</v>
      </c>
      <c r="Q7" s="48" t="s">
        <v>127</v>
      </c>
      <c r="R7" s="48" t="s">
        <v>128</v>
      </c>
      <c r="S7" s="48" t="s">
        <v>138</v>
      </c>
    </row>
    <row r="8" spans="3:19" s="3" customFormat="1" ht="11.25" customHeight="1" x14ac:dyDescent="0.15"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9" spans="3:19" s="28" customFormat="1" x14ac:dyDescent="0.25">
      <c r="D9" s="49" t="s">
        <v>90</v>
      </c>
      <c r="E9" s="49">
        <v>6</v>
      </c>
      <c r="F9" s="49">
        <v>7</v>
      </c>
      <c r="G9" s="49">
        <v>8</v>
      </c>
      <c r="H9" s="49">
        <v>9</v>
      </c>
      <c r="I9" s="49">
        <v>10</v>
      </c>
      <c r="J9" s="49">
        <v>11</v>
      </c>
      <c r="K9" s="49">
        <v>12</v>
      </c>
      <c r="L9" s="49">
        <v>13</v>
      </c>
      <c r="M9" s="49">
        <v>14</v>
      </c>
      <c r="N9" s="49">
        <v>15</v>
      </c>
      <c r="O9" s="49">
        <v>16</v>
      </c>
      <c r="P9" s="49">
        <v>17</v>
      </c>
      <c r="Q9" s="49">
        <v>18</v>
      </c>
      <c r="R9" s="49">
        <v>19</v>
      </c>
      <c r="S9" s="49">
        <v>20</v>
      </c>
    </row>
    <row r="10" spans="3:19" s="28" customFormat="1" x14ac:dyDescent="0.25">
      <c r="C10" s="50" t="s">
        <v>140</v>
      </c>
      <c r="D10" s="51" t="s">
        <v>109</v>
      </c>
      <c r="E10" s="52">
        <v>3</v>
      </c>
      <c r="F10" s="52">
        <v>5</v>
      </c>
      <c r="G10" s="52">
        <v>7</v>
      </c>
      <c r="H10" s="52">
        <v>9</v>
      </c>
      <c r="I10" s="52">
        <v>11</v>
      </c>
      <c r="J10" s="52">
        <v>13</v>
      </c>
      <c r="K10" s="52">
        <v>15</v>
      </c>
      <c r="L10" s="52">
        <v>17</v>
      </c>
      <c r="M10" s="52">
        <v>19</v>
      </c>
      <c r="N10" s="52">
        <v>21</v>
      </c>
      <c r="O10" s="52">
        <v>23</v>
      </c>
      <c r="P10" s="52">
        <v>25</v>
      </c>
      <c r="Q10" s="52">
        <v>27</v>
      </c>
      <c r="R10" s="52">
        <v>29</v>
      </c>
      <c r="S10" s="52">
        <v>31</v>
      </c>
    </row>
    <row r="11" spans="3:19" s="28" customFormat="1" x14ac:dyDescent="0.25">
      <c r="C11" s="50" t="s">
        <v>110</v>
      </c>
      <c r="D11" s="53" t="s">
        <v>111</v>
      </c>
      <c r="E11" s="54">
        <v>3</v>
      </c>
      <c r="F11" s="54">
        <v>5</v>
      </c>
      <c r="G11" s="54">
        <v>7</v>
      </c>
      <c r="H11" s="54">
        <v>9</v>
      </c>
      <c r="I11" s="54">
        <v>9</v>
      </c>
      <c r="J11" s="54">
        <v>11</v>
      </c>
      <c r="K11" s="54">
        <v>13</v>
      </c>
      <c r="L11" s="54">
        <v>15</v>
      </c>
      <c r="M11" s="54">
        <v>17</v>
      </c>
      <c r="N11" s="54">
        <v>17</v>
      </c>
      <c r="O11" s="54">
        <v>19</v>
      </c>
      <c r="P11" s="54">
        <v>21</v>
      </c>
      <c r="Q11" s="54">
        <v>23</v>
      </c>
      <c r="R11" s="54">
        <v>25</v>
      </c>
      <c r="S11" s="54">
        <v>25</v>
      </c>
    </row>
    <row r="12" spans="3:19" s="28" customFormat="1" x14ac:dyDescent="0.25">
      <c r="C12" s="50" t="s">
        <v>112</v>
      </c>
      <c r="D12" s="55" t="s">
        <v>113</v>
      </c>
      <c r="E12" s="52">
        <v>7</v>
      </c>
      <c r="F12" s="52">
        <v>9</v>
      </c>
      <c r="G12" s="52">
        <v>13</v>
      </c>
      <c r="H12" s="52">
        <v>15</v>
      </c>
      <c r="I12" s="52">
        <v>19</v>
      </c>
      <c r="J12" s="52">
        <v>23</v>
      </c>
      <c r="K12" s="52">
        <v>25</v>
      </c>
      <c r="L12" s="52">
        <v>29</v>
      </c>
      <c r="M12" s="52">
        <v>31</v>
      </c>
      <c r="N12" s="52">
        <v>35</v>
      </c>
      <c r="O12" s="52">
        <v>39</v>
      </c>
      <c r="P12" s="52">
        <v>41</v>
      </c>
      <c r="Q12" s="52">
        <v>45</v>
      </c>
      <c r="R12" s="52">
        <v>47</v>
      </c>
      <c r="S12" s="52">
        <v>51</v>
      </c>
    </row>
    <row r="13" spans="3:19" s="28" customFormat="1" x14ac:dyDescent="0.25">
      <c r="C13" s="50" t="s">
        <v>114</v>
      </c>
      <c r="D13" s="53" t="s">
        <v>115</v>
      </c>
      <c r="E13" s="52">
        <v>41</v>
      </c>
      <c r="F13" s="52">
        <v>41</v>
      </c>
      <c r="G13" s="52">
        <v>41</v>
      </c>
      <c r="H13" s="52">
        <v>41</v>
      </c>
      <c r="I13" s="52">
        <v>41</v>
      </c>
      <c r="J13" s="52">
        <v>41</v>
      </c>
      <c r="K13" s="52">
        <v>41</v>
      </c>
      <c r="L13" s="52">
        <v>41</v>
      </c>
      <c r="M13" s="52">
        <v>41</v>
      </c>
      <c r="N13" s="52">
        <v>41</v>
      </c>
      <c r="O13" s="52">
        <v>41</v>
      </c>
      <c r="P13" s="52">
        <v>41</v>
      </c>
      <c r="Q13" s="52">
        <v>41</v>
      </c>
      <c r="R13" s="52">
        <v>41</v>
      </c>
      <c r="S13" s="52">
        <v>41</v>
      </c>
    </row>
    <row r="14" spans="3:19" s="28" customFormat="1" x14ac:dyDescent="0.25">
      <c r="C14" s="50" t="s">
        <v>116</v>
      </c>
      <c r="D14" s="51" t="s">
        <v>117</v>
      </c>
      <c r="E14" s="54">
        <v>25</v>
      </c>
      <c r="F14" s="54">
        <v>25</v>
      </c>
      <c r="G14" s="54">
        <v>25</v>
      </c>
      <c r="H14" s="54">
        <v>25</v>
      </c>
      <c r="I14" s="54">
        <v>25</v>
      </c>
      <c r="J14" s="54">
        <v>25</v>
      </c>
      <c r="K14" s="54">
        <v>25</v>
      </c>
      <c r="L14" s="54">
        <v>25</v>
      </c>
      <c r="M14" s="54">
        <v>25</v>
      </c>
      <c r="N14" s="54">
        <v>25</v>
      </c>
      <c r="O14" s="54">
        <v>25</v>
      </c>
      <c r="P14" s="54">
        <v>25</v>
      </c>
      <c r="Q14" s="54">
        <v>25</v>
      </c>
      <c r="R14" s="54">
        <v>25</v>
      </c>
      <c r="S14" s="54">
        <v>25</v>
      </c>
    </row>
    <row r="22" spans="3:3" x14ac:dyDescent="0.15">
      <c r="C22" s="1"/>
    </row>
    <row r="23" spans="3:3" x14ac:dyDescent="0.15">
      <c r="C23" s="1"/>
    </row>
    <row r="24" spans="3:3" x14ac:dyDescent="0.15">
      <c r="C24" s="1"/>
    </row>
    <row r="25" spans="3:3" x14ac:dyDescent="0.15">
      <c r="C25" s="1"/>
    </row>
    <row r="26" spans="3:3" x14ac:dyDescent="0.15">
      <c r="C26" s="1"/>
    </row>
    <row r="27" spans="3:3" x14ac:dyDescent="0.15">
      <c r="C27" s="1"/>
    </row>
    <row r="28" spans="3:3" x14ac:dyDescent="0.15">
      <c r="C28" s="1"/>
    </row>
    <row r="29" spans="3:3" x14ac:dyDescent="0.15">
      <c r="C29" s="1"/>
    </row>
    <row r="30" spans="3:3" x14ac:dyDescent="0.15">
      <c r="C30" s="1"/>
    </row>
    <row r="31" spans="3:3" x14ac:dyDescent="0.15">
      <c r="C31" s="1"/>
    </row>
    <row r="32" spans="3:3" x14ac:dyDescent="0.15">
      <c r="C32" s="1"/>
    </row>
    <row r="33" spans="3:4" x14ac:dyDescent="0.15">
      <c r="C33" s="1"/>
      <c r="D33" s="1"/>
    </row>
    <row r="43" spans="3:4" x14ac:dyDescent="0.15">
      <c r="D43" s="1"/>
    </row>
    <row r="44" spans="3:4" x14ac:dyDescent="0.15">
      <c r="D44" s="1"/>
    </row>
    <row r="45" spans="3:4" x14ac:dyDescent="0.15">
      <c r="D45" s="1"/>
    </row>
    <row r="46" spans="3:4" x14ac:dyDescent="0.15">
      <c r="D46" s="1"/>
    </row>
    <row r="47" spans="3:4" x14ac:dyDescent="0.15">
      <c r="D47" s="1"/>
    </row>
    <row r="48" spans="3:4" x14ac:dyDescent="0.15">
      <c r="D48" s="1"/>
    </row>
  </sheetData>
  <mergeCells count="1">
    <mergeCell ref="E6:S6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History</vt:lpstr>
      <vt:lpstr>RegisterSetting(Mode)</vt:lpstr>
      <vt:lpstr>RegisterSetting(ImageQuality)</vt:lpstr>
      <vt:lpstr>Mode List</vt:lpstr>
      <vt:lpstr>&lt;reference&gt;Gain_Table</vt:lpstr>
      <vt:lpstr>&lt;reference&gt;GlobalTiming</vt:lpstr>
    </vt:vector>
  </TitlesOfParts>
  <Manager/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2010-09-03T11:19:02Z</dcterms:created>
  <dcterms:modified xsi:type="dcterms:W3CDTF">2022-12-12T01:01:20Z</dcterms:modified>
</cp:coreProperties>
</file>