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applications/master/data/national/"/>
    </mc:Choice>
  </mc:AlternateContent>
  <xr:revisionPtr revIDLastSave="0" documentId="12_ncr:500000_{7368D6BA-AA1C-4A4D-AE93-980F43005402}" xr6:coauthVersionLast="31" xr6:coauthVersionMax="31" xr10:uidLastSave="{00000000-0000-0000-0000-000000000000}"/>
  <bookViews>
    <workbookView xWindow="-19200" yWindow="-21140" windowWidth="19200" windowHeight="21140" activeTab="4" xr2:uid="{3C28A406-3B38-3B44-81A1-855DF4E1C8BA}"/>
  </bookViews>
  <sheets>
    <sheet name="IYCF packages" sheetId="7" r:id="rId1"/>
    <sheet name="Programs to include" sheetId="3" r:id="rId2"/>
    <sheet name="Programs cost and coverage" sheetId="9" r:id="rId3"/>
    <sheet name="IYCF cost" sheetId="10" r:id="rId4"/>
    <sheet name="Program dependencies" sheetId="4" r:id="rId5"/>
    <sheet name="Reference programs" sheetId="5" r:id="rId6"/>
    <sheet name="Programs annual spending" sheetId="2" r:id="rId7"/>
  </sheets>
  <externalReferences>
    <externalReference r:id="rId8"/>
  </externalReferences>
  <definedNames>
    <definedName name="abortion">'[1]Baseline year population inputs'!$C$26</definedName>
    <definedName name="food_insecure">'[1]Baseline year population inputs'!$C$3</definedName>
    <definedName name="frac_maize">'[1]Baseline year population inputs'!$C$14</definedName>
    <definedName name="frac_malaria_risk">'[1]Baseline year population inputs'!$C$4</definedName>
    <definedName name="frac_mam_1_5months">'[1]Nutritional status distribution'!$D$10</definedName>
    <definedName name="frac_mam_12_23months">'[1]Nutritional status distribution'!$F$10</definedName>
    <definedName name="frac_mam_1month">'[1]Nutritional status distribution'!$C$10</definedName>
    <definedName name="frac_mam_24_59months">'[1]Nutritional status distribution'!$G$10</definedName>
    <definedName name="frac_mam_6_11months">'[1]Nutritional status distribution'!$E$10</definedName>
    <definedName name="frac_rice">'[1]Baseline year population inputs'!$C$12</definedName>
    <definedName name="frac_sam_1_5months">'[1]Nutritional status distribution'!$D$11</definedName>
    <definedName name="frac_sam_12_23months">'[1]Nutritional status distribution'!$F$11</definedName>
    <definedName name="frac_sam_1month">'[1]Nutritional status distribution'!$C$11</definedName>
    <definedName name="frac_sam_24_59months">'[1]Nutritional status distribution'!$G$11</definedName>
    <definedName name="frac_sam_6_11months">'[1]Nutritional status distribution'!$E$11</definedName>
    <definedName name="frac_wheat">'[1]Baseline year population inputs'!$C$13</definedName>
    <definedName name="iron_deficiency_anaemia">'[1]Baseline year population inputs'!$C$47</definedName>
    <definedName name="preterm_AGA">'[1]Baseline year population inputs'!$C$34</definedName>
    <definedName name="preterm_SGA">'[1]Baseline year population inputs'!$C$33</definedName>
    <definedName name="school_attendance">'[1]Baseline year population inputs'!$C$5</definedName>
    <definedName name="stillbirth">'[1]Baseline year population inputs'!$C$27</definedName>
    <definedName name="term_SGA">'[1]Baseline year population inputs'!$C$35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0" l="1"/>
  <c r="C6" i="10"/>
  <c r="D5" i="10"/>
  <c r="C5" i="10"/>
  <c r="D4" i="10"/>
  <c r="C4" i="10"/>
  <c r="D3" i="10"/>
  <c r="C3" i="10"/>
  <c r="D2" i="10"/>
  <c r="C2" i="10"/>
  <c r="D5" i="9"/>
  <c r="D6" i="9"/>
  <c r="D42" i="9"/>
  <c r="D43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7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0" authorId="0" shapeId="0" xr:uid="{0F3D7585-AEE5-E942-9F79-E97E7B1F04C5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Only have IFAS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2" authorId="0" shapeId="0" xr:uid="{E06AC39A-4136-7746-A8F8-FB3A8167FF72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2" authorId="0" shapeId="0" xr:uid="{AFCB412D-7279-764A-80D8-14D46A4E6FBF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0.5* unit cost of BFP</t>
        </r>
      </text>
    </comment>
    <comment ref="E2" authorId="0" shapeId="0" xr:uid="{441B7DF5-20BC-1E4B-897D-77225B26BECE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1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</commentList>
</comments>
</file>

<file path=xl/sharedStrings.xml><?xml version="1.0" encoding="utf-8"?>
<sst xmlns="http://schemas.openxmlformats.org/spreadsheetml/2006/main" count="489" uniqueCount="82">
  <si>
    <t>Coverage</t>
  </si>
  <si>
    <t>Spending</t>
  </si>
  <si>
    <t>Field</t>
  </si>
  <si>
    <t>Program</t>
  </si>
  <si>
    <t>IYCF 3</t>
  </si>
  <si>
    <t>x</t>
  </si>
  <si>
    <t>IYCF 2</t>
  </si>
  <si>
    <t>IYCF 1</t>
  </si>
  <si>
    <t>Zinc supplementation</t>
  </si>
  <si>
    <t>Zinc for treatment + ORS</t>
  </si>
  <si>
    <t>WASH: Piped water</t>
  </si>
  <si>
    <t>WASH: Improved water source</t>
  </si>
  <si>
    <t>WASH: Improved sanitation</t>
  </si>
  <si>
    <t>WASH: Hygenic disposal</t>
  </si>
  <si>
    <t>WASH: Handwashing</t>
  </si>
  <si>
    <t>Vitamin A supplementation</t>
  </si>
  <si>
    <t>Treatment of SAM</t>
  </si>
  <si>
    <t>Treatment of MAM</t>
  </si>
  <si>
    <t>Micronutrient powders (malaria area)</t>
  </si>
  <si>
    <t>Micronutrient powders</t>
  </si>
  <si>
    <t>Lipid-based nutrition supplements (malaria area)</t>
  </si>
  <si>
    <t>Lipid-based nutrition supplements</t>
  </si>
  <si>
    <t>Public provision of complementary foods</t>
  </si>
  <si>
    <t>Oral rehydration salts</t>
  </si>
  <si>
    <t>Multiple micronutrient supplementation (malaria area)</t>
  </si>
  <si>
    <t>Multiple micronutrient supplementation</t>
  </si>
  <si>
    <t>Mg for pre-eclampsia</t>
  </si>
  <si>
    <t>Mg for eclampsia</t>
  </si>
  <si>
    <t>Long-lasting insecticide-treated bednets</t>
  </si>
  <si>
    <t>Iron and iodine fortification of salt</t>
  </si>
  <si>
    <t>Iron and folic acid supplementation for pregnant women (malaria area)</t>
  </si>
  <si>
    <t>Iron and folic acid supplementation for pregnant women</t>
  </si>
  <si>
    <t>IPTp</t>
  </si>
  <si>
    <t>IFAS poor: school (malaria area)</t>
  </si>
  <si>
    <t>IFAS poor: school</t>
  </si>
  <si>
    <t>IFAS poor: hospital (malaria area)</t>
  </si>
  <si>
    <t>IFAS poor: hospital</t>
  </si>
  <si>
    <t>IFAS poor: community (malaria area)</t>
  </si>
  <si>
    <t>IFAS poor: community</t>
  </si>
  <si>
    <t>IFAS not poor: school (malaria area)</t>
  </si>
  <si>
    <t>IFAS not poor: school</t>
  </si>
  <si>
    <t>IFAS not poor: retailer (malaria area)</t>
  </si>
  <si>
    <t>IFAS not poor: retailer</t>
  </si>
  <si>
    <t>IFAS not poor: hospital (malaria area)</t>
  </si>
  <si>
    <t>IFAS not poor: hospital</t>
  </si>
  <si>
    <t>IFAS not poor: community (malaria area)</t>
  </si>
  <si>
    <t>IFAS not poor: community</t>
  </si>
  <si>
    <t>IFA fortification of wheat flour</t>
  </si>
  <si>
    <t>IFA fortification of rice</t>
  </si>
  <si>
    <t>IFA fortification of maize</t>
  </si>
  <si>
    <t>Family Planning</t>
  </si>
  <si>
    <t>Cash transfers</t>
  </si>
  <si>
    <t>Calcium supplementation</t>
  </si>
  <si>
    <t>Birth age program</t>
  </si>
  <si>
    <t>Balanced energy-protein supplementation</t>
  </si>
  <si>
    <t>Include in analysis</t>
  </si>
  <si>
    <t>Lipid-based nutrition supplements, Lipid-based nutrition supplements (malaria area)</t>
  </si>
  <si>
    <t>Iron fortification of wheat flour</t>
  </si>
  <si>
    <t>Iron fortification of rice</t>
  </si>
  <si>
    <t>Iron fortification of maize</t>
  </si>
  <si>
    <t>Threshold dependency</t>
  </si>
  <si>
    <t>Exclusion dependency</t>
  </si>
  <si>
    <t>Public provision of complementary foods with iron</t>
  </si>
  <si>
    <t>Public provision of complementary foods with iron (malaria area)</t>
  </si>
  <si>
    <t>Sprinkles</t>
  </si>
  <si>
    <t>Sprinkles (malaria area)</t>
  </si>
  <si>
    <t>All</t>
  </si>
  <si>
    <t>12-23 months</t>
  </si>
  <si>
    <t>6-11 months</t>
  </si>
  <si>
    <t>1-5 months</t>
  </si>
  <si>
    <t>&lt;1 month</t>
  </si>
  <si>
    <t>Pregnant women</t>
  </si>
  <si>
    <t>Mass media</t>
  </si>
  <si>
    <t>Community</t>
  </si>
  <si>
    <t>Health facility</t>
  </si>
  <si>
    <t>Target population</t>
  </si>
  <si>
    <t>IYCF package</t>
  </si>
  <si>
    <t>Calculated in model</t>
  </si>
  <si>
    <t>unit cost</t>
  </si>
  <si>
    <t>baseline coverage</t>
  </si>
  <si>
    <t>saturation coverage of target population</t>
  </si>
  <si>
    <t>Unit costs by delivery modality and target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</si>
</sst>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4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rgb="FF000000"/>
      <name val="Cambria"/>
      <family val="1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2"/>
      <color theme="0"/>
      <name val="Calibri"/>
      <family val="2"/>
      <scheme val="minor"/>
    </font>
    <font>
      <sz val="10"/>
      <color rgb="FF000000"/>
      <name val="Tahoma"/>
      <family val="2"/>
    </font>
    <font>
      <sz val="10"/>
      <color theme="0" tint="-0.499984740745262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41">
    <xf numFmtId="0" fontId="0" fillId="0" borderId="0" xfId="0"/>
    <xf numFmtId="0" fontId="1" fillId="0" borderId="0" xfId="1" applyFont="1" applyAlignment="1"/>
    <xf numFmtId="0" fontId="1" fillId="2" borderId="0" xfId="1" applyFont="1" applyFill="1" applyAlignment="1"/>
    <xf numFmtId="1" fontId="2" fillId="0" borderId="0" xfId="1" applyNumberFormat="1" applyFont="1" applyAlignment="1"/>
    <xf numFmtId="0" fontId="2" fillId="0" borderId="0" xfId="1" applyFont="1" applyAlignment="1"/>
    <xf numFmtId="0" fontId="1" fillId="3" borderId="0" xfId="1" applyFont="1" applyFill="1" applyAlignment="1"/>
    <xf numFmtId="0" fontId="3" fillId="0" borderId="0" xfId="1" applyFont="1" applyAlignment="1"/>
    <xf numFmtId="0" fontId="3" fillId="0" borderId="0" xfId="1" applyFont="1" applyFill="1" applyBorder="1" applyAlignment="1"/>
    <xf numFmtId="0" fontId="3" fillId="0" borderId="0" xfId="1" applyFont="1" applyFill="1" applyAlignment="1"/>
    <xf numFmtId="0" fontId="4" fillId="0" borderId="0" xfId="1" applyFont="1" applyAlignment="1"/>
    <xf numFmtId="0" fontId="5" fillId="0" borderId="0" xfId="1" applyFont="1" applyAlignment="1"/>
    <xf numFmtId="164" fontId="1" fillId="4" borderId="1" xfId="1" applyNumberFormat="1" applyFont="1" applyFill="1" applyBorder="1" applyAlignment="1">
      <alignment horizontal="right" vertical="center"/>
    </xf>
    <xf numFmtId="0" fontId="1" fillId="0" borderId="1" xfId="1" applyFont="1" applyBorder="1" applyAlignment="1"/>
    <xf numFmtId="164" fontId="1" fillId="4" borderId="3" xfId="1" applyNumberFormat="1" applyFont="1" applyFill="1" applyBorder="1" applyAlignment="1">
      <alignment horizontal="right" vertical="center"/>
    </xf>
    <xf numFmtId="0" fontId="2" fillId="0" borderId="1" xfId="1" applyFont="1" applyBorder="1" applyAlignment="1"/>
    <xf numFmtId="0" fontId="1" fillId="5" borderId="0" xfId="1" applyFont="1" applyFill="1" applyAlignment="1"/>
    <xf numFmtId="0" fontId="10" fillId="6" borderId="0" xfId="1" applyFont="1" applyFill="1" applyBorder="1" applyAlignment="1"/>
    <xf numFmtId="9" fontId="3" fillId="4" borderId="1" xfId="1" applyNumberFormat="1" applyFont="1" applyFill="1" applyBorder="1" applyAlignment="1"/>
    <xf numFmtId="0" fontId="1" fillId="0" borderId="0" xfId="1" applyFont="1" applyFill="1" applyBorder="1" applyAlignment="1"/>
    <xf numFmtId="0" fontId="1" fillId="0" borderId="0" xfId="1" applyFont="1" applyFill="1" applyAlignment="1"/>
    <xf numFmtId="2" fontId="3" fillId="4" borderId="1" xfId="1" applyNumberFormat="1" applyFont="1" applyFill="1" applyBorder="1" applyAlignment="1"/>
    <xf numFmtId="2" fontId="10" fillId="6" borderId="1" xfId="1" applyNumberFormat="1" applyFont="1" applyFill="1" applyBorder="1" applyAlignment="1"/>
    <xf numFmtId="0" fontId="5" fillId="0" borderId="0" xfId="1" applyFont="1" applyFill="1" applyBorder="1" applyAlignment="1"/>
    <xf numFmtId="0" fontId="4" fillId="0" borderId="0" xfId="1" applyFont="1" applyAlignment="1">
      <alignment wrapText="1"/>
    </xf>
    <xf numFmtId="0" fontId="4" fillId="0" borderId="0" xfId="1" applyFont="1" applyFill="1" applyAlignment="1"/>
    <xf numFmtId="0" fontId="2" fillId="0" borderId="0" xfId="0" applyFont="1" applyAlignment="1"/>
    <xf numFmtId="0" fontId="0" fillId="0" borderId="0" xfId="0" applyFont="1" applyAlignment="1"/>
    <xf numFmtId="0" fontId="2" fillId="0" borderId="0" xfId="0" applyFont="1" applyAlignment="1">
      <alignment wrapText="1"/>
    </xf>
    <xf numFmtId="0" fontId="1" fillId="6" borderId="4" xfId="1" applyFont="1" applyFill="1" applyBorder="1" applyAlignment="1"/>
    <xf numFmtId="0" fontId="1" fillId="6" borderId="2" xfId="1" applyFont="1" applyFill="1" applyBorder="1" applyAlignment="1"/>
    <xf numFmtId="164" fontId="1" fillId="4" borderId="5" xfId="1" applyNumberFormat="1" applyFont="1" applyFill="1" applyBorder="1" applyAlignment="1">
      <alignment horizontal="right" vertical="center"/>
    </xf>
    <xf numFmtId="0" fontId="1" fillId="6" borderId="7" xfId="1" applyFont="1" applyFill="1" applyBorder="1" applyAlignment="1"/>
    <xf numFmtId="164" fontId="1" fillId="4" borderId="7" xfId="1" applyNumberFormat="1" applyFont="1" applyFill="1" applyBorder="1" applyAlignment="1">
      <alignment horizontal="right" vertical="center"/>
    </xf>
    <xf numFmtId="0" fontId="1" fillId="6" borderId="3" xfId="1" applyFont="1" applyFill="1" applyBorder="1" applyAlignment="1"/>
    <xf numFmtId="0" fontId="1" fillId="6" borderId="5" xfId="1" applyFont="1" applyFill="1" applyBorder="1" applyAlignment="1"/>
    <xf numFmtId="0" fontId="1" fillId="0" borderId="3" xfId="1" applyFont="1" applyBorder="1" applyAlignment="1"/>
    <xf numFmtId="0" fontId="2" fillId="0" borderId="7" xfId="1" applyFont="1" applyBorder="1" applyAlignment="1"/>
    <xf numFmtId="0" fontId="1" fillId="0" borderId="0" xfId="1" applyFont="1" applyBorder="1" applyAlignment="1"/>
    <xf numFmtId="0" fontId="2" fillId="0" borderId="6" xfId="1" applyFont="1" applyBorder="1" applyAlignment="1"/>
    <xf numFmtId="0" fontId="8" fillId="0" borderId="0" xfId="0" applyFont="1"/>
    <xf numFmtId="2" fontId="0" fillId="0" borderId="0" xfId="0" applyNumberFormat="1"/>
  </cellXfs>
  <cellStyles count="2">
    <cellStyle name="Normal" xfId="0" builtinId="0"/>
    <cellStyle name="Normal 2" xfId="1" xr:uid="{84516AC3-0F6C-C446-9516-6FDA12772B8D}"/>
  </cellStyles>
  <dxfs count="0"/>
  <tableStyles count="0" defaultTableStyle="TableStyleMedium2" defaultPivotStyle="PivotStyleLight16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Causes of death"/>
      <sheetName val="Demographic projections"/>
      <sheetName val="Nutritional status distribution"/>
      <sheetName val="Breastfeeding distribution"/>
      <sheetName val="Time trends"/>
      <sheetName val="Fertility risks"/>
      <sheetName val="Incidence of conditions"/>
      <sheetName val="Programs target population"/>
      <sheetName val="Programs family planning"/>
    </sheetNames>
    <sheetDataSet>
      <sheetData sheetId="0">
        <row r="3">
          <cell r="C3">
            <v>0.36</v>
          </cell>
        </row>
        <row r="4">
          <cell r="C4">
            <v>0.1</v>
          </cell>
        </row>
        <row r="5">
          <cell r="C5">
            <v>0.35199999999999998</v>
          </cell>
        </row>
        <row r="12">
          <cell r="C12">
            <v>0.8</v>
          </cell>
        </row>
        <row r="13">
          <cell r="C13">
            <v>0.12</v>
          </cell>
        </row>
        <row r="14">
          <cell r="C14">
            <v>0.05</v>
          </cell>
        </row>
        <row r="26">
          <cell r="C26">
            <v>0.13</v>
          </cell>
        </row>
        <row r="27">
          <cell r="C27">
            <v>25.36</v>
          </cell>
        </row>
        <row r="33">
          <cell r="C33">
            <v>3.1E-2</v>
          </cell>
        </row>
        <row r="34">
          <cell r="C34">
            <v>0.109</v>
          </cell>
        </row>
        <row r="35">
          <cell r="C35">
            <v>0.36499999999999999</v>
          </cell>
        </row>
        <row r="47">
          <cell r="C47">
            <v>0.42</v>
          </cell>
        </row>
      </sheetData>
      <sheetData sheetId="1"/>
      <sheetData sheetId="2"/>
      <sheetData sheetId="3">
        <row r="10">
          <cell r="C10">
            <v>0.15</v>
          </cell>
          <cell r="D10">
            <v>0.15</v>
          </cell>
          <cell r="E10">
            <v>0.129</v>
          </cell>
          <cell r="F10">
            <v>0.11</v>
          </cell>
          <cell r="G10">
            <v>0.105</v>
          </cell>
        </row>
        <row r="11">
          <cell r="C11">
            <v>4.9000000000000002E-2</v>
          </cell>
          <cell r="D11">
            <v>4.9000000000000002E-2</v>
          </cell>
          <cell r="E11">
            <v>5.2999999999999999E-2</v>
          </cell>
          <cell r="F11">
            <v>4.0999999999999995E-2</v>
          </cell>
          <cell r="G11">
            <v>2.1000000000000001E-2</v>
          </cell>
        </row>
      </sheetData>
      <sheetData sheetId="4"/>
      <sheetData sheetId="5"/>
      <sheetData sheetId="6"/>
      <sheetData sheetId="7">
        <row r="3">
          <cell r="B3">
            <v>0.39</v>
          </cell>
          <cell r="C3">
            <v>0.39</v>
          </cell>
          <cell r="D3">
            <v>0.33540000000000003</v>
          </cell>
          <cell r="E3">
            <v>0.28600000000000003</v>
          </cell>
          <cell r="F3">
            <v>0.27300000000000002</v>
          </cell>
        </row>
        <row r="4">
          <cell r="B4">
            <v>0.12740000000000001</v>
          </cell>
          <cell r="C4">
            <v>0.12740000000000001</v>
          </cell>
          <cell r="D4">
            <v>0.13780000000000001</v>
          </cell>
          <cell r="E4">
            <v>0.10659999999999999</v>
          </cell>
          <cell r="F4">
            <v>5.4600000000000003E-2</v>
          </cell>
        </row>
      </sheetData>
      <sheetData sheetId="8"/>
      <sheetData sheetId="9">
        <row r="2">
          <cell r="E2">
            <v>7.1999999999999995E-2</v>
          </cell>
        </row>
        <row r="3">
          <cell r="E3">
            <v>3.7999999999999999E-2</v>
          </cell>
        </row>
        <row r="4">
          <cell r="E4">
            <v>0.16</v>
          </cell>
        </row>
        <row r="5">
          <cell r="E5">
            <v>0.126</v>
          </cell>
        </row>
        <row r="6">
          <cell r="E6">
            <v>1.3999999999999999E-2</v>
          </cell>
        </row>
        <row r="7">
          <cell r="E7">
            <v>0.40500000000000003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6.0000000000000001E-3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53D34-B804-2C47-A5D2-94B1521A429F}">
  <sheetPr>
    <tabColor rgb="FF007600"/>
  </sheetPr>
  <dimension ref="A1:E21"/>
  <sheetViews>
    <sheetView zoomScale="115" zoomScaleNormal="115" workbookViewId="0">
      <selection activeCell="A21" sqref="A21"/>
    </sheetView>
  </sheetViews>
  <sheetFormatPr baseColWidth="10" defaultColWidth="11.5" defaultRowHeight="13" x14ac:dyDescent="0.15"/>
  <cols>
    <col min="1" max="1" width="17" style="1" customWidth="1"/>
    <col min="2" max="2" width="19.1640625" style="1" customWidth="1"/>
    <col min="3" max="3" width="13.5" style="1" customWidth="1"/>
    <col min="4" max="16384" width="11.5" style="1"/>
  </cols>
  <sheetData>
    <row r="1" spans="1:5" x14ac:dyDescent="0.15">
      <c r="A1" s="36" t="s">
        <v>76</v>
      </c>
      <c r="B1" s="14" t="s">
        <v>75</v>
      </c>
      <c r="C1" s="14" t="s">
        <v>74</v>
      </c>
      <c r="D1" s="14" t="s">
        <v>73</v>
      </c>
      <c r="E1" s="14" t="s">
        <v>72</v>
      </c>
    </row>
    <row r="2" spans="1:5" x14ac:dyDescent="0.15">
      <c r="A2" s="38" t="s">
        <v>7</v>
      </c>
      <c r="B2" s="35" t="s">
        <v>71</v>
      </c>
      <c r="C2" s="11" t="s">
        <v>5</v>
      </c>
      <c r="D2" s="11" t="s">
        <v>5</v>
      </c>
      <c r="E2" s="28"/>
    </row>
    <row r="3" spans="1:5" x14ac:dyDescent="0.15">
      <c r="A3" s="37"/>
      <c r="B3" s="35" t="s">
        <v>70</v>
      </c>
      <c r="C3" s="11"/>
      <c r="D3" s="11"/>
      <c r="E3" s="29"/>
    </row>
    <row r="4" spans="1:5" x14ac:dyDescent="0.15">
      <c r="A4" s="37"/>
      <c r="B4" s="35" t="s">
        <v>69</v>
      </c>
      <c r="C4" s="11"/>
      <c r="D4" s="11"/>
      <c r="E4" s="29"/>
    </row>
    <row r="5" spans="1:5" x14ac:dyDescent="0.15">
      <c r="A5" s="37"/>
      <c r="B5" s="35" t="s">
        <v>68</v>
      </c>
      <c r="C5" s="11"/>
      <c r="D5" s="11"/>
      <c r="E5" s="29"/>
    </row>
    <row r="6" spans="1:5" x14ac:dyDescent="0.15">
      <c r="A6" s="37"/>
      <c r="B6" s="35" t="s">
        <v>67</v>
      </c>
      <c r="C6" s="11"/>
      <c r="D6" s="11"/>
      <c r="E6" s="29"/>
    </row>
    <row r="7" spans="1:5" x14ac:dyDescent="0.15">
      <c r="A7" s="37"/>
      <c r="B7" s="35" t="s">
        <v>66</v>
      </c>
      <c r="C7" s="34"/>
      <c r="D7" s="33"/>
      <c r="E7" s="11"/>
    </row>
    <row r="9" spans="1:5" x14ac:dyDescent="0.15">
      <c r="A9" s="36" t="s">
        <v>6</v>
      </c>
      <c r="B9" s="12" t="s">
        <v>71</v>
      </c>
      <c r="C9" s="11"/>
      <c r="D9" s="11"/>
      <c r="E9" s="31"/>
    </row>
    <row r="10" spans="1:5" x14ac:dyDescent="0.15">
      <c r="A10" s="37"/>
      <c r="B10" s="35" t="s">
        <v>70</v>
      </c>
      <c r="C10" s="11" t="s">
        <v>5</v>
      </c>
      <c r="D10" s="11" t="s">
        <v>5</v>
      </c>
      <c r="E10" s="29"/>
    </row>
    <row r="11" spans="1:5" x14ac:dyDescent="0.15">
      <c r="A11" s="37"/>
      <c r="B11" s="35" t="s">
        <v>69</v>
      </c>
      <c r="C11" s="11"/>
      <c r="D11" s="11"/>
      <c r="E11" s="29"/>
    </row>
    <row r="12" spans="1:5" x14ac:dyDescent="0.15">
      <c r="A12" s="37"/>
      <c r="B12" s="35" t="s">
        <v>68</v>
      </c>
      <c r="C12" s="11"/>
      <c r="D12" s="11"/>
      <c r="E12" s="29"/>
    </row>
    <row r="13" spans="1:5" x14ac:dyDescent="0.15">
      <c r="A13" s="37"/>
      <c r="B13" s="35" t="s">
        <v>67</v>
      </c>
      <c r="C13" s="11"/>
      <c r="D13" s="11"/>
      <c r="E13" s="29"/>
    </row>
    <row r="14" spans="1:5" x14ac:dyDescent="0.15">
      <c r="A14" s="37"/>
      <c r="B14" s="35" t="s">
        <v>66</v>
      </c>
      <c r="C14" s="34"/>
      <c r="D14" s="33"/>
      <c r="E14" s="11"/>
    </row>
    <row r="16" spans="1:5" x14ac:dyDescent="0.15">
      <c r="A16" s="38" t="s">
        <v>4</v>
      </c>
      <c r="B16" s="35" t="s">
        <v>71</v>
      </c>
      <c r="C16" s="13"/>
      <c r="D16" s="30"/>
      <c r="E16" s="31"/>
    </row>
    <row r="17" spans="1:5" x14ac:dyDescent="0.15">
      <c r="A17" s="37"/>
      <c r="B17" s="35" t="s">
        <v>70</v>
      </c>
      <c r="C17" s="13"/>
      <c r="D17" s="11"/>
      <c r="E17" s="29"/>
    </row>
    <row r="18" spans="1:5" x14ac:dyDescent="0.15">
      <c r="A18" s="37"/>
      <c r="B18" s="35" t="s">
        <v>69</v>
      </c>
      <c r="C18" s="13"/>
      <c r="D18" s="11"/>
      <c r="E18" s="29"/>
    </row>
    <row r="19" spans="1:5" x14ac:dyDescent="0.15">
      <c r="A19" s="37"/>
      <c r="B19" s="35" t="s">
        <v>68</v>
      </c>
      <c r="C19" s="13"/>
      <c r="D19" s="11"/>
      <c r="E19" s="29"/>
    </row>
    <row r="20" spans="1:5" x14ac:dyDescent="0.15">
      <c r="A20" s="37"/>
      <c r="B20" s="35" t="s">
        <v>67</v>
      </c>
      <c r="C20" s="13"/>
      <c r="D20" s="32"/>
      <c r="E20" s="29"/>
    </row>
    <row r="21" spans="1:5" x14ac:dyDescent="0.15">
      <c r="A21" s="37"/>
      <c r="B21" s="35" t="s">
        <v>66</v>
      </c>
      <c r="C21" s="34"/>
      <c r="D21" s="33"/>
      <c r="E21" s="13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D68B-8BFC-1547-A075-485AE6A3F40F}">
  <sheetPr>
    <tabColor rgb="FF007600"/>
  </sheetPr>
  <dimension ref="A1:B51"/>
  <sheetViews>
    <sheetView workbookViewId="0">
      <selection activeCell="B20" sqref="B20"/>
    </sheetView>
  </sheetViews>
  <sheetFormatPr baseColWidth="10" defaultColWidth="11.5" defaultRowHeight="13" x14ac:dyDescent="0.15"/>
  <cols>
    <col min="1" max="1" width="56" style="1" customWidth="1"/>
    <col min="2" max="2" width="15.83203125" style="1" bestFit="1" customWidth="1"/>
    <col min="3" max="16384" width="11.5" style="1"/>
  </cols>
  <sheetData>
    <row r="1" spans="1:2" x14ac:dyDescent="0.15">
      <c r="A1" s="9" t="s">
        <v>3</v>
      </c>
      <c r="B1" s="4" t="s">
        <v>55</v>
      </c>
    </row>
    <row r="2" spans="1:2" x14ac:dyDescent="0.15">
      <c r="A2" s="1" t="s">
        <v>54</v>
      </c>
      <c r="B2" s="11" t="s">
        <v>5</v>
      </c>
    </row>
    <row r="3" spans="1:2" x14ac:dyDescent="0.15">
      <c r="A3" s="6" t="s">
        <v>53</v>
      </c>
      <c r="B3" s="11" t="s">
        <v>5</v>
      </c>
    </row>
    <row r="4" spans="1:2" x14ac:dyDescent="0.15">
      <c r="A4" s="6" t="s">
        <v>52</v>
      </c>
      <c r="B4" s="11" t="s">
        <v>5</v>
      </c>
    </row>
    <row r="5" spans="1:2" x14ac:dyDescent="0.15">
      <c r="A5" s="6" t="s">
        <v>51</v>
      </c>
      <c r="B5" s="11" t="s">
        <v>5</v>
      </c>
    </row>
    <row r="6" spans="1:2" x14ac:dyDescent="0.15">
      <c r="A6" s="1" t="s">
        <v>50</v>
      </c>
      <c r="B6" s="11" t="s">
        <v>5</v>
      </c>
    </row>
    <row r="7" spans="1:2" x14ac:dyDescent="0.15">
      <c r="A7" s="8" t="s">
        <v>49</v>
      </c>
      <c r="B7" s="11" t="s">
        <v>5</v>
      </c>
    </row>
    <row r="8" spans="1:2" x14ac:dyDescent="0.15">
      <c r="A8" s="8" t="s">
        <v>48</v>
      </c>
      <c r="B8" s="11" t="s">
        <v>5</v>
      </c>
    </row>
    <row r="9" spans="1:2" x14ac:dyDescent="0.15">
      <c r="A9" s="8" t="s">
        <v>47</v>
      </c>
      <c r="B9" s="11" t="s">
        <v>5</v>
      </c>
    </row>
    <row r="10" spans="1:2" x14ac:dyDescent="0.15">
      <c r="A10" s="1" t="s">
        <v>46</v>
      </c>
      <c r="B10" s="11" t="s">
        <v>5</v>
      </c>
    </row>
    <row r="11" spans="1:2" x14ac:dyDescent="0.15">
      <c r="A11" s="1" t="s">
        <v>45</v>
      </c>
      <c r="B11" s="11" t="s">
        <v>5</v>
      </c>
    </row>
    <row r="12" spans="1:2" x14ac:dyDescent="0.15">
      <c r="A12" s="1" t="s">
        <v>44</v>
      </c>
      <c r="B12" s="11" t="s">
        <v>5</v>
      </c>
    </row>
    <row r="13" spans="1:2" x14ac:dyDescent="0.15">
      <c r="A13" s="1" t="s">
        <v>43</v>
      </c>
      <c r="B13" s="11" t="s">
        <v>5</v>
      </c>
    </row>
    <row r="14" spans="1:2" x14ac:dyDescent="0.15">
      <c r="A14" s="1" t="s">
        <v>42</v>
      </c>
      <c r="B14" s="11" t="s">
        <v>5</v>
      </c>
    </row>
    <row r="15" spans="1:2" x14ac:dyDescent="0.15">
      <c r="A15" s="1" t="s">
        <v>41</v>
      </c>
      <c r="B15" s="11" t="s">
        <v>5</v>
      </c>
    </row>
    <row r="16" spans="1:2" x14ac:dyDescent="0.15">
      <c r="A16" s="1" t="s">
        <v>40</v>
      </c>
      <c r="B16" s="11" t="s">
        <v>5</v>
      </c>
    </row>
    <row r="17" spans="1:2" x14ac:dyDescent="0.15">
      <c r="A17" s="1" t="s">
        <v>39</v>
      </c>
      <c r="B17" s="11" t="s">
        <v>5</v>
      </c>
    </row>
    <row r="18" spans="1:2" x14ac:dyDescent="0.15">
      <c r="A18" s="1" t="s">
        <v>38</v>
      </c>
      <c r="B18" s="11" t="s">
        <v>5</v>
      </c>
    </row>
    <row r="19" spans="1:2" x14ac:dyDescent="0.15">
      <c r="A19" s="1" t="s">
        <v>37</v>
      </c>
      <c r="B19" s="11" t="s">
        <v>5</v>
      </c>
    </row>
    <row r="20" spans="1:2" x14ac:dyDescent="0.15">
      <c r="A20" s="1" t="s">
        <v>36</v>
      </c>
      <c r="B20" s="11" t="s">
        <v>5</v>
      </c>
    </row>
    <row r="21" spans="1:2" x14ac:dyDescent="0.15">
      <c r="A21" s="1" t="s">
        <v>35</v>
      </c>
      <c r="B21" s="11" t="s">
        <v>5</v>
      </c>
    </row>
    <row r="22" spans="1:2" x14ac:dyDescent="0.15">
      <c r="A22" s="1" t="s">
        <v>34</v>
      </c>
      <c r="B22" s="11" t="s">
        <v>5</v>
      </c>
    </row>
    <row r="23" spans="1:2" x14ac:dyDescent="0.15">
      <c r="A23" s="1" t="s">
        <v>33</v>
      </c>
      <c r="B23" s="11" t="s">
        <v>5</v>
      </c>
    </row>
    <row r="24" spans="1:2" x14ac:dyDescent="0.15">
      <c r="A24" s="1" t="s">
        <v>32</v>
      </c>
      <c r="B24" s="11" t="s">
        <v>5</v>
      </c>
    </row>
    <row r="25" spans="1:2" x14ac:dyDescent="0.15">
      <c r="A25" s="6" t="s">
        <v>31</v>
      </c>
      <c r="B25" s="11" t="s">
        <v>5</v>
      </c>
    </row>
    <row r="26" spans="1:2" x14ac:dyDescent="0.15">
      <c r="A26" s="6" t="s">
        <v>30</v>
      </c>
      <c r="B26" s="11" t="s">
        <v>5</v>
      </c>
    </row>
    <row r="27" spans="1:2" x14ac:dyDescent="0.15">
      <c r="A27" s="6" t="s">
        <v>29</v>
      </c>
      <c r="B27" s="11" t="s">
        <v>5</v>
      </c>
    </row>
    <row r="28" spans="1:2" x14ac:dyDescent="0.15">
      <c r="A28" s="6" t="s">
        <v>28</v>
      </c>
      <c r="B28" s="11" t="s">
        <v>5</v>
      </c>
    </row>
    <row r="29" spans="1:2" x14ac:dyDescent="0.15">
      <c r="A29" s="6" t="s">
        <v>27</v>
      </c>
      <c r="B29" s="11" t="s">
        <v>5</v>
      </c>
    </row>
    <row r="30" spans="1:2" x14ac:dyDescent="0.15">
      <c r="A30" s="6" t="s">
        <v>26</v>
      </c>
      <c r="B30" s="11" t="s">
        <v>5</v>
      </c>
    </row>
    <row r="31" spans="1:2" x14ac:dyDescent="0.15">
      <c r="A31" s="1" t="s">
        <v>25</v>
      </c>
      <c r="B31" s="11" t="s">
        <v>5</v>
      </c>
    </row>
    <row r="32" spans="1:2" x14ac:dyDescent="0.15">
      <c r="A32" s="1" t="s">
        <v>24</v>
      </c>
      <c r="B32" s="11" t="s">
        <v>5</v>
      </c>
    </row>
    <row r="33" spans="1:2" x14ac:dyDescent="0.15">
      <c r="A33" s="1" t="s">
        <v>23</v>
      </c>
      <c r="B33" s="11" t="s">
        <v>5</v>
      </c>
    </row>
    <row r="34" spans="1:2" x14ac:dyDescent="0.15">
      <c r="A34" s="6" t="s">
        <v>22</v>
      </c>
      <c r="B34" s="11" t="s">
        <v>5</v>
      </c>
    </row>
    <row r="35" spans="1:2" x14ac:dyDescent="0.15">
      <c r="A35" s="6" t="s">
        <v>21</v>
      </c>
      <c r="B35" s="11" t="s">
        <v>5</v>
      </c>
    </row>
    <row r="36" spans="1:2" x14ac:dyDescent="0.15">
      <c r="A36" s="6" t="s">
        <v>20</v>
      </c>
      <c r="B36" s="11" t="s">
        <v>5</v>
      </c>
    </row>
    <row r="37" spans="1:2" x14ac:dyDescent="0.15">
      <c r="A37" s="6" t="s">
        <v>19</v>
      </c>
      <c r="B37" s="11" t="s">
        <v>5</v>
      </c>
    </row>
    <row r="38" spans="1:2" x14ac:dyDescent="0.15">
      <c r="A38" s="7" t="s">
        <v>18</v>
      </c>
      <c r="B38" s="11" t="s">
        <v>5</v>
      </c>
    </row>
    <row r="39" spans="1:2" x14ac:dyDescent="0.15">
      <c r="A39" s="6" t="s">
        <v>17</v>
      </c>
      <c r="B39" s="11" t="s">
        <v>5</v>
      </c>
    </row>
    <row r="40" spans="1:2" x14ac:dyDescent="0.15">
      <c r="A40" s="6" t="s">
        <v>16</v>
      </c>
      <c r="B40" s="11" t="s">
        <v>5</v>
      </c>
    </row>
    <row r="41" spans="1:2" x14ac:dyDescent="0.15">
      <c r="A41" s="6" t="s">
        <v>15</v>
      </c>
      <c r="B41" s="11" t="s">
        <v>5</v>
      </c>
    </row>
    <row r="42" spans="1:2" x14ac:dyDescent="0.15">
      <c r="A42" s="1" t="s">
        <v>14</v>
      </c>
      <c r="B42" s="11" t="s">
        <v>5</v>
      </c>
    </row>
    <row r="43" spans="1:2" x14ac:dyDescent="0.15">
      <c r="A43" s="1" t="s">
        <v>13</v>
      </c>
      <c r="B43" s="11" t="s">
        <v>5</v>
      </c>
    </row>
    <row r="44" spans="1:2" x14ac:dyDescent="0.15">
      <c r="A44" s="1" t="s">
        <v>12</v>
      </c>
      <c r="B44" s="11" t="s">
        <v>5</v>
      </c>
    </row>
    <row r="45" spans="1:2" x14ac:dyDescent="0.15">
      <c r="A45" s="1" t="s">
        <v>11</v>
      </c>
      <c r="B45" s="11" t="s">
        <v>5</v>
      </c>
    </row>
    <row r="46" spans="1:2" x14ac:dyDescent="0.15">
      <c r="A46" s="1" t="s">
        <v>10</v>
      </c>
      <c r="B46" s="11" t="s">
        <v>5</v>
      </c>
    </row>
    <row r="47" spans="1:2" x14ac:dyDescent="0.15">
      <c r="A47" s="1" t="s">
        <v>9</v>
      </c>
      <c r="B47" s="11" t="s">
        <v>5</v>
      </c>
    </row>
    <row r="48" spans="1:2" x14ac:dyDescent="0.15">
      <c r="A48" s="6" t="s">
        <v>8</v>
      </c>
      <c r="B48" s="11" t="s">
        <v>5</v>
      </c>
    </row>
    <row r="49" spans="1:2" x14ac:dyDescent="0.15">
      <c r="A49" s="5" t="s">
        <v>7</v>
      </c>
      <c r="B49" s="11" t="s">
        <v>5</v>
      </c>
    </row>
    <row r="50" spans="1:2" x14ac:dyDescent="0.15">
      <c r="A50" s="5" t="s">
        <v>6</v>
      </c>
      <c r="B50" s="11" t="s">
        <v>5</v>
      </c>
    </row>
    <row r="51" spans="1:2" x14ac:dyDescent="0.15">
      <c r="A51" s="5" t="s">
        <v>4</v>
      </c>
      <c r="B51" s="11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0C014-F6F1-454E-A570-EE02916F03F7}">
  <sheetPr>
    <tabColor rgb="FF007600"/>
  </sheetPr>
  <dimension ref="A1:E54"/>
  <sheetViews>
    <sheetView topLeftCell="A6" workbookViewId="0">
      <selection activeCell="D35" sqref="D35"/>
    </sheetView>
  </sheetViews>
  <sheetFormatPr baseColWidth="10" defaultColWidth="14.5" defaultRowHeight="15.75" customHeight="1" x14ac:dyDescent="0.15"/>
  <cols>
    <col min="1" max="1" width="56" style="1" customWidth="1"/>
    <col min="2" max="2" width="20" style="19" customWidth="1"/>
    <col min="3" max="3" width="20.5" style="1" customWidth="1"/>
    <col min="4" max="4" width="20.1640625" style="1" customWidth="1"/>
    <col min="5" max="16384" width="14.5" style="1"/>
  </cols>
  <sheetData>
    <row r="1" spans="1:5" ht="26" x14ac:dyDescent="0.15">
      <c r="A1" s="9" t="s">
        <v>3</v>
      </c>
      <c r="B1" s="24" t="s">
        <v>79</v>
      </c>
      <c r="C1" s="23" t="s">
        <v>80</v>
      </c>
      <c r="D1" s="9" t="s">
        <v>78</v>
      </c>
    </row>
    <row r="2" spans="1:5" ht="15.75" customHeight="1" x14ac:dyDescent="0.15">
      <c r="A2" s="1" t="s">
        <v>54</v>
      </c>
      <c r="B2" s="17">
        <v>0</v>
      </c>
      <c r="C2" s="17">
        <v>0.95</v>
      </c>
      <c r="D2" s="20">
        <v>25</v>
      </c>
    </row>
    <row r="3" spans="1:5" ht="15.75" customHeight="1" x14ac:dyDescent="0.15">
      <c r="A3" s="18" t="s">
        <v>53</v>
      </c>
      <c r="B3" s="17">
        <v>0</v>
      </c>
      <c r="C3" s="17">
        <v>0.95</v>
      </c>
      <c r="D3" s="20">
        <v>0.8</v>
      </c>
      <c r="E3" s="22"/>
    </row>
    <row r="4" spans="1:5" ht="15.75" customHeight="1" x14ac:dyDescent="0.15">
      <c r="A4" s="6" t="s">
        <v>52</v>
      </c>
      <c r="B4" s="17">
        <v>0</v>
      </c>
      <c r="C4" s="17">
        <v>0.95</v>
      </c>
      <c r="D4" s="20">
        <v>1</v>
      </c>
      <c r="E4" s="6"/>
    </row>
    <row r="5" spans="1:5" ht="15.75" customHeight="1" x14ac:dyDescent="0.15">
      <c r="A5" s="6" t="s">
        <v>51</v>
      </c>
      <c r="B5" s="17">
        <v>0</v>
      </c>
      <c r="C5" s="17">
        <v>0.95</v>
      </c>
      <c r="D5" s="20">
        <f>180</f>
        <v>180</v>
      </c>
      <c r="E5" s="6"/>
    </row>
    <row r="6" spans="1:5" ht="15.75" customHeight="1" x14ac:dyDescent="0.15">
      <c r="A6" s="1" t="s">
        <v>50</v>
      </c>
      <c r="B6" s="17">
        <v>0.5</v>
      </c>
      <c r="C6" s="17">
        <v>0.95</v>
      </c>
      <c r="D6" s="20">
        <f>SUM('[1]Programs family planning'!E2:E10)</f>
        <v>0.82100000000000006</v>
      </c>
      <c r="E6" s="10"/>
    </row>
    <row r="7" spans="1:5" ht="15.75" customHeight="1" x14ac:dyDescent="0.15">
      <c r="A7" s="8" t="s">
        <v>49</v>
      </c>
      <c r="B7" s="17">
        <v>0</v>
      </c>
      <c r="C7" s="17">
        <v>0.95</v>
      </c>
      <c r="D7" s="20">
        <v>0.14000000000000001</v>
      </c>
      <c r="E7" s="8"/>
    </row>
    <row r="8" spans="1:5" ht="15.75" customHeight="1" x14ac:dyDescent="0.15">
      <c r="A8" s="8" t="s">
        <v>48</v>
      </c>
      <c r="B8" s="17">
        <v>0</v>
      </c>
      <c r="C8" s="17">
        <v>0.95</v>
      </c>
      <c r="D8" s="20">
        <v>0.75</v>
      </c>
      <c r="E8" s="8"/>
    </row>
    <row r="9" spans="1:5" ht="15.75" customHeight="1" x14ac:dyDescent="0.15">
      <c r="A9" s="8" t="s">
        <v>47</v>
      </c>
      <c r="B9" s="17">
        <v>0</v>
      </c>
      <c r="C9" s="17">
        <v>0.95</v>
      </c>
      <c r="D9" s="20">
        <v>0.19</v>
      </c>
      <c r="E9" s="8"/>
    </row>
    <row r="10" spans="1:5" ht="15.75" customHeight="1" x14ac:dyDescent="0.15">
      <c r="A10" s="15" t="s">
        <v>46</v>
      </c>
      <c r="B10" s="17">
        <v>0</v>
      </c>
      <c r="C10" s="17">
        <v>0.95</v>
      </c>
      <c r="D10" s="20">
        <v>0.73</v>
      </c>
    </row>
    <row r="11" spans="1:5" ht="15.75" customHeight="1" x14ac:dyDescent="0.15">
      <c r="A11" s="15" t="s">
        <v>45</v>
      </c>
      <c r="B11" s="17">
        <v>0</v>
      </c>
      <c r="C11" s="17">
        <v>0.95</v>
      </c>
      <c r="D11" s="20">
        <v>0.73</v>
      </c>
    </row>
    <row r="12" spans="1:5" ht="15.75" customHeight="1" x14ac:dyDescent="0.15">
      <c r="A12" s="15" t="s">
        <v>44</v>
      </c>
      <c r="B12" s="17">
        <v>0</v>
      </c>
      <c r="C12" s="17">
        <v>0.95</v>
      </c>
      <c r="D12" s="20">
        <v>1.78</v>
      </c>
    </row>
    <row r="13" spans="1:5" ht="15.75" customHeight="1" x14ac:dyDescent="0.15">
      <c r="A13" s="15" t="s">
        <v>43</v>
      </c>
      <c r="B13" s="17">
        <v>0</v>
      </c>
      <c r="C13" s="17">
        <v>0.95</v>
      </c>
      <c r="D13" s="20">
        <v>1.78</v>
      </c>
    </row>
    <row r="14" spans="1:5" ht="15.75" customHeight="1" x14ac:dyDescent="0.15">
      <c r="A14" s="15" t="s">
        <v>42</v>
      </c>
      <c r="B14" s="17">
        <v>0</v>
      </c>
      <c r="C14" s="17">
        <v>0.95</v>
      </c>
      <c r="D14" s="20">
        <v>0.24</v>
      </c>
    </row>
    <row r="15" spans="1:5" ht="15.75" customHeight="1" x14ac:dyDescent="0.15">
      <c r="A15" s="15" t="s">
        <v>41</v>
      </c>
      <c r="B15" s="17">
        <v>0</v>
      </c>
      <c r="C15" s="17">
        <v>0.95</v>
      </c>
      <c r="D15" s="20">
        <v>0.24</v>
      </c>
    </row>
    <row r="16" spans="1:5" ht="15.75" customHeight="1" x14ac:dyDescent="0.15">
      <c r="A16" s="15" t="s">
        <v>40</v>
      </c>
      <c r="B16" s="17">
        <v>0</v>
      </c>
      <c r="C16" s="17">
        <v>0.95</v>
      </c>
      <c r="D16" s="20">
        <v>0.55000000000000004</v>
      </c>
    </row>
    <row r="17" spans="1:5" ht="15.75" customHeight="1" x14ac:dyDescent="0.15">
      <c r="A17" s="15" t="s">
        <v>39</v>
      </c>
      <c r="B17" s="17">
        <v>0</v>
      </c>
      <c r="C17" s="17">
        <v>0.95</v>
      </c>
      <c r="D17" s="20">
        <v>0.55000000000000004</v>
      </c>
    </row>
    <row r="18" spans="1:5" ht="15.75" customHeight="1" x14ac:dyDescent="0.15">
      <c r="A18" s="15" t="s">
        <v>38</v>
      </c>
      <c r="B18" s="17">
        <v>0</v>
      </c>
      <c r="C18" s="17">
        <v>0.95</v>
      </c>
      <c r="D18" s="20">
        <v>0.73</v>
      </c>
    </row>
    <row r="19" spans="1:5" ht="15.75" customHeight="1" x14ac:dyDescent="0.15">
      <c r="A19" s="15" t="s">
        <v>37</v>
      </c>
      <c r="B19" s="17">
        <v>0</v>
      </c>
      <c r="C19" s="17">
        <v>0.95</v>
      </c>
      <c r="D19" s="20">
        <v>0.73</v>
      </c>
    </row>
    <row r="20" spans="1:5" ht="15.75" customHeight="1" x14ac:dyDescent="0.15">
      <c r="A20" s="15" t="s">
        <v>36</v>
      </c>
      <c r="B20" s="17">
        <v>0</v>
      </c>
      <c r="C20" s="17">
        <v>0.95</v>
      </c>
      <c r="D20" s="20">
        <v>1.78</v>
      </c>
    </row>
    <row r="21" spans="1:5" ht="15.75" customHeight="1" x14ac:dyDescent="0.15">
      <c r="A21" s="15" t="s">
        <v>35</v>
      </c>
      <c r="B21" s="17">
        <v>0</v>
      </c>
      <c r="C21" s="17">
        <v>0.95</v>
      </c>
      <c r="D21" s="20">
        <v>1.78</v>
      </c>
    </row>
    <row r="22" spans="1:5" ht="15.75" customHeight="1" x14ac:dyDescent="0.15">
      <c r="A22" s="15" t="s">
        <v>34</v>
      </c>
      <c r="B22" s="17">
        <v>0</v>
      </c>
      <c r="C22" s="17">
        <v>0.95</v>
      </c>
      <c r="D22" s="20">
        <v>0.55000000000000004</v>
      </c>
    </row>
    <row r="23" spans="1:5" ht="15.75" customHeight="1" x14ac:dyDescent="0.15">
      <c r="A23" s="15" t="s">
        <v>33</v>
      </c>
      <c r="B23" s="17">
        <v>0</v>
      </c>
      <c r="C23" s="17">
        <v>0.95</v>
      </c>
      <c r="D23" s="20">
        <v>0.55000000000000004</v>
      </c>
    </row>
    <row r="24" spans="1:5" ht="15.75" customHeight="1" x14ac:dyDescent="0.15">
      <c r="A24" s="1" t="s">
        <v>32</v>
      </c>
      <c r="B24" s="17">
        <v>0</v>
      </c>
      <c r="C24" s="17">
        <v>0.95</v>
      </c>
      <c r="D24" s="20">
        <v>2.06</v>
      </c>
    </row>
    <row r="25" spans="1:5" ht="15.75" customHeight="1" x14ac:dyDescent="0.15">
      <c r="A25" s="6" t="s">
        <v>31</v>
      </c>
      <c r="B25" s="17">
        <v>0</v>
      </c>
      <c r="C25" s="17">
        <v>0.95</v>
      </c>
      <c r="D25" s="20">
        <v>1.78</v>
      </c>
      <c r="E25" s="6"/>
    </row>
    <row r="26" spans="1:5" ht="15.75" customHeight="1" x14ac:dyDescent="0.15">
      <c r="A26" s="6" t="s">
        <v>30</v>
      </c>
      <c r="B26" s="17">
        <v>0</v>
      </c>
      <c r="C26" s="17">
        <v>0.95</v>
      </c>
      <c r="D26" s="20">
        <v>1.78</v>
      </c>
      <c r="E26" s="6"/>
    </row>
    <row r="27" spans="1:5" ht="15.75" customHeight="1" x14ac:dyDescent="0.15">
      <c r="A27" s="6" t="s">
        <v>29</v>
      </c>
      <c r="B27" s="17">
        <v>0</v>
      </c>
      <c r="C27" s="17">
        <v>0.95</v>
      </c>
      <c r="D27" s="20">
        <v>0.25</v>
      </c>
      <c r="E27" s="6"/>
    </row>
    <row r="28" spans="1:5" ht="15.75" customHeight="1" x14ac:dyDescent="0.15">
      <c r="A28" s="6" t="s">
        <v>59</v>
      </c>
      <c r="B28" s="17">
        <v>0</v>
      </c>
      <c r="C28" s="17">
        <v>0.95</v>
      </c>
      <c r="D28" s="20">
        <v>0.13</v>
      </c>
      <c r="E28" s="6"/>
    </row>
    <row r="29" spans="1:5" ht="15.75" customHeight="1" x14ac:dyDescent="0.15">
      <c r="A29" s="6" t="s">
        <v>58</v>
      </c>
      <c r="B29" s="17">
        <v>0</v>
      </c>
      <c r="C29" s="17">
        <v>0.95</v>
      </c>
      <c r="D29" s="20">
        <v>0.74</v>
      </c>
      <c r="E29" s="6"/>
    </row>
    <row r="30" spans="1:5" ht="15.75" customHeight="1" x14ac:dyDescent="0.15">
      <c r="A30" s="6" t="s">
        <v>57</v>
      </c>
      <c r="B30" s="17">
        <v>0</v>
      </c>
      <c r="C30" s="17">
        <v>0.95</v>
      </c>
      <c r="D30" s="20">
        <v>0.18</v>
      </c>
      <c r="E30" s="6"/>
    </row>
    <row r="31" spans="1:5" ht="15.75" customHeight="1" x14ac:dyDescent="0.15">
      <c r="A31" s="6" t="s">
        <v>28</v>
      </c>
      <c r="B31" s="17">
        <v>0.2</v>
      </c>
      <c r="C31" s="17">
        <v>0.95</v>
      </c>
      <c r="D31" s="20">
        <v>2.61</v>
      </c>
    </row>
    <row r="32" spans="1:5" ht="15.75" customHeight="1" x14ac:dyDescent="0.15">
      <c r="A32" s="6" t="s">
        <v>27</v>
      </c>
      <c r="B32" s="17">
        <v>0</v>
      </c>
      <c r="C32" s="17">
        <v>0.95</v>
      </c>
      <c r="D32" s="20">
        <v>1</v>
      </c>
    </row>
    <row r="33" spans="1:5" ht="15.75" customHeight="1" x14ac:dyDescent="0.15">
      <c r="A33" s="6" t="s">
        <v>26</v>
      </c>
      <c r="B33" s="17">
        <v>0</v>
      </c>
      <c r="C33" s="17">
        <v>0.95</v>
      </c>
      <c r="D33" s="20">
        <v>1</v>
      </c>
    </row>
    <row r="34" spans="1:5" ht="15.75" customHeight="1" x14ac:dyDescent="0.15">
      <c r="A34" s="1" t="s">
        <v>25</v>
      </c>
      <c r="B34" s="17">
        <v>0</v>
      </c>
      <c r="C34" s="17">
        <v>0.95</v>
      </c>
      <c r="D34" s="20">
        <v>2.99</v>
      </c>
      <c r="E34" s="6"/>
    </row>
    <row r="35" spans="1:5" ht="15.75" customHeight="1" x14ac:dyDescent="0.15">
      <c r="A35" s="1" t="s">
        <v>24</v>
      </c>
      <c r="B35" s="17">
        <v>0</v>
      </c>
      <c r="C35" s="17">
        <v>0.95</v>
      </c>
      <c r="D35" s="20">
        <v>2.99</v>
      </c>
      <c r="E35" s="6"/>
    </row>
    <row r="36" spans="1:5" ht="15.75" customHeight="1" x14ac:dyDescent="0.15">
      <c r="A36" s="1" t="s">
        <v>23</v>
      </c>
      <c r="B36" s="17">
        <v>0</v>
      </c>
      <c r="C36" s="17">
        <v>0.95</v>
      </c>
      <c r="D36" s="20">
        <v>1</v>
      </c>
      <c r="E36" s="6"/>
    </row>
    <row r="37" spans="1:5" ht="15.75" customHeight="1" x14ac:dyDescent="0.15">
      <c r="A37" s="6" t="s">
        <v>22</v>
      </c>
      <c r="B37" s="17">
        <v>0</v>
      </c>
      <c r="C37" s="17">
        <v>0.95</v>
      </c>
      <c r="D37" s="20">
        <v>48</v>
      </c>
      <c r="E37" s="6"/>
    </row>
    <row r="38" spans="1:5" ht="15.75" customHeight="1" x14ac:dyDescent="0.15">
      <c r="A38" s="6" t="s">
        <v>21</v>
      </c>
      <c r="B38" s="17">
        <v>0</v>
      </c>
      <c r="C38" s="17">
        <v>0.95</v>
      </c>
      <c r="D38" s="20">
        <v>50</v>
      </c>
      <c r="E38" s="7"/>
    </row>
    <row r="39" spans="1:5" ht="15.75" customHeight="1" x14ac:dyDescent="0.15">
      <c r="A39" s="6" t="s">
        <v>20</v>
      </c>
      <c r="B39" s="17">
        <v>0</v>
      </c>
      <c r="C39" s="17">
        <v>0.95</v>
      </c>
      <c r="D39" s="20">
        <v>51</v>
      </c>
      <c r="E39" s="6"/>
    </row>
    <row r="40" spans="1:5" ht="15.75" customHeight="1" x14ac:dyDescent="0.15">
      <c r="A40" s="6" t="s">
        <v>19</v>
      </c>
      <c r="B40" s="17">
        <v>0</v>
      </c>
      <c r="C40" s="17">
        <v>0.95</v>
      </c>
      <c r="D40" s="20">
        <v>1</v>
      </c>
      <c r="E40" s="6"/>
    </row>
    <row r="41" spans="1:5" ht="15.75" customHeight="1" x14ac:dyDescent="0.15">
      <c r="A41" s="7" t="s">
        <v>18</v>
      </c>
      <c r="B41" s="17">
        <v>0</v>
      </c>
      <c r="C41" s="17">
        <v>0.95</v>
      </c>
      <c r="D41" s="20">
        <v>1</v>
      </c>
      <c r="E41" s="6"/>
    </row>
    <row r="42" spans="1:5" ht="15.75" customHeight="1" x14ac:dyDescent="0.15">
      <c r="A42" s="6" t="s">
        <v>17</v>
      </c>
      <c r="B42" s="17">
        <v>0</v>
      </c>
      <c r="C42" s="17">
        <v>0.95</v>
      </c>
      <c r="D42" s="21">
        <f>30*AVERAGE('[1]Incidence of conditions'!B3:F3)</f>
        <v>10.046400000000002</v>
      </c>
    </row>
    <row r="43" spans="1:5" ht="15.75" customHeight="1" x14ac:dyDescent="0.15">
      <c r="A43" s="6" t="s">
        <v>16</v>
      </c>
      <c r="B43" s="17">
        <v>0.61</v>
      </c>
      <c r="C43" s="17">
        <v>0.95</v>
      </c>
      <c r="D43" s="21">
        <f>179.97*AVERAGE('[1]Incidence of conditions'!B4:F4)</f>
        <v>19.933477200000002</v>
      </c>
    </row>
    <row r="44" spans="1:5" ht="15.75" customHeight="1" x14ac:dyDescent="0.15">
      <c r="A44" s="6" t="s">
        <v>15</v>
      </c>
      <c r="B44" s="17">
        <v>0.621</v>
      </c>
      <c r="C44" s="17">
        <v>0.95</v>
      </c>
      <c r="D44" s="20">
        <v>0.35</v>
      </c>
    </row>
    <row r="45" spans="1:5" ht="15.75" customHeight="1" x14ac:dyDescent="0.15">
      <c r="A45" s="1" t="s">
        <v>14</v>
      </c>
      <c r="B45" s="17">
        <v>0.4</v>
      </c>
      <c r="C45" s="17">
        <v>0.95</v>
      </c>
      <c r="D45" s="20">
        <v>1</v>
      </c>
    </row>
    <row r="46" spans="1:5" ht="15.75" customHeight="1" x14ac:dyDescent="0.15">
      <c r="A46" s="1" t="s">
        <v>13</v>
      </c>
      <c r="B46" s="17">
        <v>0.38700000000000001</v>
      </c>
      <c r="C46" s="17">
        <v>0.95</v>
      </c>
      <c r="D46" s="20">
        <v>2.8</v>
      </c>
    </row>
    <row r="47" spans="1:5" ht="15.75" customHeight="1" x14ac:dyDescent="0.15">
      <c r="A47" s="1" t="s">
        <v>12</v>
      </c>
      <c r="B47" s="17">
        <v>0.69</v>
      </c>
      <c r="C47" s="17">
        <v>0.95</v>
      </c>
      <c r="D47" s="20">
        <v>50.26</v>
      </c>
    </row>
    <row r="48" spans="1:5" ht="15.75" customHeight="1" x14ac:dyDescent="0.15">
      <c r="A48" s="1" t="s">
        <v>11</v>
      </c>
      <c r="B48" s="17">
        <v>0.84</v>
      </c>
      <c r="C48" s="17">
        <v>0.95</v>
      </c>
      <c r="D48" s="20">
        <v>36.1</v>
      </c>
    </row>
    <row r="49" spans="1:4" ht="15.75" customHeight="1" x14ac:dyDescent="0.15">
      <c r="A49" s="1" t="s">
        <v>10</v>
      </c>
      <c r="B49" s="17">
        <v>0.14000000000000001</v>
      </c>
      <c r="C49" s="17">
        <v>0.95</v>
      </c>
      <c r="D49" s="20">
        <v>231.85</v>
      </c>
    </row>
    <row r="50" spans="1:4" ht="15.75" customHeight="1" x14ac:dyDescent="0.15">
      <c r="A50" s="1" t="s">
        <v>9</v>
      </c>
      <c r="B50" s="17">
        <v>0</v>
      </c>
      <c r="C50" s="17">
        <v>0.95</v>
      </c>
      <c r="D50" s="20">
        <v>1.5</v>
      </c>
    </row>
    <row r="51" spans="1:4" ht="15.75" customHeight="1" x14ac:dyDescent="0.15">
      <c r="A51" s="6" t="s">
        <v>8</v>
      </c>
      <c r="B51" s="17">
        <v>0</v>
      </c>
      <c r="C51" s="17">
        <v>0.95</v>
      </c>
      <c r="D51" s="20">
        <v>1</v>
      </c>
    </row>
    <row r="52" spans="1:4" s="19" customFormat="1" ht="15.75" customHeight="1" x14ac:dyDescent="0.15">
      <c r="A52" s="19" t="s">
        <v>7</v>
      </c>
      <c r="B52" s="17">
        <v>0</v>
      </c>
      <c r="C52" s="17">
        <v>0.95</v>
      </c>
      <c r="D52" s="16" t="s">
        <v>77</v>
      </c>
    </row>
    <row r="53" spans="1:4" ht="15.75" customHeight="1" x14ac:dyDescent="0.15">
      <c r="A53" s="18" t="s">
        <v>6</v>
      </c>
      <c r="B53" s="17">
        <v>0</v>
      </c>
      <c r="C53" s="17">
        <v>0.95</v>
      </c>
      <c r="D53" s="16" t="s">
        <v>77</v>
      </c>
    </row>
    <row r="54" spans="1:4" ht="15.75" customHeight="1" x14ac:dyDescent="0.15">
      <c r="A54" s="18" t="s">
        <v>4</v>
      </c>
      <c r="B54" s="17">
        <v>0</v>
      </c>
      <c r="C54" s="17">
        <v>0.95</v>
      </c>
      <c r="D54" s="16" t="s">
        <v>77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7BDBB-DC6F-6841-98CA-17C4B765BA5B}">
  <sheetPr>
    <tabColor rgb="FF007600"/>
  </sheetPr>
  <dimension ref="A1:E9"/>
  <sheetViews>
    <sheetView workbookViewId="0">
      <selection activeCell="C11" sqref="C11"/>
    </sheetView>
  </sheetViews>
  <sheetFormatPr baseColWidth="10" defaultRowHeight="16" x14ac:dyDescent="0.2"/>
  <cols>
    <col min="1" max="1" width="18.6640625" customWidth="1"/>
  </cols>
  <sheetData>
    <row r="1" spans="1:5" ht="66" x14ac:dyDescent="0.2">
      <c r="A1" s="27" t="s">
        <v>81</v>
      </c>
      <c r="B1" s="25" t="s">
        <v>75</v>
      </c>
      <c r="C1" s="25" t="s">
        <v>74</v>
      </c>
      <c r="D1" s="25" t="s">
        <v>73</v>
      </c>
      <c r="E1" s="25" t="s">
        <v>72</v>
      </c>
    </row>
    <row r="2" spans="1:5" x14ac:dyDescent="0.2">
      <c r="A2" s="39" t="s">
        <v>2</v>
      </c>
      <c r="B2" s="26" t="s">
        <v>71</v>
      </c>
      <c r="C2" s="20">
        <f>1.5*0.61</f>
        <v>0.91500000000000004</v>
      </c>
      <c r="D2" s="20">
        <f>0.5*0.61</f>
        <v>0.30499999999999999</v>
      </c>
      <c r="E2" s="20">
        <v>0.05</v>
      </c>
    </row>
    <row r="3" spans="1:5" x14ac:dyDescent="0.2">
      <c r="A3" s="26"/>
      <c r="B3" s="26" t="s">
        <v>70</v>
      </c>
      <c r="C3" s="20">
        <f t="shared" ref="C3:C6" si="0">1.5*0.61</f>
        <v>0.91500000000000004</v>
      </c>
      <c r="D3" s="20">
        <f t="shared" ref="D3:D6" si="1">0.5*0.61</f>
        <v>0.30499999999999999</v>
      </c>
      <c r="E3" s="20">
        <v>0.05</v>
      </c>
    </row>
    <row r="4" spans="1:5" x14ac:dyDescent="0.2">
      <c r="A4" s="26"/>
      <c r="B4" s="26" t="s">
        <v>69</v>
      </c>
      <c r="C4" s="20">
        <f t="shared" si="0"/>
        <v>0.91500000000000004</v>
      </c>
      <c r="D4" s="20">
        <f t="shared" si="1"/>
        <v>0.30499999999999999</v>
      </c>
      <c r="E4" s="20">
        <v>0.05</v>
      </c>
    </row>
    <row r="5" spans="1:5" x14ac:dyDescent="0.2">
      <c r="A5" s="26"/>
      <c r="B5" s="26" t="s">
        <v>68</v>
      </c>
      <c r="C5" s="20">
        <f t="shared" si="0"/>
        <v>0.91500000000000004</v>
      </c>
      <c r="D5" s="20">
        <f t="shared" si="1"/>
        <v>0.30499999999999999</v>
      </c>
      <c r="E5" s="20">
        <v>0.05</v>
      </c>
    </row>
    <row r="6" spans="1:5" x14ac:dyDescent="0.2">
      <c r="A6" s="26"/>
      <c r="B6" s="26" t="s">
        <v>67</v>
      </c>
      <c r="C6" s="20">
        <f t="shared" si="0"/>
        <v>0.91500000000000004</v>
      </c>
      <c r="D6" s="20">
        <f t="shared" si="1"/>
        <v>0.30499999999999999</v>
      </c>
      <c r="E6" s="20">
        <v>0.05</v>
      </c>
    </row>
    <row r="9" spans="1:5" x14ac:dyDescent="0.2">
      <c r="C9" s="40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5335D-08EF-5C44-898B-B01065C9B11A}">
  <sheetPr>
    <tabColor rgb="FF007600"/>
  </sheetPr>
  <dimension ref="A1:C43"/>
  <sheetViews>
    <sheetView tabSelected="1" workbookViewId="0">
      <selection activeCell="B40" sqref="B40"/>
    </sheetView>
  </sheetViews>
  <sheetFormatPr baseColWidth="10" defaultColWidth="11.5" defaultRowHeight="13" x14ac:dyDescent="0.15"/>
  <cols>
    <col min="1" max="1" width="53" style="1" bestFit="1" customWidth="1"/>
    <col min="2" max="2" width="86" style="1" bestFit="1" customWidth="1"/>
    <col min="3" max="3" width="42.5" style="1" customWidth="1"/>
    <col min="4" max="16384" width="11.5" style="1"/>
  </cols>
  <sheetData>
    <row r="1" spans="1:3" x14ac:dyDescent="0.15">
      <c r="A1" s="4" t="s">
        <v>3</v>
      </c>
      <c r="B1" s="4" t="s">
        <v>61</v>
      </c>
      <c r="C1" s="4" t="s">
        <v>60</v>
      </c>
    </row>
    <row r="2" spans="1:3" x14ac:dyDescent="0.15">
      <c r="A2" s="1" t="s">
        <v>54</v>
      </c>
      <c r="B2" s="11"/>
      <c r="C2" s="11"/>
    </row>
    <row r="3" spans="1:3" x14ac:dyDescent="0.15">
      <c r="A3" s="6" t="s">
        <v>51</v>
      </c>
      <c r="B3" s="11"/>
      <c r="C3" s="11"/>
    </row>
    <row r="4" spans="1:3" ht="14" x14ac:dyDescent="0.15">
      <c r="A4" s="10" t="s">
        <v>50</v>
      </c>
      <c r="B4" s="11"/>
      <c r="C4" s="11"/>
    </row>
    <row r="5" spans="1:3" x14ac:dyDescent="0.15">
      <c r="A5" s="8" t="s">
        <v>49</v>
      </c>
      <c r="B5" s="11"/>
      <c r="C5" s="11"/>
    </row>
    <row r="6" spans="1:3" x14ac:dyDescent="0.15">
      <c r="A6" s="8" t="s">
        <v>48</v>
      </c>
      <c r="B6" s="11"/>
      <c r="C6" s="11"/>
    </row>
    <row r="7" spans="1:3" x14ac:dyDescent="0.15">
      <c r="A7" s="8" t="s">
        <v>47</v>
      </c>
      <c r="B7" s="11"/>
      <c r="C7" s="11"/>
    </row>
    <row r="8" spans="1:3" x14ac:dyDescent="0.15">
      <c r="A8" s="1" t="s">
        <v>46</v>
      </c>
      <c r="B8" s="11"/>
      <c r="C8" s="11"/>
    </row>
    <row r="9" spans="1:3" x14ac:dyDescent="0.15">
      <c r="A9" s="1" t="s">
        <v>45</v>
      </c>
      <c r="B9" s="11"/>
      <c r="C9" s="11" t="s">
        <v>28</v>
      </c>
    </row>
    <row r="10" spans="1:3" x14ac:dyDescent="0.15">
      <c r="A10" s="1" t="s">
        <v>44</v>
      </c>
      <c r="B10" s="11"/>
      <c r="C10" s="11"/>
    </row>
    <row r="11" spans="1:3" x14ac:dyDescent="0.15">
      <c r="A11" s="1" t="s">
        <v>43</v>
      </c>
      <c r="B11" s="11"/>
      <c r="C11" s="11" t="s">
        <v>28</v>
      </c>
    </row>
    <row r="12" spans="1:3" x14ac:dyDescent="0.15">
      <c r="A12" s="1" t="s">
        <v>42</v>
      </c>
      <c r="B12" s="11"/>
      <c r="C12" s="11"/>
    </row>
    <row r="13" spans="1:3" x14ac:dyDescent="0.15">
      <c r="A13" s="1" t="s">
        <v>41</v>
      </c>
      <c r="B13" s="11"/>
      <c r="C13" s="11" t="s">
        <v>28</v>
      </c>
    </row>
    <row r="14" spans="1:3" x14ac:dyDescent="0.15">
      <c r="A14" s="1" t="s">
        <v>40</v>
      </c>
      <c r="B14" s="11"/>
      <c r="C14" s="11"/>
    </row>
    <row r="15" spans="1:3" x14ac:dyDescent="0.15">
      <c r="A15" s="1" t="s">
        <v>39</v>
      </c>
      <c r="B15" s="11"/>
      <c r="C15" s="11" t="s">
        <v>28</v>
      </c>
    </row>
    <row r="16" spans="1:3" x14ac:dyDescent="0.15">
      <c r="A16" s="1" t="s">
        <v>38</v>
      </c>
      <c r="B16" s="11"/>
      <c r="C16" s="11"/>
    </row>
    <row r="17" spans="1:3" x14ac:dyDescent="0.15">
      <c r="A17" s="1" t="s">
        <v>37</v>
      </c>
      <c r="B17" s="11"/>
      <c r="C17" s="11" t="s">
        <v>28</v>
      </c>
    </row>
    <row r="18" spans="1:3" x14ac:dyDescent="0.15">
      <c r="A18" s="1" t="s">
        <v>36</v>
      </c>
      <c r="B18" s="11"/>
      <c r="C18" s="11"/>
    </row>
    <row r="19" spans="1:3" x14ac:dyDescent="0.15">
      <c r="A19" s="1" t="s">
        <v>35</v>
      </c>
      <c r="B19" s="11"/>
      <c r="C19" s="11" t="s">
        <v>28</v>
      </c>
    </row>
    <row r="20" spans="1:3" x14ac:dyDescent="0.15">
      <c r="A20" s="1" t="s">
        <v>34</v>
      </c>
      <c r="B20" s="11"/>
      <c r="C20" s="11"/>
    </row>
    <row r="21" spans="1:3" x14ac:dyDescent="0.15">
      <c r="A21" s="1" t="s">
        <v>33</v>
      </c>
      <c r="B21" s="11"/>
      <c r="C21" s="11" t="s">
        <v>28</v>
      </c>
    </row>
    <row r="22" spans="1:3" x14ac:dyDescent="0.15">
      <c r="A22" s="1" t="s">
        <v>32</v>
      </c>
      <c r="B22" s="11"/>
      <c r="C22" s="11"/>
    </row>
    <row r="23" spans="1:3" x14ac:dyDescent="0.15">
      <c r="A23" s="6" t="s">
        <v>31</v>
      </c>
      <c r="B23" s="11" t="s">
        <v>25</v>
      </c>
      <c r="C23" s="11"/>
    </row>
    <row r="24" spans="1:3" x14ac:dyDescent="0.15">
      <c r="A24" s="6" t="s">
        <v>30</v>
      </c>
      <c r="B24" s="11" t="s">
        <v>24</v>
      </c>
      <c r="C24" s="11" t="s">
        <v>32</v>
      </c>
    </row>
    <row r="25" spans="1:3" x14ac:dyDescent="0.15">
      <c r="A25" s="6" t="s">
        <v>29</v>
      </c>
      <c r="B25" s="11"/>
      <c r="C25" s="11"/>
    </row>
    <row r="26" spans="1:3" x14ac:dyDescent="0.15">
      <c r="A26" s="6" t="s">
        <v>59</v>
      </c>
      <c r="B26" s="11" t="s">
        <v>49</v>
      </c>
      <c r="C26" s="11"/>
    </row>
    <row r="27" spans="1:3" x14ac:dyDescent="0.15">
      <c r="A27" s="6" t="s">
        <v>58</v>
      </c>
      <c r="B27" s="11" t="s">
        <v>48</v>
      </c>
      <c r="C27" s="11"/>
    </row>
    <row r="28" spans="1:3" x14ac:dyDescent="0.15">
      <c r="A28" s="6" t="s">
        <v>57</v>
      </c>
      <c r="B28" s="11" t="s">
        <v>47</v>
      </c>
      <c r="C28" s="11"/>
    </row>
    <row r="29" spans="1:3" x14ac:dyDescent="0.15">
      <c r="A29" s="6" t="s">
        <v>28</v>
      </c>
      <c r="B29" s="11"/>
      <c r="C29" s="11"/>
    </row>
    <row r="30" spans="1:3" x14ac:dyDescent="0.15">
      <c r="A30" s="1" t="s">
        <v>25</v>
      </c>
      <c r="B30" s="11"/>
      <c r="C30" s="11"/>
    </row>
    <row r="31" spans="1:3" x14ac:dyDescent="0.15">
      <c r="A31" s="1" t="s">
        <v>24</v>
      </c>
      <c r="B31" s="11"/>
      <c r="C31" s="11" t="s">
        <v>32</v>
      </c>
    </row>
    <row r="32" spans="1:3" x14ac:dyDescent="0.15">
      <c r="A32" s="6" t="s">
        <v>22</v>
      </c>
      <c r="B32" s="11" t="s">
        <v>56</v>
      </c>
      <c r="C32" s="11"/>
    </row>
    <row r="33" spans="1:3" x14ac:dyDescent="0.15">
      <c r="A33" s="6" t="s">
        <v>21</v>
      </c>
      <c r="B33" s="11"/>
      <c r="C33" s="11"/>
    </row>
    <row r="34" spans="1:3" x14ac:dyDescent="0.15">
      <c r="A34" s="6" t="s">
        <v>20</v>
      </c>
      <c r="B34" s="11"/>
      <c r="C34" s="11" t="s">
        <v>28</v>
      </c>
    </row>
    <row r="35" spans="1:3" x14ac:dyDescent="0.15">
      <c r="A35" s="6" t="s">
        <v>19</v>
      </c>
      <c r="B35" s="11" t="s">
        <v>21</v>
      </c>
      <c r="C35" s="11"/>
    </row>
    <row r="36" spans="1:3" x14ac:dyDescent="0.15">
      <c r="A36" s="7" t="s">
        <v>18</v>
      </c>
      <c r="B36" s="11" t="s">
        <v>20</v>
      </c>
      <c r="C36" s="11" t="s">
        <v>28</v>
      </c>
    </row>
    <row r="37" spans="1:3" x14ac:dyDescent="0.15">
      <c r="A37" s="6" t="s">
        <v>17</v>
      </c>
      <c r="B37" s="11"/>
      <c r="C37" s="11"/>
    </row>
    <row r="38" spans="1:3" x14ac:dyDescent="0.15">
      <c r="A38" s="6" t="s">
        <v>16</v>
      </c>
      <c r="B38" s="11"/>
      <c r="C38" s="11"/>
    </row>
    <row r="39" spans="1:3" x14ac:dyDescent="0.15">
      <c r="A39" s="6" t="s">
        <v>15</v>
      </c>
      <c r="B39" s="11"/>
      <c r="C39" s="11"/>
    </row>
    <row r="40" spans="1:3" x14ac:dyDescent="0.15">
      <c r="A40" s="6" t="s">
        <v>8</v>
      </c>
      <c r="B40" s="11"/>
      <c r="C40" s="11"/>
    </row>
    <row r="41" spans="1:3" x14ac:dyDescent="0.15">
      <c r="A41" s="6" t="s">
        <v>7</v>
      </c>
      <c r="B41" s="11"/>
      <c r="C41" s="11"/>
    </row>
    <row r="42" spans="1:3" x14ac:dyDescent="0.15">
      <c r="A42" s="6" t="s">
        <v>6</v>
      </c>
      <c r="B42" s="11"/>
      <c r="C42" s="11"/>
    </row>
    <row r="43" spans="1:3" x14ac:dyDescent="0.15">
      <c r="A43" s="6" t="s">
        <v>4</v>
      </c>
      <c r="B43" s="11"/>
      <c r="C43" s="11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CF8CF-31A5-524F-89BE-B5C6D427B7DC}">
  <sheetPr>
    <tabColor rgb="FF007600"/>
  </sheetPr>
  <dimension ref="A1:A19"/>
  <sheetViews>
    <sheetView workbookViewId="0">
      <selection activeCell="A9" sqref="A9"/>
    </sheetView>
  </sheetViews>
  <sheetFormatPr baseColWidth="10" defaultColWidth="11.5" defaultRowHeight="13" x14ac:dyDescent="0.15"/>
  <cols>
    <col min="1" max="1" width="30.1640625" style="1" customWidth="1"/>
    <col min="2" max="16384" width="11.5" style="1"/>
  </cols>
  <sheetData>
    <row r="1" spans="1:1" x14ac:dyDescent="0.15">
      <c r="A1" s="4" t="s">
        <v>3</v>
      </c>
    </row>
    <row r="2" spans="1:1" x14ac:dyDescent="0.15">
      <c r="A2" s="11" t="s">
        <v>50</v>
      </c>
    </row>
    <row r="3" spans="1:1" x14ac:dyDescent="0.15">
      <c r="A3" s="11" t="s">
        <v>32</v>
      </c>
    </row>
    <row r="4" spans="1:1" x14ac:dyDescent="0.15">
      <c r="A4" s="11" t="s">
        <v>28</v>
      </c>
    </row>
    <row r="5" spans="1:1" x14ac:dyDescent="0.15">
      <c r="A5" s="11" t="s">
        <v>14</v>
      </c>
    </row>
    <row r="6" spans="1:1" x14ac:dyDescent="0.15">
      <c r="A6" s="11" t="s">
        <v>13</v>
      </c>
    </row>
    <row r="7" spans="1:1" x14ac:dyDescent="0.15">
      <c r="A7" s="11" t="s">
        <v>12</v>
      </c>
    </row>
    <row r="8" spans="1:1" x14ac:dyDescent="0.15">
      <c r="A8" s="11" t="s">
        <v>11</v>
      </c>
    </row>
    <row r="9" spans="1:1" x14ac:dyDescent="0.15">
      <c r="A9" s="11" t="s">
        <v>10</v>
      </c>
    </row>
    <row r="10" spans="1:1" x14ac:dyDescent="0.15">
      <c r="A10" s="11"/>
    </row>
    <row r="11" spans="1:1" x14ac:dyDescent="0.15">
      <c r="A11" s="11"/>
    </row>
    <row r="12" spans="1:1" x14ac:dyDescent="0.15">
      <c r="A12" s="11"/>
    </row>
    <row r="13" spans="1:1" x14ac:dyDescent="0.15">
      <c r="A13" s="11"/>
    </row>
    <row r="14" spans="1:1" x14ac:dyDescent="0.15">
      <c r="A14" s="11"/>
    </row>
    <row r="15" spans="1:1" x14ac:dyDescent="0.15">
      <c r="A15" s="11"/>
    </row>
    <row r="16" spans="1:1" x14ac:dyDescent="0.15">
      <c r="A16" s="11"/>
    </row>
    <row r="17" spans="1:1" x14ac:dyDescent="0.15">
      <c r="A17" s="11"/>
    </row>
    <row r="18" spans="1:1" x14ac:dyDescent="0.15">
      <c r="A18" s="11"/>
    </row>
    <row r="19" spans="1:1" x14ac:dyDescent="0.15">
      <c r="A19" s="11"/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6FB6D-401B-DF42-9A82-AB36791D3870}">
  <sheetPr>
    <tabColor rgb="FF007600"/>
  </sheetPr>
  <dimension ref="A1:Y107"/>
  <sheetViews>
    <sheetView workbookViewId="0">
      <selection activeCell="D1" sqref="D1"/>
    </sheetView>
  </sheetViews>
  <sheetFormatPr baseColWidth="10" defaultColWidth="11.5" defaultRowHeight="16" x14ac:dyDescent="0.2"/>
  <cols>
    <col min="1" max="1" width="56.5" style="1" bestFit="1" customWidth="1"/>
    <col min="2" max="6" width="11.5" style="1"/>
    <col min="8" max="16384" width="11.5" style="1"/>
  </cols>
  <sheetData>
    <row r="1" spans="1:25" x14ac:dyDescent="0.2">
      <c r="A1" s="3" t="s">
        <v>3</v>
      </c>
      <c r="B1" s="4" t="s">
        <v>2</v>
      </c>
      <c r="C1" s="3">
        <v>2017</v>
      </c>
      <c r="D1" s="3">
        <v>2018</v>
      </c>
      <c r="E1" s="3"/>
      <c r="F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x14ac:dyDescent="0.2">
      <c r="A2" s="1" t="s">
        <v>54</v>
      </c>
      <c r="B2" s="1" t="s">
        <v>1</v>
      </c>
      <c r="C2" s="2"/>
    </row>
    <row r="3" spans="1:25" x14ac:dyDescent="0.2">
      <c r="A3" s="1" t="s">
        <v>54</v>
      </c>
      <c r="B3" s="1" t="s">
        <v>0</v>
      </c>
      <c r="C3" s="2"/>
    </row>
    <row r="4" spans="1:25" x14ac:dyDescent="0.2">
      <c r="A4" s="1" t="s">
        <v>53</v>
      </c>
      <c r="B4" s="1" t="s">
        <v>1</v>
      </c>
      <c r="C4" s="2"/>
    </row>
    <row r="5" spans="1:25" x14ac:dyDescent="0.2">
      <c r="A5" s="1" t="s">
        <v>53</v>
      </c>
      <c r="B5" s="1" t="s">
        <v>0</v>
      </c>
      <c r="C5" s="2"/>
    </row>
    <row r="6" spans="1:25" x14ac:dyDescent="0.2">
      <c r="A6" s="1" t="s">
        <v>52</v>
      </c>
      <c r="B6" s="1" t="s">
        <v>1</v>
      </c>
      <c r="C6" s="2"/>
    </row>
    <row r="7" spans="1:25" x14ac:dyDescent="0.2">
      <c r="A7" s="1" t="s">
        <v>52</v>
      </c>
      <c r="B7" s="1" t="s">
        <v>0</v>
      </c>
      <c r="C7" s="2"/>
    </row>
    <row r="8" spans="1:25" x14ac:dyDescent="0.2">
      <c r="A8" s="1" t="s">
        <v>51</v>
      </c>
      <c r="B8" s="1" t="s">
        <v>1</v>
      </c>
      <c r="C8" s="2"/>
    </row>
    <row r="9" spans="1:25" x14ac:dyDescent="0.2">
      <c r="A9" s="1" t="s">
        <v>51</v>
      </c>
      <c r="B9" s="1" t="s">
        <v>0</v>
      </c>
      <c r="C9" s="2"/>
    </row>
    <row r="10" spans="1:25" x14ac:dyDescent="0.2">
      <c r="A10" s="1" t="s">
        <v>50</v>
      </c>
      <c r="B10" s="1" t="s">
        <v>1</v>
      </c>
      <c r="C10" s="2"/>
    </row>
    <row r="11" spans="1:25" x14ac:dyDescent="0.2">
      <c r="A11" s="1" t="s">
        <v>50</v>
      </c>
      <c r="B11" s="1" t="s">
        <v>0</v>
      </c>
      <c r="C11" s="2"/>
    </row>
    <row r="12" spans="1:25" x14ac:dyDescent="0.2">
      <c r="A12" s="1" t="s">
        <v>49</v>
      </c>
      <c r="B12" s="1" t="s">
        <v>1</v>
      </c>
      <c r="C12" s="2"/>
    </row>
    <row r="13" spans="1:25" x14ac:dyDescent="0.2">
      <c r="A13" s="1" t="s">
        <v>49</v>
      </c>
      <c r="B13" s="1" t="s">
        <v>0</v>
      </c>
      <c r="C13" s="2"/>
    </row>
    <row r="14" spans="1:25" x14ac:dyDescent="0.2">
      <c r="A14" s="1" t="s">
        <v>48</v>
      </c>
      <c r="B14" s="1" t="s">
        <v>1</v>
      </c>
      <c r="C14" s="2"/>
    </row>
    <row r="15" spans="1:25" x14ac:dyDescent="0.2">
      <c r="A15" s="1" t="s">
        <v>48</v>
      </c>
      <c r="B15" s="1" t="s">
        <v>0</v>
      </c>
      <c r="C15" s="2"/>
    </row>
    <row r="16" spans="1:25" x14ac:dyDescent="0.2">
      <c r="A16" s="1" t="s">
        <v>47</v>
      </c>
      <c r="B16" s="1" t="s">
        <v>1</v>
      </c>
      <c r="C16" s="2"/>
    </row>
    <row r="17" spans="1:3" x14ac:dyDescent="0.2">
      <c r="A17" s="1" t="s">
        <v>47</v>
      </c>
      <c r="B17" s="1" t="s">
        <v>0</v>
      </c>
      <c r="C17" s="2"/>
    </row>
    <row r="18" spans="1:3" x14ac:dyDescent="0.2">
      <c r="A18" s="1" t="s">
        <v>46</v>
      </c>
      <c r="B18" s="1" t="s">
        <v>1</v>
      </c>
      <c r="C18" s="2"/>
    </row>
    <row r="19" spans="1:3" x14ac:dyDescent="0.2">
      <c r="A19" s="1" t="s">
        <v>46</v>
      </c>
      <c r="B19" s="1" t="s">
        <v>0</v>
      </c>
      <c r="C19" s="2"/>
    </row>
    <row r="20" spans="1:3" x14ac:dyDescent="0.2">
      <c r="A20" s="1" t="s">
        <v>45</v>
      </c>
      <c r="B20" s="1" t="s">
        <v>1</v>
      </c>
      <c r="C20" s="2"/>
    </row>
    <row r="21" spans="1:3" x14ac:dyDescent="0.2">
      <c r="A21" s="1" t="s">
        <v>45</v>
      </c>
      <c r="B21" s="1" t="s">
        <v>0</v>
      </c>
      <c r="C21" s="2"/>
    </row>
    <row r="22" spans="1:3" x14ac:dyDescent="0.2">
      <c r="A22" s="1" t="s">
        <v>44</v>
      </c>
      <c r="B22" s="1" t="s">
        <v>1</v>
      </c>
      <c r="C22" s="2"/>
    </row>
    <row r="23" spans="1:3" x14ac:dyDescent="0.2">
      <c r="A23" s="1" t="s">
        <v>44</v>
      </c>
      <c r="B23" s="1" t="s">
        <v>0</v>
      </c>
      <c r="C23" s="2"/>
    </row>
    <row r="24" spans="1:3" x14ac:dyDescent="0.2">
      <c r="A24" s="1" t="s">
        <v>43</v>
      </c>
      <c r="B24" s="1" t="s">
        <v>1</v>
      </c>
      <c r="C24" s="2"/>
    </row>
    <row r="25" spans="1:3" x14ac:dyDescent="0.2">
      <c r="A25" s="1" t="s">
        <v>43</v>
      </c>
      <c r="B25" s="1" t="s">
        <v>0</v>
      </c>
      <c r="C25" s="2"/>
    </row>
    <row r="26" spans="1:3" x14ac:dyDescent="0.2">
      <c r="A26" s="1" t="s">
        <v>42</v>
      </c>
      <c r="B26" s="1" t="s">
        <v>1</v>
      </c>
      <c r="C26" s="2"/>
    </row>
    <row r="27" spans="1:3" x14ac:dyDescent="0.2">
      <c r="A27" s="1" t="s">
        <v>42</v>
      </c>
      <c r="B27" s="1" t="s">
        <v>0</v>
      </c>
      <c r="C27" s="2"/>
    </row>
    <row r="28" spans="1:3" x14ac:dyDescent="0.2">
      <c r="A28" s="1" t="s">
        <v>41</v>
      </c>
      <c r="B28" s="1" t="s">
        <v>1</v>
      </c>
      <c r="C28" s="2"/>
    </row>
    <row r="29" spans="1:3" x14ac:dyDescent="0.2">
      <c r="A29" s="1" t="s">
        <v>41</v>
      </c>
      <c r="B29" s="1" t="s">
        <v>0</v>
      </c>
      <c r="C29" s="2"/>
    </row>
    <row r="30" spans="1:3" x14ac:dyDescent="0.2">
      <c r="A30" s="1" t="s">
        <v>40</v>
      </c>
      <c r="B30" s="1" t="s">
        <v>1</v>
      </c>
      <c r="C30" s="2"/>
    </row>
    <row r="31" spans="1:3" x14ac:dyDescent="0.2">
      <c r="A31" s="1" t="s">
        <v>40</v>
      </c>
      <c r="B31" s="1" t="s">
        <v>0</v>
      </c>
      <c r="C31" s="2"/>
    </row>
    <row r="32" spans="1:3" x14ac:dyDescent="0.2">
      <c r="A32" s="1" t="s">
        <v>39</v>
      </c>
      <c r="B32" s="1" t="s">
        <v>1</v>
      </c>
      <c r="C32" s="2"/>
    </row>
    <row r="33" spans="1:3" x14ac:dyDescent="0.2">
      <c r="A33" s="1" t="s">
        <v>39</v>
      </c>
      <c r="B33" s="1" t="s">
        <v>0</v>
      </c>
      <c r="C33" s="2"/>
    </row>
    <row r="34" spans="1:3" x14ac:dyDescent="0.2">
      <c r="A34" s="1" t="s">
        <v>38</v>
      </c>
      <c r="B34" s="1" t="s">
        <v>1</v>
      </c>
      <c r="C34" s="2"/>
    </row>
    <row r="35" spans="1:3" x14ac:dyDescent="0.2">
      <c r="A35" s="1" t="s">
        <v>38</v>
      </c>
      <c r="B35" s="1" t="s">
        <v>0</v>
      </c>
      <c r="C35" s="2"/>
    </row>
    <row r="36" spans="1:3" x14ac:dyDescent="0.2">
      <c r="A36" s="1" t="s">
        <v>37</v>
      </c>
      <c r="B36" s="1" t="s">
        <v>1</v>
      </c>
      <c r="C36" s="2"/>
    </row>
    <row r="37" spans="1:3" x14ac:dyDescent="0.2">
      <c r="A37" s="1" t="s">
        <v>37</v>
      </c>
      <c r="B37" s="1" t="s">
        <v>0</v>
      </c>
      <c r="C37" s="2"/>
    </row>
    <row r="38" spans="1:3" x14ac:dyDescent="0.2">
      <c r="A38" s="1" t="s">
        <v>36</v>
      </c>
      <c r="B38" s="1" t="s">
        <v>1</v>
      </c>
      <c r="C38" s="2"/>
    </row>
    <row r="39" spans="1:3" x14ac:dyDescent="0.2">
      <c r="A39" s="1" t="s">
        <v>36</v>
      </c>
      <c r="B39" s="1" t="s">
        <v>0</v>
      </c>
      <c r="C39" s="2"/>
    </row>
    <row r="40" spans="1:3" x14ac:dyDescent="0.2">
      <c r="A40" s="1" t="s">
        <v>35</v>
      </c>
      <c r="B40" s="1" t="s">
        <v>1</v>
      </c>
      <c r="C40" s="2"/>
    </row>
    <row r="41" spans="1:3" x14ac:dyDescent="0.2">
      <c r="A41" s="1" t="s">
        <v>35</v>
      </c>
      <c r="B41" s="1" t="s">
        <v>0</v>
      </c>
      <c r="C41" s="2"/>
    </row>
    <row r="42" spans="1:3" x14ac:dyDescent="0.2">
      <c r="A42" s="1" t="s">
        <v>34</v>
      </c>
      <c r="B42" s="1" t="s">
        <v>1</v>
      </c>
      <c r="C42" s="2"/>
    </row>
    <row r="43" spans="1:3" x14ac:dyDescent="0.2">
      <c r="A43" s="1" t="s">
        <v>34</v>
      </c>
      <c r="B43" s="1" t="s">
        <v>0</v>
      </c>
      <c r="C43" s="2"/>
    </row>
    <row r="44" spans="1:3" x14ac:dyDescent="0.2">
      <c r="A44" s="1" t="s">
        <v>33</v>
      </c>
      <c r="B44" s="1" t="s">
        <v>1</v>
      </c>
      <c r="C44" s="2"/>
    </row>
    <row r="45" spans="1:3" x14ac:dyDescent="0.2">
      <c r="A45" s="1" t="s">
        <v>33</v>
      </c>
      <c r="B45" s="1" t="s">
        <v>0</v>
      </c>
      <c r="C45" s="2"/>
    </row>
    <row r="46" spans="1:3" x14ac:dyDescent="0.2">
      <c r="A46" s="1" t="s">
        <v>32</v>
      </c>
      <c r="B46" s="1" t="s">
        <v>1</v>
      </c>
      <c r="C46" s="2"/>
    </row>
    <row r="47" spans="1:3" x14ac:dyDescent="0.2">
      <c r="A47" s="1" t="s">
        <v>32</v>
      </c>
      <c r="B47" s="1" t="s">
        <v>0</v>
      </c>
      <c r="C47" s="2"/>
    </row>
    <row r="48" spans="1:3" x14ac:dyDescent="0.2">
      <c r="A48" s="1" t="s">
        <v>31</v>
      </c>
      <c r="B48" s="1" t="s">
        <v>1</v>
      </c>
      <c r="C48" s="2"/>
    </row>
    <row r="49" spans="1:3" x14ac:dyDescent="0.2">
      <c r="A49" s="1" t="s">
        <v>31</v>
      </c>
      <c r="B49" s="1" t="s">
        <v>0</v>
      </c>
      <c r="C49" s="2"/>
    </row>
    <row r="50" spans="1:3" x14ac:dyDescent="0.2">
      <c r="A50" s="1" t="s">
        <v>30</v>
      </c>
      <c r="B50" s="1" t="s">
        <v>1</v>
      </c>
      <c r="C50" s="2"/>
    </row>
    <row r="51" spans="1:3" x14ac:dyDescent="0.2">
      <c r="A51" s="1" t="s">
        <v>30</v>
      </c>
      <c r="B51" s="1" t="s">
        <v>0</v>
      </c>
      <c r="C51" s="2"/>
    </row>
    <row r="52" spans="1:3" x14ac:dyDescent="0.2">
      <c r="A52" s="1" t="s">
        <v>29</v>
      </c>
      <c r="B52" s="1" t="s">
        <v>1</v>
      </c>
      <c r="C52" s="2"/>
    </row>
    <row r="53" spans="1:3" x14ac:dyDescent="0.2">
      <c r="A53" s="1" t="s">
        <v>29</v>
      </c>
      <c r="B53" s="1" t="s">
        <v>0</v>
      </c>
      <c r="C53" s="2"/>
    </row>
    <row r="54" spans="1:3" x14ac:dyDescent="0.2">
      <c r="A54" s="1" t="s">
        <v>59</v>
      </c>
      <c r="B54" s="1" t="s">
        <v>1</v>
      </c>
      <c r="C54" s="2"/>
    </row>
    <row r="55" spans="1:3" x14ac:dyDescent="0.2">
      <c r="A55" s="1" t="s">
        <v>59</v>
      </c>
      <c r="B55" s="1" t="s">
        <v>0</v>
      </c>
      <c r="C55" s="2"/>
    </row>
    <row r="56" spans="1:3" x14ac:dyDescent="0.2">
      <c r="A56" s="1" t="s">
        <v>58</v>
      </c>
      <c r="B56" s="1" t="s">
        <v>1</v>
      </c>
      <c r="C56" s="2"/>
    </row>
    <row r="57" spans="1:3" x14ac:dyDescent="0.2">
      <c r="A57" s="1" t="s">
        <v>58</v>
      </c>
      <c r="B57" s="1" t="s">
        <v>0</v>
      </c>
      <c r="C57" s="2"/>
    </row>
    <row r="58" spans="1:3" x14ac:dyDescent="0.2">
      <c r="A58" s="1" t="s">
        <v>57</v>
      </c>
      <c r="B58" s="1" t="s">
        <v>1</v>
      </c>
      <c r="C58" s="2"/>
    </row>
    <row r="59" spans="1:3" x14ac:dyDescent="0.2">
      <c r="A59" s="1" t="s">
        <v>57</v>
      </c>
      <c r="B59" s="1" t="s">
        <v>0</v>
      </c>
      <c r="C59" s="2"/>
    </row>
    <row r="60" spans="1:3" x14ac:dyDescent="0.2">
      <c r="A60" s="1" t="s">
        <v>28</v>
      </c>
      <c r="B60" s="1" t="s">
        <v>1</v>
      </c>
      <c r="C60" s="2"/>
    </row>
    <row r="61" spans="1:3" x14ac:dyDescent="0.2">
      <c r="A61" s="1" t="s">
        <v>28</v>
      </c>
      <c r="B61" s="1" t="s">
        <v>0</v>
      </c>
      <c r="C61" s="2"/>
    </row>
    <row r="62" spans="1:3" x14ac:dyDescent="0.2">
      <c r="A62" s="1" t="s">
        <v>27</v>
      </c>
      <c r="B62" s="1" t="s">
        <v>1</v>
      </c>
      <c r="C62" s="2"/>
    </row>
    <row r="63" spans="1:3" x14ac:dyDescent="0.2">
      <c r="A63" s="1" t="s">
        <v>27</v>
      </c>
      <c r="B63" s="1" t="s">
        <v>0</v>
      </c>
      <c r="C63" s="2"/>
    </row>
    <row r="64" spans="1:3" x14ac:dyDescent="0.2">
      <c r="A64" s="1" t="s">
        <v>26</v>
      </c>
      <c r="B64" s="1" t="s">
        <v>1</v>
      </c>
      <c r="C64" s="2"/>
    </row>
    <row r="65" spans="1:3" x14ac:dyDescent="0.2">
      <c r="A65" s="1" t="s">
        <v>26</v>
      </c>
      <c r="B65" s="1" t="s">
        <v>0</v>
      </c>
      <c r="C65" s="2"/>
    </row>
    <row r="66" spans="1:3" x14ac:dyDescent="0.2">
      <c r="A66" s="1" t="s">
        <v>25</v>
      </c>
      <c r="B66" s="1" t="s">
        <v>1</v>
      </c>
      <c r="C66" s="2"/>
    </row>
    <row r="67" spans="1:3" x14ac:dyDescent="0.2">
      <c r="A67" s="1" t="s">
        <v>25</v>
      </c>
      <c r="B67" s="1" t="s">
        <v>0</v>
      </c>
      <c r="C67" s="2"/>
    </row>
    <row r="68" spans="1:3" x14ac:dyDescent="0.2">
      <c r="A68" s="1" t="s">
        <v>24</v>
      </c>
      <c r="B68" s="1" t="s">
        <v>1</v>
      </c>
      <c r="C68" s="2"/>
    </row>
    <row r="69" spans="1:3" x14ac:dyDescent="0.2">
      <c r="A69" s="1" t="s">
        <v>24</v>
      </c>
      <c r="B69" s="1" t="s">
        <v>0</v>
      </c>
      <c r="C69" s="2"/>
    </row>
    <row r="70" spans="1:3" x14ac:dyDescent="0.2">
      <c r="A70" s="1" t="s">
        <v>23</v>
      </c>
      <c r="B70" s="1" t="s">
        <v>1</v>
      </c>
      <c r="C70" s="2"/>
    </row>
    <row r="71" spans="1:3" x14ac:dyDescent="0.2">
      <c r="A71" s="1" t="s">
        <v>23</v>
      </c>
      <c r="B71" s="1" t="s">
        <v>0</v>
      </c>
      <c r="C71" s="2"/>
    </row>
    <row r="72" spans="1:3" x14ac:dyDescent="0.2">
      <c r="A72" s="1" t="s">
        <v>22</v>
      </c>
      <c r="B72" s="1" t="s">
        <v>1</v>
      </c>
      <c r="C72" s="2"/>
    </row>
    <row r="73" spans="1:3" x14ac:dyDescent="0.2">
      <c r="A73" s="1" t="s">
        <v>22</v>
      </c>
      <c r="B73" s="1" t="s">
        <v>0</v>
      </c>
      <c r="C73" s="2"/>
    </row>
    <row r="74" spans="1:3" x14ac:dyDescent="0.2">
      <c r="A74" s="1" t="s">
        <v>62</v>
      </c>
      <c r="B74" s="1" t="s">
        <v>1</v>
      </c>
      <c r="C74" s="2"/>
    </row>
    <row r="75" spans="1:3" x14ac:dyDescent="0.2">
      <c r="A75" s="1" t="s">
        <v>62</v>
      </c>
      <c r="B75" s="1" t="s">
        <v>0</v>
      </c>
      <c r="C75" s="2"/>
    </row>
    <row r="76" spans="1:3" x14ac:dyDescent="0.2">
      <c r="A76" s="1" t="s">
        <v>63</v>
      </c>
      <c r="B76" s="1" t="s">
        <v>1</v>
      </c>
      <c r="C76" s="2"/>
    </row>
    <row r="77" spans="1:3" x14ac:dyDescent="0.2">
      <c r="A77" s="1" t="s">
        <v>63</v>
      </c>
      <c r="B77" s="1" t="s">
        <v>0</v>
      </c>
      <c r="C77" s="2"/>
    </row>
    <row r="78" spans="1:3" x14ac:dyDescent="0.2">
      <c r="A78" s="1" t="s">
        <v>64</v>
      </c>
      <c r="B78" s="1" t="s">
        <v>1</v>
      </c>
      <c r="C78" s="2"/>
    </row>
    <row r="79" spans="1:3" x14ac:dyDescent="0.2">
      <c r="A79" s="1" t="s">
        <v>64</v>
      </c>
      <c r="B79" s="1" t="s">
        <v>0</v>
      </c>
      <c r="C79" s="2"/>
    </row>
    <row r="80" spans="1:3" x14ac:dyDescent="0.2">
      <c r="A80" s="1" t="s">
        <v>65</v>
      </c>
      <c r="B80" s="1" t="s">
        <v>1</v>
      </c>
      <c r="C80" s="2"/>
    </row>
    <row r="81" spans="1:3" x14ac:dyDescent="0.2">
      <c r="A81" s="1" t="s">
        <v>65</v>
      </c>
      <c r="B81" s="1" t="s">
        <v>0</v>
      </c>
      <c r="C81" s="2"/>
    </row>
    <row r="82" spans="1:3" x14ac:dyDescent="0.2">
      <c r="A82" s="1" t="s">
        <v>17</v>
      </c>
      <c r="B82" s="1" t="s">
        <v>1</v>
      </c>
      <c r="C82" s="2"/>
    </row>
    <row r="83" spans="1:3" x14ac:dyDescent="0.2">
      <c r="A83" s="1" t="s">
        <v>17</v>
      </c>
      <c r="B83" s="1" t="s">
        <v>0</v>
      </c>
      <c r="C83" s="2"/>
    </row>
    <row r="84" spans="1:3" x14ac:dyDescent="0.2">
      <c r="A84" s="1" t="s">
        <v>16</v>
      </c>
      <c r="B84" s="1" t="s">
        <v>1</v>
      </c>
      <c r="C84" s="2"/>
    </row>
    <row r="85" spans="1:3" x14ac:dyDescent="0.2">
      <c r="A85" s="1" t="s">
        <v>16</v>
      </c>
      <c r="B85" s="1" t="s">
        <v>0</v>
      </c>
      <c r="C85" s="2"/>
    </row>
    <row r="86" spans="1:3" x14ac:dyDescent="0.2">
      <c r="A86" s="1" t="s">
        <v>15</v>
      </c>
      <c r="B86" s="1" t="s">
        <v>1</v>
      </c>
      <c r="C86" s="2"/>
    </row>
    <row r="87" spans="1:3" x14ac:dyDescent="0.2">
      <c r="A87" s="1" t="s">
        <v>15</v>
      </c>
      <c r="B87" s="1" t="s">
        <v>0</v>
      </c>
      <c r="C87" s="2"/>
    </row>
    <row r="88" spans="1:3" x14ac:dyDescent="0.2">
      <c r="A88" s="1" t="s">
        <v>14</v>
      </c>
      <c r="B88" s="1" t="s">
        <v>1</v>
      </c>
      <c r="C88" s="2"/>
    </row>
    <row r="89" spans="1:3" x14ac:dyDescent="0.2">
      <c r="A89" s="1" t="s">
        <v>14</v>
      </c>
      <c r="B89" s="1" t="s">
        <v>0</v>
      </c>
      <c r="C89" s="2"/>
    </row>
    <row r="90" spans="1:3" x14ac:dyDescent="0.2">
      <c r="A90" s="1" t="s">
        <v>13</v>
      </c>
      <c r="B90" s="1" t="s">
        <v>1</v>
      </c>
      <c r="C90" s="2"/>
    </row>
    <row r="91" spans="1:3" x14ac:dyDescent="0.2">
      <c r="A91" s="1" t="s">
        <v>13</v>
      </c>
      <c r="B91" s="1" t="s">
        <v>0</v>
      </c>
      <c r="C91" s="2"/>
    </row>
    <row r="92" spans="1:3" x14ac:dyDescent="0.2">
      <c r="A92" s="1" t="s">
        <v>12</v>
      </c>
      <c r="B92" s="1" t="s">
        <v>1</v>
      </c>
      <c r="C92" s="2"/>
    </row>
    <row r="93" spans="1:3" x14ac:dyDescent="0.2">
      <c r="A93" s="1" t="s">
        <v>12</v>
      </c>
      <c r="B93" s="1" t="s">
        <v>0</v>
      </c>
      <c r="C93" s="2"/>
    </row>
    <row r="94" spans="1:3" x14ac:dyDescent="0.2">
      <c r="A94" s="1" t="s">
        <v>11</v>
      </c>
      <c r="B94" s="1" t="s">
        <v>1</v>
      </c>
      <c r="C94" s="2"/>
    </row>
    <row r="95" spans="1:3" x14ac:dyDescent="0.2">
      <c r="A95" s="1" t="s">
        <v>11</v>
      </c>
      <c r="B95" s="1" t="s">
        <v>0</v>
      </c>
      <c r="C95" s="2"/>
    </row>
    <row r="96" spans="1:3" x14ac:dyDescent="0.2">
      <c r="A96" s="1" t="s">
        <v>10</v>
      </c>
      <c r="B96" s="1" t="s">
        <v>1</v>
      </c>
      <c r="C96" s="2"/>
    </row>
    <row r="97" spans="1:3" x14ac:dyDescent="0.2">
      <c r="A97" s="1" t="s">
        <v>10</v>
      </c>
      <c r="B97" s="1" t="s">
        <v>0</v>
      </c>
      <c r="C97" s="2"/>
    </row>
    <row r="98" spans="1:3" x14ac:dyDescent="0.2">
      <c r="A98" s="1" t="s">
        <v>9</v>
      </c>
      <c r="B98" s="1" t="s">
        <v>1</v>
      </c>
      <c r="C98" s="2"/>
    </row>
    <row r="99" spans="1:3" x14ac:dyDescent="0.2">
      <c r="A99" s="1" t="s">
        <v>9</v>
      </c>
      <c r="B99" s="1" t="s">
        <v>0</v>
      </c>
      <c r="C99" s="2"/>
    </row>
    <row r="100" spans="1:3" x14ac:dyDescent="0.2">
      <c r="A100" s="1" t="s">
        <v>8</v>
      </c>
      <c r="B100" s="1" t="s">
        <v>1</v>
      </c>
      <c r="C100" s="2"/>
    </row>
    <row r="101" spans="1:3" x14ac:dyDescent="0.2">
      <c r="A101" s="1" t="s">
        <v>8</v>
      </c>
      <c r="B101" s="1" t="s">
        <v>0</v>
      </c>
      <c r="C101" s="2"/>
    </row>
    <row r="102" spans="1:3" x14ac:dyDescent="0.2">
      <c r="A102" s="1" t="s">
        <v>7</v>
      </c>
      <c r="B102" s="1" t="s">
        <v>1</v>
      </c>
      <c r="C102" s="2"/>
    </row>
    <row r="103" spans="1:3" x14ac:dyDescent="0.2">
      <c r="A103" s="1" t="s">
        <v>7</v>
      </c>
      <c r="B103" s="1" t="s">
        <v>0</v>
      </c>
      <c r="C103" s="2"/>
    </row>
    <row r="104" spans="1:3" x14ac:dyDescent="0.2">
      <c r="A104" s="1" t="s">
        <v>6</v>
      </c>
      <c r="B104" s="1" t="s">
        <v>1</v>
      </c>
      <c r="C104" s="2"/>
    </row>
    <row r="105" spans="1:3" x14ac:dyDescent="0.2">
      <c r="A105" s="1" t="s">
        <v>6</v>
      </c>
      <c r="B105" s="1" t="s">
        <v>0</v>
      </c>
      <c r="C105" s="2"/>
    </row>
    <row r="106" spans="1:3" x14ac:dyDescent="0.2">
      <c r="A106" s="1" t="s">
        <v>4</v>
      </c>
      <c r="B106" s="1" t="s">
        <v>1</v>
      </c>
      <c r="C106" s="2"/>
    </row>
    <row r="107" spans="1:3" x14ac:dyDescent="0.2">
      <c r="A107" s="1" t="s">
        <v>4</v>
      </c>
      <c r="B107" s="1" t="s">
        <v>0</v>
      </c>
      <c r="C10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IYCF packages</vt:lpstr>
      <vt:lpstr>Programs to include</vt:lpstr>
      <vt:lpstr>Programs cost and coverage</vt:lpstr>
      <vt:lpstr>IYCF cost</vt:lpstr>
      <vt:lpstr>Program dependencies</vt:lpstr>
      <vt:lpstr>Reference programs</vt:lpstr>
      <vt:lpstr>Programs annual spending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2018-05-07T05:54:53Z</dcterms:created>
  <dcterms:modified xsi:type="dcterms:W3CDTF">2018-05-17T05:28:18Z</dcterms:modified>
</cp:coreProperties>
</file>