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73680" yWindow="-3580" windowWidth="27440" windowHeight="16760" tabRatio="500" firstSheet="12" activeTab="14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7" i="21" l="1"/>
  <c r="F7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5" i="21"/>
  <c r="D33" i="21"/>
  <c r="I29" i="21"/>
  <c r="H29" i="21"/>
  <c r="G29" i="21"/>
  <c r="F29" i="21"/>
  <c r="F30" i="21"/>
  <c r="E29" i="21"/>
  <c r="E30" i="21"/>
  <c r="I30" i="21"/>
  <c r="H30" i="21"/>
  <c r="G30" i="21"/>
  <c r="E31" i="21"/>
  <c r="I31" i="21"/>
  <c r="H31" i="21"/>
  <c r="G31" i="21"/>
  <c r="F31" i="21"/>
  <c r="G7" i="21"/>
  <c r="I33" i="21"/>
  <c r="H33" i="21"/>
  <c r="G33" i="21"/>
  <c r="F33" i="21"/>
  <c r="E33" i="21"/>
  <c r="C33" i="21"/>
  <c r="H1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F6" i="21"/>
  <c r="E6" i="21"/>
  <c r="J3" i="2"/>
  <c r="J4" i="2"/>
  <c r="J5" i="2"/>
  <c r="J6" i="2"/>
  <c r="J7" i="2"/>
  <c r="J8" i="2"/>
  <c r="J9" i="2"/>
  <c r="J10" i="2"/>
  <c r="J11" i="2"/>
  <c r="J12" i="2"/>
  <c r="J13" i="2"/>
  <c r="J14" i="2"/>
  <c r="J15" i="2"/>
  <c r="H9" i="21"/>
  <c r="F5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Ruth</author>
    <author xml:space="preserve"> Janka Petravic</author>
  </authors>
  <commentList>
    <comment ref="D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</t>
        </r>
      </text>
    </comment>
    <comment ref="A1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0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A2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C2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B30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0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F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F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H9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1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>Ruth</author>
    <author xml:space="preserve"> Janka Petravic</author>
  </authors>
  <commentList>
    <comment ref="E2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G24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2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2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4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sharedStrings.xml><?xml version="1.0" encoding="utf-8"?>
<sst xmlns="http://schemas.openxmlformats.org/spreadsheetml/2006/main" count="447" uniqueCount="178">
  <si>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</si>
  <si>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</si>
  <si>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</si>
  <si>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</si>
  <si>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</si>
  <si>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</si>
  <si>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</si>
  <si>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</si>
  <si>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</si>
  <si>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</si>
  <si>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</si>
  <si>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</si>
  <si>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</si>
  <si>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</si>
  <si>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</si>
  <si>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</si>
  <si>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</si>
  <si>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</si>
  <si>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</si>
  <si>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</si>
  <si>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</si>
  <si>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</si>
  <si>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</si>
  <si>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</si>
  <si>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</si>
  <si>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</si>
  <si>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</si>
  <si>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</si>
  <si>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</si>
  <si>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</si>
  <si>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</si>
  <si>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</si>
  <si>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</si>
  <si>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</si>
  <si>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</si>
  <si>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</si>
  <si>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</si>
  <si>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</si>
  <si>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</si>
  <si>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</si>
  <si>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</si>
  <si>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</si>
  <si>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</si>
  <si>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</si>
  <si>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</si>
  <si>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</si>
  <si>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</si>
  <si>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</si>
  <si>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</si>
  <si>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</si>
  <si>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</si>
  <si>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</si>
  <si>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</si>
  <si>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</si>
  <si>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</si>
  <si>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</si>
  <si>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</si>
  <si>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</si>
  <si>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</si>
  <si>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</si>
  <si>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</si>
  <si>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</si>
  <si>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</si>
  <si>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</si>
  <si>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</si>
  <si>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</si>
  <si>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</si>
  <si>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</si>
  <si>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</si>
  <si>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</si>
  <si>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</si>
  <si>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</si>
  <si>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</si>
  <si>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</si>
  <si>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</si>
  <si>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</si>
  <si>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</si>
  <si>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</si>
  <si>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</si>
  <si>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</si>
  <si>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</si>
  <si>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</si>
  <si>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</si>
  <si>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</si>
  <si>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</si>
  <si>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</si>
  <si>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</si>
  <si>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</si>
  <si>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</si>
  <si>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</si>
  <si>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</si>
  <si>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</si>
  <si>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</si>
  <si>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</si>
  <si>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</si>
  <si>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</si>
  <si>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</si>
  <si>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</si>
  <si>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</si>
  <si>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</si>
  <si>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</si>
  <si>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</si>
  <si>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</si>
  <si>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</si>
  <si>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</si>
  <si>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</si>
  <si>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</si>
  <si>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</si>
  <si>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</si>
  <si>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</si>
  <si>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</si>
  <si>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</si>
  <si>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</si>
  <si>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</si>
  <si>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</si>
  <si>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</si>
  <si>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</si>
  <si>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</si>
  <si>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</si>
  <si>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</si>
  <si>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</si>
  <si>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</si>
  <si>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</si>
  <si>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</si>
  <si>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</si>
  <si>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Saturation coverage</t>
  </si>
  <si>
    <t>Unit cost</t>
  </si>
  <si>
    <t>Affected fraction</t>
  </si>
  <si>
    <t>Severe diarrhoea</t>
  </si>
  <si>
    <t>Age distribution pregnant</t>
  </si>
  <si>
    <t>Maternal anemia - death risk</t>
  </si>
  <si>
    <t>RR of anaemia by intervention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</si>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</sst>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4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</cellXfs>
  <cellStyles count="52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F28" sqref="F28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1" t="s">
        <v>115</v>
      </c>
      <c r="B1" s="11" t="s">
        <v>63</v>
      </c>
      <c r="C1" s="11" t="s">
        <v>116</v>
      </c>
    </row>
    <row r="2" spans="1:3" ht="15.75" customHeight="1">
      <c r="A2" s="1" t="s">
        <v>64</v>
      </c>
      <c r="B2" s="4" t="s">
        <v>1</v>
      </c>
      <c r="C2" s="17">
        <v>15204000</v>
      </c>
    </row>
    <row r="3" spans="1:3" ht="15.75" customHeight="1">
      <c r="B3" s="4" t="s">
        <v>3</v>
      </c>
      <c r="C3" s="17">
        <v>3118117</v>
      </c>
    </row>
    <row r="4" spans="1:3" ht="15.75" customHeight="1">
      <c r="B4" s="34" t="s">
        <v>141</v>
      </c>
      <c r="C4" s="55">
        <v>171684000</v>
      </c>
    </row>
    <row r="5" spans="1:3" ht="15.75" customHeight="1">
      <c r="B5" s="4" t="s">
        <v>4</v>
      </c>
      <c r="C5" s="19">
        <f>(C3+C3*C13/(1000-C13))/(1-C12)</f>
        <v>3677298.8269880489</v>
      </c>
    </row>
    <row r="6" spans="1:3" ht="15.75" customHeight="1">
      <c r="B6" s="34" t="s">
        <v>73</v>
      </c>
      <c r="C6" s="20">
        <v>0.35199999999999998</v>
      </c>
    </row>
    <row r="7" spans="1:3" ht="15.75" customHeight="1">
      <c r="B7" s="4" t="s">
        <v>72</v>
      </c>
      <c r="C7" s="18">
        <v>0.36</v>
      </c>
    </row>
    <row r="8" spans="1:3" ht="15.75" customHeight="1">
      <c r="B8" s="34" t="s">
        <v>74</v>
      </c>
      <c r="C8" s="20">
        <v>0.1</v>
      </c>
    </row>
    <row r="10" spans="1:3" ht="15.75" customHeight="1">
      <c r="B10" s="11"/>
      <c r="C10" s="1"/>
    </row>
    <row r="11" spans="1:3" ht="15.75" customHeight="1">
      <c r="A11" s="11" t="s">
        <v>147</v>
      </c>
      <c r="B11" t="s">
        <v>79</v>
      </c>
      <c r="C11" s="20">
        <v>176</v>
      </c>
    </row>
    <row r="12" spans="1:3" ht="15.75" customHeight="1">
      <c r="B12" t="s">
        <v>142</v>
      </c>
      <c r="C12" s="20">
        <v>0.13</v>
      </c>
    </row>
    <row r="13" spans="1:3" ht="15.75" customHeight="1">
      <c r="B13" t="s">
        <v>143</v>
      </c>
      <c r="C13" s="20">
        <v>25.36</v>
      </c>
    </row>
    <row r="14" spans="1:3" ht="15.75" customHeight="1">
      <c r="B14" t="s">
        <v>144</v>
      </c>
      <c r="C14" s="20">
        <v>25.4</v>
      </c>
    </row>
    <row r="15" spans="1:3" ht="15.75" customHeight="1">
      <c r="B15" t="s">
        <v>145</v>
      </c>
      <c r="C15" s="20">
        <v>34.68</v>
      </c>
    </row>
    <row r="16" spans="1:3" ht="15.75" customHeight="1">
      <c r="B16" t="s">
        <v>146</v>
      </c>
      <c r="C16" s="20">
        <v>39.32</v>
      </c>
    </row>
    <row r="18" spans="1:3" ht="15.75" customHeight="1">
      <c r="B18" s="11"/>
      <c r="C18" s="1"/>
    </row>
    <row r="19" spans="1:3" ht="15.75" customHeight="1">
      <c r="A19" s="11" t="s">
        <v>76</v>
      </c>
      <c r="B19" s="34" t="s">
        <v>78</v>
      </c>
      <c r="C19" s="45">
        <v>0.3</v>
      </c>
    </row>
    <row r="20" spans="1:3" ht="15.75" customHeight="1">
      <c r="B20" s="34" t="s">
        <v>107</v>
      </c>
      <c r="C20" s="45">
        <v>0.8</v>
      </c>
    </row>
    <row r="21" spans="1:3" ht="15.75" customHeight="1">
      <c r="B21" s="34" t="s">
        <v>108</v>
      </c>
      <c r="C21" s="45">
        <v>0.12</v>
      </c>
    </row>
    <row r="22" spans="1:3" ht="15.75" customHeight="1">
      <c r="B22" s="34" t="s">
        <v>109</v>
      </c>
      <c r="C22" s="45">
        <v>0.05</v>
      </c>
    </row>
    <row r="23" spans="1:3" ht="15.75" customHeight="1">
      <c r="B23" s="34" t="s">
        <v>77</v>
      </c>
      <c r="C23" s="45">
        <v>0.05</v>
      </c>
    </row>
    <row r="25" spans="1:3" ht="15.75" customHeight="1">
      <c r="B25" s="34"/>
    </row>
    <row r="26" spans="1:3" ht="15.75" customHeight="1">
      <c r="A26" s="11" t="s">
        <v>140</v>
      </c>
      <c r="B26" s="52" t="s">
        <v>83</v>
      </c>
      <c r="C26" s="53">
        <v>8634000</v>
      </c>
    </row>
    <row r="27" spans="1:3" ht="15" customHeight="1">
      <c r="B27" s="52" t="s">
        <v>134</v>
      </c>
      <c r="C27" s="53">
        <v>13550000</v>
      </c>
    </row>
    <row r="28" spans="1:3" ht="15.75" customHeight="1">
      <c r="B28" s="52" t="s">
        <v>135</v>
      </c>
      <c r="C28" s="53">
        <v>12394000</v>
      </c>
    </row>
    <row r="29" spans="1:3" ht="15.75" customHeight="1">
      <c r="B29" s="52" t="s">
        <v>136</v>
      </c>
      <c r="C29" s="53">
        <v>9148000</v>
      </c>
    </row>
    <row r="30" spans="1:3" ht="15.75" customHeight="1">
      <c r="B30" s="52"/>
      <c r="C30" s="54"/>
    </row>
    <row r="32" spans="1:3" ht="15.75" customHeight="1">
      <c r="A32" s="11" t="s">
        <v>129</v>
      </c>
      <c r="B32" s="43" t="s">
        <v>83</v>
      </c>
      <c r="C32" s="44">
        <v>0.29978973218277538</v>
      </c>
    </row>
    <row r="33" spans="2:3" ht="15.75" customHeight="1">
      <c r="B33" s="51" t="s">
        <v>134</v>
      </c>
      <c r="C33" s="44">
        <v>0.52556568434139284</v>
      </c>
    </row>
    <row r="34" spans="2:3" ht="15.75" customHeight="1">
      <c r="B34" s="51" t="s">
        <v>135</v>
      </c>
      <c r="C34" s="44">
        <v>0.16210210664201097</v>
      </c>
    </row>
    <row r="35" spans="2:3" ht="15.75" customHeight="1">
      <c r="B35" s="51" t="s">
        <v>136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5"/>
  <sheetViews>
    <sheetView workbookViewId="0">
      <selection activeCell="B11" sqref="B11"/>
    </sheetView>
  </sheetViews>
  <sheetFormatPr baseColWidth="10" defaultColWidth="14.5" defaultRowHeight="15.75" customHeight="1" x14ac:dyDescent="0"/>
  <cols>
    <col min="1" max="1" width="24.33203125" customWidth="1"/>
    <col min="2" max="2" width="43.3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1" t="s">
        <v>86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82</v>
      </c>
      <c r="I1" s="11" t="s">
        <v>94</v>
      </c>
      <c r="J1" s="4"/>
    </row>
    <row r="2" spans="1:10" ht="15.75" customHeight="1">
      <c r="A2" s="11" t="s">
        <v>81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B3" s="4" t="s">
        <v>51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58</v>
      </c>
      <c r="C4" s="3">
        <v>0</v>
      </c>
      <c r="D4" s="3">
        <v>0</v>
      </c>
      <c r="E4" s="3">
        <v>1</v>
      </c>
      <c r="F4" s="3">
        <v>1</v>
      </c>
      <c r="G4" s="3">
        <v>0</v>
      </c>
      <c r="H4" s="3">
        <v>0</v>
      </c>
      <c r="I4" s="3">
        <v>0</v>
      </c>
    </row>
    <row r="5" spans="1:10" ht="15.75" customHeight="1">
      <c r="B5" s="4" t="s">
        <v>167</v>
      </c>
      <c r="C5" s="3">
        <v>0</v>
      </c>
      <c r="D5" s="3">
        <v>0</v>
      </c>
      <c r="E5" s="31">
        <f>'Baseline year demographics'!$C$7</f>
        <v>0.36</v>
      </c>
      <c r="F5" s="31">
        <f>'Baseline year demographics'!$C$7</f>
        <v>0.36</v>
      </c>
      <c r="G5" s="31">
        <v>0</v>
      </c>
      <c r="H5" s="3">
        <v>0</v>
      </c>
      <c r="I5" s="3">
        <v>0</v>
      </c>
    </row>
    <row r="6" spans="1:10" ht="15.75" customHeight="1">
      <c r="B6" s="4" t="s">
        <v>85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>
      <c r="B7" s="4" t="s">
        <v>84</v>
      </c>
      <c r="C7" s="3">
        <v>0</v>
      </c>
      <c r="D7" s="3">
        <v>0</v>
      </c>
      <c r="E7" s="31">
        <f>'Baseline year demographics'!$C$7</f>
        <v>0.36</v>
      </c>
      <c r="F7" s="31">
        <f>'Baseline year demographics'!$C$7</f>
        <v>0.36</v>
      </c>
      <c r="G7" s="31">
        <f>'Baseline year demographics'!$C$7</f>
        <v>0.36</v>
      </c>
      <c r="H7" s="3">
        <v>0</v>
      </c>
      <c r="I7" s="3">
        <v>0</v>
      </c>
    </row>
    <row r="9" spans="1:10" ht="15.75" customHeight="1">
      <c r="A9" s="11" t="s">
        <v>82</v>
      </c>
      <c r="B9" t="s">
        <v>59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1">
        <f>'Baseline year demographics'!$C$7</f>
        <v>0.36</v>
      </c>
      <c r="I9" s="3">
        <v>0</v>
      </c>
    </row>
    <row r="10" spans="1:10" ht="15.75" customHeight="1">
      <c r="B10" t="s">
        <v>177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</row>
    <row r="11" spans="1:10" ht="15.75" customHeight="1">
      <c r="B11" s="4" t="s">
        <v>87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6">
        <v>1</v>
      </c>
      <c r="I11" s="3">
        <v>0</v>
      </c>
    </row>
    <row r="12" spans="1:10" ht="15.75" customHeight="1">
      <c r="B12" t="s">
        <v>157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6">
        <f>'Baseline year demographics'!$C$8</f>
        <v>0.1</v>
      </c>
      <c r="I12" s="3">
        <v>0</v>
      </c>
    </row>
    <row r="14" spans="1:10" ht="15.75" customHeight="1">
      <c r="A14" s="11" t="s">
        <v>94</v>
      </c>
      <c r="B14" t="s">
        <v>160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59">
        <v>1</v>
      </c>
    </row>
    <row r="15" spans="1:10" ht="15.75" customHeight="1">
      <c r="B15" t="s">
        <v>161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59">
        <v>1</v>
      </c>
    </row>
    <row r="16" spans="1:10" ht="15.75" customHeight="1">
      <c r="B16" t="s">
        <v>162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59">
        <v>1</v>
      </c>
    </row>
    <row r="17" spans="1:9" ht="15.75" customHeight="1">
      <c r="B17" t="s">
        <v>163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59">
        <v>1</v>
      </c>
    </row>
    <row r="18" spans="1:9" ht="15.75" customHeight="1">
      <c r="B18" t="s">
        <v>164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59">
        <v>1</v>
      </c>
    </row>
    <row r="19" spans="1:9" ht="15.75" customHeight="1">
      <c r="B19" t="s">
        <v>165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>
      <c r="B20" t="s">
        <v>166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60">
        <v>1</v>
      </c>
    </row>
    <row r="21" spans="1:9" ht="15.75" customHeight="1">
      <c r="A21" s="11"/>
      <c r="B21" t="s">
        <v>170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59">
        <v>1</v>
      </c>
    </row>
    <row r="22" spans="1:9" ht="15.75" customHeight="1">
      <c r="B22" t="s">
        <v>171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9">
        <v>1</v>
      </c>
    </row>
    <row r="23" spans="1:9" ht="15.75" customHeight="1">
      <c r="B23" t="s">
        <v>172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9">
        <v>1</v>
      </c>
    </row>
    <row r="24" spans="1:9" ht="15.75" customHeight="1">
      <c r="B24" t="s">
        <v>173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9">
        <v>1</v>
      </c>
    </row>
    <row r="25" spans="1:9" ht="15.75" customHeight="1">
      <c r="B25" t="s">
        <v>174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9">
        <v>1</v>
      </c>
    </row>
    <row r="26" spans="1:9" ht="15.75" customHeight="1">
      <c r="B26" t="s">
        <v>175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9">
        <v>1</v>
      </c>
    </row>
    <row r="27" spans="1:9" ht="15.75" customHeight="1">
      <c r="B27" t="s">
        <v>176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60">
        <v>1</v>
      </c>
    </row>
    <row r="28" spans="1:9" ht="15.75" customHeight="1">
      <c r="B28" s="4"/>
      <c r="C28" s="4"/>
    </row>
    <row r="29" spans="1:9" ht="15.75" customHeight="1">
      <c r="A29" s="11" t="s">
        <v>89</v>
      </c>
      <c r="B29" s="4" t="s">
        <v>90</v>
      </c>
      <c r="C29" s="3">
        <v>0</v>
      </c>
      <c r="D29" s="3">
        <v>0</v>
      </c>
      <c r="E29" s="36">
        <f>'Baseline year demographics'!$C$21</f>
        <v>0.12</v>
      </c>
      <c r="F29" s="36">
        <f>'Baseline year demographics'!$C$21</f>
        <v>0.12</v>
      </c>
      <c r="G29" s="36">
        <f>'Baseline year demographics'!$C$21</f>
        <v>0.12</v>
      </c>
      <c r="H29" s="36">
        <f>'Baseline year demographics'!$C$21</f>
        <v>0.12</v>
      </c>
      <c r="I29" s="36">
        <f>'Baseline year demographics'!$C$21</f>
        <v>0.12</v>
      </c>
    </row>
    <row r="30" spans="1:9" ht="15.75" customHeight="1">
      <c r="B30" s="4" t="s">
        <v>91</v>
      </c>
      <c r="C30" s="3">
        <v>0</v>
      </c>
      <c r="D30" s="3">
        <v>0</v>
      </c>
      <c r="E30" s="3">
        <f>'Baseline year demographics'!$C$22</f>
        <v>0.05</v>
      </c>
      <c r="F30" s="3">
        <f>'Baseline year demographics'!$C$22</f>
        <v>0.05</v>
      </c>
      <c r="G30" s="3">
        <f>'Baseline year demographics'!$C$22</f>
        <v>0.05</v>
      </c>
      <c r="H30" s="3">
        <f>'Baseline year demographics'!$C$22</f>
        <v>0.05</v>
      </c>
      <c r="I30" s="3">
        <f>'Baseline year demographics'!$C$22</f>
        <v>0.05</v>
      </c>
    </row>
    <row r="31" spans="1:9" ht="15.75" customHeight="1">
      <c r="B31" s="4" t="s">
        <v>92</v>
      </c>
      <c r="C31" s="3">
        <v>0</v>
      </c>
      <c r="D31" s="3">
        <v>0</v>
      </c>
      <c r="E31" s="3">
        <f>'Baseline year demographics'!$C$20</f>
        <v>0.8</v>
      </c>
      <c r="F31" s="3">
        <f>'Baseline year demographics'!$C$20</f>
        <v>0.8</v>
      </c>
      <c r="G31" s="3">
        <f>'Baseline year demographics'!$C$20</f>
        <v>0.8</v>
      </c>
      <c r="H31" s="3">
        <f>'Baseline year demographics'!$C$20</f>
        <v>0.8</v>
      </c>
      <c r="I31" s="3">
        <f>'Baseline year demographics'!$C$20</f>
        <v>0.8</v>
      </c>
    </row>
    <row r="32" spans="1:9" ht="15.75" customHeight="1">
      <c r="B32" s="4" t="s">
        <v>110</v>
      </c>
      <c r="C32" s="3">
        <v>0</v>
      </c>
      <c r="D32" s="3">
        <v>0</v>
      </c>
      <c r="E32" s="36">
        <v>1</v>
      </c>
      <c r="F32" s="36">
        <v>1</v>
      </c>
      <c r="G32" s="36">
        <v>1</v>
      </c>
      <c r="H32" s="36">
        <v>1</v>
      </c>
      <c r="I32" s="36">
        <v>1</v>
      </c>
    </row>
    <row r="33" spans="2:9" ht="15.75" customHeight="1">
      <c r="B33" s="4" t="s">
        <v>88</v>
      </c>
      <c r="C33" s="36">
        <f>'Baseline year demographics'!$C$8</f>
        <v>0.1</v>
      </c>
      <c r="D33" s="36">
        <f>'Baseline year demographics'!$C$8</f>
        <v>0.1</v>
      </c>
      <c r="E33" s="36">
        <f>'Baseline year demographics'!$C$8</f>
        <v>0.1</v>
      </c>
      <c r="F33" s="36">
        <f>'Baseline year demographics'!$C$8</f>
        <v>0.1</v>
      </c>
      <c r="G33" s="36">
        <f>'Baseline year demographics'!$C$8</f>
        <v>0.1</v>
      </c>
      <c r="H33" s="36">
        <f>'Baseline year demographics'!$C$8</f>
        <v>0.1</v>
      </c>
      <c r="I33" s="36">
        <f>'Baseline year demographics'!$C$8</f>
        <v>0.1</v>
      </c>
    </row>
    <row r="35" spans="2:9" ht="15.75" customHeight="1">
      <c r="B35" s="4"/>
      <c r="C35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A7" sqref="A7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>
      <c r="A4" t="s">
        <v>177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>
      <c r="A6" t="s">
        <v>87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1"/>
  <sheetViews>
    <sheetView workbookViewId="0">
      <selection activeCell="B3" sqref="B3"/>
    </sheetView>
  </sheetViews>
  <sheetFormatPr baseColWidth="10" defaultRowHeight="12" x14ac:dyDescent="0"/>
  <cols>
    <col min="1" max="1" width="24.6640625" customWidth="1"/>
    <col min="2" max="2" width="42.664062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1" t="s">
        <v>52</v>
      </c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149</v>
      </c>
      <c r="I1" s="11" t="s">
        <v>150</v>
      </c>
      <c r="J1" s="11" t="s">
        <v>151</v>
      </c>
      <c r="K1" s="11" t="s">
        <v>152</v>
      </c>
      <c r="L1" s="11" t="s">
        <v>153</v>
      </c>
      <c r="M1" s="11" t="s">
        <v>154</v>
      </c>
      <c r="N1" s="11" t="s">
        <v>155</v>
      </c>
      <c r="O1" s="11" t="s">
        <v>156</v>
      </c>
    </row>
    <row r="2" spans="1:15">
      <c r="A2" s="11" t="s">
        <v>158</v>
      </c>
      <c r="B2" t="s">
        <v>177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0.3</v>
      </c>
      <c r="M2">
        <v>0.3</v>
      </c>
      <c r="N2">
        <v>0.3</v>
      </c>
      <c r="O2">
        <v>0.3</v>
      </c>
    </row>
    <row r="3" spans="1:15">
      <c r="B3" t="s">
        <v>157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0.83</v>
      </c>
      <c r="M3">
        <v>0.83</v>
      </c>
      <c r="N3">
        <v>0.83</v>
      </c>
      <c r="O3">
        <v>0.83</v>
      </c>
    </row>
    <row r="4" spans="1:15">
      <c r="B4" t="s">
        <v>160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1</v>
      </c>
      <c r="M4">
        <v>1</v>
      </c>
      <c r="N4">
        <v>1</v>
      </c>
      <c r="O4">
        <v>1</v>
      </c>
    </row>
    <row r="5" spans="1:15">
      <c r="B5" t="s">
        <v>161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>
      <c r="B6" t="s">
        <v>162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>
      <c r="B7" t="s">
        <v>163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164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165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166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170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171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172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173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174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175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176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s="4" t="s">
        <v>85</v>
      </c>
      <c r="C18">
        <v>1</v>
      </c>
      <c r="D18">
        <v>1</v>
      </c>
      <c r="E18" s="61">
        <v>1</v>
      </c>
      <c r="F18" s="61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20" spans="1:15">
      <c r="A20" s="11" t="s">
        <v>159</v>
      </c>
      <c r="B20" s="4" t="s">
        <v>90</v>
      </c>
      <c r="C20">
        <v>1</v>
      </c>
      <c r="D20">
        <v>1</v>
      </c>
      <c r="E20" s="57">
        <v>0.97599999999999998</v>
      </c>
      <c r="F20" s="57">
        <v>0.97599999999999998</v>
      </c>
      <c r="G20" s="57">
        <v>0.97599999999999998</v>
      </c>
      <c r="H20" s="57">
        <v>0.97599999999999998</v>
      </c>
      <c r="I20" s="57">
        <v>0.97599999999999998</v>
      </c>
      <c r="J20" s="57">
        <v>0.97599999999999998</v>
      </c>
      <c r="K20" s="57">
        <v>0.97599999999999998</v>
      </c>
      <c r="L20" s="57">
        <v>0.97599999999999998</v>
      </c>
      <c r="M20" s="57">
        <v>0.97599999999999998</v>
      </c>
      <c r="N20" s="57">
        <v>0.97599999999999998</v>
      </c>
      <c r="O20" s="57">
        <v>0.97599999999999998</v>
      </c>
    </row>
    <row r="21" spans="1:15">
      <c r="B21" s="4" t="s">
        <v>91</v>
      </c>
      <c r="C21">
        <v>1</v>
      </c>
      <c r="D21">
        <v>1</v>
      </c>
      <c r="E21" s="57">
        <v>0.97599999999999998</v>
      </c>
      <c r="F21" s="57">
        <v>0.97599999999999998</v>
      </c>
      <c r="G21" s="57">
        <v>0.97599999999999998</v>
      </c>
      <c r="H21" s="57">
        <v>0.97599999999999998</v>
      </c>
      <c r="I21" s="57">
        <v>0.97599999999999998</v>
      </c>
      <c r="J21" s="57">
        <v>0.97599999999999998</v>
      </c>
      <c r="K21" s="57">
        <v>0.97599999999999998</v>
      </c>
      <c r="L21" s="57">
        <v>0.97599999999999998</v>
      </c>
      <c r="M21" s="57">
        <v>0.97599999999999998</v>
      </c>
      <c r="N21" s="57">
        <v>0.97599999999999998</v>
      </c>
      <c r="O21" s="57">
        <v>0.97599999999999998</v>
      </c>
    </row>
    <row r="22" spans="1:15">
      <c r="B22" s="4" t="s">
        <v>92</v>
      </c>
      <c r="C22">
        <v>1</v>
      </c>
      <c r="D22">
        <v>1</v>
      </c>
      <c r="E22" s="57">
        <v>0.97599999999999998</v>
      </c>
      <c r="F22" s="57">
        <v>0.97599999999999998</v>
      </c>
      <c r="G22" s="57">
        <v>0.97599999999999998</v>
      </c>
      <c r="H22" s="57">
        <v>0.97599999999999998</v>
      </c>
      <c r="I22" s="57">
        <v>0.97599999999999998</v>
      </c>
      <c r="J22" s="57">
        <v>0.97599999999999998</v>
      </c>
      <c r="K22" s="57">
        <v>0.97599999999999998</v>
      </c>
      <c r="L22" s="57">
        <v>0.97599999999999998</v>
      </c>
      <c r="M22" s="57">
        <v>0.97599999999999998</v>
      </c>
      <c r="N22" s="57">
        <v>0.97599999999999998</v>
      </c>
      <c r="O22" s="57">
        <v>0.97599999999999998</v>
      </c>
    </row>
    <row r="23" spans="1:15">
      <c r="B23" s="4" t="s">
        <v>110</v>
      </c>
      <c r="C23">
        <v>1</v>
      </c>
      <c r="D23">
        <v>1</v>
      </c>
      <c r="E23" s="58">
        <v>0.9</v>
      </c>
      <c r="F23" s="58">
        <v>0.9</v>
      </c>
      <c r="G23" s="58">
        <v>0.9</v>
      </c>
      <c r="H23" s="58">
        <v>0.9</v>
      </c>
      <c r="I23" s="58">
        <v>0.9</v>
      </c>
      <c r="J23" s="58">
        <v>0.9</v>
      </c>
      <c r="K23" s="58">
        <v>0.9</v>
      </c>
      <c r="L23" s="58">
        <v>0.9</v>
      </c>
      <c r="M23" s="58">
        <v>0.9</v>
      </c>
      <c r="N23" s="58">
        <v>0.9</v>
      </c>
      <c r="O23" s="58">
        <v>0.9</v>
      </c>
    </row>
    <row r="24" spans="1:15">
      <c r="B24" t="s">
        <v>84</v>
      </c>
      <c r="C24">
        <v>1</v>
      </c>
      <c r="D24">
        <v>1</v>
      </c>
      <c r="E24" s="57">
        <v>1</v>
      </c>
      <c r="F24" s="57">
        <v>1</v>
      </c>
      <c r="G24" s="58">
        <v>0.8</v>
      </c>
      <c r="H24" s="57">
        <v>1</v>
      </c>
      <c r="I24" s="57">
        <v>1</v>
      </c>
      <c r="J24" s="57">
        <v>1</v>
      </c>
      <c r="K24" s="57">
        <v>1</v>
      </c>
      <c r="L24" s="57">
        <v>1</v>
      </c>
      <c r="M24" s="57">
        <v>1</v>
      </c>
      <c r="N24" s="57">
        <v>1</v>
      </c>
      <c r="O24" s="57">
        <v>1</v>
      </c>
    </row>
    <row r="25" spans="1:15">
      <c r="B25" s="4" t="s">
        <v>87</v>
      </c>
      <c r="C25">
        <v>1</v>
      </c>
      <c r="D25">
        <v>1</v>
      </c>
      <c r="E25" s="57">
        <v>1</v>
      </c>
      <c r="F25" s="57">
        <v>1</v>
      </c>
      <c r="G25" s="57">
        <v>1</v>
      </c>
      <c r="H25" s="57">
        <v>1</v>
      </c>
      <c r="I25" s="57">
        <v>1</v>
      </c>
      <c r="J25" s="57">
        <v>1</v>
      </c>
      <c r="K25" s="57">
        <v>1</v>
      </c>
      <c r="L25" s="58">
        <v>0.9</v>
      </c>
      <c r="M25" s="58">
        <v>0.9</v>
      </c>
      <c r="N25" s="58">
        <v>0.9</v>
      </c>
      <c r="O25" s="58">
        <v>0.9</v>
      </c>
    </row>
    <row r="37" spans="2:2"/>
    <row r="38" spans="2:2">
      <c r="B38" s="4"/>
    </row>
    <row r="39" spans="2:2">
      <c r="B39" s="4"/>
    </row>
    <row r="40" spans="2:2">
      <c r="B40" s="4"/>
    </row>
    <row r="41" spans="2:2">
      <c r="B41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6"/>
  <sheetViews>
    <sheetView workbookViewId="0">
      <selection activeCell="B5" sqref="B5"/>
    </sheetView>
  </sheetViews>
  <sheetFormatPr baseColWidth="10" defaultRowHeight="12" x14ac:dyDescent="0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>
      <c r="A2" s="4" t="s">
        <v>51</v>
      </c>
      <c r="B2" s="4" t="s">
        <v>29</v>
      </c>
      <c r="C2" s="4" t="s">
        <v>127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>
      <c r="C3" t="s">
        <v>69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70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2"/>
      <c r="B5" s="61" t="s">
        <v>169</v>
      </c>
      <c r="C5" s="62" t="s">
        <v>127</v>
      </c>
      <c r="D5" s="62">
        <v>0</v>
      </c>
      <c r="E5" s="62">
        <v>0</v>
      </c>
      <c r="F5" s="62">
        <v>0.33500000000000002</v>
      </c>
      <c r="G5" s="63">
        <v>0.33500000000000002</v>
      </c>
      <c r="H5" s="63">
        <v>0.33500000000000002</v>
      </c>
    </row>
    <row r="6" spans="1:8">
      <c r="A6" s="4"/>
      <c r="B6" s="4"/>
      <c r="C6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E14" sqref="E14"/>
    </sheetView>
  </sheetViews>
  <sheetFormatPr baseColWidth="10" defaultColWidth="14.5" defaultRowHeight="15.75" customHeight="1" x14ac:dyDescent="0"/>
  <cols>
    <col min="1" max="1" width="43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1" t="s">
        <v>47</v>
      </c>
      <c r="B1" s="1" t="s">
        <v>124</v>
      </c>
      <c r="C1" s="1" t="s">
        <v>125</v>
      </c>
      <c r="D1" s="1" t="s">
        <v>126</v>
      </c>
    </row>
    <row r="2" spans="1:7" ht="15.75" customHeight="1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>
      <c r="A3" s="4" t="s">
        <v>51</v>
      </c>
      <c r="B3" s="15">
        <v>0.621</v>
      </c>
      <c r="C3" s="15">
        <v>0.85</v>
      </c>
      <c r="D3" s="15">
        <v>0.35</v>
      </c>
      <c r="E3" s="4"/>
      <c r="F3" s="9"/>
      <c r="G3" s="4"/>
    </row>
    <row r="4" spans="1:7" ht="15.75" customHeight="1">
      <c r="A4" s="4" t="s">
        <v>58</v>
      </c>
      <c r="B4" s="15">
        <v>0.247</v>
      </c>
      <c r="C4" s="15">
        <v>0.85</v>
      </c>
      <c r="D4" s="15">
        <v>3.56</v>
      </c>
      <c r="E4" s="4"/>
      <c r="F4" s="9"/>
      <c r="G4" s="4"/>
    </row>
    <row r="5" spans="1:7" ht="15.75" customHeight="1">
      <c r="A5" s="4" t="s">
        <v>167</v>
      </c>
      <c r="B5" s="15">
        <v>0</v>
      </c>
      <c r="C5" s="15">
        <v>0.85</v>
      </c>
      <c r="D5" s="15">
        <v>48</v>
      </c>
      <c r="E5" s="4"/>
      <c r="F5" s="9"/>
      <c r="G5" s="4"/>
    </row>
    <row r="6" spans="1:7" ht="15.75" customHeight="1">
      <c r="A6" s="4" t="s">
        <v>85</v>
      </c>
      <c r="B6" s="35">
        <v>0</v>
      </c>
      <c r="C6" s="35">
        <v>0.85</v>
      </c>
      <c r="D6" s="35">
        <v>50</v>
      </c>
      <c r="E6" s="4"/>
      <c r="F6" s="9"/>
      <c r="G6" s="4"/>
    </row>
    <row r="7" spans="1:7" ht="15.75" customHeight="1">
      <c r="A7" s="34" t="s">
        <v>84</v>
      </c>
      <c r="B7" s="35">
        <v>0</v>
      </c>
      <c r="C7" s="35">
        <v>0.85</v>
      </c>
      <c r="D7" s="35">
        <v>1</v>
      </c>
      <c r="E7" s="4"/>
      <c r="F7" s="9"/>
      <c r="G7" s="4"/>
    </row>
    <row r="8" spans="1:7" ht="15.75" customHeight="1">
      <c r="A8" t="s">
        <v>59</v>
      </c>
      <c r="B8" s="15">
        <v>0</v>
      </c>
      <c r="C8" s="15">
        <v>0.85</v>
      </c>
      <c r="D8" s="15">
        <v>25</v>
      </c>
      <c r="E8" s="4"/>
      <c r="F8" s="4"/>
      <c r="G8" s="4"/>
    </row>
    <row r="9" spans="1:7" ht="15.75" customHeight="1">
      <c r="A9" t="s">
        <v>177</v>
      </c>
      <c r="B9" s="15">
        <v>0</v>
      </c>
      <c r="C9" s="15">
        <v>0.85</v>
      </c>
      <c r="D9" s="15">
        <v>1.8</v>
      </c>
      <c r="E9" s="4"/>
      <c r="F9" s="4"/>
      <c r="G9" s="4"/>
    </row>
    <row r="10" spans="1:7" ht="15.75" customHeight="1">
      <c r="A10" s="4" t="s">
        <v>87</v>
      </c>
      <c r="B10" s="15">
        <v>0</v>
      </c>
      <c r="C10" s="15">
        <v>0.85</v>
      </c>
      <c r="D10" s="15">
        <v>1</v>
      </c>
      <c r="E10" s="4"/>
      <c r="F10" s="4"/>
      <c r="G10" s="4"/>
    </row>
    <row r="11" spans="1:7" ht="15.75" customHeight="1">
      <c r="A11" t="s">
        <v>157</v>
      </c>
      <c r="B11" s="15">
        <v>0</v>
      </c>
      <c r="C11" s="15">
        <v>0.85</v>
      </c>
      <c r="D11" s="15">
        <v>1</v>
      </c>
      <c r="E11" s="4"/>
      <c r="F11" s="4"/>
      <c r="G11" s="4"/>
    </row>
    <row r="12" spans="1:7" ht="15.75" customHeight="1">
      <c r="A12" t="s">
        <v>160</v>
      </c>
      <c r="B12" s="15">
        <v>0</v>
      </c>
      <c r="C12" s="15">
        <v>0.85</v>
      </c>
      <c r="D12" s="15">
        <v>1</v>
      </c>
      <c r="E12" s="4"/>
      <c r="F12" s="4"/>
      <c r="G12" s="4"/>
    </row>
    <row r="13" spans="1:7" ht="15.75" customHeight="1">
      <c r="A13" t="s">
        <v>161</v>
      </c>
      <c r="B13" s="15">
        <v>0</v>
      </c>
      <c r="C13" s="15">
        <v>0.85</v>
      </c>
      <c r="D13" s="15">
        <v>1</v>
      </c>
      <c r="E13" s="4"/>
      <c r="F13" s="4"/>
      <c r="G13" s="4"/>
    </row>
    <row r="14" spans="1:7" ht="15.75" customHeight="1">
      <c r="A14" t="s">
        <v>162</v>
      </c>
      <c r="B14" s="15">
        <v>0</v>
      </c>
      <c r="C14" s="15">
        <v>0.85</v>
      </c>
      <c r="D14" s="15">
        <v>1</v>
      </c>
      <c r="E14" s="4"/>
      <c r="F14" s="4"/>
      <c r="G14" s="4"/>
    </row>
    <row r="15" spans="1:7" ht="15.75" customHeight="1">
      <c r="A15" t="s">
        <v>163</v>
      </c>
      <c r="B15" s="15">
        <v>0</v>
      </c>
      <c r="C15" s="15">
        <v>0.85</v>
      </c>
      <c r="D15" s="15">
        <v>1</v>
      </c>
      <c r="E15" s="4"/>
      <c r="F15" s="4"/>
      <c r="G15" s="4"/>
    </row>
    <row r="16" spans="1:7" ht="15.75" customHeight="1">
      <c r="A16" t="s">
        <v>164</v>
      </c>
      <c r="B16" s="15">
        <v>0</v>
      </c>
      <c r="C16" s="15">
        <v>0.85</v>
      </c>
      <c r="D16" s="15">
        <v>1</v>
      </c>
    </row>
    <row r="17" spans="1:7" ht="15.75" customHeight="1">
      <c r="A17" t="s">
        <v>165</v>
      </c>
      <c r="B17" s="15">
        <v>0</v>
      </c>
      <c r="C17" s="15">
        <v>0.85</v>
      </c>
      <c r="D17" s="15">
        <v>1</v>
      </c>
    </row>
    <row r="18" spans="1:7" ht="15.75" customHeight="1">
      <c r="A18" t="s">
        <v>166</v>
      </c>
      <c r="B18" s="15">
        <v>0</v>
      </c>
      <c r="C18" s="15">
        <v>0.85</v>
      </c>
      <c r="D18" s="20">
        <v>1</v>
      </c>
    </row>
    <row r="19" spans="1:7" ht="15.75" customHeight="1">
      <c r="A19" t="s">
        <v>170</v>
      </c>
      <c r="B19" s="15">
        <v>0</v>
      </c>
      <c r="C19" s="15">
        <v>0.85</v>
      </c>
      <c r="D19" s="15">
        <v>1</v>
      </c>
      <c r="E19" s="4"/>
      <c r="F19" s="4"/>
      <c r="G19" s="4"/>
    </row>
    <row r="20" spans="1:7" ht="15.75" customHeight="1">
      <c r="A20" t="s">
        <v>171</v>
      </c>
      <c r="B20" s="15">
        <v>0</v>
      </c>
      <c r="C20" s="15">
        <v>0.85</v>
      </c>
      <c r="D20" s="15">
        <v>1</v>
      </c>
      <c r="E20" s="4"/>
      <c r="F20" s="4"/>
      <c r="G20" s="4"/>
    </row>
    <row r="21" spans="1:7" ht="15.75" customHeight="1">
      <c r="A21" t="s">
        <v>172</v>
      </c>
      <c r="B21" s="15">
        <v>0</v>
      </c>
      <c r="C21" s="15">
        <v>0.85</v>
      </c>
      <c r="D21" s="15">
        <v>1</v>
      </c>
      <c r="E21" s="4"/>
      <c r="F21" s="4"/>
      <c r="G21" s="4"/>
    </row>
    <row r="22" spans="1:7" ht="15.75" customHeight="1">
      <c r="A22" t="s">
        <v>173</v>
      </c>
      <c r="B22" s="15">
        <v>0</v>
      </c>
      <c r="C22" s="15">
        <v>0.85</v>
      </c>
      <c r="D22" s="15">
        <v>1</v>
      </c>
      <c r="E22" s="4"/>
      <c r="F22" s="4"/>
      <c r="G22" s="4"/>
    </row>
    <row r="23" spans="1:7" ht="15.75" customHeight="1">
      <c r="A23" t="s">
        <v>174</v>
      </c>
      <c r="B23" s="15">
        <v>0</v>
      </c>
      <c r="C23" s="15">
        <v>0.85</v>
      </c>
      <c r="D23" s="15">
        <v>1</v>
      </c>
    </row>
    <row r="24" spans="1:7" ht="15.75" customHeight="1">
      <c r="A24" t="s">
        <v>175</v>
      </c>
      <c r="B24" s="15">
        <v>0</v>
      </c>
      <c r="C24" s="15">
        <v>0.85</v>
      </c>
      <c r="D24" s="15">
        <v>1</v>
      </c>
    </row>
    <row r="25" spans="1:7" ht="15.75" customHeight="1">
      <c r="A25" t="s">
        <v>176</v>
      </c>
      <c r="B25" s="15">
        <v>0</v>
      </c>
      <c r="C25" s="15">
        <v>0.85</v>
      </c>
      <c r="D25" s="20">
        <v>1</v>
      </c>
    </row>
    <row r="26" spans="1:7" ht="15.75" customHeight="1">
      <c r="A26" s="4" t="s">
        <v>90</v>
      </c>
      <c r="B26" s="15">
        <v>0</v>
      </c>
      <c r="C26" s="15">
        <v>0.12</v>
      </c>
      <c r="D26" s="20">
        <v>1</v>
      </c>
    </row>
    <row r="27" spans="1:7" ht="15.75" customHeight="1">
      <c r="A27" s="4" t="s">
        <v>91</v>
      </c>
      <c r="B27" s="15">
        <v>0</v>
      </c>
      <c r="C27" s="15">
        <v>0.05</v>
      </c>
      <c r="D27" s="20">
        <v>1</v>
      </c>
    </row>
    <row r="28" spans="1:7" ht="15.75" customHeight="1">
      <c r="A28" s="4" t="s">
        <v>92</v>
      </c>
      <c r="B28" s="15">
        <v>0</v>
      </c>
      <c r="C28" s="15">
        <v>0.8</v>
      </c>
      <c r="D28" s="20">
        <v>1</v>
      </c>
    </row>
    <row r="29" spans="1:7" ht="15.75" customHeight="1">
      <c r="A29" s="4" t="s">
        <v>110</v>
      </c>
      <c r="B29" s="15">
        <v>0</v>
      </c>
      <c r="C29" s="14">
        <v>0.85</v>
      </c>
      <c r="D29" s="20">
        <v>1</v>
      </c>
    </row>
    <row r="30" spans="1:7" ht="15.75" customHeight="1">
      <c r="A30" s="4" t="s">
        <v>88</v>
      </c>
      <c r="B30" s="15">
        <v>0.2</v>
      </c>
      <c r="C30" s="14">
        <v>0.85</v>
      </c>
      <c r="D30" s="20">
        <v>1</v>
      </c>
    </row>
    <row r="31" spans="1:7" ht="15.75" customHeight="1">
      <c r="B31" s="4"/>
      <c r="C31" s="4"/>
    </row>
    <row r="32" spans="1:7" ht="15.75" customHeight="1">
      <c r="B32" s="4"/>
      <c r="C32" s="4"/>
    </row>
    <row r="33" spans="2:3" ht="15.75" customHeight="1">
      <c r="B33" s="4"/>
      <c r="C33" s="4"/>
    </row>
    <row r="34" spans="2:3" ht="15.75" customHeight="1">
      <c r="B34" s="4"/>
      <c r="C34" s="4"/>
    </row>
    <row r="35" spans="2:3" ht="15.75" customHeight="1">
      <c r="B35" s="4"/>
      <c r="C35" s="4"/>
    </row>
    <row r="36" spans="2:3" ht="15.75" customHeight="1">
      <c r="B36" s="4"/>
      <c r="C36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1" t="s">
        <v>65</v>
      </c>
      <c r="D1" s="11" t="s">
        <v>168</v>
      </c>
      <c r="E1" s="11" t="s">
        <v>137</v>
      </c>
      <c r="F1" s="11" t="s">
        <v>138</v>
      </c>
      <c r="G1" s="11" t="s">
        <v>139</v>
      </c>
      <c r="H1" s="11" t="s">
        <v>66</v>
      </c>
      <c r="I1" s="11" t="s">
        <v>54</v>
      </c>
      <c r="J1" s="11" t="s">
        <v>75</v>
      </c>
      <c r="K1" s="11" t="s">
        <v>93</v>
      </c>
      <c r="L1" s="11" t="s">
        <v>141</v>
      </c>
    </row>
    <row r="2" spans="1:12" ht="15.75" customHeight="1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79</v>
      </c>
    </row>
    <row r="2" spans="1:7" ht="15.75" customHeight="1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>
      <c r="A19" t="s">
        <v>98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>
      <c r="A20" t="s">
        <v>99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>
      <c r="A21" t="s">
        <v>100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>
      <c r="A22" t="s">
        <v>101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>
      <c r="A23" t="s">
        <v>102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>
      <c r="A24" t="s">
        <v>103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>
      <c r="A25" t="s">
        <v>104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>
      <c r="A26" t="s">
        <v>105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>
      <c r="A27" t="s">
        <v>106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6" sqref="F16"/>
    </sheetView>
  </sheetViews>
  <sheetFormatPr baseColWidth="10" defaultColWidth="14.5" defaultRowHeight="15.75" customHeight="1" x14ac:dyDescent="0"/>
  <sheetData>
    <row r="1" spans="1:6" ht="15.75" customHeight="1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>
      <c r="A3" t="s">
        <v>128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1" t="s">
        <v>117</v>
      </c>
      <c r="B1" s="11" t="s">
        <v>80</v>
      </c>
      <c r="C1" s="11" t="s">
        <v>81</v>
      </c>
      <c r="D1" s="11" t="s">
        <v>97</v>
      </c>
      <c r="E1" s="11" t="s">
        <v>82</v>
      </c>
    </row>
    <row r="2" spans="1:5">
      <c r="A2" s="11" t="s">
        <v>95</v>
      </c>
      <c r="B2" t="s">
        <v>6</v>
      </c>
      <c r="C2" s="48"/>
      <c r="D2" s="20">
        <v>0</v>
      </c>
      <c r="E2" s="20">
        <v>0</v>
      </c>
    </row>
    <row r="3" spans="1:5">
      <c r="A3" s="11"/>
      <c r="B3" t="s">
        <v>7</v>
      </c>
      <c r="C3" s="49"/>
      <c r="D3" s="20">
        <v>0</v>
      </c>
      <c r="E3" s="20">
        <v>0</v>
      </c>
    </row>
    <row r="4" spans="1:5">
      <c r="A4" s="11"/>
      <c r="B4" t="s">
        <v>8</v>
      </c>
      <c r="C4" s="39">
        <v>0.74</v>
      </c>
      <c r="D4" s="20">
        <v>0</v>
      </c>
      <c r="E4" s="20">
        <v>0</v>
      </c>
    </row>
    <row r="5" spans="1: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>
      <c r="A7" s="11"/>
      <c r="B7" t="s">
        <v>83</v>
      </c>
      <c r="C7" s="20">
        <v>0</v>
      </c>
      <c r="D7" s="37">
        <v>0.43469999999999998</v>
      </c>
      <c r="E7" s="37">
        <v>0.48149999999999998</v>
      </c>
    </row>
    <row r="8" spans="1:5">
      <c r="A8" s="11"/>
      <c r="B8" t="s">
        <v>134</v>
      </c>
      <c r="C8" s="20">
        <v>0</v>
      </c>
      <c r="D8" s="37">
        <v>0.43469999999999998</v>
      </c>
      <c r="E8" s="37">
        <v>0.48149999999999998</v>
      </c>
    </row>
    <row r="9" spans="1:5">
      <c r="A9" s="11"/>
      <c r="B9" t="s">
        <v>135</v>
      </c>
      <c r="C9" s="20">
        <v>0</v>
      </c>
      <c r="D9" s="37">
        <v>0.43469999999999998</v>
      </c>
      <c r="E9" s="37">
        <v>0.48149999999999998</v>
      </c>
    </row>
    <row r="10" spans="1:5">
      <c r="A10" s="11"/>
      <c r="B10" t="s">
        <v>136</v>
      </c>
      <c r="C10" s="20">
        <v>0</v>
      </c>
      <c r="D10" s="37">
        <v>0.43469999999999998</v>
      </c>
      <c r="E10" s="37">
        <v>0.48149999999999998</v>
      </c>
    </row>
    <row r="11" spans="1:5">
      <c r="A11" s="11"/>
    </row>
    <row r="12" spans="1:5">
      <c r="A12" s="11"/>
    </row>
    <row r="13" spans="1:5">
      <c r="A13" s="11" t="s">
        <v>96</v>
      </c>
      <c r="B13" t="s">
        <v>6</v>
      </c>
      <c r="C13" s="48"/>
      <c r="D13" s="20">
        <v>0</v>
      </c>
      <c r="E13" s="20">
        <v>0</v>
      </c>
    </row>
    <row r="14" spans="1:5">
      <c r="B14" t="s">
        <v>7</v>
      </c>
      <c r="C14" s="50"/>
      <c r="D14" s="20">
        <v>0</v>
      </c>
      <c r="E14" s="20">
        <v>0</v>
      </c>
    </row>
    <row r="15" spans="1:5">
      <c r="B15" t="s">
        <v>8</v>
      </c>
      <c r="C15" s="40">
        <v>0.31079999999999997</v>
      </c>
      <c r="D15" s="20">
        <v>0</v>
      </c>
      <c r="E15" s="20">
        <v>0</v>
      </c>
    </row>
    <row r="16" spans="1:5">
      <c r="B16" t="s">
        <v>9</v>
      </c>
      <c r="C16" s="40">
        <v>0.23100000000000001</v>
      </c>
      <c r="D16" s="20">
        <v>0</v>
      </c>
      <c r="E16" s="20">
        <v>0</v>
      </c>
    </row>
    <row r="17" spans="1:5">
      <c r="B17" t="s">
        <v>10</v>
      </c>
      <c r="C17" s="40">
        <v>0.17934</v>
      </c>
      <c r="D17" s="20">
        <v>0</v>
      </c>
      <c r="E17" s="20">
        <v>0</v>
      </c>
    </row>
    <row r="18" spans="1:5">
      <c r="B18" t="s">
        <v>83</v>
      </c>
      <c r="C18" s="20">
        <v>0</v>
      </c>
      <c r="D18" s="37">
        <v>0.2238</v>
      </c>
      <c r="E18" s="37">
        <v>0.23580000000000001</v>
      </c>
    </row>
    <row r="19" spans="1:5">
      <c r="B19" t="s">
        <v>134</v>
      </c>
      <c r="C19" s="20">
        <v>0</v>
      </c>
      <c r="D19" s="37">
        <v>0.2238</v>
      </c>
      <c r="E19" s="37">
        <v>0.23580000000000001</v>
      </c>
    </row>
    <row r="20" spans="1:5">
      <c r="B20" t="s">
        <v>135</v>
      </c>
      <c r="C20" s="20">
        <v>0</v>
      </c>
      <c r="D20" s="37">
        <v>0.2238</v>
      </c>
      <c r="E20" s="37">
        <v>0.23580000000000001</v>
      </c>
    </row>
    <row r="21" spans="1:5">
      <c r="B21" t="s">
        <v>136</v>
      </c>
      <c r="C21" s="20">
        <v>0</v>
      </c>
      <c r="D21" s="37">
        <v>0.2238</v>
      </c>
      <c r="E21" s="37">
        <v>0.23580000000000001</v>
      </c>
    </row>
    <row r="24" spans="1:5">
      <c r="A24" s="11" t="s">
        <v>112</v>
      </c>
      <c r="B24" t="s">
        <v>113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G39" sqref="G39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D16" sqref="D16"/>
    </sheetView>
  </sheetViews>
  <sheetFormatPr baseColWidth="10" defaultColWidth="14.5" defaultRowHeight="15.75" customHeight="1" x14ac:dyDescent="0"/>
  <cols>
    <col min="2" max="2" width="23" customWidth="1"/>
  </cols>
  <sheetData>
    <row r="1" spans="1:6" ht="15.75" customHeight="1">
      <c r="A1" s="11" t="s">
        <v>118</v>
      </c>
      <c r="B1" s="11" t="s">
        <v>63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>
      <c r="A2" s="11" t="s">
        <v>12</v>
      </c>
      <c r="B2" t="s">
        <v>61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>
      <c r="B3" t="s">
        <v>114</v>
      </c>
      <c r="C3" s="46"/>
      <c r="D3" s="12">
        <v>1.53</v>
      </c>
      <c r="E3" s="12">
        <v>1.32</v>
      </c>
      <c r="F3" s="12">
        <v>1.53</v>
      </c>
    </row>
    <row r="4" spans="1:6" ht="15.75" customHeight="1">
      <c r="B4" t="s">
        <v>62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A5" s="11"/>
      <c r="C5" s="5"/>
    </row>
    <row r="6" spans="1:6" ht="15.75" customHeight="1">
      <c r="A6" s="11"/>
    </row>
    <row r="7" spans="1:6" ht="15.75" customHeight="1">
      <c r="B7" s="11" t="s">
        <v>5</v>
      </c>
      <c r="C7" s="33"/>
      <c r="D7" s="11"/>
      <c r="E7" s="11"/>
      <c r="F7" s="11"/>
    </row>
    <row r="8" spans="1:6" ht="15.75" customHeight="1">
      <c r="A8" s="11" t="s">
        <v>60</v>
      </c>
      <c r="B8" s="5" t="s">
        <v>11</v>
      </c>
      <c r="C8" s="5">
        <v>1</v>
      </c>
      <c r="D8">
        <v>1</v>
      </c>
      <c r="E8" s="5">
        <v>1</v>
      </c>
      <c r="F8" s="5">
        <v>1</v>
      </c>
    </row>
    <row r="9" spans="1:6" ht="15.75" customHeight="1">
      <c r="B9" s="5" t="s">
        <v>16</v>
      </c>
      <c r="C9" s="5">
        <v>1</v>
      </c>
      <c r="D9">
        <v>2.0099999999999998</v>
      </c>
      <c r="E9" s="5">
        <v>3.39</v>
      </c>
      <c r="F9" s="5">
        <v>11.89</v>
      </c>
    </row>
    <row r="10" spans="1:6" ht="15.75" customHeight="1">
      <c r="B10" s="5" t="s">
        <v>17</v>
      </c>
      <c r="C10" s="5">
        <v>1</v>
      </c>
      <c r="D10">
        <v>2.0099999999999998</v>
      </c>
      <c r="E10" s="5">
        <v>3.39</v>
      </c>
      <c r="F10" s="5">
        <v>11.89</v>
      </c>
    </row>
    <row r="11" spans="1:6" ht="15.75" customHeight="1">
      <c r="B11" s="5" t="s">
        <v>19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22</v>
      </c>
      <c r="C12" s="5">
        <v>1</v>
      </c>
      <c r="D12">
        <v>1</v>
      </c>
      <c r="E12" s="5">
        <v>999.99</v>
      </c>
      <c r="F12" s="5">
        <v>999.99</v>
      </c>
    </row>
    <row r="13" spans="1:6" ht="15.75" customHeight="1">
      <c r="B13" s="5" t="s">
        <v>23</v>
      </c>
      <c r="C13" s="5">
        <v>1</v>
      </c>
      <c r="D13">
        <v>1</v>
      </c>
      <c r="E13" s="5">
        <v>1</v>
      </c>
      <c r="F13" s="5">
        <v>1</v>
      </c>
    </row>
    <row r="14" spans="1:6" ht="15.75" customHeight="1">
      <c r="B14" s="5" t="s">
        <v>46</v>
      </c>
      <c r="C14" s="5">
        <v>1</v>
      </c>
      <c r="D14">
        <v>1</v>
      </c>
      <c r="E14" s="5">
        <v>1</v>
      </c>
      <c r="F14" s="5">
        <v>1</v>
      </c>
    </row>
    <row r="15" spans="1:6" ht="15.75" customHeight="1">
      <c r="B15" s="5" t="s">
        <v>26</v>
      </c>
      <c r="C15" s="5">
        <v>1</v>
      </c>
      <c r="D15">
        <v>1</v>
      </c>
      <c r="E15" s="5">
        <v>1</v>
      </c>
      <c r="F15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73" workbookViewId="0">
      <selection activeCell="B53" sqref="B53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1" t="s">
        <v>60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79</v>
      </c>
    </row>
    <row r="2" spans="1:9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1" t="s">
        <v>130</v>
      </c>
      <c r="B76" t="s">
        <v>98</v>
      </c>
      <c r="C76" s="4" t="s">
        <v>119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120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99</v>
      </c>
      <c r="C78" s="4" t="s">
        <v>119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120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100</v>
      </c>
      <c r="C80" s="4" t="s">
        <v>119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120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1" t="s">
        <v>111</v>
      </c>
      <c r="B84" s="12" t="s">
        <v>71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1" t="s">
        <v>131</v>
      </c>
      <c r="B90" t="s">
        <v>132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3"/>
  <sheetViews>
    <sheetView workbookViewId="0">
      <selection activeCell="B8" sqref="B8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1" t="s">
        <v>52</v>
      </c>
      <c r="B1" s="1" t="s">
        <v>68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>
      <c r="A2" s="11" t="s">
        <v>122</v>
      </c>
      <c r="B2" t="s">
        <v>67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1" t="s">
        <v>121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>
      <c r="B8" s="4" t="s">
        <v>148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133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4">
      <c r="A12" s="11" t="s">
        <v>123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4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2017-09-12T01:32:57Z</dcterms:modified>
</cp:coreProperties>
</file>