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A859EB5F-33B0-4C47-A6F4-146208D0FDD2}" xr6:coauthVersionLast="47" xr6:coauthVersionMax="47" xr10:uidLastSave="{00000000-0000-0000-0000-000000000000}"/>
  <bookViews>
    <workbookView xWindow="14775" yWindow="-16860" windowWidth="21600" windowHeight="1252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3" i="2" l="1"/>
  <c r="A17" i="2"/>
  <c r="I12" i="2"/>
  <c r="I4" i="2"/>
  <c r="I30" i="2"/>
  <c r="I26" i="2"/>
  <c r="I18" i="2"/>
  <c r="A20" i="2"/>
  <c r="A28" i="2"/>
  <c r="A32" i="2"/>
  <c r="I24" i="2"/>
  <c r="A30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<sst xmlns="http://schemas.openxmlformats.org/spreadsheetml/2006/main" count="2093" uniqueCount="335">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</sst>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27" fillId="0" borderId="0" xfId="0" applyFont="1" applyAlignment="1">
      <alignment horizontal="right" wrapText="1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9" sqref="C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13</v>
      </c>
      <c r="B1" s="30" t="s">
        <v>5</v>
      </c>
      <c r="C1" s="30" t="s">
        <v>66</v>
      </c>
    </row>
    <row r="2" spans="1:3" ht="15.9" customHeight="1" x14ac:dyDescent="0.3">
      <c r="A2" s="8" t="s">
        <v>14</v>
      </c>
      <c r="B2" s="30"/>
      <c r="C2" s="30"/>
    </row>
    <row r="3" spans="1:3" ht="15.9" customHeight="1" x14ac:dyDescent="0.3">
      <c r="A3" s="1"/>
      <c r="B3" s="5" t="s">
        <v>15</v>
      </c>
      <c r="C3" s="48">
        <v>2017</v>
      </c>
    </row>
    <row r="4" spans="1:3" ht="15.9" customHeight="1" x14ac:dyDescent="0.3">
      <c r="A4" s="1"/>
      <c r="B4" s="5" t="s">
        <v>16</v>
      </c>
      <c r="C4" s="49">
        <v>2030</v>
      </c>
    </row>
    <row r="5" spans="1:3" ht="15.9" customHeight="1" x14ac:dyDescent="0.3">
      <c r="A5" s="1"/>
      <c r="B5" s="30"/>
      <c r="C5" s="30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0">
        <v>9862402</v>
      </c>
    </row>
    <row r="8" spans="1:3" ht="15" customHeight="1" x14ac:dyDescent="0.25">
      <c r="B8" s="5" t="s">
        <v>19</v>
      </c>
      <c r="C8" s="51">
        <v>0.28199999999999997</v>
      </c>
    </row>
    <row r="9" spans="1:3" ht="15" customHeight="1" x14ac:dyDescent="0.25">
      <c r="B9" s="5" t="s">
        <v>20</v>
      </c>
      <c r="C9" s="52">
        <v>1</v>
      </c>
    </row>
    <row r="10" spans="1:3" ht="15" customHeight="1" x14ac:dyDescent="0.25">
      <c r="B10" s="5" t="s">
        <v>21</v>
      </c>
      <c r="C10" s="52">
        <v>0.23</v>
      </c>
    </row>
    <row r="11" spans="1:3" ht="15" customHeight="1" x14ac:dyDescent="0.25">
      <c r="B11" s="5" t="s">
        <v>22</v>
      </c>
      <c r="C11" s="51">
        <v>0.51</v>
      </c>
    </row>
    <row r="12" spans="1:3" ht="15" customHeight="1" x14ac:dyDescent="0.25">
      <c r="B12" s="5" t="s">
        <v>23</v>
      </c>
      <c r="C12" s="51">
        <v>0.37</v>
      </c>
    </row>
    <row r="13" spans="1:3" ht="15" customHeight="1" x14ac:dyDescent="0.25">
      <c r="B13" s="5" t="s">
        <v>24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2">
        <v>0.3</v>
      </c>
    </row>
    <row r="17" spans="1:3" ht="15" customHeight="1" x14ac:dyDescent="0.25">
      <c r="B17" s="5" t="s">
        <v>27</v>
      </c>
      <c r="C17" s="52">
        <v>0.1</v>
      </c>
    </row>
    <row r="18" spans="1:3" ht="15" customHeight="1" x14ac:dyDescent="0.25">
      <c r="B18" s="5" t="s">
        <v>28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30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2">
        <v>0.127</v>
      </c>
    </row>
    <row r="24" spans="1:3" ht="15" customHeight="1" x14ac:dyDescent="0.25">
      <c r="B24" s="15" t="s">
        <v>33</v>
      </c>
      <c r="C24" s="52">
        <v>0.45200000000000001</v>
      </c>
    </row>
    <row r="25" spans="1:3" ht="15" customHeight="1" x14ac:dyDescent="0.25">
      <c r="B25" s="15" t="s">
        <v>34</v>
      </c>
      <c r="C25" s="52">
        <v>0.33400000000000002</v>
      </c>
    </row>
    <row r="26" spans="1:3" ht="15" customHeight="1" x14ac:dyDescent="0.25">
      <c r="B26" s="15" t="s">
        <v>35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4" t="s">
        <v>37</v>
      </c>
      <c r="C29" s="53">
        <v>0.20799999999999999</v>
      </c>
    </row>
    <row r="30" spans="1:3" ht="14.25" customHeight="1" x14ac:dyDescent="0.25">
      <c r="B30" s="24" t="s">
        <v>38</v>
      </c>
      <c r="C30" s="53">
        <v>0.63700000000000001</v>
      </c>
    </row>
    <row r="31" spans="1:3" ht="14.25" customHeight="1" x14ac:dyDescent="0.25">
      <c r="B31" s="24" t="s">
        <v>39</v>
      </c>
      <c r="C31" s="53">
        <v>0.11899999999999999</v>
      </c>
    </row>
    <row r="32" spans="1:3" ht="14.25" customHeight="1" x14ac:dyDescent="0.25">
      <c r="B32" s="24" t="s">
        <v>40</v>
      </c>
      <c r="C32" s="53">
        <v>3.5999999999999997E-2</v>
      </c>
    </row>
    <row r="33" spans="1:5" ht="13" x14ac:dyDescent="0.25">
      <c r="B33" s="26" t="s">
        <v>41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4">
        <v>25</v>
      </c>
    </row>
    <row r="38" spans="1:5" ht="15" customHeight="1" x14ac:dyDescent="0.25">
      <c r="B38" s="11" t="s">
        <v>45</v>
      </c>
      <c r="C38" s="54">
        <v>43</v>
      </c>
      <c r="D38" s="12"/>
      <c r="E38" s="13"/>
    </row>
    <row r="39" spans="1:5" ht="15" customHeight="1" x14ac:dyDescent="0.25">
      <c r="B39" s="11" t="s">
        <v>46</v>
      </c>
      <c r="C39" s="54">
        <v>67</v>
      </c>
      <c r="D39" s="12"/>
      <c r="E39" s="12"/>
    </row>
    <row r="40" spans="1:5" ht="15" customHeight="1" x14ac:dyDescent="0.25">
      <c r="B40" s="11" t="s">
        <v>47</v>
      </c>
      <c r="C40" s="54">
        <v>4.01</v>
      </c>
    </row>
    <row r="41" spans="1:5" ht="15" customHeight="1" x14ac:dyDescent="0.25">
      <c r="B41" s="11" t="s">
        <v>48</v>
      </c>
      <c r="C41" s="52">
        <v>0.13</v>
      </c>
    </row>
    <row r="42" spans="1:5" ht="15" customHeight="1" x14ac:dyDescent="0.25">
      <c r="B42" s="11" t="s">
        <v>49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2">
        <v>3.1E-2</v>
      </c>
      <c r="D45" s="12"/>
    </row>
    <row r="46" spans="1:5" ht="15.75" customHeight="1" x14ac:dyDescent="0.25">
      <c r="B46" s="11" t="s">
        <v>52</v>
      </c>
      <c r="C46" s="52">
        <v>0.109</v>
      </c>
      <c r="D46" s="12"/>
    </row>
    <row r="47" spans="1:5" ht="15.75" customHeight="1" x14ac:dyDescent="0.25">
      <c r="B47" s="11" t="s">
        <v>53</v>
      </c>
      <c r="C47" s="52">
        <v>0.36499999999999999</v>
      </c>
      <c r="D47" s="12"/>
      <c r="E47" s="13"/>
    </row>
    <row r="48" spans="1:5" ht="15" customHeight="1" x14ac:dyDescent="0.25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5">
        <v>1.66</v>
      </c>
      <c r="D51" s="12"/>
    </row>
    <row r="52" spans="1:4" ht="15" customHeight="1" x14ac:dyDescent="0.25">
      <c r="B52" s="11" t="s">
        <v>57</v>
      </c>
      <c r="C52" s="55">
        <v>1.66</v>
      </c>
    </row>
    <row r="53" spans="1:4" ht="15.75" customHeight="1" x14ac:dyDescent="0.25">
      <c r="B53" s="11" t="s">
        <v>58</v>
      </c>
      <c r="C53" s="55">
        <v>5.64</v>
      </c>
    </row>
    <row r="54" spans="1:4" ht="15.75" customHeight="1" x14ac:dyDescent="0.25">
      <c r="B54" s="11" t="s">
        <v>59</v>
      </c>
      <c r="C54" s="55">
        <v>5.43</v>
      </c>
    </row>
    <row r="55" spans="1:4" ht="15.75" customHeight="1" x14ac:dyDescent="0.25">
      <c r="B55" s="11" t="s">
        <v>60</v>
      </c>
      <c r="C55" s="55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1">
        <v>0.2</v>
      </c>
    </row>
    <row r="59" spans="1:4" ht="15.75" customHeight="1" x14ac:dyDescent="0.25">
      <c r="B59" s="11" t="s">
        <v>63</v>
      </c>
      <c r="C59" s="51">
        <v>0.42</v>
      </c>
    </row>
    <row r="60" spans="1:4" ht="15.75" customHeight="1" x14ac:dyDescent="0.25">
      <c r="B60" s="11" t="s">
        <v>64</v>
      </c>
      <c r="C60" s="51">
        <v>4.5999999999999999E-2</v>
      </c>
    </row>
    <row r="61" spans="1:4" ht="15.75" customHeight="1" x14ac:dyDescent="0.25">
      <c r="B61" s="11" t="s">
        <v>65</v>
      </c>
      <c r="C61" s="51">
        <v>1.4E-2</v>
      </c>
    </row>
    <row r="62" spans="1:4" ht="15.75" customHeight="1" x14ac:dyDescent="0.25">
      <c r="B62" s="11" t="s">
        <v>67</v>
      </c>
      <c r="C62" s="51">
        <v>0.02</v>
      </c>
    </row>
    <row r="63" spans="1:4" ht="15.75" customHeight="1" x14ac:dyDescent="0.3">
      <c r="A63" s="4"/>
    </row>
  </sheetData>
  <sheetProtection algorithmName="SHA-512" hashValue="BMMNaNwdMc48h13FBTC6PmJoBQ79TZyAaoCQoyIPY217B9GatXOhaGflRW08gwBzXt0/G6z1bBZaECQ7IQN6Cg==" saltValue="GwTm78JLyBO0LBU4h5/qJ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22" sqref="B22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08984375" style="27" customWidth="1"/>
    <col min="5" max="5" width="36.36328125" style="27" bestFit="1" customWidth="1"/>
    <col min="6" max="6" width="23" style="27" bestFit="1" customWidth="1"/>
    <col min="7" max="7" width="22.6328125" style="27" bestFit="1" customWidth="1"/>
    <col min="8" max="16384" width="14.453125" style="27"/>
  </cols>
  <sheetData>
    <row r="1" spans="1:7" ht="26" x14ac:dyDescent="0.3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5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5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5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5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5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5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5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5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5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5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5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5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5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5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5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5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5.9" customHeight="1" x14ac:dyDescent="0.25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5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5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5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5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5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5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5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5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5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5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5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5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5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5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5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5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5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5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5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5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5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v3oiSNdpyDK9unsnGfaWDhaa5+cnezA/cHWZbJs0hwicM3FR1bg16IFg316Wa4SRQ4uxC3t9i3WDLQx+KreR2w==" saltValue="0zVBTjVQChR9YnBnW3ypz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39" bestFit="1" customWidth="1"/>
    <col min="2" max="2" width="47.9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160</v>
      </c>
      <c r="B1" s="29" t="s">
        <v>206</v>
      </c>
      <c r="C1" s="29" t="s">
        <v>207</v>
      </c>
    </row>
    <row r="2" spans="1:3" x14ac:dyDescent="0.25">
      <c r="A2" s="65" t="s">
        <v>180</v>
      </c>
      <c r="B2" s="62" t="s">
        <v>190</v>
      </c>
      <c r="C2" s="62"/>
    </row>
    <row r="3" spans="1:3" x14ac:dyDescent="0.25">
      <c r="A3" s="65" t="s">
        <v>181</v>
      </c>
      <c r="B3" s="62" t="s">
        <v>190</v>
      </c>
      <c r="C3" s="62"/>
    </row>
    <row r="4" spans="1:3" x14ac:dyDescent="0.25">
      <c r="A4" s="66" t="s">
        <v>192</v>
      </c>
      <c r="B4" s="62" t="s">
        <v>185</v>
      </c>
      <c r="C4" s="62"/>
    </row>
    <row r="5" spans="1:3" x14ac:dyDescent="0.25">
      <c r="A5" s="66" t="s">
        <v>189</v>
      </c>
      <c r="B5" s="62" t="s">
        <v>185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EgBzf+v1uaX3/FqAOL7LpL1EVzGimT6djGzwnn99aNBw1Z03FuAwF1V59VJbLb7dJle0F5Rr2w75tM477PR4dw==" saltValue="+SHtiTJkVvyuqzB9DzI6b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7" customWidth="1"/>
    <col min="2" max="16384" width="11.453125" style="27"/>
  </cols>
  <sheetData>
    <row r="1" spans="1:1" ht="13" x14ac:dyDescent="0.3">
      <c r="A1" s="29" t="s">
        <v>160</v>
      </c>
    </row>
    <row r="2" spans="1:1" x14ac:dyDescent="0.25">
      <c r="A2" s="35" t="s">
        <v>172</v>
      </c>
    </row>
    <row r="3" spans="1:1" x14ac:dyDescent="0.25">
      <c r="A3" s="35" t="s">
        <v>182</v>
      </c>
    </row>
    <row r="4" spans="1:1" x14ac:dyDescent="0.25">
      <c r="A4" s="35" t="s">
        <v>186</v>
      </c>
    </row>
    <row r="5" spans="1:1" x14ac:dyDescent="0.25">
      <c r="A5" s="35" t="s">
        <v>194</v>
      </c>
    </row>
    <row r="6" spans="1:1" x14ac:dyDescent="0.25">
      <c r="A6" s="35" t="s">
        <v>195</v>
      </c>
    </row>
    <row r="7" spans="1:1" x14ac:dyDescent="0.25">
      <c r="A7" s="35" t="s">
        <v>196</v>
      </c>
    </row>
    <row r="8" spans="1:1" x14ac:dyDescent="0.25">
      <c r="A8" s="35" t="s">
        <v>197</v>
      </c>
    </row>
    <row r="9" spans="1:1" x14ac:dyDescent="0.25">
      <c r="A9" s="35" t="s">
        <v>198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rFm+6EHZNiBDOFull9sKch2+fOnK/aOcdcXe5xCj2jrFVzLyil+WVif34wc1gddMU+146DVH4PnKKcUhQJmGpQ==" saltValue="fhq13+uTICESrjztLNCzp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'Donnees pop de l''annee de ref'!C51</f>
        <v>1.66</v>
      </c>
      <c r="C2" s="21">
        <f>'Donnees pop de l''annee de ref'!C52</f>
        <v>1.66</v>
      </c>
      <c r="D2" s="21">
        <f>'Donnees pop de l''annee de ref'!C53</f>
        <v>5.64</v>
      </c>
      <c r="E2" s="21">
        <f>'Donnees pop de l''annee de ref'!C54</f>
        <v>5.43</v>
      </c>
      <c r="F2" s="21">
        <f>'Donnees pop de l''annee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NVHRkGh1TVCEd0WI07j69Xl0oWRZ90HWXlLulZ8Xv5q6/13iFXGU5W3Zh8YU2dslqPR5aNyNF2We6kvhVEQz7Q==" saltValue="AbfJyEImtyODWTFjYmh4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70</v>
      </c>
      <c r="M1" s="4" t="s">
        <v>71</v>
      </c>
      <c r="N1" s="4" t="s">
        <v>72</v>
      </c>
      <c r="O1" s="4" t="s">
        <v>73</v>
      </c>
    </row>
    <row r="2" spans="1:15" ht="15.75" customHeight="1" x14ac:dyDescent="0.3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76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abcbK/U9cZrj4ud/Vt8gusmXzYp659K6CFKuLS1Fbg5QYMJU0XuMaKM5Qp+LRecsOWpmY2FG7ozBVmkvcJGwwg==" saltValue="gU9l73aXfPiyCAW5y7n0A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je3jyrclFVkWzEzLByH6NumMuwkrix17Mq31T5sGEjc47VOLluTqAAKlU7qlVUzpGKsFp4x6fYQ6OQfegKZN4w==" saltValue="Z93qZKa99oBiUJ/TKjssm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63281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4" x14ac:dyDescent="0.3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0tsJzYD0rfT/kViRL0mxy7x252li48vgCY4+fIo/KFWpK9nvPCxzN3d8KEVrahTP0Y0pqYHBDeoxZN0bsn1+IQ==" saltValue="cZ3rr9bFVcnk29rMAXyB2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08984375" defaultRowHeight="15.75" customHeight="1" x14ac:dyDescent="0.35"/>
  <cols>
    <col min="1" max="1" width="22.1796875" style="42" bestFit="1" customWidth="1"/>
    <col min="2" max="2" width="58.90625" style="42" bestFit="1" customWidth="1"/>
    <col min="3" max="3" width="9.453125" style="42" bestFit="1" customWidth="1"/>
    <col min="4" max="4" width="11.08984375" style="42" bestFit="1" customWidth="1"/>
    <col min="5" max="5" width="12" style="42" bestFit="1" customWidth="1"/>
    <col min="6" max="7" width="13.08984375" style="42" bestFit="1" customWidth="1"/>
    <col min="8" max="11" width="15.36328125" style="42" bestFit="1" customWidth="1"/>
    <col min="12" max="15" width="16.90625" style="42" bestFit="1" customWidth="1"/>
    <col min="16" max="16384" width="16.08984375" style="42"/>
  </cols>
  <sheetData>
    <row r="1" spans="1:15" ht="15.75" customHeight="1" x14ac:dyDescent="0.35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70</v>
      </c>
      <c r="M1" s="43" t="s">
        <v>71</v>
      </c>
      <c r="N1" s="43" t="s">
        <v>72</v>
      </c>
      <c r="O1" s="43" t="s">
        <v>73</v>
      </c>
    </row>
    <row r="2" spans="1:15" ht="15.75" customHeight="1" x14ac:dyDescent="0.35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" customHeight="1" x14ac:dyDescent="0.35">
      <c r="A27" s="43" t="s">
        <v>76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/vNORxC/CcEkoaJJVnNfkt60fKELvFgk9M5LCRN4U4O+t1Wlci5vdqmZpxvvTQbLFELN+a4ITfdZCkdVHfHiRQ==" saltValue="L8ZcouiOjpazrQTNcnogO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27" bestFit="1" customWidth="1"/>
    <col min="2" max="2" width="8.6328125" style="27" bestFit="1" customWidth="1"/>
    <col min="3" max="3" width="8.90625" style="27" bestFit="1" customWidth="1"/>
    <col min="4" max="4" width="18.36328125" style="27" bestFit="1" customWidth="1"/>
    <col min="5" max="5" width="17.453125" style="27" bestFit="1" customWidth="1"/>
    <col min="6" max="6" width="13.54296875" style="27" bestFit="1" customWidth="1"/>
    <col min="7" max="7" width="9.81640625" style="27" bestFit="1" customWidth="1"/>
    <col min="8" max="8" width="8.90625" style="27" bestFit="1" customWidth="1"/>
    <col min="9" max="9" width="14.81640625" style="27" bestFit="1" customWidth="1"/>
    <col min="10" max="10" width="15.36328125" style="27" bestFit="1" customWidth="1"/>
    <col min="11" max="16384" width="12.81640625" style="27"/>
  </cols>
  <sheetData>
    <row r="1" spans="1:11" ht="13" x14ac:dyDescent="0.3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69</v>
      </c>
    </row>
    <row r="2" spans="1:11" x14ac:dyDescent="0.25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5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5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5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5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5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5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5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5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5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5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5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5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5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5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5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5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5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5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5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5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5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5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5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5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5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ddMZyfmNgszQM3++m4UiMqN6x+72Qtq7eNEXk6GVij3+m3BZ9cc38L+o/ZI3CDKF66pp4KikkGyRLIrjjpFObQ==" saltValue="9Rsu0r+54HvMXCAWtQ2yv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7" bestFit="1" customWidth="1"/>
    <col min="2" max="2" width="8.6328125" style="27" bestFit="1" customWidth="1"/>
    <col min="3" max="3" width="8.90625" style="27" bestFit="1" customWidth="1"/>
    <col min="4" max="4" width="18.36328125" style="27" bestFit="1" customWidth="1"/>
    <col min="5" max="5" width="17.453125" style="27" bestFit="1" customWidth="1"/>
    <col min="6" max="6" width="13.54296875" style="27" bestFit="1" customWidth="1"/>
    <col min="7" max="7" width="9.81640625" style="27" bestFit="1" customWidth="1"/>
    <col min="8" max="8" width="8.90625" style="27" bestFit="1" customWidth="1"/>
    <col min="9" max="9" width="14.81640625" style="27" bestFit="1" customWidth="1"/>
    <col min="10" max="10" width="15.36328125" style="27" bestFit="1" customWidth="1"/>
    <col min="11" max="16384" width="12.81640625" style="27"/>
  </cols>
  <sheetData>
    <row r="1" spans="1:11" ht="13" x14ac:dyDescent="0.3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69</v>
      </c>
    </row>
    <row r="2" spans="1:11" x14ac:dyDescent="0.25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5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5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5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5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5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5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5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5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5">
      <c r="A11" s="27" t="s">
        <v>70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5">
      <c r="A12" s="27" t="s">
        <v>71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5">
      <c r="A13" s="27" t="s">
        <v>72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5">
      <c r="A14" s="27" t="s">
        <v>73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8RygWsi0pZGbq8blrCPlKHJgh04PJ6Ll2PE2LGhRARJFEjJ2ERdvHsFiZKVQax3L+0S9gy6I9ZWeuuNU55KjIQ==" saltValue="I1AAACFvdn99lDWYLwJQ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5" t="s">
        <v>68</v>
      </c>
      <c r="B1" s="20" t="s">
        <v>69</v>
      </c>
      <c r="C1" s="18" t="s">
        <v>70</v>
      </c>
      <c r="D1" s="18" t="s">
        <v>71</v>
      </c>
      <c r="E1" s="18" t="s">
        <v>72</v>
      </c>
      <c r="F1" s="18" t="s">
        <v>73</v>
      </c>
      <c r="G1" s="18" t="s">
        <v>74</v>
      </c>
      <c r="H1" s="18" t="s">
        <v>75</v>
      </c>
      <c r="I1" s="18" t="s">
        <v>76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7yPh8542LAHRXM1YRWjjoyYUEQJXK47XCdol7EwKCFBgzhTTKG2WG4HX8auy2ybnPEXtsOCTbOMbi+QY5W1Y8Q==" saltValue="xJw1cvoqYgjA2sQbTpH9+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27" customWidth="1"/>
    <col min="2" max="2" width="15" style="27" customWidth="1"/>
    <col min="3" max="3" width="14.6328125" style="27" customWidth="1"/>
    <col min="4" max="16384" width="12.81640625" style="27"/>
  </cols>
  <sheetData>
    <row r="1" spans="1:10" ht="13" x14ac:dyDescent="0.3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ht="13" x14ac:dyDescent="0.3">
      <c r="A2" s="29" t="s">
        <v>232</v>
      </c>
      <c r="B2" s="118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8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8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8" t="s">
        <v>109</v>
      </c>
      <c r="C5" s="27" t="s">
        <v>153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8"/>
      <c r="C6" s="27" t="s">
        <v>154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8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8" t="s">
        <v>96</v>
      </c>
      <c r="C8" s="27" t="s">
        <v>153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5">
      <c r="B9" s="118"/>
      <c r="C9" s="27" t="s">
        <v>154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5">
      <c r="B10" s="118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8" t="s">
        <v>97</v>
      </c>
      <c r="C11" s="27" t="s">
        <v>153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5">
      <c r="B12" s="118"/>
      <c r="C12" s="27" t="s">
        <v>154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5">
      <c r="B13" s="118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8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5">
      <c r="B15" s="118"/>
      <c r="C15" s="27" t="s">
        <v>154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5">
      <c r="B16" s="118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ht="13" x14ac:dyDescent="0.3">
      <c r="A19" s="29" t="s">
        <v>233</v>
      </c>
      <c r="B19" s="118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8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8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8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8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8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8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8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8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8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8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8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8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8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8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ht="13" x14ac:dyDescent="0.25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77" t="s">
        <v>234</v>
      </c>
      <c r="B36" s="118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8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8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8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8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8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8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8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8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8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8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8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8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8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8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ht="13" x14ac:dyDescent="0.3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ht="13" x14ac:dyDescent="0.3">
      <c r="A55" s="29" t="s">
        <v>236</v>
      </c>
      <c r="B55" s="118" t="s">
        <v>100</v>
      </c>
      <c r="C55" s="27" t="s">
        <v>153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5">
      <c r="B56" s="118"/>
      <c r="C56" s="27" t="s">
        <v>154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5">
      <c r="B57" s="118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5">
      <c r="B58" s="118" t="s">
        <v>109</v>
      </c>
      <c r="C58" s="27" t="s">
        <v>153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5">
      <c r="B59" s="118"/>
      <c r="C59" s="27" t="s">
        <v>154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5">
      <c r="B60" s="118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5">
      <c r="B61" s="118" t="s">
        <v>96</v>
      </c>
      <c r="C61" s="27" t="s">
        <v>153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5">
      <c r="B62" s="118"/>
      <c r="C62" s="27" t="s">
        <v>154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5">
      <c r="B63" s="118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5">
      <c r="B64" s="118" t="s">
        <v>97</v>
      </c>
      <c r="C64" s="27" t="s">
        <v>153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5">
      <c r="B65" s="118"/>
      <c r="C65" s="27" t="s">
        <v>154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5">
      <c r="B66" s="118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5">
      <c r="B67" s="118" t="s">
        <v>98</v>
      </c>
      <c r="C67" s="27" t="s">
        <v>153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5">
      <c r="B68" s="118"/>
      <c r="C68" s="27" t="s">
        <v>154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5">
      <c r="B69" s="118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ht="13" x14ac:dyDescent="0.25">
      <c r="B70" s="76" t="s">
        <v>156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ht="13" x14ac:dyDescent="0.3">
      <c r="A72" s="29" t="s">
        <v>237</v>
      </c>
      <c r="B72" s="118" t="s">
        <v>100</v>
      </c>
      <c r="C72" s="27" t="s">
        <v>153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8"/>
      <c r="C73" s="27" t="s">
        <v>154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8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8" t="s">
        <v>109</v>
      </c>
      <c r="C75" s="27" t="s">
        <v>153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8"/>
      <c r="C76" s="27" t="s">
        <v>154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8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8" t="s">
        <v>96</v>
      </c>
      <c r="C78" s="27" t="s">
        <v>153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8"/>
      <c r="C79" s="27" t="s">
        <v>154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8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8" t="s">
        <v>97</v>
      </c>
      <c r="C81" s="27" t="s">
        <v>153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8"/>
      <c r="C82" s="27" t="s">
        <v>154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8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8" t="s">
        <v>98</v>
      </c>
      <c r="C84" s="27" t="s">
        <v>153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8"/>
      <c r="C85" s="27" t="s">
        <v>154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8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ht="13" x14ac:dyDescent="0.25">
      <c r="B87" s="76" t="s">
        <v>156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238</v>
      </c>
      <c r="B89" s="118" t="s">
        <v>100</v>
      </c>
      <c r="C89" s="27" t="s">
        <v>153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8"/>
      <c r="C90" s="27" t="s">
        <v>154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8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8" t="s">
        <v>109</v>
      </c>
      <c r="C92" s="27" t="s">
        <v>153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8"/>
      <c r="C93" s="27" t="s">
        <v>154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8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8" t="s">
        <v>96</v>
      </c>
      <c r="C95" s="27" t="s">
        <v>153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8"/>
      <c r="C96" s="27" t="s">
        <v>154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8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8" t="s">
        <v>97</v>
      </c>
      <c r="C98" s="27" t="s">
        <v>153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8"/>
      <c r="C99" s="27" t="s">
        <v>154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8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8" t="s">
        <v>98</v>
      </c>
      <c r="C101" s="27" t="s">
        <v>153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8"/>
      <c r="C102" s="27" t="s">
        <v>154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8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ht="13" x14ac:dyDescent="0.25">
      <c r="B104" s="76" t="s">
        <v>156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ht="13" x14ac:dyDescent="0.3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ht="13" x14ac:dyDescent="0.3">
      <c r="A108" s="29" t="s">
        <v>240</v>
      </c>
      <c r="B108" s="118" t="s">
        <v>100</v>
      </c>
      <c r="C108" s="27" t="s">
        <v>153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8"/>
      <c r="C109" s="27" t="s">
        <v>154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8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8" t="s">
        <v>109</v>
      </c>
      <c r="C111" s="27" t="s">
        <v>153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8"/>
      <c r="C112" s="27" t="s">
        <v>154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8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8" t="s">
        <v>96</v>
      </c>
      <c r="C114" s="27" t="s">
        <v>153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8"/>
      <c r="C115" s="27" t="s">
        <v>154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8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8" t="s">
        <v>97</v>
      </c>
      <c r="C117" s="27" t="s">
        <v>153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8"/>
      <c r="C118" s="27" t="s">
        <v>154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8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8" t="s">
        <v>98</v>
      </c>
      <c r="C120" s="27" t="s">
        <v>153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8"/>
      <c r="C121" s="27" t="s">
        <v>154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8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ht="13" x14ac:dyDescent="0.25">
      <c r="B123" s="76" t="s">
        <v>156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241</v>
      </c>
      <c r="B125" s="118" t="s">
        <v>100</v>
      </c>
      <c r="C125" s="27" t="s">
        <v>153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8"/>
      <c r="C126" s="27" t="s">
        <v>154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8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8" t="s">
        <v>109</v>
      </c>
      <c r="C128" s="27" t="s">
        <v>153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8"/>
      <c r="C129" s="27" t="s">
        <v>154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8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8" t="s">
        <v>96</v>
      </c>
      <c r="C131" s="27" t="s">
        <v>153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8"/>
      <c r="C132" s="27" t="s">
        <v>154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8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8" t="s">
        <v>97</v>
      </c>
      <c r="C134" s="27" t="s">
        <v>153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8"/>
      <c r="C135" s="27" t="s">
        <v>154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8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8" t="s">
        <v>98</v>
      </c>
      <c r="C137" s="27" t="s">
        <v>153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8"/>
      <c r="C138" s="27" t="s">
        <v>154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8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ht="13" x14ac:dyDescent="0.25">
      <c r="B140" s="76" t="s">
        <v>156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242</v>
      </c>
      <c r="B142" s="118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8"/>
      <c r="C143" s="27" t="s">
        <v>154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8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8" t="s">
        <v>109</v>
      </c>
      <c r="C145" s="27" t="s">
        <v>153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8"/>
      <c r="C146" s="27" t="s">
        <v>154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8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8" t="s">
        <v>96</v>
      </c>
      <c r="C148" s="27" t="s">
        <v>153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8"/>
      <c r="C149" s="27" t="s">
        <v>154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8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8" t="s">
        <v>97</v>
      </c>
      <c r="C151" s="27" t="s">
        <v>153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8"/>
      <c r="C152" s="27" t="s">
        <v>154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8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8" t="s">
        <v>98</v>
      </c>
      <c r="C154" s="27" t="s">
        <v>153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8"/>
      <c r="C155" s="27" t="s">
        <v>154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8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ht="13" x14ac:dyDescent="0.25">
      <c r="B157" s="76" t="s">
        <v>156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C6Fmkna+CY+BTFeybAZxHxKUBH0WkOr1Oa3oZXfAxLas+xk3BvYS0JERag9lwaZIAfcXpXPfpqA0MRoQtoj3zg==" saltValue="2q/tbfPLuB7Uvhmahypeh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22" sqref="C22"/>
    </sheetView>
  </sheetViews>
  <sheetFormatPr defaultColWidth="16.08984375" defaultRowHeight="15.75" customHeight="1" x14ac:dyDescent="0.25"/>
  <cols>
    <col min="1" max="1" width="23.90625" style="27" customWidth="1"/>
    <col min="2" max="2" width="34.08984375" style="27" customWidth="1"/>
    <col min="3" max="3" width="11.36328125" style="27" bestFit="1" customWidth="1"/>
    <col min="4" max="4" width="11.90625" style="27" customWidth="1"/>
    <col min="5" max="6" width="15" style="27" customWidth="1"/>
    <col min="7" max="16384" width="16.08984375" style="27"/>
  </cols>
  <sheetData>
    <row r="1" spans="1:6" s="79" customFormat="1" ht="18.75" customHeight="1" x14ac:dyDescent="0.3">
      <c r="A1" s="78" t="s">
        <v>243</v>
      </c>
    </row>
    <row r="2" spans="1:6" ht="15.75" customHeight="1" x14ac:dyDescent="0.3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3">
      <c r="A3" s="29" t="s">
        <v>244</v>
      </c>
      <c r="B3" s="83"/>
      <c r="C3" s="84"/>
      <c r="D3" s="85"/>
      <c r="E3" s="85"/>
      <c r="F3" s="85"/>
    </row>
    <row r="4" spans="1:6" ht="15.75" customHeight="1" x14ac:dyDescent="0.25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245</v>
      </c>
      <c r="C11" s="87"/>
      <c r="D11" s="88"/>
      <c r="E11" s="88"/>
      <c r="F11" s="88"/>
    </row>
    <row r="12" spans="1:6" ht="15.75" customHeight="1" x14ac:dyDescent="0.3">
      <c r="A12" s="29" t="s">
        <v>246</v>
      </c>
      <c r="C12" s="86"/>
      <c r="D12" s="75"/>
      <c r="E12" s="75"/>
      <c r="F12" s="75"/>
    </row>
    <row r="13" spans="1:6" ht="15.75" customHeight="1" x14ac:dyDescent="0.25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79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80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81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243</v>
      </c>
    </row>
    <row r="29" spans="1:6" ht="15.75" customHeight="1" x14ac:dyDescent="0.3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3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5">
      <c r="B31" s="72" t="s">
        <v>37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38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39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40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262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3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3">
      <c r="A39" s="29" t="s">
        <v>251</v>
      </c>
      <c r="C39" s="86"/>
      <c r="D39" s="75"/>
      <c r="E39" s="75"/>
      <c r="F39" s="75"/>
    </row>
    <row r="40" spans="1:6" ht="15.75" customHeight="1" x14ac:dyDescent="0.25">
      <c r="B40" s="45" t="s">
        <v>256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257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258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78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79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80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81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82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83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84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85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3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243</v>
      </c>
    </row>
    <row r="56" spans="1:6" ht="15.75" customHeight="1" x14ac:dyDescent="0.3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3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37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38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39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40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263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3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3">
      <c r="A66" s="29" t="s">
        <v>254</v>
      </c>
      <c r="C66" s="86"/>
      <c r="D66" s="75"/>
      <c r="E66" s="75"/>
      <c r="F66" s="75"/>
    </row>
    <row r="67" spans="1:6" ht="15.75" customHeight="1" x14ac:dyDescent="0.25">
      <c r="B67" s="45" t="s">
        <v>259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260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261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78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79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80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81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82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83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84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85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VnGNoJ1Fas/xOcjt7pUv4cS/mJHdXgugLi6JHEmp7eWHc7zoGTzl46zaVD549md4Utyb2wxAeFJk1OqWII5xKg==" saltValue="yJnqD/czpSPb47ky93ZIR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89" zoomScaleNormal="100" workbookViewId="0">
      <selection activeCell="D22" sqref="D22"/>
    </sheetView>
  </sheetViews>
  <sheetFormatPr defaultColWidth="12.81640625" defaultRowHeight="12.5" x14ac:dyDescent="0.25"/>
  <cols>
    <col min="1" max="1" width="27.1796875" style="27" customWidth="1"/>
    <col min="2" max="2" width="26.90625" style="27" customWidth="1"/>
    <col min="3" max="3" width="18.36328125" style="27" customWidth="1"/>
    <col min="4" max="8" width="14.81640625" style="27" customWidth="1"/>
    <col min="9" max="12" width="15.36328125" style="27" bestFit="1" customWidth="1"/>
    <col min="13" max="16" width="16.90625" style="27" bestFit="1" customWidth="1"/>
    <col min="17" max="16384" width="12.81640625" style="27"/>
  </cols>
  <sheetData>
    <row r="1" spans="1:16" s="79" customFormat="1" ht="13" x14ac:dyDescent="0.3">
      <c r="A1" s="78" t="s">
        <v>264</v>
      </c>
    </row>
    <row r="2" spans="1:16" ht="13" x14ac:dyDescent="0.3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4" customHeight="1" x14ac:dyDescent="0.25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278</v>
      </c>
    </row>
    <row r="29" spans="1:16" ht="13" x14ac:dyDescent="0.3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271</v>
      </c>
    </row>
    <row r="56" spans="1:16" ht="26" x14ac:dyDescent="0.3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275</v>
      </c>
    </row>
    <row r="65" spans="1:16" ht="26" x14ac:dyDescent="0.3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277</v>
      </c>
    </row>
    <row r="104" spans="1:16" ht="26" x14ac:dyDescent="0.3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235</v>
      </c>
      <c r="H110" s="106"/>
    </row>
    <row r="111" spans="1:16" ht="13" x14ac:dyDescent="0.3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ht="13" x14ac:dyDescent="0.3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ht="13" x14ac:dyDescent="0.3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26" x14ac:dyDescent="0.3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ht="13" x14ac:dyDescent="0.3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ht="13" x14ac:dyDescent="0.3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ht="13" x14ac:dyDescent="0.3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239</v>
      </c>
      <c r="H220" s="106"/>
    </row>
    <row r="221" spans="1:9" ht="13" x14ac:dyDescent="0.3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ht="13" x14ac:dyDescent="0.3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ht="13" x14ac:dyDescent="0.3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26" x14ac:dyDescent="0.3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ht="13" x14ac:dyDescent="0.3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ht="13" x14ac:dyDescent="0.3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ht="13" x14ac:dyDescent="0.3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9OXMbdiOKsPLiX7qcsr9+cuEgpKyZCbHUZLx0KATTMj848UiZoI758Up6YxnLO4T99SXRv+tDQskUXnRXk1y7A==" saltValue="7w7FtKu0rgL82qZWCtubL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6" sqref="C26"/>
    </sheetView>
  </sheetViews>
  <sheetFormatPr defaultColWidth="12.81640625" defaultRowHeight="12.5" x14ac:dyDescent="0.25"/>
  <cols>
    <col min="1" max="1" width="44.90625" style="27" customWidth="1"/>
    <col min="2" max="2" width="44.453125" style="27" customWidth="1"/>
    <col min="3" max="3" width="17.81640625" style="27" customWidth="1"/>
    <col min="4" max="4" width="17.54296875" style="27" customWidth="1"/>
    <col min="5" max="5" width="17.1796875" style="27" customWidth="1"/>
    <col min="6" max="6" width="15" style="27" customWidth="1"/>
    <col min="7" max="7" width="13.6328125" style="27" customWidth="1"/>
    <col min="8" max="16384" width="12.81640625" style="27"/>
  </cols>
  <sheetData>
    <row r="1" spans="1:7" s="79" customFormat="1" ht="14.25" customHeight="1" x14ac:dyDescent="0.3">
      <c r="A1" s="78" t="s">
        <v>233</v>
      </c>
    </row>
    <row r="2" spans="1:7" ht="14.25" customHeight="1" x14ac:dyDescent="0.3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5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282</v>
      </c>
    </row>
    <row r="6" spans="1:7" ht="14.25" customHeight="1" x14ac:dyDescent="0.25">
      <c r="B6" s="72" t="s">
        <v>192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185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205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286</v>
      </c>
    </row>
    <row r="12" spans="1:7" ht="14.25" customHeight="1" x14ac:dyDescent="0.3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283</v>
      </c>
    </row>
    <row r="15" spans="1:7" ht="14.25" customHeight="1" x14ac:dyDescent="0.3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288</v>
      </c>
    </row>
    <row r="20" spans="1:7" s="83" customFormat="1" ht="14.25" customHeight="1" x14ac:dyDescent="0.3">
      <c r="C20" s="43" t="s">
        <v>70</v>
      </c>
      <c r="D20" s="43" t="s">
        <v>71</v>
      </c>
      <c r="E20" s="43" t="s">
        <v>72</v>
      </c>
      <c r="F20" s="43" t="s">
        <v>73</v>
      </c>
    </row>
    <row r="21" spans="1:7" x14ac:dyDescent="0.25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235</v>
      </c>
    </row>
    <row r="24" spans="1:7" ht="13" x14ac:dyDescent="0.3">
      <c r="A24" s="78" t="s">
        <v>233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5">
      <c r="B26" s="45" t="s">
        <v>289</v>
      </c>
      <c r="C26" s="104" t="s">
        <v>10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290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ht="13" x14ac:dyDescent="0.3">
      <c r="A28" s="83" t="s">
        <v>291</v>
      </c>
    </row>
    <row r="29" spans="1:7" x14ac:dyDescent="0.25">
      <c r="B29" s="72" t="s">
        <v>292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293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315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294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295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283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279</v>
      </c>
      <c r="B38" s="72" t="s">
        <v>297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298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121</v>
      </c>
      <c r="B40" s="45" t="s">
        <v>299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ht="13" x14ac:dyDescent="0.3">
      <c r="A42" s="78" t="s">
        <v>300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70</v>
      </c>
      <c r="D43" s="43" t="s">
        <v>71</v>
      </c>
      <c r="E43" s="43" t="s">
        <v>72</v>
      </c>
      <c r="F43" s="43" t="s">
        <v>73</v>
      </c>
      <c r="G43" s="83"/>
    </row>
    <row r="44" spans="1:7" x14ac:dyDescent="0.25">
      <c r="B44" s="45" t="s">
        <v>301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ht="13" x14ac:dyDescent="0.3">
      <c r="A46" s="106" t="s">
        <v>239</v>
      </c>
    </row>
    <row r="47" spans="1:7" ht="13" x14ac:dyDescent="0.3">
      <c r="A47" s="78" t="s">
        <v>233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5">
      <c r="B49" s="45" t="s">
        <v>302</v>
      </c>
      <c r="C49" s="104" t="s">
        <v>10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ht="13" x14ac:dyDescent="0.3">
      <c r="A50" s="29"/>
      <c r="B50" s="72" t="s">
        <v>303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ht="13" x14ac:dyDescent="0.3">
      <c r="A51" s="83" t="s">
        <v>304</v>
      </c>
    </row>
    <row r="52" spans="1:7" x14ac:dyDescent="0.25">
      <c r="B52" s="72" t="s">
        <v>305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316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307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308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309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283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279</v>
      </c>
      <c r="B61" s="72" t="s">
        <v>310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ht="13" x14ac:dyDescent="0.3">
      <c r="A62" s="29"/>
      <c r="B62" s="72" t="s">
        <v>311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ht="13" x14ac:dyDescent="0.3">
      <c r="A63" s="96" t="s">
        <v>121</v>
      </c>
      <c r="B63" s="45" t="s">
        <v>312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ht="13" x14ac:dyDescent="0.3">
      <c r="A65" s="78" t="s">
        <v>313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70</v>
      </c>
      <c r="D66" s="43" t="s">
        <v>71</v>
      </c>
      <c r="E66" s="43" t="s">
        <v>72</v>
      </c>
      <c r="F66" s="43" t="s">
        <v>73</v>
      </c>
      <c r="G66" s="83"/>
    </row>
    <row r="67" spans="1:7" x14ac:dyDescent="0.25">
      <c r="B67" s="45" t="s">
        <v>314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6/JOHXPnRDDyl9HnYhKt6R7Cijvruno2vqodGDH0vxWZ0zqV7CSW93Co6HgG4xKmDxeqnue4JYWCSOMdJn1z7A==" saltValue="MxzXVscQ04TNNdgdvRiO9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22" sqref="C22"/>
    </sheetView>
  </sheetViews>
  <sheetFormatPr defaultColWidth="16.08984375" defaultRowHeight="15.75" customHeight="1" x14ac:dyDescent="0.25"/>
  <cols>
    <col min="1" max="1" width="52.1796875" style="27" customWidth="1"/>
    <col min="2" max="6" width="16.08984375" style="27"/>
    <col min="7" max="7" width="17.1796875" style="27" customWidth="1"/>
    <col min="8" max="8" width="16.08984375" style="27" customWidth="1"/>
    <col min="9" max="16384" width="16.08984375" style="27"/>
  </cols>
  <sheetData>
    <row r="1" spans="1:6" ht="15.75" customHeight="1" x14ac:dyDescent="0.3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5">
      <c r="A2" s="72" t="s">
        <v>168</v>
      </c>
      <c r="B2" s="72" t="s">
        <v>215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317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180</v>
      </c>
      <c r="B4" s="72" t="s">
        <v>215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317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181</v>
      </c>
      <c r="B6" s="72" t="s">
        <v>215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317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182</v>
      </c>
      <c r="B8" s="72" t="s">
        <v>215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317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186</v>
      </c>
      <c r="B10" s="72" t="s">
        <v>215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317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190</v>
      </c>
      <c r="B12" s="72" t="s">
        <v>215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317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235</v>
      </c>
    </row>
    <row r="16" spans="1:6" ht="15.75" customHeight="1" x14ac:dyDescent="0.3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5">
      <c r="A17" s="72" t="s">
        <v>168</v>
      </c>
      <c r="B17" s="72" t="s">
        <v>215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317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180</v>
      </c>
      <c r="B19" s="72" t="s">
        <v>215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317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181</v>
      </c>
      <c r="B21" s="72" t="s">
        <v>215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317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182</v>
      </c>
      <c r="B23" s="72" t="s">
        <v>215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317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186</v>
      </c>
      <c r="B25" s="72" t="s">
        <v>215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317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190</v>
      </c>
      <c r="B27" s="72" t="s">
        <v>215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317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3">
      <c r="A30" s="106" t="s">
        <v>239</v>
      </c>
    </row>
    <row r="31" spans="1:6" ht="15.75" customHeight="1" x14ac:dyDescent="0.3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5">
      <c r="A32" s="72" t="s">
        <v>168</v>
      </c>
      <c r="B32" s="72" t="s">
        <v>215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317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180</v>
      </c>
      <c r="B34" s="72" t="s">
        <v>215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317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181</v>
      </c>
      <c r="B36" s="72" t="s">
        <v>215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317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182</v>
      </c>
      <c r="B38" s="72" t="s">
        <v>215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317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186</v>
      </c>
      <c r="B40" s="72" t="s">
        <v>215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317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190</v>
      </c>
      <c r="B42" s="72" t="s">
        <v>215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317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mhKTtrS4+wR24OLqKsUMgeoOC/xcn08MZesLdrZlL9YEMjseOHAo8ladkaQNOjJGf0eg8+zhPkQnc/J+fOj5Rg==" saltValue="hB7GUI1fMGWegV1kR9sc2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6" sqref="C26"/>
    </sheetView>
  </sheetViews>
  <sheetFormatPr defaultColWidth="12.81640625" defaultRowHeight="12.5" x14ac:dyDescent="0.25"/>
  <cols>
    <col min="1" max="1" width="22.54296875" style="27" customWidth="1"/>
    <col min="2" max="2" width="58.90625" style="27" bestFit="1" customWidth="1"/>
    <col min="3" max="15" width="15" style="27" customWidth="1"/>
    <col min="16" max="16384" width="12.81640625" style="27"/>
  </cols>
  <sheetData>
    <row r="1" spans="1:15" ht="35.25" customHeight="1" x14ac:dyDescent="0.3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70</v>
      </c>
      <c r="I1" s="82" t="s">
        <v>71</v>
      </c>
      <c r="J1" s="82" t="s">
        <v>72</v>
      </c>
      <c r="K1" s="82" t="s">
        <v>73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ht="13" x14ac:dyDescent="0.3">
      <c r="A2" s="29" t="s">
        <v>318</v>
      </c>
    </row>
    <row r="3" spans="1:15" x14ac:dyDescent="0.25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" customHeight="1" x14ac:dyDescent="0.25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205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ht="13" x14ac:dyDescent="0.3">
      <c r="A17" s="29" t="s">
        <v>319</v>
      </c>
      <c r="B17" s="45"/>
    </row>
    <row r="18" spans="1:15" x14ac:dyDescent="0.25">
      <c r="B18" s="72" t="s">
        <v>173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174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175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183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ht="13" x14ac:dyDescent="0.3">
      <c r="A23" s="106" t="s">
        <v>235</v>
      </c>
    </row>
    <row r="24" spans="1:15" ht="26" x14ac:dyDescent="0.3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70</v>
      </c>
      <c r="I24" s="82" t="s">
        <v>71</v>
      </c>
      <c r="J24" s="82" t="s">
        <v>72</v>
      </c>
      <c r="K24" s="82" t="s">
        <v>73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ht="13" x14ac:dyDescent="0.3">
      <c r="A25" s="29" t="s">
        <v>320</v>
      </c>
    </row>
    <row r="26" spans="1:15" x14ac:dyDescent="0.25">
      <c r="B26" s="45" t="s">
        <v>171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176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177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178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179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180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181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182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185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186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189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190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205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ht="13" x14ac:dyDescent="0.3">
      <c r="A40" s="29" t="s">
        <v>322</v>
      </c>
      <c r="B40" s="45"/>
    </row>
    <row r="41" spans="1:15" x14ac:dyDescent="0.25">
      <c r="B41" s="72" t="s">
        <v>173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174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175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183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ht="13" x14ac:dyDescent="0.3">
      <c r="A46" s="106" t="s">
        <v>239</v>
      </c>
    </row>
    <row r="47" spans="1:15" ht="26" x14ac:dyDescent="0.3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70</v>
      </c>
      <c r="I47" s="82" t="s">
        <v>71</v>
      </c>
      <c r="J47" s="82" t="s">
        <v>72</v>
      </c>
      <c r="K47" s="82" t="s">
        <v>73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ht="13" x14ac:dyDescent="0.3">
      <c r="A48" s="29" t="s">
        <v>321</v>
      </c>
    </row>
    <row r="49" spans="1:15" x14ac:dyDescent="0.25">
      <c r="B49" s="45" t="s">
        <v>171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176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177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178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179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180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181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182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185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186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189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190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205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ht="13" x14ac:dyDescent="0.3">
      <c r="A63" s="29" t="s">
        <v>323</v>
      </c>
      <c r="B63" s="45"/>
    </row>
    <row r="64" spans="1:15" x14ac:dyDescent="0.25">
      <c r="B64" s="72" t="s">
        <v>173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174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175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183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BOEbvDic4w85NX2IOcXThUQ8TqSBjuDtV7sGWu+7HnPW4LaKrTDcjvbQGqyuRalPWaN/2nyA0VVE8yyILpHmTQ==" saltValue="tLBiAVtFVebA/d5E+LDlV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27" customWidth="1"/>
    <col min="2" max="2" width="27.81640625" style="27" customWidth="1"/>
    <col min="3" max="7" width="15.54296875" style="27" customWidth="1"/>
    <col min="8" max="16384" width="12.81640625" style="27"/>
  </cols>
  <sheetData>
    <row r="1" spans="1:7" ht="13" x14ac:dyDescent="0.3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ht="13" x14ac:dyDescent="0.3">
      <c r="A2" s="29" t="s">
        <v>324</v>
      </c>
    </row>
    <row r="3" spans="1:7" x14ac:dyDescent="0.25">
      <c r="B3" s="45" t="s">
        <v>161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ht="13" x14ac:dyDescent="0.3">
      <c r="A4" s="29" t="s">
        <v>325</v>
      </c>
      <c r="B4" s="45"/>
      <c r="C4" s="97"/>
      <c r="D4" s="97"/>
      <c r="E4" s="97"/>
      <c r="F4" s="97"/>
      <c r="G4" s="97"/>
    </row>
    <row r="5" spans="1:7" x14ac:dyDescent="0.25">
      <c r="B5" s="72" t="s">
        <v>165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ht="13" x14ac:dyDescent="0.3">
      <c r="A7" s="106" t="s">
        <v>330</v>
      </c>
    </row>
    <row r="8" spans="1:7" ht="13" x14ac:dyDescent="0.3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ht="13" x14ac:dyDescent="0.3">
      <c r="A9" s="29" t="s">
        <v>326</v>
      </c>
    </row>
    <row r="10" spans="1:7" x14ac:dyDescent="0.25">
      <c r="B10" s="45" t="s">
        <v>161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ht="13" x14ac:dyDescent="0.3">
      <c r="A11" s="29" t="s">
        <v>327</v>
      </c>
      <c r="B11" s="45"/>
      <c r="C11" s="97"/>
      <c r="D11" s="97"/>
      <c r="E11" s="97"/>
      <c r="F11" s="97"/>
      <c r="G11" s="97"/>
    </row>
    <row r="12" spans="1:7" x14ac:dyDescent="0.25">
      <c r="B12" s="72" t="s">
        <v>165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ht="13" x14ac:dyDescent="0.3">
      <c r="A14" s="106" t="s">
        <v>331</v>
      </c>
    </row>
    <row r="15" spans="1:7" ht="13" x14ac:dyDescent="0.3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ht="13" x14ac:dyDescent="0.3">
      <c r="A16" s="29" t="s">
        <v>328</v>
      </c>
    </row>
    <row r="17" spans="1:7" x14ac:dyDescent="0.25">
      <c r="B17" s="45" t="s">
        <v>161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ht="13" x14ac:dyDescent="0.3">
      <c r="A18" s="29" t="s">
        <v>329</v>
      </c>
      <c r="B18" s="45"/>
      <c r="C18" s="97"/>
      <c r="D18" s="97"/>
      <c r="E18" s="97"/>
      <c r="F18" s="97"/>
      <c r="G18" s="97"/>
    </row>
    <row r="19" spans="1:7" x14ac:dyDescent="0.25">
      <c r="B19" s="72" t="s">
        <v>165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Z7HIW37aeZaAl4NkZy27oDFZBiVNybba0IiGxriK6EgiRbClvNt5hzd3f03Jjs68DD/4nebv1y/l0S8J6maWuA==" saltValue="49dRcP2xYiPaoufl/nsNC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39" customWidth="1"/>
    <col min="2" max="2" width="30.54296875" style="39" customWidth="1"/>
    <col min="3" max="3" width="24.81640625" style="39" customWidth="1"/>
    <col min="4" max="4" width="15" style="27" customWidth="1"/>
    <col min="5" max="5" width="13.6328125" style="27" customWidth="1"/>
    <col min="6" max="6" width="14.453125" style="27" customWidth="1"/>
    <col min="7" max="7" width="12.81640625" style="27"/>
    <col min="8" max="8" width="17.54296875" style="27" customWidth="1"/>
    <col min="9" max="16384" width="12.81640625" style="27"/>
  </cols>
  <sheetData>
    <row r="1" spans="1:8" ht="13" x14ac:dyDescent="0.3">
      <c r="A1" s="29" t="s">
        <v>160</v>
      </c>
      <c r="B1" s="29" t="s">
        <v>332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5">
      <c r="A2" s="39" t="s">
        <v>193</v>
      </c>
      <c r="B2" s="39" t="s">
        <v>87</v>
      </c>
      <c r="C2" s="39" t="s">
        <v>317</v>
      </c>
      <c r="D2" s="104">
        <v>0</v>
      </c>
      <c r="E2" s="104">
        <v>0</v>
      </c>
      <c r="F2" s="104">
        <v>0.33500000000000002</v>
      </c>
      <c r="G2" s="104">
        <v>0.33500000000000002</v>
      </c>
      <c r="H2" s="104">
        <v>0.33500000000000002</v>
      </c>
    </row>
    <row r="3" spans="1:8" x14ac:dyDescent="0.25">
      <c r="C3" s="39" t="s">
        <v>333</v>
      </c>
      <c r="D3" s="104">
        <v>0</v>
      </c>
      <c r="E3" s="104">
        <v>0</v>
      </c>
      <c r="F3" s="104">
        <v>0.53134328358208949</v>
      </c>
      <c r="G3" s="104">
        <v>0.53134328358208949</v>
      </c>
      <c r="H3" s="104">
        <v>0.53134328358208949</v>
      </c>
    </row>
    <row r="4" spans="1:8" x14ac:dyDescent="0.25">
      <c r="C4" s="39" t="s">
        <v>334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5">
      <c r="A5" s="39" t="s">
        <v>192</v>
      </c>
      <c r="B5" s="39" t="s">
        <v>208</v>
      </c>
      <c r="C5" s="39" t="s">
        <v>317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5">
      <c r="C6" s="39" t="s">
        <v>334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5">
      <c r="B7" s="39" t="s">
        <v>209</v>
      </c>
      <c r="C7" s="39" t="s">
        <v>317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5">
      <c r="C8" s="39" t="s">
        <v>334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5">
      <c r="A9" s="39" t="s">
        <v>185</v>
      </c>
      <c r="B9" s="39" t="s">
        <v>208</v>
      </c>
      <c r="C9" s="39" t="s">
        <v>317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5">
      <c r="C10" s="39" t="s">
        <v>334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5">
      <c r="B11" s="39" t="s">
        <v>209</v>
      </c>
      <c r="C11" s="39" t="s">
        <v>317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5">
      <c r="C12" s="39" t="s">
        <v>334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5">
      <c r="A13" s="39" t="s">
        <v>205</v>
      </c>
      <c r="B13" s="39" t="s">
        <v>208</v>
      </c>
      <c r="C13" s="39" t="s">
        <v>317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5">
      <c r="C14" s="39" t="s">
        <v>334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5">
      <c r="B15" s="39" t="s">
        <v>209</v>
      </c>
      <c r="C15" s="39" t="s">
        <v>317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5">
      <c r="C16" s="39" t="s">
        <v>334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5">
      <c r="A17" s="39" t="s">
        <v>170</v>
      </c>
      <c r="B17" s="39" t="s">
        <v>208</v>
      </c>
      <c r="C17" s="39" t="s">
        <v>317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5">
      <c r="C18" s="39" t="s">
        <v>334</v>
      </c>
      <c r="D18" s="104">
        <v>0</v>
      </c>
      <c r="E18" s="104">
        <v>0</v>
      </c>
      <c r="F18" s="104">
        <v>0.33500000000000002</v>
      </c>
      <c r="G18" s="104">
        <v>0.62</v>
      </c>
      <c r="H18" s="104">
        <v>0.62</v>
      </c>
    </row>
    <row r="19" spans="1:8" x14ac:dyDescent="0.25">
      <c r="B19" s="39" t="s">
        <v>209</v>
      </c>
      <c r="C19" s="39" t="s">
        <v>317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5">
      <c r="C20" s="39" t="s">
        <v>334</v>
      </c>
      <c r="D20" s="104">
        <v>0</v>
      </c>
      <c r="E20" s="104">
        <v>0</v>
      </c>
      <c r="F20" s="104">
        <v>0.33500000000000002</v>
      </c>
      <c r="G20" s="104">
        <v>0.62</v>
      </c>
      <c r="H20" s="104">
        <v>0.62</v>
      </c>
    </row>
    <row r="21" spans="1:8" x14ac:dyDescent="0.25">
      <c r="A21" s="39" t="s">
        <v>175</v>
      </c>
      <c r="B21" s="39" t="s">
        <v>84</v>
      </c>
      <c r="C21" s="39" t="s">
        <v>317</v>
      </c>
      <c r="D21" s="104">
        <v>0.7</v>
      </c>
      <c r="E21" s="104">
        <v>0</v>
      </c>
      <c r="F21" s="104">
        <v>0.33500000000000002</v>
      </c>
      <c r="G21" s="104">
        <v>0</v>
      </c>
      <c r="H21" s="104">
        <v>0</v>
      </c>
    </row>
    <row r="22" spans="1:8" x14ac:dyDescent="0.25">
      <c r="C22" s="39" t="s">
        <v>333</v>
      </c>
      <c r="D22" s="104">
        <v>0.46</v>
      </c>
      <c r="E22" s="104">
        <v>0</v>
      </c>
      <c r="F22" s="104">
        <v>0.33500000000000002</v>
      </c>
      <c r="G22" s="104">
        <v>0</v>
      </c>
      <c r="H22" s="104">
        <v>0</v>
      </c>
    </row>
    <row r="23" spans="1:8" x14ac:dyDescent="0.25">
      <c r="A23" s="39" t="s">
        <v>173</v>
      </c>
      <c r="B23" s="39" t="s">
        <v>84</v>
      </c>
      <c r="C23" s="39" t="s">
        <v>317</v>
      </c>
      <c r="D23" s="104">
        <v>0.7</v>
      </c>
      <c r="E23" s="104">
        <v>0</v>
      </c>
      <c r="F23" s="104">
        <v>0.33500000000000002</v>
      </c>
      <c r="G23" s="104">
        <v>0</v>
      </c>
      <c r="H23" s="104">
        <v>0</v>
      </c>
    </row>
    <row r="24" spans="1:8" x14ac:dyDescent="0.25">
      <c r="C24" s="39" t="s">
        <v>333</v>
      </c>
      <c r="D24" s="104">
        <v>0.46</v>
      </c>
      <c r="E24" s="104">
        <v>0</v>
      </c>
      <c r="F24" s="104">
        <v>0.33500000000000002</v>
      </c>
      <c r="G24" s="104">
        <v>0</v>
      </c>
      <c r="H24" s="104">
        <v>0</v>
      </c>
    </row>
    <row r="25" spans="1:8" x14ac:dyDescent="0.25">
      <c r="A25" s="39" t="s">
        <v>174</v>
      </c>
      <c r="B25" s="39" t="s">
        <v>84</v>
      </c>
      <c r="C25" s="39" t="s">
        <v>317</v>
      </c>
      <c r="D25" s="104">
        <v>0.7</v>
      </c>
      <c r="E25" s="104">
        <v>0</v>
      </c>
      <c r="F25" s="104">
        <v>0.33500000000000002</v>
      </c>
      <c r="G25" s="104">
        <v>0</v>
      </c>
      <c r="H25" s="104">
        <v>0</v>
      </c>
    </row>
    <row r="26" spans="1:8" x14ac:dyDescent="0.25">
      <c r="C26" s="39" t="s">
        <v>333</v>
      </c>
      <c r="D26" s="104">
        <v>0.46</v>
      </c>
      <c r="E26" s="104">
        <v>0</v>
      </c>
      <c r="F26" s="104">
        <v>0.33500000000000002</v>
      </c>
      <c r="G26" s="104">
        <v>0</v>
      </c>
      <c r="H26" s="104">
        <v>0</v>
      </c>
    </row>
    <row r="27" spans="1:8" x14ac:dyDescent="0.25">
      <c r="A27" s="39" t="s">
        <v>197</v>
      </c>
      <c r="B27" s="39" t="s">
        <v>87</v>
      </c>
      <c r="C27" s="39" t="s">
        <v>317</v>
      </c>
      <c r="D27" s="104">
        <v>1</v>
      </c>
      <c r="E27" s="104">
        <v>1</v>
      </c>
      <c r="F27" s="104">
        <v>0.33500000000000002</v>
      </c>
      <c r="G27" s="104">
        <v>1</v>
      </c>
      <c r="H27" s="104">
        <v>1</v>
      </c>
    </row>
    <row r="28" spans="1:8" x14ac:dyDescent="0.25">
      <c r="C28" s="39" t="s">
        <v>333</v>
      </c>
      <c r="D28" s="104">
        <v>0</v>
      </c>
      <c r="E28" s="104">
        <v>0</v>
      </c>
      <c r="F28" s="104">
        <v>0.33500000000000002</v>
      </c>
      <c r="G28" s="104">
        <v>0</v>
      </c>
      <c r="H28" s="104">
        <v>0</v>
      </c>
    </row>
    <row r="29" spans="1:8" x14ac:dyDescent="0.25">
      <c r="C29" s="39" t="s">
        <v>334</v>
      </c>
      <c r="D29" s="104">
        <v>0</v>
      </c>
      <c r="E29" s="104">
        <v>0</v>
      </c>
      <c r="F29" s="104">
        <v>0.33500000000000002</v>
      </c>
      <c r="G29" s="104">
        <v>0</v>
      </c>
      <c r="H29" s="104">
        <v>0</v>
      </c>
    </row>
    <row r="30" spans="1:8" x14ac:dyDescent="0.25">
      <c r="A30" s="39" t="s">
        <v>198</v>
      </c>
      <c r="B30" s="39" t="s">
        <v>87</v>
      </c>
      <c r="C30" s="39" t="s">
        <v>317</v>
      </c>
      <c r="D30" s="104">
        <v>1</v>
      </c>
      <c r="E30" s="104">
        <v>1</v>
      </c>
      <c r="F30" s="104">
        <v>0.33500000000000002</v>
      </c>
      <c r="G30" s="104">
        <v>1</v>
      </c>
      <c r="H30" s="104">
        <v>1</v>
      </c>
    </row>
    <row r="31" spans="1:8" x14ac:dyDescent="0.25">
      <c r="C31" s="39" t="s">
        <v>333</v>
      </c>
      <c r="D31" s="104">
        <v>0</v>
      </c>
      <c r="E31" s="104">
        <v>0</v>
      </c>
      <c r="F31" s="104">
        <v>0.33500000000000002</v>
      </c>
      <c r="G31" s="104">
        <v>0</v>
      </c>
      <c r="H31" s="104">
        <v>0</v>
      </c>
    </row>
    <row r="32" spans="1:8" x14ac:dyDescent="0.25">
      <c r="C32" s="39" t="s">
        <v>334</v>
      </c>
      <c r="D32" s="104">
        <v>0</v>
      </c>
      <c r="E32" s="104">
        <v>0</v>
      </c>
      <c r="F32" s="104">
        <v>0.33500000000000002</v>
      </c>
      <c r="G32" s="104">
        <v>0</v>
      </c>
      <c r="H32" s="104">
        <v>0</v>
      </c>
    </row>
    <row r="33" spans="1:8" x14ac:dyDescent="0.25">
      <c r="A33" s="39" t="s">
        <v>196</v>
      </c>
      <c r="B33" s="39" t="s">
        <v>87</v>
      </c>
      <c r="C33" s="39" t="s">
        <v>317</v>
      </c>
      <c r="D33" s="104">
        <v>1</v>
      </c>
      <c r="E33" s="104">
        <v>1</v>
      </c>
      <c r="F33" s="104">
        <v>0.33500000000000002</v>
      </c>
      <c r="G33" s="104">
        <v>1</v>
      </c>
      <c r="H33" s="104">
        <v>1</v>
      </c>
    </row>
    <row r="34" spans="1:8" x14ac:dyDescent="0.25">
      <c r="C34" s="39" t="s">
        <v>333</v>
      </c>
      <c r="D34" s="104">
        <v>0</v>
      </c>
      <c r="E34" s="104">
        <v>0</v>
      </c>
      <c r="F34" s="104">
        <v>0.33500000000000002</v>
      </c>
      <c r="G34" s="104">
        <v>0</v>
      </c>
      <c r="H34" s="104">
        <v>0</v>
      </c>
    </row>
    <row r="35" spans="1:8" x14ac:dyDescent="0.25">
      <c r="C35" s="39" t="s">
        <v>334</v>
      </c>
      <c r="D35" s="104">
        <v>0</v>
      </c>
      <c r="E35" s="104">
        <v>0</v>
      </c>
      <c r="F35" s="104">
        <v>0.33500000000000002</v>
      </c>
      <c r="G35" s="104">
        <v>0</v>
      </c>
      <c r="H35" s="104">
        <v>0</v>
      </c>
    </row>
    <row r="36" spans="1:8" x14ac:dyDescent="0.25">
      <c r="A36" s="39" t="s">
        <v>195</v>
      </c>
      <c r="B36" s="39" t="s">
        <v>87</v>
      </c>
      <c r="C36" s="39" t="s">
        <v>317</v>
      </c>
      <c r="D36" s="104">
        <v>1</v>
      </c>
      <c r="E36" s="104">
        <v>1</v>
      </c>
      <c r="F36" s="104">
        <v>0.33500000000000002</v>
      </c>
      <c r="G36" s="104">
        <v>1</v>
      </c>
      <c r="H36" s="104">
        <v>1</v>
      </c>
    </row>
    <row r="37" spans="1:8" x14ac:dyDescent="0.25">
      <c r="C37" s="39" t="s">
        <v>333</v>
      </c>
      <c r="D37" s="104">
        <v>0</v>
      </c>
      <c r="E37" s="104">
        <v>0</v>
      </c>
      <c r="F37" s="104">
        <v>0.33500000000000002</v>
      </c>
      <c r="G37" s="104">
        <v>0</v>
      </c>
      <c r="H37" s="104">
        <v>0</v>
      </c>
    </row>
    <row r="38" spans="1:8" x14ac:dyDescent="0.25">
      <c r="C38" s="39" t="s">
        <v>334</v>
      </c>
      <c r="D38" s="104">
        <v>0</v>
      </c>
      <c r="E38" s="104">
        <v>0</v>
      </c>
      <c r="F38" s="104">
        <v>0.33500000000000002</v>
      </c>
      <c r="G38" s="104">
        <v>0</v>
      </c>
      <c r="H38" s="104">
        <v>0</v>
      </c>
    </row>
    <row r="39" spans="1:8" x14ac:dyDescent="0.25">
      <c r="A39" s="39" t="s">
        <v>194</v>
      </c>
      <c r="B39" s="39" t="s">
        <v>87</v>
      </c>
      <c r="C39" s="39" t="s">
        <v>317</v>
      </c>
      <c r="D39" s="104">
        <v>1</v>
      </c>
      <c r="E39" s="104">
        <v>1</v>
      </c>
      <c r="F39" s="104">
        <v>0.33500000000000002</v>
      </c>
      <c r="G39" s="104">
        <v>1</v>
      </c>
      <c r="H39" s="104">
        <v>1</v>
      </c>
    </row>
    <row r="40" spans="1:8" x14ac:dyDescent="0.25">
      <c r="C40" s="39" t="s">
        <v>333</v>
      </c>
      <c r="D40" s="104">
        <v>0</v>
      </c>
      <c r="E40" s="104">
        <v>0</v>
      </c>
      <c r="F40" s="104">
        <v>0.33500000000000002</v>
      </c>
      <c r="G40" s="104">
        <v>0</v>
      </c>
      <c r="H40" s="104">
        <v>0</v>
      </c>
    </row>
    <row r="41" spans="1:8" x14ac:dyDescent="0.25">
      <c r="C41" s="39" t="s">
        <v>334</v>
      </c>
      <c r="D41" s="104">
        <v>0</v>
      </c>
      <c r="E41" s="104">
        <v>0</v>
      </c>
      <c r="F41" s="104">
        <v>0.33500000000000002</v>
      </c>
      <c r="G41" s="104">
        <v>0</v>
      </c>
      <c r="H41" s="104">
        <v>0</v>
      </c>
    </row>
    <row r="42" spans="1:8" x14ac:dyDescent="0.25">
      <c r="A42" s="39" t="s">
        <v>200</v>
      </c>
      <c r="B42" s="39" t="s">
        <v>87</v>
      </c>
      <c r="C42" s="39" t="s">
        <v>317</v>
      </c>
      <c r="D42" s="104">
        <v>0.3</v>
      </c>
      <c r="E42" s="104">
        <v>0.3</v>
      </c>
      <c r="F42" s="104">
        <v>0.33500000000000002</v>
      </c>
      <c r="G42" s="104">
        <v>0.3</v>
      </c>
      <c r="H42" s="104">
        <v>0.3</v>
      </c>
    </row>
    <row r="43" spans="1:8" x14ac:dyDescent="0.25">
      <c r="C43" s="39" t="s">
        <v>333</v>
      </c>
      <c r="D43" s="104">
        <v>0.5</v>
      </c>
      <c r="E43" s="104">
        <v>0.5</v>
      </c>
      <c r="F43" s="104">
        <v>0.33500000000000002</v>
      </c>
      <c r="G43" s="104">
        <v>0.5</v>
      </c>
      <c r="H43" s="104">
        <v>0.5</v>
      </c>
    </row>
    <row r="44" spans="1:8" x14ac:dyDescent="0.25">
      <c r="C44" s="39" t="s">
        <v>334</v>
      </c>
      <c r="D44" s="104">
        <v>0.65</v>
      </c>
      <c r="E44" s="104">
        <v>0.65</v>
      </c>
      <c r="F44" s="104">
        <v>0.33500000000000002</v>
      </c>
      <c r="G44" s="104">
        <v>0.65</v>
      </c>
      <c r="H44" s="104">
        <v>0.65</v>
      </c>
    </row>
    <row r="45" spans="1:8" x14ac:dyDescent="0.25">
      <c r="B45" s="39" t="s">
        <v>88</v>
      </c>
      <c r="C45" s="39" t="s">
        <v>317</v>
      </c>
      <c r="D45" s="104">
        <v>0.3</v>
      </c>
      <c r="E45" s="104">
        <v>0.3</v>
      </c>
      <c r="F45" s="104">
        <v>0.33500000000000002</v>
      </c>
      <c r="G45" s="104">
        <v>0.3</v>
      </c>
      <c r="H45" s="104">
        <v>0.3</v>
      </c>
    </row>
    <row r="46" spans="1:8" x14ac:dyDescent="0.25">
      <c r="C46" s="39" t="s">
        <v>333</v>
      </c>
      <c r="D46" s="104">
        <v>0.49</v>
      </c>
      <c r="E46" s="104">
        <v>0.49</v>
      </c>
      <c r="F46" s="104">
        <v>0.33500000000000002</v>
      </c>
      <c r="G46" s="104">
        <v>0.49</v>
      </c>
      <c r="H46" s="104">
        <v>0.49</v>
      </c>
    </row>
    <row r="47" spans="1:8" x14ac:dyDescent="0.25">
      <c r="C47" s="39" t="s">
        <v>334</v>
      </c>
      <c r="D47" s="104">
        <v>0.52</v>
      </c>
      <c r="E47" s="104">
        <v>0.52</v>
      </c>
      <c r="F47" s="104">
        <v>0.33500000000000002</v>
      </c>
      <c r="G47" s="104">
        <v>0.52</v>
      </c>
      <c r="H47" s="104">
        <v>0.52</v>
      </c>
    </row>
    <row r="48" spans="1:8" x14ac:dyDescent="0.25">
      <c r="A48" s="39" t="s">
        <v>191</v>
      </c>
      <c r="B48" s="39" t="s">
        <v>87</v>
      </c>
      <c r="C48" s="39" t="s">
        <v>317</v>
      </c>
      <c r="D48" s="104">
        <v>0.88</v>
      </c>
      <c r="E48" s="104">
        <v>0.88</v>
      </c>
      <c r="F48" s="104">
        <v>0.33500000000000002</v>
      </c>
      <c r="G48" s="104">
        <v>0.88</v>
      </c>
      <c r="H48" s="104">
        <v>0.88</v>
      </c>
    </row>
    <row r="49" spans="1:8" x14ac:dyDescent="0.25">
      <c r="C49" s="39" t="s">
        <v>333</v>
      </c>
      <c r="D49" s="104">
        <v>0.93</v>
      </c>
      <c r="E49" s="104">
        <v>0.93</v>
      </c>
      <c r="F49" s="104">
        <v>0.33500000000000002</v>
      </c>
      <c r="G49" s="104">
        <v>0.93</v>
      </c>
      <c r="H49" s="104">
        <v>0.93</v>
      </c>
    </row>
    <row r="50" spans="1:8" x14ac:dyDescent="0.25">
      <c r="A50" s="39" t="s">
        <v>199</v>
      </c>
      <c r="B50" s="39" t="s">
        <v>87</v>
      </c>
      <c r="C50" s="39" t="s">
        <v>317</v>
      </c>
      <c r="D50" s="104">
        <v>1</v>
      </c>
      <c r="E50" s="104">
        <v>1</v>
      </c>
      <c r="F50" s="104">
        <v>0.33500000000000002</v>
      </c>
      <c r="G50" s="104">
        <v>1</v>
      </c>
      <c r="H50" s="104">
        <v>1</v>
      </c>
    </row>
    <row r="51" spans="1:8" x14ac:dyDescent="0.25">
      <c r="C51" s="39" t="s">
        <v>333</v>
      </c>
      <c r="D51" s="104">
        <v>0.86</v>
      </c>
      <c r="E51" s="104">
        <v>0.86</v>
      </c>
      <c r="F51" s="104">
        <v>0.33500000000000002</v>
      </c>
      <c r="G51" s="104">
        <v>0.86</v>
      </c>
      <c r="H51" s="104">
        <v>0.86</v>
      </c>
    </row>
    <row r="52" spans="1:8" x14ac:dyDescent="0.25">
      <c r="A52" s="39" t="s">
        <v>184</v>
      </c>
      <c r="B52" s="39" t="s">
        <v>82</v>
      </c>
      <c r="C52" s="39" t="s">
        <v>317</v>
      </c>
      <c r="D52" s="104">
        <v>0.57999999999999996</v>
      </c>
      <c r="E52" s="104">
        <v>0.57999999999999996</v>
      </c>
      <c r="F52" s="104">
        <v>0.33500000000000002</v>
      </c>
      <c r="G52" s="104">
        <v>0</v>
      </c>
      <c r="H52" s="104">
        <v>0</v>
      </c>
    </row>
    <row r="53" spans="1:8" x14ac:dyDescent="0.25">
      <c r="C53" s="39" t="s">
        <v>333</v>
      </c>
      <c r="D53" s="104">
        <v>0.51</v>
      </c>
      <c r="E53" s="104">
        <v>0.51</v>
      </c>
      <c r="F53" s="104">
        <v>0.33500000000000002</v>
      </c>
      <c r="G53" s="104">
        <v>0</v>
      </c>
      <c r="H53" s="104">
        <v>0</v>
      </c>
    </row>
    <row r="55" spans="1:8" s="107" customFormat="1" ht="13" x14ac:dyDescent="0.3">
      <c r="A55" s="110" t="s">
        <v>330</v>
      </c>
      <c r="B55" s="111"/>
      <c r="C55" s="111"/>
    </row>
    <row r="56" spans="1:8" ht="13" x14ac:dyDescent="0.3">
      <c r="A56" s="29" t="s">
        <v>160</v>
      </c>
      <c r="B56" s="29" t="s">
        <v>332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5">
      <c r="A57" s="39" t="s">
        <v>193</v>
      </c>
      <c r="B57" s="39" t="s">
        <v>87</v>
      </c>
      <c r="C57" s="39" t="s">
        <v>317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0.30150000000000005</v>
      </c>
      <c r="G57" s="104">
        <f t="shared" si="0"/>
        <v>0.30150000000000005</v>
      </c>
      <c r="H57" s="104">
        <f t="shared" si="0"/>
        <v>0.30150000000000005</v>
      </c>
    </row>
    <row r="58" spans="1:8" x14ac:dyDescent="0.25">
      <c r="C58" s="39" t="s">
        <v>333</v>
      </c>
      <c r="D58" s="104">
        <f t="shared" si="0"/>
        <v>0</v>
      </c>
      <c r="E58" s="104">
        <f t="shared" si="0"/>
        <v>0</v>
      </c>
      <c r="F58" s="104">
        <f t="shared" si="0"/>
        <v>0.47820895522388057</v>
      </c>
      <c r="G58" s="104">
        <f t="shared" si="0"/>
        <v>0.47820895522388057</v>
      </c>
      <c r="H58" s="104">
        <f t="shared" si="0"/>
        <v>0.47820895522388057</v>
      </c>
    </row>
    <row r="59" spans="1:8" x14ac:dyDescent="0.25">
      <c r="C59" s="39" t="s">
        <v>334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5">
      <c r="A60" s="39" t="s">
        <v>192</v>
      </c>
      <c r="B60" s="39" t="s">
        <v>208</v>
      </c>
      <c r="C60" s="39" t="s">
        <v>317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5">
      <c r="C61" s="39" t="s">
        <v>334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5">
      <c r="B62" s="39" t="s">
        <v>209</v>
      </c>
      <c r="C62" s="39" t="s">
        <v>317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5">
      <c r="C63" s="39" t="s">
        <v>334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5">
      <c r="A64" s="39" t="s">
        <v>185</v>
      </c>
      <c r="B64" s="39" t="s">
        <v>208</v>
      </c>
      <c r="C64" s="39" t="s">
        <v>317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5">
      <c r="C65" s="39" t="s">
        <v>334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5">
      <c r="B66" s="39" t="s">
        <v>209</v>
      </c>
      <c r="C66" s="39" t="s">
        <v>317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5">
      <c r="C67" s="39" t="s">
        <v>334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5">
      <c r="A68" s="39" t="s">
        <v>205</v>
      </c>
      <c r="B68" s="39" t="s">
        <v>208</v>
      </c>
      <c r="C68" s="39" t="s">
        <v>317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5">
      <c r="C69" s="39" t="s">
        <v>334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5">
      <c r="B70" s="39" t="s">
        <v>209</v>
      </c>
      <c r="C70" s="39" t="s">
        <v>317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5">
      <c r="C71" s="39" t="s">
        <v>334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5">
      <c r="A72" s="39" t="s">
        <v>170</v>
      </c>
      <c r="B72" s="39" t="s">
        <v>208</v>
      </c>
      <c r="C72" s="39" t="s">
        <v>317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5">
      <c r="C73" s="39" t="s">
        <v>334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0.30150000000000005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5">
      <c r="B74" s="39" t="s">
        <v>209</v>
      </c>
      <c r="C74" s="39" t="s">
        <v>317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5">
      <c r="C75" s="39" t="s">
        <v>334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0.30150000000000005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5">
      <c r="A76" s="39" t="s">
        <v>175</v>
      </c>
      <c r="B76" s="39" t="s">
        <v>84</v>
      </c>
      <c r="C76" s="39" t="s">
        <v>317</v>
      </c>
      <c r="D76" s="104">
        <f t="shared" ref="D76:H76" si="8">D21*0.9</f>
        <v>0.63</v>
      </c>
      <c r="E76" s="104">
        <f t="shared" si="8"/>
        <v>0</v>
      </c>
      <c r="F76" s="104">
        <f t="shared" si="8"/>
        <v>0.30150000000000005</v>
      </c>
      <c r="G76" s="104">
        <f t="shared" si="8"/>
        <v>0</v>
      </c>
      <c r="H76" s="104">
        <f t="shared" si="8"/>
        <v>0</v>
      </c>
    </row>
    <row r="77" spans="1:8" x14ac:dyDescent="0.25">
      <c r="C77" s="39" t="s">
        <v>333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0.30150000000000005</v>
      </c>
      <c r="G77" s="104">
        <f t="shared" si="9"/>
        <v>0</v>
      </c>
      <c r="H77" s="104">
        <f t="shared" si="9"/>
        <v>0</v>
      </c>
    </row>
    <row r="78" spans="1:8" x14ac:dyDescent="0.25">
      <c r="A78" s="39" t="s">
        <v>173</v>
      </c>
      <c r="B78" s="39" t="s">
        <v>84</v>
      </c>
      <c r="C78" s="39" t="s">
        <v>317</v>
      </c>
      <c r="D78" s="104">
        <f t="shared" ref="D78:H78" si="10">D23*0.9</f>
        <v>0.63</v>
      </c>
      <c r="E78" s="104">
        <f t="shared" si="10"/>
        <v>0</v>
      </c>
      <c r="F78" s="104">
        <f t="shared" si="10"/>
        <v>0.30150000000000005</v>
      </c>
      <c r="G78" s="104">
        <f t="shared" si="10"/>
        <v>0</v>
      </c>
      <c r="H78" s="104">
        <f t="shared" si="10"/>
        <v>0</v>
      </c>
    </row>
    <row r="79" spans="1:8" x14ac:dyDescent="0.25">
      <c r="C79" s="39" t="s">
        <v>333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0.30150000000000005</v>
      </c>
      <c r="G79" s="104">
        <f t="shared" si="11"/>
        <v>0</v>
      </c>
      <c r="H79" s="104">
        <f t="shared" si="11"/>
        <v>0</v>
      </c>
    </row>
    <row r="80" spans="1:8" x14ac:dyDescent="0.25">
      <c r="A80" s="39" t="s">
        <v>174</v>
      </c>
      <c r="B80" s="39" t="s">
        <v>84</v>
      </c>
      <c r="C80" s="39" t="s">
        <v>317</v>
      </c>
      <c r="D80" s="104">
        <f t="shared" ref="D80:H80" si="12">D25*0.9</f>
        <v>0.63</v>
      </c>
      <c r="E80" s="104">
        <f t="shared" si="12"/>
        <v>0</v>
      </c>
      <c r="F80" s="104">
        <f t="shared" si="12"/>
        <v>0.30150000000000005</v>
      </c>
      <c r="G80" s="104">
        <f t="shared" si="12"/>
        <v>0</v>
      </c>
      <c r="H80" s="104">
        <f t="shared" si="12"/>
        <v>0</v>
      </c>
    </row>
    <row r="81" spans="1:8" x14ac:dyDescent="0.25">
      <c r="C81" s="39" t="s">
        <v>333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0.30150000000000005</v>
      </c>
      <c r="G81" s="104">
        <f t="shared" si="13"/>
        <v>0</v>
      </c>
      <c r="H81" s="104">
        <f t="shared" si="13"/>
        <v>0</v>
      </c>
    </row>
    <row r="82" spans="1:8" x14ac:dyDescent="0.25">
      <c r="A82" s="39" t="s">
        <v>197</v>
      </c>
      <c r="B82" s="39" t="s">
        <v>87</v>
      </c>
      <c r="C82" s="39" t="s">
        <v>317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0.30150000000000005</v>
      </c>
      <c r="G82" s="104">
        <f t="shared" si="14"/>
        <v>0.9</v>
      </c>
      <c r="H82" s="104">
        <f t="shared" si="14"/>
        <v>0.9</v>
      </c>
    </row>
    <row r="83" spans="1:8" x14ac:dyDescent="0.25">
      <c r="C83" s="39" t="s">
        <v>333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0.30150000000000005</v>
      </c>
      <c r="G83" s="104">
        <f t="shared" si="15"/>
        <v>0</v>
      </c>
      <c r="H83" s="104">
        <f t="shared" si="15"/>
        <v>0</v>
      </c>
    </row>
    <row r="84" spans="1:8" x14ac:dyDescent="0.25">
      <c r="C84" s="39" t="s">
        <v>334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0.30150000000000005</v>
      </c>
      <c r="G84" s="104">
        <f t="shared" si="16"/>
        <v>0</v>
      </c>
      <c r="H84" s="104">
        <f t="shared" si="16"/>
        <v>0</v>
      </c>
    </row>
    <row r="85" spans="1:8" x14ac:dyDescent="0.25">
      <c r="A85" s="39" t="s">
        <v>198</v>
      </c>
      <c r="B85" s="39" t="s">
        <v>87</v>
      </c>
      <c r="C85" s="39" t="s">
        <v>317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0.30150000000000005</v>
      </c>
      <c r="G85" s="104">
        <f t="shared" si="17"/>
        <v>0.9</v>
      </c>
      <c r="H85" s="104">
        <f t="shared" si="17"/>
        <v>0.9</v>
      </c>
    </row>
    <row r="86" spans="1:8" x14ac:dyDescent="0.25">
      <c r="C86" s="39" t="s">
        <v>333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0.30150000000000005</v>
      </c>
      <c r="G86" s="104">
        <f t="shared" si="18"/>
        <v>0</v>
      </c>
      <c r="H86" s="104">
        <f t="shared" si="18"/>
        <v>0</v>
      </c>
    </row>
    <row r="87" spans="1:8" x14ac:dyDescent="0.25">
      <c r="C87" s="39" t="s">
        <v>334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0.30150000000000005</v>
      </c>
      <c r="G87" s="104">
        <f t="shared" si="19"/>
        <v>0</v>
      </c>
      <c r="H87" s="104">
        <f t="shared" si="19"/>
        <v>0</v>
      </c>
    </row>
    <row r="88" spans="1:8" x14ac:dyDescent="0.25">
      <c r="A88" s="39" t="s">
        <v>196</v>
      </c>
      <c r="B88" s="39" t="s">
        <v>87</v>
      </c>
      <c r="C88" s="39" t="s">
        <v>317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0.30150000000000005</v>
      </c>
      <c r="G88" s="104">
        <f t="shared" si="20"/>
        <v>0.9</v>
      </c>
      <c r="H88" s="104">
        <f t="shared" si="20"/>
        <v>0.9</v>
      </c>
    </row>
    <row r="89" spans="1:8" x14ac:dyDescent="0.25">
      <c r="C89" s="39" t="s">
        <v>333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0.30150000000000005</v>
      </c>
      <c r="G89" s="104">
        <f t="shared" si="21"/>
        <v>0</v>
      </c>
      <c r="H89" s="104">
        <f t="shared" si="21"/>
        <v>0</v>
      </c>
    </row>
    <row r="90" spans="1:8" x14ac:dyDescent="0.25">
      <c r="C90" s="39" t="s">
        <v>334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0.30150000000000005</v>
      </c>
      <c r="G90" s="104">
        <f t="shared" si="22"/>
        <v>0</v>
      </c>
      <c r="H90" s="104">
        <f t="shared" si="22"/>
        <v>0</v>
      </c>
    </row>
    <row r="91" spans="1:8" x14ac:dyDescent="0.25">
      <c r="A91" s="39" t="s">
        <v>195</v>
      </c>
      <c r="B91" s="39" t="s">
        <v>87</v>
      </c>
      <c r="C91" s="39" t="s">
        <v>317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0.30150000000000005</v>
      </c>
      <c r="G91" s="104">
        <f t="shared" si="23"/>
        <v>0.9</v>
      </c>
      <c r="H91" s="104">
        <f t="shared" si="23"/>
        <v>0.9</v>
      </c>
    </row>
    <row r="92" spans="1:8" x14ac:dyDescent="0.25">
      <c r="C92" s="39" t="s">
        <v>333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0.30150000000000005</v>
      </c>
      <c r="G92" s="104">
        <f t="shared" si="24"/>
        <v>0</v>
      </c>
      <c r="H92" s="104">
        <f t="shared" si="24"/>
        <v>0</v>
      </c>
    </row>
    <row r="93" spans="1:8" x14ac:dyDescent="0.25">
      <c r="C93" s="39" t="s">
        <v>334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0.30150000000000005</v>
      </c>
      <c r="G93" s="104">
        <f t="shared" si="25"/>
        <v>0</v>
      </c>
      <c r="H93" s="104">
        <f t="shared" si="25"/>
        <v>0</v>
      </c>
    </row>
    <row r="94" spans="1:8" x14ac:dyDescent="0.25">
      <c r="A94" s="39" t="s">
        <v>194</v>
      </c>
      <c r="B94" s="39" t="s">
        <v>87</v>
      </c>
      <c r="C94" s="39" t="s">
        <v>317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0.30150000000000005</v>
      </c>
      <c r="G94" s="104">
        <f t="shared" si="26"/>
        <v>0.9</v>
      </c>
      <c r="H94" s="104">
        <f t="shared" si="26"/>
        <v>0.9</v>
      </c>
    </row>
    <row r="95" spans="1:8" x14ac:dyDescent="0.25">
      <c r="C95" s="39" t="s">
        <v>333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0.30150000000000005</v>
      </c>
      <c r="G95" s="104">
        <f t="shared" si="27"/>
        <v>0</v>
      </c>
      <c r="H95" s="104">
        <f t="shared" si="27"/>
        <v>0</v>
      </c>
    </row>
    <row r="96" spans="1:8" x14ac:dyDescent="0.25">
      <c r="C96" s="39" t="s">
        <v>334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0.30150000000000005</v>
      </c>
      <c r="G96" s="104">
        <f t="shared" si="28"/>
        <v>0</v>
      </c>
      <c r="H96" s="104">
        <f t="shared" si="28"/>
        <v>0</v>
      </c>
    </row>
    <row r="97" spans="1:8" x14ac:dyDescent="0.25">
      <c r="A97" s="39" t="s">
        <v>200</v>
      </c>
      <c r="B97" s="39" t="s">
        <v>87</v>
      </c>
      <c r="C97" s="39" t="s">
        <v>317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0.30150000000000005</v>
      </c>
      <c r="G97" s="104">
        <f t="shared" si="29"/>
        <v>0.27</v>
      </c>
      <c r="H97" s="104">
        <f t="shared" si="29"/>
        <v>0.27</v>
      </c>
    </row>
    <row r="98" spans="1:8" x14ac:dyDescent="0.25">
      <c r="C98" s="39" t="s">
        <v>333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0.30150000000000005</v>
      </c>
      <c r="G98" s="104">
        <f t="shared" si="30"/>
        <v>0.45</v>
      </c>
      <c r="H98" s="104">
        <f t="shared" si="30"/>
        <v>0.45</v>
      </c>
    </row>
    <row r="99" spans="1:8" x14ac:dyDescent="0.25">
      <c r="C99" s="39" t="s">
        <v>334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0.30150000000000005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5">
      <c r="B100" s="39" t="s">
        <v>88</v>
      </c>
      <c r="C100" s="39" t="s">
        <v>317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0.30150000000000005</v>
      </c>
      <c r="G100" s="104">
        <f t="shared" si="32"/>
        <v>0.27</v>
      </c>
      <c r="H100" s="104">
        <f t="shared" si="32"/>
        <v>0.27</v>
      </c>
    </row>
    <row r="101" spans="1:8" x14ac:dyDescent="0.25">
      <c r="C101" s="39" t="s">
        <v>333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0.30150000000000005</v>
      </c>
      <c r="G101" s="104">
        <f t="shared" si="33"/>
        <v>0.441</v>
      </c>
      <c r="H101" s="104">
        <f t="shared" si="33"/>
        <v>0.441</v>
      </c>
    </row>
    <row r="102" spans="1:8" x14ac:dyDescent="0.25">
      <c r="C102" s="39" t="s">
        <v>334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0.30150000000000005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5">
      <c r="A103" s="39" t="s">
        <v>191</v>
      </c>
      <c r="B103" s="39" t="s">
        <v>87</v>
      </c>
      <c r="C103" s="39" t="s">
        <v>317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0.30150000000000005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5">
      <c r="C104" s="39" t="s">
        <v>333</v>
      </c>
      <c r="D104" s="104">
        <f t="shared" ref="D104:H104" si="36">D49*0.9</f>
        <v>0.83700000000000008</v>
      </c>
      <c r="E104" s="104">
        <f t="shared" si="36"/>
        <v>0.83700000000000008</v>
      </c>
      <c r="F104" s="104">
        <f t="shared" si="36"/>
        <v>0.30150000000000005</v>
      </c>
      <c r="G104" s="104">
        <f t="shared" si="36"/>
        <v>0.83700000000000008</v>
      </c>
      <c r="H104" s="104">
        <f t="shared" si="36"/>
        <v>0.83700000000000008</v>
      </c>
    </row>
    <row r="105" spans="1:8" x14ac:dyDescent="0.25">
      <c r="A105" s="39" t="s">
        <v>199</v>
      </c>
      <c r="B105" s="39" t="s">
        <v>87</v>
      </c>
      <c r="C105" s="39" t="s">
        <v>317</v>
      </c>
      <c r="D105" s="104">
        <f t="shared" ref="D105:H105" si="37">D50*0.9</f>
        <v>0.9</v>
      </c>
      <c r="E105" s="104">
        <f t="shared" si="37"/>
        <v>0.9</v>
      </c>
      <c r="F105" s="104">
        <f t="shared" si="37"/>
        <v>0.30150000000000005</v>
      </c>
      <c r="G105" s="104">
        <f t="shared" si="37"/>
        <v>0.9</v>
      </c>
      <c r="H105" s="104">
        <f t="shared" si="37"/>
        <v>0.9</v>
      </c>
    </row>
    <row r="106" spans="1:8" x14ac:dyDescent="0.25">
      <c r="C106" s="39" t="s">
        <v>333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0.30150000000000005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5">
      <c r="A107" s="39" t="s">
        <v>184</v>
      </c>
      <c r="B107" s="39" t="s">
        <v>82</v>
      </c>
      <c r="C107" s="39" t="s">
        <v>317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0.30150000000000005</v>
      </c>
      <c r="G107" s="104">
        <f t="shared" si="39"/>
        <v>0</v>
      </c>
      <c r="H107" s="104">
        <f t="shared" si="39"/>
        <v>0</v>
      </c>
    </row>
    <row r="108" spans="1:8" x14ac:dyDescent="0.25">
      <c r="C108" s="39" t="s">
        <v>333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0.30150000000000005</v>
      </c>
      <c r="G108" s="104">
        <f t="shared" si="40"/>
        <v>0</v>
      </c>
      <c r="H108" s="104">
        <f t="shared" si="40"/>
        <v>0</v>
      </c>
    </row>
    <row r="110" spans="1:8" s="107" customFormat="1" ht="13" x14ac:dyDescent="0.3">
      <c r="A110" s="110" t="s">
        <v>331</v>
      </c>
      <c r="B110" s="111"/>
      <c r="C110" s="111"/>
    </row>
    <row r="111" spans="1:8" ht="13" x14ac:dyDescent="0.3">
      <c r="A111" s="29" t="s">
        <v>160</v>
      </c>
      <c r="B111" s="29" t="s">
        <v>332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5">
      <c r="A112" s="39" t="s">
        <v>193</v>
      </c>
      <c r="B112" s="39" t="s">
        <v>87</v>
      </c>
      <c r="C112" s="39" t="s">
        <v>317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0.35175000000000006</v>
      </c>
      <c r="G112" s="104">
        <f t="shared" si="41"/>
        <v>0.35175000000000006</v>
      </c>
      <c r="H112" s="104">
        <f t="shared" si="41"/>
        <v>0.35175000000000006</v>
      </c>
    </row>
    <row r="113" spans="1:8" x14ac:dyDescent="0.25">
      <c r="C113" s="39" t="s">
        <v>333</v>
      </c>
      <c r="D113" s="104">
        <f t="shared" si="41"/>
        <v>0</v>
      </c>
      <c r="E113" s="104">
        <f t="shared" si="41"/>
        <v>0</v>
      </c>
      <c r="F113" s="104">
        <f t="shared" si="41"/>
        <v>0.55791044776119403</v>
      </c>
      <c r="G113" s="104">
        <f t="shared" si="41"/>
        <v>0.55791044776119403</v>
      </c>
      <c r="H113" s="104">
        <f t="shared" si="41"/>
        <v>0.55791044776119403</v>
      </c>
    </row>
    <row r="114" spans="1:8" x14ac:dyDescent="0.25">
      <c r="C114" s="39" t="s">
        <v>334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5">
      <c r="A115" s="39" t="s">
        <v>192</v>
      </c>
      <c r="B115" s="39" t="s">
        <v>208</v>
      </c>
      <c r="C115" s="39" t="s">
        <v>317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5">
      <c r="C116" s="39" t="s">
        <v>334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5">
      <c r="B117" s="39" t="s">
        <v>209</v>
      </c>
      <c r="C117" s="39" t="s">
        <v>317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5">
      <c r="C118" s="39" t="s">
        <v>334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5">
      <c r="A119" s="39" t="s">
        <v>185</v>
      </c>
      <c r="B119" s="39" t="s">
        <v>208</v>
      </c>
      <c r="C119" s="39" t="s">
        <v>317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5">
      <c r="C120" s="39" t="s">
        <v>334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5">
      <c r="B121" s="39" t="s">
        <v>209</v>
      </c>
      <c r="C121" s="39" t="s">
        <v>317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5">
      <c r="C122" s="39" t="s">
        <v>334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5">
      <c r="A123" s="39" t="s">
        <v>205</v>
      </c>
      <c r="B123" s="39" t="s">
        <v>208</v>
      </c>
      <c r="C123" s="39" t="s">
        <v>317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5">
      <c r="C124" s="39" t="s">
        <v>334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5">
      <c r="B125" s="39" t="s">
        <v>209</v>
      </c>
      <c r="C125" s="39" t="s">
        <v>317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5">
      <c r="C126" s="39" t="s">
        <v>334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5">
      <c r="A127" s="39" t="s">
        <v>170</v>
      </c>
      <c r="B127" s="39" t="s">
        <v>208</v>
      </c>
      <c r="C127" s="39" t="s">
        <v>317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5">
      <c r="C128" s="39" t="s">
        <v>334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0.35175000000000006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5">
      <c r="B129" s="39" t="s">
        <v>209</v>
      </c>
      <c r="C129" s="39" t="s">
        <v>317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5">
      <c r="C130" s="39" t="s">
        <v>334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0.35175000000000006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5">
      <c r="A131" s="39" t="s">
        <v>175</v>
      </c>
      <c r="B131" s="39" t="s">
        <v>84</v>
      </c>
      <c r="C131" s="39" t="s">
        <v>317</v>
      </c>
      <c r="D131" s="104">
        <f t="shared" ref="D131:H131" si="49">D21*1.05</f>
        <v>0.73499999999999999</v>
      </c>
      <c r="E131" s="104">
        <f t="shared" si="49"/>
        <v>0</v>
      </c>
      <c r="F131" s="104">
        <f t="shared" si="49"/>
        <v>0.35175000000000006</v>
      </c>
      <c r="G131" s="104">
        <f t="shared" si="49"/>
        <v>0</v>
      </c>
      <c r="H131" s="104">
        <f t="shared" si="49"/>
        <v>0</v>
      </c>
    </row>
    <row r="132" spans="1:8" x14ac:dyDescent="0.25">
      <c r="C132" s="39" t="s">
        <v>333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0.35175000000000006</v>
      </c>
      <c r="G132" s="104">
        <f t="shared" si="50"/>
        <v>0</v>
      </c>
      <c r="H132" s="104">
        <f t="shared" si="50"/>
        <v>0</v>
      </c>
    </row>
    <row r="133" spans="1:8" x14ac:dyDescent="0.25">
      <c r="A133" s="39" t="s">
        <v>173</v>
      </c>
      <c r="B133" s="39" t="s">
        <v>84</v>
      </c>
      <c r="C133" s="39" t="s">
        <v>317</v>
      </c>
      <c r="D133" s="104">
        <f t="shared" ref="D133:H133" si="51">D23*1.05</f>
        <v>0.73499999999999999</v>
      </c>
      <c r="E133" s="104">
        <f t="shared" si="51"/>
        <v>0</v>
      </c>
      <c r="F133" s="104">
        <f t="shared" si="51"/>
        <v>0.35175000000000006</v>
      </c>
      <c r="G133" s="104">
        <f t="shared" si="51"/>
        <v>0</v>
      </c>
      <c r="H133" s="104">
        <f t="shared" si="51"/>
        <v>0</v>
      </c>
    </row>
    <row r="134" spans="1:8" x14ac:dyDescent="0.25">
      <c r="C134" s="39" t="s">
        <v>333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0.35175000000000006</v>
      </c>
      <c r="G134" s="104">
        <f t="shared" si="52"/>
        <v>0</v>
      </c>
      <c r="H134" s="104">
        <f t="shared" si="52"/>
        <v>0</v>
      </c>
    </row>
    <row r="135" spans="1:8" x14ac:dyDescent="0.25">
      <c r="A135" s="39" t="s">
        <v>174</v>
      </c>
      <c r="B135" s="39" t="s">
        <v>84</v>
      </c>
      <c r="C135" s="39" t="s">
        <v>317</v>
      </c>
      <c r="D135" s="104">
        <f t="shared" ref="D135:H135" si="53">D25*1.05</f>
        <v>0.73499999999999999</v>
      </c>
      <c r="E135" s="104">
        <f t="shared" si="53"/>
        <v>0</v>
      </c>
      <c r="F135" s="104">
        <f t="shared" si="53"/>
        <v>0.35175000000000006</v>
      </c>
      <c r="G135" s="104">
        <f t="shared" si="53"/>
        <v>0</v>
      </c>
      <c r="H135" s="104">
        <f t="shared" si="53"/>
        <v>0</v>
      </c>
    </row>
    <row r="136" spans="1:8" x14ac:dyDescent="0.25">
      <c r="C136" s="39" t="s">
        <v>333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0.35175000000000006</v>
      </c>
      <c r="G136" s="104">
        <f t="shared" si="54"/>
        <v>0</v>
      </c>
      <c r="H136" s="104">
        <f t="shared" si="54"/>
        <v>0</v>
      </c>
    </row>
    <row r="137" spans="1:8" x14ac:dyDescent="0.25">
      <c r="A137" s="39" t="s">
        <v>197</v>
      </c>
      <c r="B137" s="39" t="s">
        <v>87</v>
      </c>
      <c r="C137" s="39" t="s">
        <v>317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0.35175000000000006</v>
      </c>
      <c r="G137" s="104">
        <f t="shared" si="55"/>
        <v>1.05</v>
      </c>
      <c r="H137" s="104">
        <f t="shared" si="55"/>
        <v>1.05</v>
      </c>
    </row>
    <row r="138" spans="1:8" x14ac:dyDescent="0.25">
      <c r="C138" s="39" t="s">
        <v>333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0.35175000000000006</v>
      </c>
      <c r="G138" s="104">
        <f t="shared" si="56"/>
        <v>0</v>
      </c>
      <c r="H138" s="104">
        <f t="shared" si="56"/>
        <v>0</v>
      </c>
    </row>
    <row r="139" spans="1:8" x14ac:dyDescent="0.25">
      <c r="C139" s="39" t="s">
        <v>334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0.35175000000000006</v>
      </c>
      <c r="G139" s="104">
        <f t="shared" si="57"/>
        <v>0</v>
      </c>
      <c r="H139" s="104">
        <f t="shared" si="57"/>
        <v>0</v>
      </c>
    </row>
    <row r="140" spans="1:8" x14ac:dyDescent="0.25">
      <c r="A140" s="39" t="s">
        <v>198</v>
      </c>
      <c r="B140" s="39" t="s">
        <v>87</v>
      </c>
      <c r="C140" s="39" t="s">
        <v>317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0.35175000000000006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333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0.35175000000000006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334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0.35175000000000006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196</v>
      </c>
      <c r="B143" s="39" t="s">
        <v>87</v>
      </c>
      <c r="C143" s="39" t="s">
        <v>317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0.35175000000000006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333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0.35175000000000006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334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0.35175000000000006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195</v>
      </c>
      <c r="B146" s="39" t="s">
        <v>87</v>
      </c>
      <c r="C146" s="39" t="s">
        <v>317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0.35175000000000006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333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0.35175000000000006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334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0.35175000000000006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194</v>
      </c>
      <c r="B149" s="39" t="s">
        <v>87</v>
      </c>
      <c r="C149" s="39" t="s">
        <v>317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0.35175000000000006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333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0.35175000000000006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334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0.35175000000000006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200</v>
      </c>
      <c r="B152" s="39" t="s">
        <v>87</v>
      </c>
      <c r="C152" s="39" t="s">
        <v>317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0.35175000000000006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333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0.35175000000000006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334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0.35175000000000006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88</v>
      </c>
      <c r="C155" s="39" t="s">
        <v>317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0.35175000000000006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333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0.35175000000000006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334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0.35175000000000006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191</v>
      </c>
      <c r="B158" s="39" t="s">
        <v>87</v>
      </c>
      <c r="C158" s="39" t="s">
        <v>317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0.35175000000000006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333</v>
      </c>
      <c r="D159" s="104">
        <f t="shared" ref="D159:H159" si="77">D49*1.05</f>
        <v>0.97650000000000015</v>
      </c>
      <c r="E159" s="104">
        <f t="shared" si="77"/>
        <v>0.97650000000000015</v>
      </c>
      <c r="F159" s="104">
        <f t="shared" si="77"/>
        <v>0.35175000000000006</v>
      </c>
      <c r="G159" s="104">
        <f t="shared" si="77"/>
        <v>0.97650000000000015</v>
      </c>
      <c r="H159" s="104">
        <f t="shared" si="77"/>
        <v>0.97650000000000015</v>
      </c>
    </row>
    <row r="160" spans="1:8" x14ac:dyDescent="0.25">
      <c r="A160" s="39" t="s">
        <v>199</v>
      </c>
      <c r="B160" s="39" t="s">
        <v>87</v>
      </c>
      <c r="C160" s="39" t="s">
        <v>317</v>
      </c>
      <c r="D160" s="104">
        <f t="shared" ref="D160:H160" si="78">D50*1.05</f>
        <v>1.05</v>
      </c>
      <c r="E160" s="104">
        <f t="shared" si="78"/>
        <v>1.05</v>
      </c>
      <c r="F160" s="104">
        <f t="shared" si="78"/>
        <v>0.35175000000000006</v>
      </c>
      <c r="G160" s="104">
        <f t="shared" si="78"/>
        <v>1.05</v>
      </c>
      <c r="H160" s="104">
        <f t="shared" si="78"/>
        <v>1.05</v>
      </c>
    </row>
    <row r="161" spans="1:8" x14ac:dyDescent="0.25">
      <c r="C161" s="39" t="s">
        <v>333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0.35175000000000006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184</v>
      </c>
      <c r="B162" s="39" t="s">
        <v>82</v>
      </c>
      <c r="C162" s="39" t="s">
        <v>317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0.35175000000000006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333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0.35175000000000006</v>
      </c>
      <c r="G163" s="104">
        <f t="shared" si="81"/>
        <v>0</v>
      </c>
      <c r="H163" s="104">
        <f t="shared" si="81"/>
        <v>0</v>
      </c>
    </row>
  </sheetData>
  <sheetProtection algorithmName="SHA-512" hashValue="6ifqpQcneF97vMXVNccfWmOt/pynD+54b2dNrI1o3tqvzqj2yUmJMv+md5Uv9yY5Y6rLry87u0Bn35TAXaTPwg==" saltValue="+2ohc/7tJN9sYBqsXJWk8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2" sqref="D22"/>
    </sheetView>
  </sheetViews>
  <sheetFormatPr defaultColWidth="12.81640625" defaultRowHeight="12.5" x14ac:dyDescent="0.25"/>
  <cols>
    <col min="1" max="1" width="28" style="27" customWidth="1"/>
    <col min="2" max="2" width="27.453125" style="27" customWidth="1"/>
    <col min="3" max="3" width="23.6328125" style="27" customWidth="1"/>
    <col min="4" max="7" width="17.1796875" style="27" customWidth="1"/>
    <col min="8" max="16384" width="12.81640625" style="27"/>
  </cols>
  <sheetData>
    <row r="1" spans="1:8" ht="13" x14ac:dyDescent="0.3">
      <c r="A1" s="41" t="s">
        <v>160</v>
      </c>
      <c r="B1" s="41" t="s">
        <v>332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5">
      <c r="A2" s="31" t="s">
        <v>169</v>
      </c>
      <c r="B2" s="27" t="s">
        <v>104</v>
      </c>
      <c r="C2" s="31" t="s">
        <v>317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333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5">
      <c r="A4" s="31" t="s">
        <v>188</v>
      </c>
      <c r="B4" s="27" t="s">
        <v>104</v>
      </c>
      <c r="C4" s="31" t="s">
        <v>317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333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187</v>
      </c>
      <c r="B6" s="27" t="s">
        <v>104</v>
      </c>
      <c r="C6" s="31" t="s">
        <v>317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333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ht="13" x14ac:dyDescent="0.3">
      <c r="A9" s="106" t="s">
        <v>330</v>
      </c>
    </row>
    <row r="10" spans="1:8" ht="13" x14ac:dyDescent="0.3">
      <c r="A10" s="41" t="s">
        <v>160</v>
      </c>
      <c r="B10" s="41" t="s">
        <v>332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5">
      <c r="A11" s="31" t="s">
        <v>169</v>
      </c>
      <c r="B11" s="27" t="s">
        <v>104</v>
      </c>
      <c r="C11" s="31" t="s">
        <v>317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5">
      <c r="C12" s="27" t="s">
        <v>333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5">
      <c r="A13" s="31" t="s">
        <v>188</v>
      </c>
      <c r="B13" s="27" t="s">
        <v>104</v>
      </c>
      <c r="C13" s="31" t="s">
        <v>317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5">
      <c r="C14" s="27" t="s">
        <v>333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5">
      <c r="A15" s="31" t="s">
        <v>187</v>
      </c>
      <c r="B15" s="27" t="s">
        <v>104</v>
      </c>
      <c r="C15" s="31" t="s">
        <v>317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5">
      <c r="C16" s="27" t="s">
        <v>333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ht="13" x14ac:dyDescent="0.3">
      <c r="A18" s="106" t="s">
        <v>331</v>
      </c>
    </row>
    <row r="19" spans="1:7" ht="13" x14ac:dyDescent="0.3">
      <c r="A19" s="41" t="s">
        <v>160</v>
      </c>
      <c r="B19" s="41" t="s">
        <v>332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5">
      <c r="A20" s="31" t="s">
        <v>169</v>
      </c>
      <c r="B20" s="27" t="s">
        <v>104</v>
      </c>
      <c r="C20" s="31" t="s">
        <v>317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5">
      <c r="C21" s="27" t="s">
        <v>333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5">
      <c r="A22" s="31" t="s">
        <v>188</v>
      </c>
      <c r="B22" s="27" t="s">
        <v>104</v>
      </c>
      <c r="C22" s="31" t="s">
        <v>317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5">
      <c r="C23" s="27" t="s">
        <v>333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5">
      <c r="A24" s="31" t="s">
        <v>187</v>
      </c>
      <c r="B24" s="27" t="s">
        <v>104</v>
      </c>
      <c r="C24" s="31" t="s">
        <v>317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5">
      <c r="C25" s="27" t="s">
        <v>333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Q7G4B9QGoHJMDkvUe66ufdCgP3rzpM1T+KTP6LFxBM1WsfIQXfyy7DFepIiycEomN7bXI/F1IvSVYQQimSGAMw==" saltValue="TN1UJbI367h0NsMVf1+jQ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27" sqref="C27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3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5">
      <c r="B3" s="19" t="s">
        <v>78</v>
      </c>
      <c r="C3" s="58">
        <v>2.7000000000000001E-3</v>
      </c>
    </row>
    <row r="4" spans="1:8" ht="15.75" customHeight="1" x14ac:dyDescent="0.25">
      <c r="B4" s="19" t="s">
        <v>79</v>
      </c>
      <c r="C4" s="58">
        <v>0.1966</v>
      </c>
    </row>
    <row r="5" spans="1:8" ht="15.75" customHeight="1" x14ac:dyDescent="0.25">
      <c r="B5" s="19" t="s">
        <v>80</v>
      </c>
      <c r="C5" s="58">
        <v>6.2100000000000002E-2</v>
      </c>
    </row>
    <row r="6" spans="1:8" ht="15.75" customHeight="1" x14ac:dyDescent="0.25">
      <c r="B6" s="19" t="s">
        <v>81</v>
      </c>
      <c r="C6" s="58">
        <v>0.29289999999999999</v>
      </c>
    </row>
    <row r="7" spans="1:8" ht="15.75" customHeight="1" x14ac:dyDescent="0.25">
      <c r="B7" s="19" t="s">
        <v>82</v>
      </c>
      <c r="C7" s="58">
        <v>0.24709999999999999</v>
      </c>
    </row>
    <row r="8" spans="1:8" ht="15.75" customHeight="1" x14ac:dyDescent="0.25">
      <c r="B8" s="19" t="s">
        <v>83</v>
      </c>
      <c r="C8" s="58">
        <v>4.7999999999999996E-3</v>
      </c>
    </row>
    <row r="9" spans="1:8" ht="15.75" customHeight="1" x14ac:dyDescent="0.25">
      <c r="B9" s="19" t="s">
        <v>84</v>
      </c>
      <c r="C9" s="58">
        <v>0.13200000000000001</v>
      </c>
    </row>
    <row r="10" spans="1:8" ht="15.75" customHeight="1" x14ac:dyDescent="0.25">
      <c r="B10" s="19" t="s">
        <v>85</v>
      </c>
      <c r="C10" s="58">
        <v>6.1800000000000001E-2</v>
      </c>
    </row>
    <row r="11" spans="1:8" ht="15.75" customHeight="1" x14ac:dyDescent="0.25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30" t="s">
        <v>8</v>
      </c>
      <c r="C13" s="117" t="s">
        <v>96</v>
      </c>
      <c r="D13" s="117" t="s">
        <v>97</v>
      </c>
      <c r="E13" s="117" t="s">
        <v>98</v>
      </c>
      <c r="F13" s="117" t="s">
        <v>99</v>
      </c>
      <c r="G13" s="19"/>
    </row>
    <row r="14" spans="1:8" ht="15.75" customHeight="1" x14ac:dyDescent="0.25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8">
        <v>0.10082724000000001</v>
      </c>
    </row>
    <row r="27" spans="1:8" ht="15.75" customHeight="1" x14ac:dyDescent="0.25">
      <c r="B27" s="19" t="s">
        <v>102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104</v>
      </c>
      <c r="C29" s="58">
        <v>0.12598688999999999</v>
      </c>
    </row>
    <row r="30" spans="1:8" ht="15.75" customHeight="1" x14ac:dyDescent="0.25">
      <c r="B30" s="19" t="s">
        <v>1</v>
      </c>
      <c r="C30" s="58">
        <v>0.12434007</v>
      </c>
    </row>
    <row r="31" spans="1:8" ht="15.75" customHeight="1" x14ac:dyDescent="0.25">
      <c r="B31" s="19" t="s">
        <v>105</v>
      </c>
      <c r="C31" s="58">
        <v>3.9028409999999999E-2</v>
      </c>
    </row>
    <row r="32" spans="1:8" ht="15.75" customHeight="1" x14ac:dyDescent="0.25">
      <c r="B32" s="19" t="s">
        <v>106</v>
      </c>
      <c r="C32" s="58">
        <v>8.5254999999999999E-4</v>
      </c>
    </row>
    <row r="33" spans="2:3" ht="15.75" customHeight="1" x14ac:dyDescent="0.25">
      <c r="B33" s="19" t="s">
        <v>107</v>
      </c>
      <c r="C33" s="58">
        <v>6.8467810000000004E-2</v>
      </c>
    </row>
    <row r="34" spans="2:3" ht="15.75" customHeight="1" x14ac:dyDescent="0.25">
      <c r="B34" s="19" t="s">
        <v>108</v>
      </c>
      <c r="C34" s="58">
        <v>0.38127283000000001</v>
      </c>
    </row>
    <row r="35" spans="2:3" ht="15.75" customHeight="1" x14ac:dyDescent="0.25">
      <c r="B35" s="26" t="s">
        <v>41</v>
      </c>
      <c r="C35" s="113">
        <f>SUM(C26:C34)</f>
        <v>1</v>
      </c>
    </row>
  </sheetData>
  <sheetProtection algorithmName="SHA-512" hashValue="yOmkjNqew2o4kcSBHgH9QvsUSJ81R/nQXqadMVkxePMu9LpLDJ69dhprrvprHIrMAuD2vrpZRjH9PCZcHTNJJw==" saltValue="C0kLoVvBPD3Q6bqKHlVLm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70</v>
      </c>
      <c r="M13" s="18" t="s">
        <v>71</v>
      </c>
      <c r="N13" s="18" t="s">
        <v>72</v>
      </c>
      <c r="O13" s="18" t="s">
        <v>73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KB5nq/C45/00x0J3yxG3jYV9zN8Vopo6BfiJvek6yYhigTJz3IzZU8PhsaKNiNZV2T36jI8ON5YDpoEdA1x0Wg==" saltValue="orzTcD48gdsDd44Lx+WSK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5NNObPrVppZi1CogYnTQZJTz4vfYwho9oVgYFtEdpKSWhhzUlWaaTGbS6lkPYWiTMyasAyLKLHb1yayqG8x29A==" saltValue="VDM5TE4XPfLVvAAbVz4Hs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700FD-21E7-434F-BF47-C990343242E2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90625" defaultRowHeight="12.5" x14ac:dyDescent="0.25"/>
  <cols>
    <col min="1" max="1" width="37" style="27" customWidth="1"/>
    <col min="2" max="2" width="29.453125" style="27" customWidth="1"/>
    <col min="3" max="16384" width="8.90625" style="27"/>
  </cols>
  <sheetData>
    <row r="1" spans="1:11" ht="13" x14ac:dyDescent="0.3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ECtTQpUCgjrTOZwJeYFU6rzbMaSq5PffZ2YE/IsZvJLZiJyrgOE/oywJ1PHqNli8Ex+5JTUwda/40oxtHhL6ew==" saltValue="JXk3itN62hvXeREjtZEGtA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5463-501A-4B40-B7B2-F9DFFFEE4A95}">
  <sheetPr>
    <tabColor rgb="FF007600"/>
  </sheetPr>
  <dimension ref="A1:B7"/>
  <sheetViews>
    <sheetView workbookViewId="0">
      <selection activeCell="B3" sqref="B3"/>
    </sheetView>
  </sheetViews>
  <sheetFormatPr defaultColWidth="8.90625" defaultRowHeight="12.5" x14ac:dyDescent="0.25"/>
  <cols>
    <col min="1" max="1" width="36.453125" style="27" bestFit="1" customWidth="1"/>
    <col min="2" max="2" width="15.36328125" style="27" customWidth="1"/>
    <col min="3" max="16384" width="8.90625" style="27"/>
  </cols>
  <sheetData>
    <row r="1" spans="1:2" ht="13" x14ac:dyDescent="0.3">
      <c r="A1" s="29" t="s">
        <v>12</v>
      </c>
      <c r="B1" s="29" t="s">
        <v>144</v>
      </c>
    </row>
    <row r="2" spans="1:2" x14ac:dyDescent="0.25">
      <c r="A2" s="27" t="s">
        <v>145</v>
      </c>
      <c r="B2" s="116">
        <v>10</v>
      </c>
    </row>
    <row r="3" spans="1:2" x14ac:dyDescent="0.25">
      <c r="A3" s="27" t="s">
        <v>150</v>
      </c>
      <c r="B3" s="116">
        <v>10</v>
      </c>
    </row>
    <row r="4" spans="1:2" x14ac:dyDescent="0.25">
      <c r="A4" s="27" t="s">
        <v>146</v>
      </c>
      <c r="B4" s="116">
        <v>50</v>
      </c>
    </row>
    <row r="5" spans="1:2" x14ac:dyDescent="0.25">
      <c r="A5" s="27" t="s">
        <v>147</v>
      </c>
      <c r="B5" s="116">
        <v>100</v>
      </c>
    </row>
    <row r="6" spans="1:2" x14ac:dyDescent="0.25">
      <c r="A6" s="27" t="s">
        <v>148</v>
      </c>
      <c r="B6" s="116">
        <v>5</v>
      </c>
    </row>
    <row r="7" spans="1:2" x14ac:dyDescent="0.25">
      <c r="A7" s="27" t="s">
        <v>149</v>
      </c>
      <c r="B7" s="116">
        <v>5</v>
      </c>
    </row>
  </sheetData>
  <sheetProtection algorithmName="SHA-512" hashValue="vhgP3U+XW8+31YUloF0AYRSYHemGNOpRIA7wC2cE5CXwa5gNC2zaRY52+Mmu95XsIveDTAbm1cO9nZA83vDyhw==" saltValue="ij8cnYmmmI4/TnG8mK/dsw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27" customWidth="1"/>
    <col min="2" max="2" width="19.089843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ht="13" x14ac:dyDescent="0.3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5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5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5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5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5">
      <c r="B7" s="34" t="s">
        <v>156</v>
      </c>
      <c r="C7" s="33"/>
      <c r="D7" s="32"/>
      <c r="E7" s="62"/>
    </row>
    <row r="9" spans="1:5" ht="13" x14ac:dyDescent="0.3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5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5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5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5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5">
      <c r="B14" s="34" t="s">
        <v>156</v>
      </c>
      <c r="C14" s="33"/>
      <c r="D14" s="32"/>
      <c r="E14" s="62"/>
    </row>
    <row r="16" spans="1:5" ht="13" x14ac:dyDescent="0.3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5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5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5">
      <c r="B19" s="34" t="s">
        <v>97</v>
      </c>
      <c r="C19" s="62"/>
      <c r="D19" s="62"/>
      <c r="E19" s="44" t="str">
        <f>IF(E$7="","",E$7)</f>
        <v/>
      </c>
    </row>
    <row r="20" spans="2:5" x14ac:dyDescent="0.25">
      <c r="B20" s="34" t="s">
        <v>98</v>
      </c>
      <c r="C20" s="62"/>
      <c r="D20" s="62"/>
      <c r="E20" s="44" t="str">
        <f>IF(E$7="","",E$7)</f>
        <v/>
      </c>
    </row>
    <row r="21" spans="2:5" x14ac:dyDescent="0.25">
      <c r="B21" s="34" t="s">
        <v>156</v>
      </c>
      <c r="C21" s="33"/>
      <c r="D21" s="32"/>
      <c r="E21" s="62"/>
    </row>
  </sheetData>
  <sheetProtection algorithmName="SHA-512" hashValue="F2YW3eFOGtddTzTXiunTCElwL2mapQuFT5gCyYU0SVsaImF8tEk0/Ig24phXVT2pkTa+piTp886zXIUefh8F+g==" saltValue="sU8XOrrm+e5IY7FJHbg8n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6" t="s">
        <v>5</v>
      </c>
      <c r="B1" s="38" t="s">
        <v>162</v>
      </c>
      <c r="C1" s="47" t="s">
        <v>6</v>
      </c>
      <c r="D1" s="47" t="s">
        <v>163</v>
      </c>
    </row>
    <row r="2" spans="1:4" ht="13" x14ac:dyDescent="0.3">
      <c r="A2" s="47" t="s">
        <v>160</v>
      </c>
      <c r="B2" s="34" t="s">
        <v>161</v>
      </c>
      <c r="C2" s="34" t="s">
        <v>165</v>
      </c>
      <c r="D2" s="62"/>
    </row>
    <row r="3" spans="1:4" ht="13" x14ac:dyDescent="0.3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Oyov2Gnnwy75QJMbozemo/b10FlRdw4I3Z+ckfMC1lhnHEOrXNaAb8sqGcpBmAPSjnCI8GUGR2V/ttmWPzoBMg==" saltValue="GQP5KgRXAw9mHHW17p8ut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2023-01-17T22:30:40Z</dcterms:modified>
</cp:coreProperties>
</file>