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071B2810-1DC1-48F5-A25D-2B3BE9A1F2A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29" state="hidden" r:id="rId6"/>
    <sheet name="Pérdida económica" sheetId="30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A19" i="2" l="1"/>
  <c r="I4" i="2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<sst xmlns="http://schemas.openxmlformats.org/spreadsheetml/2006/main" count="2093" uniqueCount="338">
  <si>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</si>
  <si>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</si>
  <si>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</si>
  <si>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</si>
  <si>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</si>
  <si>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</si>
  <si>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</si>
  <si>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</si>
  <si>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</si>
  <si>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</si>
  <si>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</si>
  <si>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</si>
  <si>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</si>
  <si>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</si>
  <si>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</si>
  <si>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</si>
  <si>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</si>
  <si>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</si>
  <si>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</si>
  <si>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</si>
  <si>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</si>
  <si>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</si>
  <si>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</si>
  <si>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</si>
  <si>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</si>
  <si>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</si>
  <si>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</si>
  <si>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</si>
  <si>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</si>
  <si>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</si>
  <si>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</si>
  <si>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</si>
  <si>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</si>
  <si>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</si>
  <si>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</si>
  <si>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</si>
  <si>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</si>
  <si>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</si>
  <si>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</si>
  <si>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</si>
  <si>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</si>
  <si>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</si>
  <si>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</si>
  <si>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</si>
  <si>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</si>
  <si>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</si>
  <si>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</si>
  <si>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</si>
  <si>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</si>
  <si>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</si>
  <si>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</si>
  <si>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</si>
  <si>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</si>
  <si>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</si>
  <si>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</si>
  <si>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</si>
  <si>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</si>
  <si>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</si>
  <si>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</si>
  <si>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</si>
  <si>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</si>
  <si>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</si>
  <si>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</si>
  <si>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</si>
  <si>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</si>
  <si>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</si>
  <si>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Mujeres en edad reproductiva no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</si>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</sst>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2578125" defaultRowHeight="15.75" customHeight="1" x14ac:dyDescent="0.2"/>
  <cols>
    <col min="1" max="1" width="27.7109375" style="96" customWidth="1"/>
    <col min="2" max="2" width="38.7109375" style="65" customWidth="1"/>
    <col min="3" max="7" width="14.42578125" style="96" customWidth="1"/>
    <col min="8" max="16384" width="14.42578125" style="96"/>
  </cols>
  <sheetData>
    <row r="1" spans="1:3" ht="15.95" customHeight="1" x14ac:dyDescent="0.2">
      <c r="A1" s="70" t="s">
        <v>19</v>
      </c>
      <c r="B1" s="19" t="s">
        <v>0</v>
      </c>
      <c r="C1" s="19" t="s">
        <v>24</v>
      </c>
    </row>
    <row r="2" spans="1:3" ht="15.95" customHeight="1" x14ac:dyDescent="0.2">
      <c r="A2" s="96" t="s">
        <v>55</v>
      </c>
      <c r="B2" s="19"/>
      <c r="C2" s="19"/>
    </row>
    <row r="3" spans="1:3" ht="15.95" customHeight="1" x14ac:dyDescent="0.2">
      <c r="A3" s="70"/>
      <c r="B3" s="69" t="s">
        <v>18</v>
      </c>
      <c r="C3" s="30">
        <v>2021</v>
      </c>
    </row>
    <row r="4" spans="1:3" ht="15.95" customHeight="1" x14ac:dyDescent="0.2">
      <c r="A4" s="70"/>
      <c r="B4" s="69" t="s">
        <v>26</v>
      </c>
      <c r="C4" s="34">
        <v>2030</v>
      </c>
    </row>
    <row r="5" spans="1:3" ht="15.95" customHeight="1" x14ac:dyDescent="0.2">
      <c r="A5" s="70"/>
      <c r="B5" s="19"/>
      <c r="C5" s="19"/>
    </row>
    <row r="6" spans="1:3" ht="15" customHeight="1" x14ac:dyDescent="0.2">
      <c r="A6" s="96" t="s">
        <v>50</v>
      </c>
    </row>
    <row r="7" spans="1:3" ht="15" customHeight="1" x14ac:dyDescent="0.2">
      <c r="B7" s="65" t="s">
        <v>23</v>
      </c>
      <c r="C7" s="31"/>
    </row>
    <row r="8" spans="1:3" ht="15" customHeight="1" x14ac:dyDescent="0.2">
      <c r="B8" s="69" t="s">
        <v>44</v>
      </c>
      <c r="C8" s="32"/>
    </row>
    <row r="9" spans="1:3" ht="15" customHeight="1" x14ac:dyDescent="0.2">
      <c r="B9" s="69" t="s">
        <v>43</v>
      </c>
      <c r="C9" s="33"/>
    </row>
    <row r="10" spans="1:3" ht="15" customHeight="1" x14ac:dyDescent="0.2">
      <c r="B10" s="69" t="s">
        <v>56</v>
      </c>
      <c r="C10" s="33"/>
    </row>
    <row r="11" spans="1:3" ht="15" customHeight="1" x14ac:dyDescent="0.2">
      <c r="B11" s="69" t="s">
        <v>49</v>
      </c>
      <c r="C11" s="32"/>
    </row>
    <row r="12" spans="1:3" ht="15" customHeight="1" x14ac:dyDescent="0.2">
      <c r="B12" s="69" t="s">
        <v>41</v>
      </c>
      <c r="C12" s="32"/>
    </row>
    <row r="13" spans="1:3" ht="15" customHeight="1" x14ac:dyDescent="0.2">
      <c r="B13" s="69" t="s">
        <v>62</v>
      </c>
      <c r="C13" s="32"/>
    </row>
    <row r="14" spans="1:3" ht="15" customHeight="1" x14ac:dyDescent="0.2">
      <c r="B14" s="96"/>
    </row>
    <row r="15" spans="1:3" ht="15" customHeight="1" x14ac:dyDescent="0.2">
      <c r="A15" s="96" t="s">
        <v>28</v>
      </c>
      <c r="B15" s="58"/>
      <c r="C15" s="78"/>
    </row>
    <row r="16" spans="1:3" ht="15" customHeight="1" x14ac:dyDescent="0.2">
      <c r="B16" s="69" t="s">
        <v>33</v>
      </c>
      <c r="C16" s="33"/>
    </row>
    <row r="17" spans="1:3" ht="15" customHeight="1" x14ac:dyDescent="0.2">
      <c r="B17" s="69" t="s">
        <v>30</v>
      </c>
      <c r="C17" s="33"/>
    </row>
    <row r="18" spans="1:3" ht="15" customHeight="1" x14ac:dyDescent="0.2">
      <c r="B18" s="69" t="s">
        <v>31</v>
      </c>
      <c r="C18" s="33"/>
    </row>
    <row r="19" spans="1:3" ht="15" customHeight="1" x14ac:dyDescent="0.2">
      <c r="B19" s="69" t="s">
        <v>29</v>
      </c>
      <c r="C19" s="33"/>
    </row>
    <row r="20" spans="1:3" ht="15" customHeight="1" x14ac:dyDescent="0.2">
      <c r="B20" s="69" t="s">
        <v>34</v>
      </c>
      <c r="C20" s="97">
        <f>1-frac_rice-frac_wheat-frac_maize</f>
        <v>1</v>
      </c>
    </row>
    <row r="21" spans="1:3" ht="15" customHeight="1" x14ac:dyDescent="0.2">
      <c r="B21" s="96"/>
    </row>
    <row r="22" spans="1:3" ht="15" customHeight="1" x14ac:dyDescent="0.2">
      <c r="A22" s="96" t="s">
        <v>12</v>
      </c>
    </row>
    <row r="23" spans="1:3" ht="15" customHeight="1" x14ac:dyDescent="0.2">
      <c r="B23" s="7" t="s">
        <v>45</v>
      </c>
      <c r="C23" s="33"/>
    </row>
    <row r="24" spans="1:3" ht="15" customHeight="1" x14ac:dyDescent="0.2">
      <c r="B24" s="7" t="s">
        <v>46</v>
      </c>
      <c r="C24" s="33"/>
    </row>
    <row r="25" spans="1:3" ht="15" customHeight="1" x14ac:dyDescent="0.2">
      <c r="B25" s="7" t="s">
        <v>47</v>
      </c>
      <c r="C25" s="33"/>
    </row>
    <row r="26" spans="1:3" ht="15" customHeight="1" x14ac:dyDescent="0.2">
      <c r="B26" s="7" t="s">
        <v>48</v>
      </c>
      <c r="C26" s="33"/>
    </row>
    <row r="27" spans="1:3" ht="15" customHeight="1" x14ac:dyDescent="0.2">
      <c r="B27" s="7"/>
      <c r="C27" s="7"/>
    </row>
    <row r="28" spans="1:3" ht="15" customHeight="1" x14ac:dyDescent="0.2">
      <c r="A28" s="96" t="s">
        <v>22</v>
      </c>
      <c r="B28" s="7"/>
      <c r="C28" s="7"/>
    </row>
    <row r="29" spans="1:3" ht="14.25" customHeight="1" x14ac:dyDescent="0.2">
      <c r="B29" s="15" t="s">
        <v>27</v>
      </c>
      <c r="C29" s="42"/>
    </row>
    <row r="30" spans="1:3" ht="14.25" customHeight="1" x14ac:dyDescent="0.2">
      <c r="B30" s="15" t="s">
        <v>63</v>
      </c>
      <c r="C30" s="42"/>
    </row>
    <row r="31" spans="1:3" ht="14.25" customHeight="1" x14ac:dyDescent="0.2">
      <c r="B31" s="15" t="s">
        <v>10</v>
      </c>
      <c r="C31" s="42"/>
    </row>
    <row r="32" spans="1:3" ht="14.25" customHeight="1" x14ac:dyDescent="0.2">
      <c r="B32" s="15" t="s">
        <v>11</v>
      </c>
      <c r="C32" s="42"/>
    </row>
    <row r="33" spans="1:5" ht="13.15" customHeight="1" x14ac:dyDescent="0.2">
      <c r="B33" s="16" t="s">
        <v>60</v>
      </c>
      <c r="C33" s="98">
        <f>SUM(C29:C32)</f>
        <v>0</v>
      </c>
    </row>
    <row r="34" spans="1:5" ht="15" customHeight="1" x14ac:dyDescent="0.2"/>
    <row r="35" spans="1:5" ht="15" customHeight="1" x14ac:dyDescent="0.2">
      <c r="A35" s="52" t="s">
        <v>20</v>
      </c>
    </row>
    <row r="36" spans="1:5" ht="15" customHeight="1" x14ac:dyDescent="0.2">
      <c r="A36" s="96" t="s">
        <v>37</v>
      </c>
      <c r="B36" s="69"/>
    </row>
    <row r="37" spans="1:5" ht="15" customHeight="1" x14ac:dyDescent="0.2">
      <c r="B37" s="65" t="s">
        <v>38</v>
      </c>
      <c r="C37" s="94"/>
    </row>
    <row r="38" spans="1:5" ht="15" customHeight="1" x14ac:dyDescent="0.2">
      <c r="B38" s="65" t="s">
        <v>35</v>
      </c>
      <c r="C38" s="94"/>
      <c r="D38" s="5"/>
      <c r="E38" s="6"/>
    </row>
    <row r="39" spans="1:5" ht="15" customHeight="1" x14ac:dyDescent="0.2">
      <c r="B39" s="65" t="s">
        <v>61</v>
      </c>
      <c r="C39" s="94"/>
      <c r="D39" s="5"/>
      <c r="E39" s="5"/>
    </row>
    <row r="40" spans="1:5" ht="15" customHeight="1" x14ac:dyDescent="0.2">
      <c r="B40" s="65" t="s">
        <v>36</v>
      </c>
      <c r="C40" s="94"/>
    </row>
    <row r="41" spans="1:5" ht="15" customHeight="1" x14ac:dyDescent="0.2">
      <c r="B41" s="65" t="s">
        <v>32</v>
      </c>
      <c r="C41" s="33"/>
    </row>
    <row r="42" spans="1:5" ht="15" customHeight="1" x14ac:dyDescent="0.2">
      <c r="B42" s="65" t="s">
        <v>57</v>
      </c>
      <c r="C42" s="94"/>
    </row>
    <row r="43" spans="1:5" ht="15.75" customHeight="1" x14ac:dyDescent="0.2">
      <c r="D43" s="5"/>
    </row>
    <row r="44" spans="1:5" ht="15.75" customHeight="1" x14ac:dyDescent="0.2">
      <c r="A44" s="96" t="s">
        <v>21</v>
      </c>
      <c r="D44" s="5"/>
    </row>
    <row r="45" spans="1:5" ht="15.75" customHeight="1" x14ac:dyDescent="0.2">
      <c r="B45" s="65" t="s">
        <v>52</v>
      </c>
      <c r="C45" s="33"/>
      <c r="D45" s="5"/>
    </row>
    <row r="46" spans="1:5" ht="15.75" customHeight="1" x14ac:dyDescent="0.2">
      <c r="B46" s="65" t="s">
        <v>51</v>
      </c>
      <c r="C46" s="33"/>
      <c r="D46" s="5"/>
    </row>
    <row r="47" spans="1:5" ht="15.75" customHeight="1" x14ac:dyDescent="0.2">
      <c r="B47" s="65" t="s">
        <v>59</v>
      </c>
      <c r="C47" s="33"/>
      <c r="D47" s="5"/>
      <c r="E47" s="6"/>
    </row>
    <row r="48" spans="1:5" ht="15" customHeight="1" x14ac:dyDescent="0.2">
      <c r="B48" s="65" t="s">
        <v>58</v>
      </c>
      <c r="C48" s="97">
        <f>1-preterm_SGA-preterm_AGA-term_SGA</f>
        <v>1</v>
      </c>
      <c r="D48" s="5"/>
      <c r="E48" s="5"/>
    </row>
    <row r="49" spans="1:4" ht="15.75" customHeight="1" x14ac:dyDescent="0.2">
      <c r="D49" s="5"/>
    </row>
    <row r="50" spans="1:4" ht="15.75" customHeight="1" x14ac:dyDescent="0.2">
      <c r="A50" s="96" t="s">
        <v>25</v>
      </c>
      <c r="D50" s="5"/>
    </row>
    <row r="51" spans="1:4" ht="15.75" customHeight="1" x14ac:dyDescent="0.2">
      <c r="B51" s="65" t="s">
        <v>17</v>
      </c>
      <c r="C51" s="35"/>
      <c r="D51" s="5"/>
    </row>
    <row r="52" spans="1:4" ht="15" customHeight="1" x14ac:dyDescent="0.2">
      <c r="B52" s="65" t="s">
        <v>13</v>
      </c>
      <c r="C52" s="35"/>
    </row>
    <row r="53" spans="1:4" ht="15.75" customHeight="1" x14ac:dyDescent="0.2">
      <c r="B53" s="65" t="s">
        <v>16</v>
      </c>
      <c r="C53" s="35"/>
    </row>
    <row r="54" spans="1:4" ht="15.75" customHeight="1" x14ac:dyDescent="0.2">
      <c r="B54" s="65" t="s">
        <v>14</v>
      </c>
      <c r="C54" s="35"/>
    </row>
    <row r="55" spans="1:4" ht="15.75" customHeight="1" x14ac:dyDescent="0.2">
      <c r="B55" s="65" t="s">
        <v>15</v>
      </c>
      <c r="C55" s="35"/>
    </row>
    <row r="57" spans="1:4" ht="15.75" customHeight="1" x14ac:dyDescent="0.2">
      <c r="A57" s="96" t="s">
        <v>39</v>
      </c>
    </row>
    <row r="58" spans="1:4" ht="15.75" customHeight="1" x14ac:dyDescent="0.2">
      <c r="B58" s="69" t="s">
        <v>42</v>
      </c>
      <c r="C58" s="32"/>
    </row>
    <row r="59" spans="1:4" ht="15.75" customHeight="1" x14ac:dyDescent="0.2">
      <c r="B59" s="65" t="s">
        <v>40</v>
      </c>
      <c r="C59" s="32"/>
    </row>
    <row r="60" spans="1:4" ht="15.75" customHeight="1" x14ac:dyDescent="0.2">
      <c r="B60" s="65" t="s">
        <v>54</v>
      </c>
      <c r="C60" s="32"/>
    </row>
    <row r="61" spans="1:4" ht="15.75" customHeight="1" x14ac:dyDescent="0.2">
      <c r="B61" s="65" t="s">
        <v>53</v>
      </c>
      <c r="C61" s="32"/>
    </row>
    <row r="62" spans="1:4" ht="15.75" customHeight="1" x14ac:dyDescent="0.2">
      <c r="B62" s="65" t="s">
        <v>64</v>
      </c>
      <c r="C62" s="32"/>
    </row>
    <row r="63" spans="1:4" ht="15.75" customHeight="1" x14ac:dyDescent="0.2">
      <c r="A63" s="52"/>
    </row>
  </sheetData>
  <sheetProtection algorithmName="SHA-512" hashValue="AZVaLK8EsQAPsTUWqZsEb2l/guIg+iU6GureCTF7lfZt8TbvrR0Yuelwq/0e4GwYTpmHCHOl7ilCBkiUFzrU2w==" saltValue="jIlorydIouGO9zfr7e0b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69" customWidth="1"/>
    <col min="2" max="2" width="20" style="96" customWidth="1"/>
    <col min="3" max="3" width="20.42578125" style="96" customWidth="1"/>
    <col min="4" max="4" width="20.140625" style="96" customWidth="1"/>
    <col min="5" max="5" width="36.28515625" style="96" bestFit="1" customWidth="1"/>
    <col min="6" max="6" width="23" style="96" bestFit="1" customWidth="1"/>
    <col min="7" max="7" width="22.7109375" style="96" bestFit="1" customWidth="1"/>
    <col min="8" max="12" width="14.42578125" style="96" customWidth="1"/>
    <col min="13" max="16384" width="14.42578125" style="96"/>
  </cols>
  <sheetData>
    <row r="1" spans="1:7" ht="26.45" customHeight="1" x14ac:dyDescent="0.2">
      <c r="A1" s="70" t="s">
        <v>163</v>
      </c>
      <c r="B1" s="29" t="str">
        <f>"Cobertura de referencia ("&amp;start_year&amp;")"</f>
        <v>Cobertura de referencia (2021)</v>
      </c>
      <c r="C1" s="29" t="s">
        <v>194</v>
      </c>
      <c r="D1" s="29" t="s">
        <v>195</v>
      </c>
      <c r="E1" s="29" t="s">
        <v>168</v>
      </c>
      <c r="F1" s="29" t="s">
        <v>187</v>
      </c>
      <c r="G1" s="29" t="s">
        <v>186</v>
      </c>
    </row>
    <row r="2" spans="1:7" ht="15.75" customHeight="1" x14ac:dyDescent="0.2">
      <c r="A2" s="69" t="s">
        <v>165</v>
      </c>
      <c r="B2" s="43"/>
      <c r="C2" s="43">
        <v>0.95</v>
      </c>
      <c r="D2" s="86"/>
      <c r="E2" s="86" t="s">
        <v>183</v>
      </c>
      <c r="F2" s="43">
        <v>1</v>
      </c>
      <c r="G2" s="43">
        <v>1</v>
      </c>
    </row>
    <row r="3" spans="1:7" ht="15.75" customHeight="1" x14ac:dyDescent="0.2">
      <c r="A3" s="69" t="s">
        <v>166</v>
      </c>
      <c r="B3" s="43"/>
      <c r="C3" s="43">
        <v>0.95</v>
      </c>
      <c r="D3" s="86"/>
      <c r="E3" s="86" t="s">
        <v>183</v>
      </c>
      <c r="F3" s="43">
        <v>1</v>
      </c>
      <c r="G3" s="43">
        <v>1</v>
      </c>
    </row>
    <row r="4" spans="1:7" ht="15.75" customHeight="1" x14ac:dyDescent="0.2">
      <c r="A4" s="69" t="s">
        <v>167</v>
      </c>
      <c r="B4" s="43"/>
      <c r="C4" s="43">
        <v>0.95</v>
      </c>
      <c r="D4" s="86"/>
      <c r="E4" s="86" t="s">
        <v>183</v>
      </c>
      <c r="F4" s="43">
        <v>1</v>
      </c>
      <c r="G4" s="43">
        <v>1</v>
      </c>
    </row>
    <row r="5" spans="1:7" ht="15.75" customHeight="1" x14ac:dyDescent="0.2">
      <c r="A5" s="69" t="s">
        <v>169</v>
      </c>
      <c r="B5" s="43"/>
      <c r="C5" s="43">
        <v>0.95</v>
      </c>
      <c r="D5" s="86"/>
      <c r="E5" s="86" t="s">
        <v>183</v>
      </c>
      <c r="F5" s="43">
        <v>1</v>
      </c>
      <c r="G5" s="43">
        <v>1</v>
      </c>
    </row>
    <row r="6" spans="1:7" ht="15.75" customHeight="1" x14ac:dyDescent="0.2">
      <c r="A6" s="69" t="s">
        <v>170</v>
      </c>
      <c r="B6" s="43"/>
      <c r="C6" s="43">
        <v>0.95</v>
      </c>
      <c r="D6" s="86"/>
      <c r="E6" s="86" t="s">
        <v>183</v>
      </c>
      <c r="F6" s="43">
        <v>1</v>
      </c>
      <c r="G6" s="43">
        <v>1</v>
      </c>
    </row>
    <row r="7" spans="1:7" ht="15.75" customHeight="1" x14ac:dyDescent="0.2">
      <c r="A7" s="69" t="s">
        <v>171</v>
      </c>
      <c r="B7" s="43"/>
      <c r="C7" s="43">
        <v>0.95</v>
      </c>
      <c r="D7" s="86"/>
      <c r="E7" s="86" t="s">
        <v>183</v>
      </c>
      <c r="F7" s="43">
        <v>1</v>
      </c>
      <c r="G7" s="43">
        <v>1</v>
      </c>
    </row>
    <row r="8" spans="1:7" ht="15.75" customHeight="1" x14ac:dyDescent="0.2">
      <c r="A8" s="69" t="s">
        <v>172</v>
      </c>
      <c r="B8" s="43"/>
      <c r="C8" s="43">
        <v>0.95</v>
      </c>
      <c r="D8" s="86"/>
      <c r="E8" s="86" t="s">
        <v>183</v>
      </c>
      <c r="F8" s="43">
        <v>1</v>
      </c>
      <c r="G8" s="43">
        <v>1</v>
      </c>
    </row>
    <row r="9" spans="1:7" ht="15.75" customHeight="1" x14ac:dyDescent="0.2">
      <c r="A9" s="69" t="s">
        <v>173</v>
      </c>
      <c r="B9" s="43"/>
      <c r="C9" s="43">
        <v>0.95</v>
      </c>
      <c r="D9" s="86"/>
      <c r="E9" s="86" t="s">
        <v>183</v>
      </c>
      <c r="F9" s="43">
        <v>1</v>
      </c>
      <c r="G9" s="43">
        <v>1</v>
      </c>
    </row>
    <row r="10" spans="1:7" ht="15.75" customHeight="1" x14ac:dyDescent="0.2">
      <c r="A10" s="65" t="s">
        <v>174</v>
      </c>
      <c r="B10" s="43"/>
      <c r="C10" s="43">
        <v>0.95</v>
      </c>
      <c r="D10" s="86"/>
      <c r="E10" s="86" t="s">
        <v>183</v>
      </c>
      <c r="F10" s="43">
        <v>1</v>
      </c>
      <c r="G10" s="43">
        <v>1</v>
      </c>
    </row>
    <row r="11" spans="1:7" ht="15.75" customHeight="1" x14ac:dyDescent="0.2">
      <c r="A11" s="65" t="s">
        <v>175</v>
      </c>
      <c r="B11" s="43"/>
      <c r="C11" s="43">
        <v>0.95</v>
      </c>
      <c r="D11" s="86"/>
      <c r="E11" s="86" t="s">
        <v>183</v>
      </c>
      <c r="F11" s="43">
        <v>1</v>
      </c>
      <c r="G11" s="43">
        <v>1</v>
      </c>
    </row>
    <row r="12" spans="1:7" ht="15.75" customHeight="1" x14ac:dyDescent="0.2">
      <c r="A12" s="65" t="s">
        <v>176</v>
      </c>
      <c r="B12" s="43"/>
      <c r="C12" s="43">
        <v>0.95</v>
      </c>
      <c r="D12" s="86"/>
      <c r="E12" s="86" t="s">
        <v>183</v>
      </c>
      <c r="F12" s="43">
        <v>1</v>
      </c>
      <c r="G12" s="43">
        <v>1</v>
      </c>
    </row>
    <row r="13" spans="1:7" ht="15.75" customHeight="1" x14ac:dyDescent="0.2">
      <c r="A13" s="65" t="s">
        <v>177</v>
      </c>
      <c r="B13" s="43"/>
      <c r="C13" s="43">
        <v>0.95</v>
      </c>
      <c r="D13" s="86"/>
      <c r="E13" s="86" t="s">
        <v>183</v>
      </c>
      <c r="F13" s="43">
        <v>1</v>
      </c>
      <c r="G13" s="43">
        <v>1</v>
      </c>
    </row>
    <row r="14" spans="1:7" ht="15.75" customHeight="1" x14ac:dyDescent="0.2">
      <c r="A14" s="69" t="s">
        <v>178</v>
      </c>
      <c r="B14" s="43"/>
      <c r="C14" s="43">
        <v>0.95</v>
      </c>
      <c r="D14" s="86"/>
      <c r="E14" s="86" t="s">
        <v>183</v>
      </c>
      <c r="F14" s="43">
        <v>1</v>
      </c>
      <c r="G14" s="43">
        <v>1</v>
      </c>
    </row>
    <row r="15" spans="1:7" ht="15.75" customHeight="1" x14ac:dyDescent="0.2">
      <c r="A15" s="69" t="s">
        <v>179</v>
      </c>
      <c r="B15" s="43"/>
      <c r="C15" s="43">
        <v>0.95</v>
      </c>
      <c r="D15" s="86"/>
      <c r="E15" s="86" t="s">
        <v>183</v>
      </c>
      <c r="F15" s="43">
        <v>1</v>
      </c>
      <c r="G15" s="43">
        <v>1</v>
      </c>
    </row>
    <row r="16" spans="1:7" ht="15.75" customHeight="1" x14ac:dyDescent="0.2">
      <c r="A16" s="69" t="s">
        <v>180</v>
      </c>
      <c r="B16" s="43"/>
      <c r="C16" s="43">
        <v>0.95</v>
      </c>
      <c r="D16" s="86"/>
      <c r="E16" s="86" t="s">
        <v>183</v>
      </c>
      <c r="F16" s="43">
        <v>1</v>
      </c>
      <c r="G16" s="43">
        <v>1</v>
      </c>
    </row>
    <row r="17" spans="1:7" ht="15.75" customHeight="1" x14ac:dyDescent="0.2">
      <c r="A17" s="69" t="s">
        <v>181</v>
      </c>
      <c r="B17" s="43"/>
      <c r="C17" s="43">
        <v>0.95</v>
      </c>
      <c r="D17" s="86"/>
      <c r="E17" s="86" t="s">
        <v>183</v>
      </c>
      <c r="F17" s="43">
        <v>1</v>
      </c>
      <c r="G17" s="43">
        <v>1</v>
      </c>
    </row>
    <row r="18" spans="1:7" ht="15.95" customHeight="1" x14ac:dyDescent="0.2">
      <c r="A18" s="69" t="s">
        <v>151</v>
      </c>
      <c r="B18" s="43"/>
      <c r="C18" s="43">
        <v>0.95</v>
      </c>
      <c r="D18" s="86"/>
      <c r="E18" s="86" t="s">
        <v>183</v>
      </c>
      <c r="F18" s="43">
        <v>1</v>
      </c>
      <c r="G18" s="43">
        <v>1</v>
      </c>
    </row>
    <row r="19" spans="1:7" ht="15.75" customHeight="1" x14ac:dyDescent="0.2">
      <c r="A19" s="69" t="s">
        <v>152</v>
      </c>
      <c r="B19" s="43"/>
      <c r="C19" s="43">
        <v>0.95</v>
      </c>
      <c r="D19" s="86"/>
      <c r="E19" s="86" t="s">
        <v>183</v>
      </c>
      <c r="F19" s="43">
        <v>1</v>
      </c>
      <c r="G19" s="43">
        <v>1</v>
      </c>
    </row>
    <row r="20" spans="1:7" ht="15.75" customHeight="1" x14ac:dyDescent="0.2">
      <c r="A20" s="69" t="s">
        <v>153</v>
      </c>
      <c r="B20" s="43"/>
      <c r="C20" s="43">
        <v>0.95</v>
      </c>
      <c r="D20" s="86"/>
      <c r="E20" s="86" t="s">
        <v>183</v>
      </c>
      <c r="F20" s="43">
        <v>1</v>
      </c>
      <c r="G20" s="43">
        <v>1</v>
      </c>
    </row>
    <row r="21" spans="1:7" ht="15.75" customHeight="1" x14ac:dyDescent="0.2">
      <c r="A21" s="69" t="s">
        <v>182</v>
      </c>
      <c r="B21" s="43"/>
      <c r="C21" s="43">
        <v>0.95</v>
      </c>
      <c r="D21" s="86"/>
      <c r="E21" s="86" t="s">
        <v>183</v>
      </c>
      <c r="F21" s="43">
        <v>1</v>
      </c>
      <c r="G21" s="43">
        <v>1</v>
      </c>
    </row>
    <row r="22" spans="1:7" ht="15.75" customHeight="1" x14ac:dyDescent="0.2">
      <c r="A22" s="69" t="s">
        <v>184</v>
      </c>
      <c r="B22" s="43"/>
      <c r="C22" s="43">
        <v>0.95</v>
      </c>
      <c r="D22" s="86"/>
      <c r="E22" s="86" t="s">
        <v>183</v>
      </c>
      <c r="F22" s="43">
        <v>1</v>
      </c>
      <c r="G22" s="43">
        <v>1</v>
      </c>
    </row>
    <row r="23" spans="1:7" ht="15.75" customHeight="1" x14ac:dyDescent="0.2">
      <c r="A23" s="69" t="s">
        <v>185</v>
      </c>
      <c r="B23" s="43"/>
      <c r="C23" s="43">
        <v>0.95</v>
      </c>
      <c r="D23" s="86"/>
      <c r="E23" s="86" t="s">
        <v>183</v>
      </c>
      <c r="F23" s="43">
        <v>1</v>
      </c>
      <c r="G23" s="43">
        <v>1</v>
      </c>
    </row>
    <row r="24" spans="1:7" ht="15.75" customHeight="1" x14ac:dyDescent="0.2">
      <c r="A24" s="69" t="s">
        <v>188</v>
      </c>
      <c r="B24" s="43"/>
      <c r="C24" s="43">
        <v>0.95</v>
      </c>
      <c r="D24" s="86"/>
      <c r="E24" s="86" t="s">
        <v>183</v>
      </c>
      <c r="F24" s="43">
        <v>1</v>
      </c>
      <c r="G24" s="43">
        <v>1</v>
      </c>
    </row>
    <row r="25" spans="1:7" ht="15.75" customHeight="1" x14ac:dyDescent="0.2">
      <c r="A25" s="69" t="s">
        <v>189</v>
      </c>
      <c r="B25" s="43"/>
      <c r="C25" s="43">
        <v>0.95</v>
      </c>
      <c r="D25" s="86"/>
      <c r="E25" s="86" t="s">
        <v>183</v>
      </c>
      <c r="F25" s="43">
        <v>1</v>
      </c>
      <c r="G25" s="43">
        <v>1</v>
      </c>
    </row>
    <row r="26" spans="1:7" ht="15.75" customHeight="1" x14ac:dyDescent="0.2">
      <c r="A26" s="69" t="s">
        <v>190</v>
      </c>
      <c r="B26" s="43"/>
      <c r="C26" s="43">
        <v>0.95</v>
      </c>
      <c r="D26" s="86"/>
      <c r="E26" s="86" t="s">
        <v>183</v>
      </c>
      <c r="F26" s="43">
        <v>1</v>
      </c>
      <c r="G26" s="43">
        <v>1</v>
      </c>
    </row>
    <row r="27" spans="1:7" ht="15.75" customHeight="1" x14ac:dyDescent="0.2">
      <c r="A27" s="69" t="s">
        <v>191</v>
      </c>
      <c r="B27" s="43"/>
      <c r="C27" s="43">
        <v>0.95</v>
      </c>
      <c r="D27" s="86"/>
      <c r="E27" s="86" t="s">
        <v>183</v>
      </c>
      <c r="F27" s="43">
        <v>1</v>
      </c>
      <c r="G27" s="43">
        <v>1</v>
      </c>
    </row>
    <row r="28" spans="1:7" ht="15.75" customHeight="1" x14ac:dyDescent="0.2">
      <c r="A28" s="69" t="s">
        <v>192</v>
      </c>
      <c r="B28" s="43"/>
      <c r="C28" s="43">
        <v>0.95</v>
      </c>
      <c r="D28" s="86"/>
      <c r="E28" s="86" t="s">
        <v>183</v>
      </c>
      <c r="F28" s="43">
        <v>1</v>
      </c>
      <c r="G28" s="43">
        <v>1</v>
      </c>
    </row>
    <row r="29" spans="1:7" ht="15.75" customHeight="1" x14ac:dyDescent="0.2">
      <c r="A29" s="69" t="s">
        <v>193</v>
      </c>
      <c r="B29" s="43"/>
      <c r="C29" s="43">
        <v>0.95</v>
      </c>
      <c r="D29" s="86"/>
      <c r="E29" s="86" t="s">
        <v>183</v>
      </c>
      <c r="F29" s="43">
        <v>1</v>
      </c>
      <c r="G29" s="43">
        <v>1</v>
      </c>
    </row>
    <row r="30" spans="1:7" ht="15.75" customHeight="1" x14ac:dyDescent="0.2">
      <c r="A30" s="69" t="s">
        <v>204</v>
      </c>
      <c r="B30" s="43"/>
      <c r="C30" s="43">
        <v>0.95</v>
      </c>
      <c r="D30" s="86"/>
      <c r="E30" s="86" t="s">
        <v>183</v>
      </c>
      <c r="F30" s="43">
        <v>1</v>
      </c>
      <c r="G30" s="43">
        <v>1</v>
      </c>
    </row>
    <row r="31" spans="1:7" ht="15.75" customHeight="1" x14ac:dyDescent="0.2">
      <c r="A31" s="69" t="s">
        <v>164</v>
      </c>
      <c r="B31" s="43"/>
      <c r="C31" s="43">
        <v>0.95</v>
      </c>
      <c r="D31" s="86"/>
      <c r="E31" s="86" t="s">
        <v>183</v>
      </c>
      <c r="F31" s="43">
        <v>1</v>
      </c>
      <c r="G31" s="43">
        <v>1</v>
      </c>
    </row>
    <row r="32" spans="1:7" ht="15.75" customHeight="1" x14ac:dyDescent="0.2">
      <c r="A32" s="69" t="s">
        <v>196</v>
      </c>
      <c r="B32" s="43"/>
      <c r="C32" s="43">
        <v>0.95</v>
      </c>
      <c r="D32" s="86"/>
      <c r="E32" s="86" t="s">
        <v>183</v>
      </c>
      <c r="F32" s="43">
        <v>1</v>
      </c>
      <c r="G32" s="43">
        <v>1</v>
      </c>
    </row>
    <row r="33" spans="1:7" ht="15.75" customHeight="1" x14ac:dyDescent="0.2">
      <c r="A33" s="69" t="s">
        <v>197</v>
      </c>
      <c r="B33" s="43"/>
      <c r="C33" s="43">
        <v>0.95</v>
      </c>
      <c r="D33" s="86"/>
      <c r="E33" s="86" t="s">
        <v>183</v>
      </c>
      <c r="F33" s="43">
        <v>1</v>
      </c>
      <c r="G33" s="43">
        <v>1</v>
      </c>
    </row>
    <row r="34" spans="1:7" ht="15.75" customHeight="1" x14ac:dyDescent="0.2">
      <c r="A34" s="69" t="s">
        <v>198</v>
      </c>
      <c r="B34" s="43"/>
      <c r="C34" s="43">
        <v>0.95</v>
      </c>
      <c r="D34" s="86"/>
      <c r="E34" s="86" t="s">
        <v>183</v>
      </c>
      <c r="F34" s="43">
        <v>1</v>
      </c>
      <c r="G34" s="43">
        <v>1</v>
      </c>
    </row>
    <row r="35" spans="1:7" ht="15.75" customHeight="1" x14ac:dyDescent="0.2">
      <c r="A35" s="69" t="s">
        <v>199</v>
      </c>
      <c r="B35" s="43"/>
      <c r="C35" s="43">
        <v>0.95</v>
      </c>
      <c r="D35" s="86"/>
      <c r="E35" s="86" t="s">
        <v>183</v>
      </c>
      <c r="F35" s="43">
        <v>1</v>
      </c>
      <c r="G35" s="43">
        <v>1</v>
      </c>
    </row>
    <row r="36" spans="1:7" ht="15.75" customHeight="1" x14ac:dyDescent="0.2">
      <c r="A36" s="69" t="s">
        <v>200</v>
      </c>
      <c r="B36" s="43"/>
      <c r="C36" s="43">
        <v>0.95</v>
      </c>
      <c r="D36" s="86"/>
      <c r="E36" s="86" t="s">
        <v>183</v>
      </c>
      <c r="F36" s="43">
        <v>1</v>
      </c>
      <c r="G36" s="43">
        <v>1</v>
      </c>
    </row>
    <row r="37" spans="1:7" ht="15.75" customHeight="1" x14ac:dyDescent="0.2">
      <c r="A37" s="69" t="s">
        <v>201</v>
      </c>
      <c r="B37" s="43"/>
      <c r="C37" s="43">
        <v>0.95</v>
      </c>
      <c r="D37" s="86"/>
      <c r="E37" s="86" t="s">
        <v>183</v>
      </c>
      <c r="F37" s="43">
        <v>1</v>
      </c>
      <c r="G37" s="43">
        <v>1</v>
      </c>
    </row>
    <row r="38" spans="1:7" ht="15.75" customHeight="1" x14ac:dyDescent="0.2">
      <c r="A38" s="69" t="s">
        <v>202</v>
      </c>
      <c r="B38" s="43"/>
      <c r="C38" s="43">
        <v>0.95</v>
      </c>
      <c r="D38" s="86"/>
      <c r="E38" s="86" t="s">
        <v>183</v>
      </c>
      <c r="F38" s="43">
        <v>1</v>
      </c>
      <c r="G38" s="43">
        <v>1</v>
      </c>
    </row>
    <row r="39" spans="1:7" ht="15.75" customHeight="1" x14ac:dyDescent="0.2">
      <c r="A39" s="69" t="s">
        <v>203</v>
      </c>
      <c r="B39" s="43"/>
      <c r="C39" s="43">
        <v>0.95</v>
      </c>
      <c r="D39" s="86"/>
      <c r="E39" s="86" t="s">
        <v>183</v>
      </c>
      <c r="F39" s="43">
        <v>1</v>
      </c>
      <c r="G39" s="43">
        <v>1</v>
      </c>
    </row>
  </sheetData>
  <sheetProtection algorithmName="SHA-512" hashValue="5nPL4rC04b1x8O/MLPr1wmXodzP5XzyoJ/xHIsQ/GIsr8hZca5zO00PAlmeao3aHP1Q/yuPjpwFFM3u5DlduJA==" saltValue="F0k3VHNqAe6ID8tXPW3k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69" bestFit="1" customWidth="1"/>
    <col min="2" max="2" width="47.85546875" style="96" customWidth="1"/>
    <col min="3" max="3" width="42.42578125" style="96" customWidth="1"/>
    <col min="4" max="8" width="11.42578125" style="96" customWidth="1"/>
    <col min="9" max="16384" width="11.42578125" style="96"/>
  </cols>
  <sheetData>
    <row r="1" spans="1:3" x14ac:dyDescent="0.2">
      <c r="A1" s="52" t="s">
        <v>163</v>
      </c>
      <c r="B1" s="52" t="s">
        <v>205</v>
      </c>
      <c r="C1" s="52" t="s">
        <v>206</v>
      </c>
    </row>
    <row r="2" spans="1:3" x14ac:dyDescent="0.2">
      <c r="A2" s="44" t="s">
        <v>178</v>
      </c>
      <c r="B2" s="42" t="s">
        <v>191</v>
      </c>
      <c r="C2" s="42"/>
    </row>
    <row r="3" spans="1:3" x14ac:dyDescent="0.2">
      <c r="A3" s="44" t="s">
        <v>179</v>
      </c>
      <c r="B3" s="42" t="s">
        <v>191</v>
      </c>
      <c r="C3" s="42"/>
    </row>
    <row r="4" spans="1:3" x14ac:dyDescent="0.2">
      <c r="A4" s="44" t="s">
        <v>193</v>
      </c>
      <c r="B4" s="42" t="s">
        <v>184</v>
      </c>
      <c r="C4" s="42"/>
    </row>
    <row r="5" spans="1:3" x14ac:dyDescent="0.2">
      <c r="A5" s="44" t="s">
        <v>190</v>
      </c>
      <c r="B5" s="42" t="s">
        <v>184</v>
      </c>
      <c r="C5" s="42"/>
    </row>
    <row r="6" spans="1:3" x14ac:dyDescent="0.2">
      <c r="A6" s="44"/>
      <c r="B6" s="45"/>
      <c r="C6" s="45"/>
    </row>
    <row r="7" spans="1:3" x14ac:dyDescent="0.2">
      <c r="A7" s="44"/>
      <c r="B7" s="45"/>
      <c r="C7" s="45"/>
    </row>
    <row r="8" spans="1:3" x14ac:dyDescent="0.2">
      <c r="A8" s="44"/>
      <c r="B8" s="45"/>
      <c r="C8" s="45"/>
    </row>
    <row r="9" spans="1:3" x14ac:dyDescent="0.2">
      <c r="A9" s="44"/>
      <c r="B9" s="45"/>
      <c r="C9" s="45"/>
    </row>
    <row r="10" spans="1:3" x14ac:dyDescent="0.2">
      <c r="A10" s="44"/>
      <c r="B10" s="45"/>
      <c r="C10" s="45"/>
    </row>
    <row r="11" spans="1:3" x14ac:dyDescent="0.2">
      <c r="A11" s="46"/>
      <c r="B11" s="45"/>
      <c r="C11" s="45"/>
    </row>
    <row r="12" spans="1:3" x14ac:dyDescent="0.2">
      <c r="A12" s="46"/>
      <c r="B12" s="45"/>
      <c r="C12" s="45"/>
    </row>
    <row r="13" spans="1:3" x14ac:dyDescent="0.2">
      <c r="A13" s="46"/>
      <c r="B13" s="45"/>
      <c r="C13" s="45"/>
    </row>
    <row r="14" spans="1:3" x14ac:dyDescent="0.2">
      <c r="A14" s="46"/>
      <c r="B14" s="45"/>
      <c r="C14" s="45"/>
    </row>
    <row r="15" spans="1:3" x14ac:dyDescent="0.2">
      <c r="A15" s="46"/>
      <c r="B15" s="45"/>
      <c r="C15" s="45"/>
    </row>
    <row r="16" spans="1:3" x14ac:dyDescent="0.2">
      <c r="A16" s="46"/>
      <c r="B16" s="45"/>
      <c r="C16" s="45"/>
    </row>
    <row r="17" spans="1:3" x14ac:dyDescent="0.2">
      <c r="A17" s="46"/>
      <c r="B17" s="45"/>
      <c r="C17" s="45"/>
    </row>
    <row r="18" spans="1:3" x14ac:dyDescent="0.2">
      <c r="A18" s="46"/>
      <c r="B18" s="45"/>
      <c r="C18" s="45"/>
    </row>
    <row r="19" spans="1:3" x14ac:dyDescent="0.2">
      <c r="A19" s="44"/>
      <c r="B19" s="45"/>
      <c r="C19" s="45"/>
    </row>
    <row r="20" spans="1:3" x14ac:dyDescent="0.2">
      <c r="A20" s="44"/>
      <c r="B20" s="45"/>
      <c r="C20" s="45"/>
    </row>
  </sheetData>
  <sheetProtection algorithmName="SHA-512" hashValue="5tLFpJK9D5M/Vz/Dn63qrFVUkp9rmECNjD0WXQGCQq8SY5VzH8J3ClUgJvSEIHXDSX0nPY3mvxr47hzZxU/fXw==" saltValue="r8h+HmVKrYw+mEbaHt9A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96" customWidth="1"/>
    <col min="2" max="6" width="11.42578125" style="96" customWidth="1"/>
    <col min="7" max="16384" width="11.42578125" style="96"/>
  </cols>
  <sheetData>
    <row r="1" spans="1:1" x14ac:dyDescent="0.2">
      <c r="A1" s="52" t="s">
        <v>163</v>
      </c>
    </row>
    <row r="2" spans="1:1" x14ac:dyDescent="0.2">
      <c r="A2" s="23" t="s">
        <v>170</v>
      </c>
    </row>
    <row r="3" spans="1:1" x14ac:dyDescent="0.2">
      <c r="A3" s="23" t="s">
        <v>180</v>
      </c>
    </row>
    <row r="4" spans="1:1" x14ac:dyDescent="0.2">
      <c r="A4" s="23" t="s">
        <v>185</v>
      </c>
    </row>
    <row r="5" spans="1:1" x14ac:dyDescent="0.2">
      <c r="A5" s="23" t="s">
        <v>197</v>
      </c>
    </row>
    <row r="6" spans="1:1" x14ac:dyDescent="0.2">
      <c r="A6" s="23" t="s">
        <v>198</v>
      </c>
    </row>
    <row r="7" spans="1:1" x14ac:dyDescent="0.2">
      <c r="A7" s="23" t="s">
        <v>199</v>
      </c>
    </row>
    <row r="8" spans="1:1" x14ac:dyDescent="0.2">
      <c r="A8" s="23" t="s">
        <v>200</v>
      </c>
    </row>
    <row r="9" spans="1:1" x14ac:dyDescent="0.2">
      <c r="A9" s="23" t="s">
        <v>201</v>
      </c>
    </row>
    <row r="10" spans="1:1" x14ac:dyDescent="0.2">
      <c r="A10" s="23"/>
    </row>
    <row r="11" spans="1:1" x14ac:dyDescent="0.2">
      <c r="A11" s="23"/>
    </row>
    <row r="12" spans="1:1" x14ac:dyDescent="0.2">
      <c r="A12" s="23"/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</sheetData>
  <sheetProtection algorithmName="SHA-512" hashValue="T8YRSdCltbFcWyTLx4aB6N/wn/7qDOprnhvuzWRE6A3z9WLQ9RyDuOSzWA6zwb7xumLqdTQBNIpbCf1aShtnOg==" saltValue="taRrj7r7KDwbXKnOKi2i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78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78" t="s">
        <v>84</v>
      </c>
      <c r="B2" s="13">
        <f>'Entradas de población-año base'!C51</f>
        <v>0</v>
      </c>
      <c r="C2" s="13">
        <f>'Entradas de población-año base'!C52</f>
        <v>0</v>
      </c>
      <c r="D2" s="13">
        <f>'Entradas de población-año base'!C53</f>
        <v>0</v>
      </c>
      <c r="E2" s="13">
        <f>'Entradas de población-año base'!C54</f>
        <v>0</v>
      </c>
      <c r="F2" s="13">
        <f>'Entradas de población-año base'!C55</f>
        <v>0</v>
      </c>
    </row>
    <row r="3" spans="1:6" ht="15.75" customHeight="1" x14ac:dyDescent="0.2">
      <c r="A3" s="78" t="s">
        <v>6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">
      <c r="A4" s="78" t="s">
        <v>207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g1ZYuWLKGf16YrAfl5LJUQn5KvSldmfHFkwNnj/sRAndXcHrvghhsA+d8EMbkLDRaDd50Sicen6DUR5qb+zh9Q==" saltValue="cgSdtzMXa0iucgCAqzrN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">
      <c r="A2" s="52" t="s">
        <v>83</v>
      </c>
      <c r="B2" s="69" t="s">
        <v>167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">
      <c r="B6" s="69" t="s">
        <v>190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">
      <c r="B7" s="17" t="s">
        <v>192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">
      <c r="B8" s="69" t="s">
        <v>193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">
      <c r="B9" s="69" t="s">
        <v>204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">
      <c r="B10" s="69" t="s">
        <v>164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">
      <c r="B11" s="69" t="s">
        <v>196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">
      <c r="B12" s="17" t="s">
        <v>202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">
      <c r="B13" s="69" t="s">
        <v>203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">
      <c r="B14" s="17"/>
    </row>
    <row r="15" spans="1:15" ht="15.75" customHeight="1" x14ac:dyDescent="0.2">
      <c r="A15" s="52" t="s">
        <v>104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">
      <c r="A16" s="52"/>
      <c r="B16" s="69" t="s">
        <v>166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">
      <c r="B20" s="69" t="s">
        <v>188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">
      <c r="B21" s="69" t="s">
        <v>189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">
      <c r="B22" s="17" t="s">
        <v>191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">
      <c r="B23" s="17"/>
    </row>
    <row r="24" spans="1:15" ht="15.75" customHeight="1" x14ac:dyDescent="0.2">
      <c r="A24" s="52" t="s">
        <v>66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">
      <c r="A30" s="52" t="s">
        <v>210</v>
      </c>
      <c r="B30" s="69" t="s">
        <v>171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">
      <c r="B31" s="69" t="s">
        <v>172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">
      <c r="B32" s="69" t="s">
        <v>173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">
      <c r="B35" s="17" t="s">
        <v>197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">
      <c r="B36" s="17" t="s">
        <v>198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">
      <c r="B37" s="17" t="s">
        <v>199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">
      <c r="B38" s="17" t="s">
        <v>200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">
      <c r="B39" s="17" t="s">
        <v>201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">
      <c r="B40" s="17"/>
    </row>
  </sheetData>
  <sheetProtection algorithmName="SHA-512" hashValue="RxOqVtq7mk3FbC3ddBvYYqhALdK+UlrSPMlYmqaucoe//ZrViYB48axI08y+4Czghx0TYuMFUH7s9GrbsWTKfg==" saltValue="MgVUCwNu4LisMYTltmV9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96" t="s">
        <v>183</v>
      </c>
    </row>
    <row r="2" spans="1:1" x14ac:dyDescent="0.2">
      <c r="A2" s="96" t="s">
        <v>212</v>
      </c>
    </row>
    <row r="3" spans="1:1" x14ac:dyDescent="0.2">
      <c r="A3" s="96" t="s">
        <v>211</v>
      </c>
    </row>
    <row r="4" spans="1:1" x14ac:dyDescent="0.2">
      <c r="A4" s="96" t="s">
        <v>213</v>
      </c>
    </row>
  </sheetData>
  <sheetProtection algorithmName="SHA-512" hashValue="auZzsG+fBHRLf3ByQbo4NKD+d5r+/PHLnegEjFhb6lTTk35VLiMoNz1C8SHwsnaxHQNfCFglIZ9L6lWyrwiMbA==" saltValue="EqIP6APsVigDzDq2Kf2Xl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96" customWidth="1"/>
    <col min="2" max="2" width="12.42578125" style="96" customWidth="1"/>
    <col min="3" max="4" width="11.42578125" style="96" customWidth="1"/>
    <col min="5" max="5" width="17.42578125" style="96" customWidth="1"/>
    <col min="6" max="10" width="11.42578125" style="96" customWidth="1"/>
    <col min="11" max="16384" width="11.42578125" style="96"/>
  </cols>
  <sheetData>
    <row r="1" spans="1:5" x14ac:dyDescent="0.2">
      <c r="A1" s="52" t="s">
        <v>222</v>
      </c>
      <c r="B1" s="52" t="s">
        <v>215</v>
      </c>
      <c r="C1" s="52" t="s">
        <v>226</v>
      </c>
      <c r="D1" s="52" t="s">
        <v>145</v>
      </c>
      <c r="E1" s="52" t="s">
        <v>224</v>
      </c>
    </row>
    <row r="2" spans="1:5" ht="13.9" customHeight="1" x14ac:dyDescent="0.2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9" customHeight="1" x14ac:dyDescent="0.2">
      <c r="A3" s="18" t="s">
        <v>221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9" customHeight="1" x14ac:dyDescent="0.2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9" customHeight="1" x14ac:dyDescent="0.2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9" customHeight="1" x14ac:dyDescent="0.2">
      <c r="A6" s="18" t="s">
        <v>219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9" customHeight="1" x14ac:dyDescent="0.2">
      <c r="A7" s="18" t="s">
        <v>223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9" customHeight="1" x14ac:dyDescent="0.2">
      <c r="A8" s="18" t="s">
        <v>225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9" customHeight="1" x14ac:dyDescent="0.2">
      <c r="A9" s="18" t="s">
        <v>217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9" customHeight="1" x14ac:dyDescent="0.2">
      <c r="A10" s="18" t="s">
        <v>218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QJs5lkxoL/3C+sR/zIx4M5oLJ0f0n3sq3XgF6IERVUns6brEwUUnTFgP3NiBL3HpqCKwZHv70mx59rPia/I1+A==" saltValue="R7XswLA77qLcS5V6ywsx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1" bestFit="1" customWidth="1"/>
    <col min="2" max="2" width="58.85546875" style="51" bestFit="1" customWidth="1"/>
    <col min="3" max="3" width="9.42578125" style="51" bestFit="1" customWidth="1"/>
    <col min="4" max="4" width="11.140625" style="51" bestFit="1" customWidth="1"/>
    <col min="5" max="5" width="12" style="51" bestFit="1" customWidth="1"/>
    <col min="6" max="7" width="13.140625" style="51" bestFit="1" customWidth="1"/>
    <col min="8" max="11" width="15.28515625" style="51" bestFit="1" customWidth="1"/>
    <col min="12" max="15" width="16.85546875" style="51" bestFit="1" customWidth="1"/>
    <col min="16" max="20" width="16.140625" style="51" customWidth="1"/>
    <col min="21" max="16384" width="16.140625" style="51"/>
  </cols>
  <sheetData>
    <row r="1" spans="1:15" ht="15.75" customHeight="1" x14ac:dyDescent="0.25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5">
      <c r="A2" s="52" t="s">
        <v>83</v>
      </c>
      <c r="B2" s="69" t="s">
        <v>167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25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25">
      <c r="B4" s="69" t="s">
        <v>151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25">
      <c r="B5" s="69" t="s">
        <v>152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25">
      <c r="B6" s="69" t="s">
        <v>153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25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25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25">
      <c r="B9" s="69" t="s">
        <v>190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25">
      <c r="B10" s="69" t="s">
        <v>192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25">
      <c r="B11" s="69" t="s">
        <v>193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25">
      <c r="B12" s="69" t="s">
        <v>204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25">
      <c r="B13" s="69" t="s">
        <v>164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25">
      <c r="B14" s="69" t="s">
        <v>196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25">
      <c r="B15" s="69" t="s">
        <v>202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25">
      <c r="B16" s="69" t="s">
        <v>203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2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25">
      <c r="A18" s="52" t="s">
        <v>104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25">
      <c r="A19" s="52"/>
      <c r="B19" s="69" t="s">
        <v>166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25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25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25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25">
      <c r="B23" s="69" t="s">
        <v>188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25">
      <c r="B24" s="69" t="s">
        <v>189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25">
      <c r="B25" s="69" t="s">
        <v>191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2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149999999999999" customHeight="1" x14ac:dyDescent="0.25">
      <c r="A27" s="52" t="s">
        <v>66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25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25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25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25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2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25">
      <c r="A33" s="52" t="s">
        <v>210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25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25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25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25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25">
      <c r="B38" s="69" t="s">
        <v>197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25">
      <c r="B39" s="69" t="s">
        <v>198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25">
      <c r="B40" s="69" t="s">
        <v>199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25">
      <c r="B41" s="69" t="s">
        <v>200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25">
      <c r="B42" s="69" t="s">
        <v>201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7h35c04UzhxVVej6yg0FEEfWtrybPROvlF528VgqtTxBREHTF2zApDl7EuCRV2XKRFJt79Q/KNa7xui7IPGLQ==" saltValue="hQgNjSko82gWyoOGrA8h5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109375" defaultRowHeight="12.75" x14ac:dyDescent="0.2"/>
  <cols>
    <col min="1" max="1" width="58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163</v>
      </c>
      <c r="B1" s="96" t="s">
        <v>229</v>
      </c>
      <c r="C1" s="96" t="s">
        <v>105</v>
      </c>
      <c r="D1" s="96" t="s">
        <v>230</v>
      </c>
      <c r="E1" s="96" t="s">
        <v>231</v>
      </c>
      <c r="F1" s="96" t="s">
        <v>123</v>
      </c>
      <c r="G1" s="96" t="s">
        <v>84</v>
      </c>
      <c r="H1" s="96" t="s">
        <v>37</v>
      </c>
      <c r="I1" s="96" t="s">
        <v>228</v>
      </c>
      <c r="J1" s="96" t="s">
        <v>22</v>
      </c>
      <c r="K1" s="96" t="s">
        <v>227</v>
      </c>
    </row>
    <row r="2" spans="1:11" x14ac:dyDescent="0.2">
      <c r="A2" s="69" t="s">
        <v>165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">
      <c r="A3" s="69" t="s">
        <v>166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">
      <c r="A4" s="69" t="s">
        <v>167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">
      <c r="A5" s="69" t="s">
        <v>169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">
      <c r="A7" s="69" t="s">
        <v>171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">
      <c r="A8" s="69" t="s">
        <v>172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">
      <c r="A9" s="69" t="s">
        <v>173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">
      <c r="A10" s="65" t="s">
        <v>174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">
      <c r="A11" s="65" t="s">
        <v>175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">
      <c r="A12" s="65" t="s">
        <v>176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">
      <c r="A13" s="65" t="s">
        <v>177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">
      <c r="A14" s="69" t="s">
        <v>178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">
      <c r="A15" s="69" t="s">
        <v>179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">
      <c r="A16" s="69" t="s">
        <v>180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">
      <c r="A17" s="69" t="s">
        <v>181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">
      <c r="A18" s="69" t="s">
        <v>151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">
      <c r="A19" s="69" t="s">
        <v>152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">
      <c r="A20" s="69" t="s">
        <v>153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">
      <c r="A21" s="69" t="s">
        <v>182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">
      <c r="A22" s="69" t="s">
        <v>184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">
      <c r="A23" s="69" t="s">
        <v>185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">
      <c r="A24" s="69" t="s">
        <v>188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">
      <c r="A25" s="69" t="s">
        <v>189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">
      <c r="A26" s="69" t="s">
        <v>190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">
      <c r="A27" s="69" t="s">
        <v>191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">
      <c r="A28" s="69" t="s">
        <v>192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">
      <c r="A29" s="69" t="s">
        <v>193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">
      <c r="A30" s="69" t="s">
        <v>204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">
      <c r="A31" s="69" t="s">
        <v>164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">
      <c r="A32" s="69" t="s">
        <v>196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">
      <c r="A33" s="69" t="s">
        <v>197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">
      <c r="A34" s="69" t="s">
        <v>198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">
      <c r="A35" s="69" t="s">
        <v>199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">
      <c r="A36" s="69" t="s">
        <v>200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">
      <c r="A37" s="69" t="s">
        <v>201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">
      <c r="A38" s="69" t="s">
        <v>202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">
      <c r="A39" s="69" t="s">
        <v>203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KuwNn6V3sq3sIpY5ECfLKh5MvFgBiox61r7O4kzWp6wXSaIprCRu8fD/yo81yvagee8EINJJQwbcw6365E9rlw==" saltValue="l7iuW4uj+bJIBNvsGG3Dw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232</v>
      </c>
      <c r="B1" s="96" t="s">
        <v>229</v>
      </c>
      <c r="C1" s="96" t="s">
        <v>105</v>
      </c>
      <c r="D1" s="96" t="s">
        <v>230</v>
      </c>
      <c r="E1" s="96" t="s">
        <v>231</v>
      </c>
      <c r="F1" s="96" t="s">
        <v>123</v>
      </c>
      <c r="G1" s="96" t="s">
        <v>84</v>
      </c>
      <c r="H1" s="96" t="s">
        <v>37</v>
      </c>
      <c r="I1" s="96" t="s">
        <v>228</v>
      </c>
      <c r="J1" s="96" t="s">
        <v>22</v>
      </c>
      <c r="K1" s="96" t="s">
        <v>227</v>
      </c>
    </row>
    <row r="2" spans="1:11" x14ac:dyDescent="0.2">
      <c r="A2" s="96" t="s">
        <v>78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">
      <c r="A3" s="96" t="s">
        <v>74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">
      <c r="A4" s="96" t="s">
        <v>77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">
      <c r="A5" s="96" t="s">
        <v>75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">
      <c r="A6" s="96" t="s">
        <v>76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">
      <c r="A7" s="96" t="s">
        <v>113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">
      <c r="A8" s="96" t="s">
        <v>114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">
      <c r="A9" s="96" t="s">
        <v>115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">
      <c r="A10" s="96" t="s">
        <v>116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">
      <c r="A11" s="96" t="s">
        <v>69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">
      <c r="A12" s="96" t="s">
        <v>70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">
      <c r="A13" s="96" t="s">
        <v>71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">
      <c r="A14" s="96" t="s">
        <v>72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7qDNg1XxMK7SaoZ+hCD+pWfIduSZt1hkeP3byljg8UqQdnb0lTKqXJEoDlh6HvHRnkQXM2pxmS5ZigJXxFbsEA==" saltValue="ZIIo6+ouD8Y46TDhYODA1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96" customWidth="1"/>
    <col min="2" max="9" width="16.85546875" style="96" customWidth="1"/>
    <col min="10" max="14" width="14.42578125" style="96" customWidth="1"/>
    <col min="15" max="16384" width="14.42578125" style="96"/>
  </cols>
  <sheetData>
    <row r="1" spans="1:9" s="8" customFormat="1" ht="30" customHeight="1" x14ac:dyDescent="0.2">
      <c r="A1" s="56" t="s">
        <v>73</v>
      </c>
      <c r="B1" s="12" t="s">
        <v>67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68</v>
      </c>
      <c r="H1" s="10" t="s">
        <v>65</v>
      </c>
      <c r="I1" s="10" t="s">
        <v>66</v>
      </c>
    </row>
    <row r="2" spans="1:9" ht="15.75" customHeight="1" x14ac:dyDescent="0.2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7YqgeRezW1nFVYiL2V4RrEfPy+F5eBcJTvKc3VZ+ig0o8Ifd6puh299P/JCADpM4xHb+BX8XsW2At2ceukdacg==" saltValue="qaVufJyuDInMB46orcPrD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109375" defaultRowHeight="12.75" x14ac:dyDescent="0.2"/>
  <cols>
    <col min="1" max="1" width="48.140625" style="96" customWidth="1"/>
    <col min="2" max="2" width="15" style="96" customWidth="1"/>
    <col min="3" max="3" width="14.7109375" style="96" customWidth="1"/>
    <col min="4" max="8" width="12.7109375" style="96" customWidth="1"/>
    <col min="9" max="16384" width="12.7109375" style="96"/>
  </cols>
  <sheetData>
    <row r="1" spans="1:10" x14ac:dyDescent="0.2">
      <c r="A1" s="52" t="s">
        <v>233</v>
      </c>
      <c r="B1" s="52" t="s">
        <v>156</v>
      </c>
      <c r="C1" s="52" t="s">
        <v>160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10" x14ac:dyDescent="0.2">
      <c r="A2" s="52" t="s">
        <v>235</v>
      </c>
      <c r="B2" s="107" t="s">
        <v>104</v>
      </c>
      <c r="C2" s="96" t="s">
        <v>150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">
      <c r="B3" s="108"/>
      <c r="C3" s="96" t="s">
        <v>149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">
      <c r="B5" s="107" t="s">
        <v>78</v>
      </c>
      <c r="C5" s="96" t="s">
        <v>150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">
      <c r="B6" s="108"/>
      <c r="C6" s="96" t="s">
        <v>149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">
      <c r="B8" s="107" t="s">
        <v>74</v>
      </c>
      <c r="C8" s="96" t="s">
        <v>150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">
      <c r="B9" s="108"/>
      <c r="C9" s="96" t="s">
        <v>149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">
      <c r="B11" s="107" t="s">
        <v>77</v>
      </c>
      <c r="C11" s="96" t="s">
        <v>150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">
      <c r="B12" s="108"/>
      <c r="C12" s="96" t="s">
        <v>149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">
      <c r="B14" s="107" t="s">
        <v>75</v>
      </c>
      <c r="C14" s="96" t="s">
        <v>150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">
      <c r="B15" s="108"/>
      <c r="C15" s="96" t="s">
        <v>149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">
      <c r="B17" s="95" t="s">
        <v>148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">
      <c r="D18" s="81"/>
      <c r="E18" s="81"/>
      <c r="F18" s="81"/>
      <c r="G18" s="81"/>
      <c r="H18" s="81"/>
    </row>
    <row r="19" spans="1:8" x14ac:dyDescent="0.2">
      <c r="A19" s="52" t="s">
        <v>241</v>
      </c>
      <c r="B19" s="107" t="s">
        <v>104</v>
      </c>
      <c r="C19" s="96" t="s">
        <v>150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">
      <c r="B20" s="108"/>
      <c r="C20" s="96" t="s">
        <v>149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">
      <c r="B22" s="107" t="s">
        <v>78</v>
      </c>
      <c r="C22" s="96" t="s">
        <v>150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">
      <c r="B23" s="108"/>
      <c r="C23" s="96" t="s">
        <v>149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">
      <c r="B25" s="107" t="s">
        <v>74</v>
      </c>
      <c r="C25" s="96" t="s">
        <v>150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">
      <c r="B26" s="108"/>
      <c r="C26" s="96" t="s">
        <v>149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">
      <c r="B28" s="107" t="s">
        <v>77</v>
      </c>
      <c r="C28" s="96" t="s">
        <v>150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">
      <c r="B29" s="108"/>
      <c r="C29" s="96" t="s">
        <v>149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">
      <c r="B31" s="107" t="s">
        <v>75</v>
      </c>
      <c r="C31" s="96" t="s">
        <v>150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">
      <c r="B32" s="108"/>
      <c r="C32" s="96" t="s">
        <v>149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">
      <c r="B34" s="95" t="s">
        <v>148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">
      <c r="D35" s="81"/>
      <c r="E35" s="81"/>
      <c r="F35" s="81"/>
      <c r="G35" s="81"/>
      <c r="H35" s="81"/>
    </row>
    <row r="36" spans="1:8" x14ac:dyDescent="0.2">
      <c r="A36" s="54" t="s">
        <v>238</v>
      </c>
      <c r="B36" s="107" t="s">
        <v>104</v>
      </c>
      <c r="C36" s="96" t="s">
        <v>150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">
      <c r="B37" s="108"/>
      <c r="C37" s="96" t="s">
        <v>149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">
      <c r="B39" s="107" t="s">
        <v>78</v>
      </c>
      <c r="C39" s="96" t="s">
        <v>150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">
      <c r="B40" s="108"/>
      <c r="C40" s="96" t="s">
        <v>149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">
      <c r="B42" s="107" t="s">
        <v>74</v>
      </c>
      <c r="C42" s="96" t="s">
        <v>150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">
      <c r="B43" s="108"/>
      <c r="C43" s="96" t="s">
        <v>149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">
      <c r="B45" s="107" t="s">
        <v>77</v>
      </c>
      <c r="C45" s="96" t="s">
        <v>150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">
      <c r="B46" s="108"/>
      <c r="C46" s="96" t="s">
        <v>149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">
      <c r="B48" s="107" t="s">
        <v>75</v>
      </c>
      <c r="C48" s="96" t="s">
        <v>150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">
      <c r="B49" s="108"/>
      <c r="C49" s="96" t="s">
        <v>149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">
      <c r="B51" s="95" t="s">
        <v>148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">
      <c r="A53" s="88" t="s">
        <v>234</v>
      </c>
      <c r="B53" s="88"/>
      <c r="C53" s="88"/>
      <c r="D53" s="88"/>
      <c r="E53" s="88"/>
      <c r="F53" s="88"/>
      <c r="G53" s="88"/>
      <c r="H53" s="88"/>
    </row>
    <row r="54" spans="1:8" x14ac:dyDescent="0.2">
      <c r="A54" s="52" t="s">
        <v>233</v>
      </c>
      <c r="B54" s="52" t="s">
        <v>156</v>
      </c>
      <c r="C54" s="52" t="s">
        <v>160</v>
      </c>
      <c r="D54" s="52" t="s">
        <v>78</v>
      </c>
      <c r="E54" s="52" t="s">
        <v>74</v>
      </c>
      <c r="F54" s="52" t="s">
        <v>77</v>
      </c>
      <c r="G54" s="52" t="s">
        <v>75</v>
      </c>
      <c r="H54" s="52" t="s">
        <v>76</v>
      </c>
    </row>
    <row r="55" spans="1:8" x14ac:dyDescent="0.2">
      <c r="A55" s="52" t="s">
        <v>236</v>
      </c>
      <c r="B55" s="107" t="s">
        <v>104</v>
      </c>
      <c r="C55" s="96" t="s">
        <v>150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">
      <c r="B56" s="108"/>
      <c r="C56" s="96" t="s">
        <v>149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">
      <c r="B58" s="107" t="s">
        <v>78</v>
      </c>
      <c r="C58" s="96" t="s">
        <v>150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">
      <c r="B59" s="108"/>
      <c r="C59" s="96" t="s">
        <v>149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">
      <c r="B61" s="107" t="s">
        <v>74</v>
      </c>
      <c r="C61" s="96" t="s">
        <v>150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">
      <c r="B62" s="108"/>
      <c r="C62" s="96" t="s">
        <v>149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">
      <c r="B64" s="107" t="s">
        <v>77</v>
      </c>
      <c r="C64" s="96" t="s">
        <v>150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">
      <c r="B65" s="108"/>
      <c r="C65" s="96" t="s">
        <v>149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">
      <c r="B67" s="107" t="s">
        <v>75</v>
      </c>
      <c r="C67" s="96" t="s">
        <v>150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">
      <c r="B68" s="108"/>
      <c r="C68" s="96" t="s">
        <v>149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">
      <c r="B70" s="95" t="s">
        <v>148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">
      <c r="D71" s="81"/>
      <c r="E71" s="81"/>
      <c r="F71" s="81"/>
      <c r="G71" s="81"/>
      <c r="H71" s="81"/>
    </row>
    <row r="72" spans="1:8" x14ac:dyDescent="0.2">
      <c r="A72" s="52" t="s">
        <v>242</v>
      </c>
      <c r="B72" s="107" t="s">
        <v>104</v>
      </c>
      <c r="C72" s="96" t="s">
        <v>150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">
      <c r="B73" s="108"/>
      <c r="C73" s="96" t="s">
        <v>149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">
      <c r="B75" s="107" t="s">
        <v>78</v>
      </c>
      <c r="C75" s="96" t="s">
        <v>150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">
      <c r="B76" s="108"/>
      <c r="C76" s="96" t="s">
        <v>149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">
      <c r="B78" s="107" t="s">
        <v>74</v>
      </c>
      <c r="C78" s="96" t="s">
        <v>150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">
      <c r="B79" s="108"/>
      <c r="C79" s="96" t="s">
        <v>149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">
      <c r="B81" s="107" t="s">
        <v>77</v>
      </c>
      <c r="C81" s="96" t="s">
        <v>150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">
      <c r="B82" s="108"/>
      <c r="C82" s="96" t="s">
        <v>149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">
      <c r="B84" s="107" t="s">
        <v>75</v>
      </c>
      <c r="C84" s="96" t="s">
        <v>150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">
      <c r="B85" s="108"/>
      <c r="C85" s="96" t="s">
        <v>149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">
      <c r="B87" s="95" t="s">
        <v>148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">
      <c r="D88" s="81"/>
      <c r="E88" s="81"/>
      <c r="F88" s="81"/>
      <c r="G88" s="81"/>
      <c r="H88" s="81"/>
    </row>
    <row r="89" spans="1:8" x14ac:dyDescent="0.2">
      <c r="A89" s="54" t="s">
        <v>239</v>
      </c>
      <c r="B89" s="107" t="s">
        <v>104</v>
      </c>
      <c r="C89" s="96" t="s">
        <v>150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">
      <c r="B90" s="108"/>
      <c r="C90" s="96" t="s">
        <v>149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">
      <c r="B92" s="107" t="s">
        <v>78</v>
      </c>
      <c r="C92" s="96" t="s">
        <v>150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">
      <c r="B93" s="108"/>
      <c r="C93" s="96" t="s">
        <v>149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">
      <c r="B95" s="107" t="s">
        <v>74</v>
      </c>
      <c r="C95" s="96" t="s">
        <v>150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">
      <c r="B96" s="108"/>
      <c r="C96" s="96" t="s">
        <v>149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">
      <c r="B98" s="107" t="s">
        <v>77</v>
      </c>
      <c r="C98" s="96" t="s">
        <v>150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">
      <c r="B99" s="108"/>
      <c r="C99" s="96" t="s">
        <v>149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">
      <c r="B101" s="107" t="s">
        <v>75</v>
      </c>
      <c r="C101" s="96" t="s">
        <v>150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">
      <c r="B102" s="108"/>
      <c r="C102" s="96" t="s">
        <v>149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">
      <c r="B104" s="95" t="s">
        <v>148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">
      <c r="A106" s="88" t="s">
        <v>244</v>
      </c>
      <c r="B106" s="88"/>
      <c r="C106" s="88"/>
      <c r="D106" s="88"/>
      <c r="E106" s="88"/>
      <c r="F106" s="88"/>
      <c r="G106" s="88"/>
      <c r="H106" s="88"/>
    </row>
    <row r="107" spans="1:8" x14ac:dyDescent="0.2">
      <c r="A107" s="52" t="s">
        <v>233</v>
      </c>
      <c r="B107" s="52" t="s">
        <v>156</v>
      </c>
      <c r="C107" s="52" t="s">
        <v>160</v>
      </c>
      <c r="D107" s="52" t="s">
        <v>78</v>
      </c>
      <c r="E107" s="52" t="s">
        <v>74</v>
      </c>
      <c r="F107" s="52" t="s">
        <v>77</v>
      </c>
      <c r="G107" s="52" t="s">
        <v>75</v>
      </c>
      <c r="H107" s="52" t="s">
        <v>76</v>
      </c>
    </row>
    <row r="108" spans="1:8" x14ac:dyDescent="0.2">
      <c r="A108" s="52" t="s">
        <v>237</v>
      </c>
      <c r="B108" s="107" t="s">
        <v>104</v>
      </c>
      <c r="C108" s="96" t="s">
        <v>150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">
      <c r="B109" s="108"/>
      <c r="C109" s="96" t="s">
        <v>149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">
      <c r="B111" s="107" t="s">
        <v>78</v>
      </c>
      <c r="C111" s="96" t="s">
        <v>150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">
      <c r="B112" s="108"/>
      <c r="C112" s="96" t="s">
        <v>149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">
      <c r="B114" s="107" t="s">
        <v>74</v>
      </c>
      <c r="C114" s="96" t="s">
        <v>150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">
      <c r="B115" s="108"/>
      <c r="C115" s="96" t="s">
        <v>149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">
      <c r="B117" s="107" t="s">
        <v>77</v>
      </c>
      <c r="C117" s="96" t="s">
        <v>150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">
      <c r="B118" s="108"/>
      <c r="C118" s="96" t="s">
        <v>149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">
      <c r="B120" s="107" t="s">
        <v>75</v>
      </c>
      <c r="C120" s="96" t="s">
        <v>150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">
      <c r="B121" s="108"/>
      <c r="C121" s="96" t="s">
        <v>149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">
      <c r="B123" s="95" t="s">
        <v>148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">
      <c r="D124" s="81"/>
      <c r="E124" s="81"/>
      <c r="F124" s="81"/>
      <c r="G124" s="81"/>
      <c r="H124" s="81"/>
    </row>
    <row r="125" spans="1:8" x14ac:dyDescent="0.2">
      <c r="A125" s="52" t="s">
        <v>243</v>
      </c>
      <c r="B125" s="107" t="s">
        <v>104</v>
      </c>
      <c r="C125" s="96" t="s">
        <v>150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">
      <c r="B126" s="108"/>
      <c r="C126" s="96" t="s">
        <v>149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">
      <c r="B128" s="107" t="s">
        <v>78</v>
      </c>
      <c r="C128" s="96" t="s">
        <v>150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">
      <c r="B129" s="108"/>
      <c r="C129" s="96" t="s">
        <v>149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">
      <c r="B131" s="107" t="s">
        <v>74</v>
      </c>
      <c r="C131" s="96" t="s">
        <v>150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">
      <c r="B132" s="108"/>
      <c r="C132" s="96" t="s">
        <v>149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">
      <c r="B134" s="107" t="s">
        <v>77</v>
      </c>
      <c r="C134" s="96" t="s">
        <v>150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">
      <c r="B135" s="108"/>
      <c r="C135" s="96" t="s">
        <v>149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">
      <c r="B137" s="107" t="s">
        <v>75</v>
      </c>
      <c r="C137" s="96" t="s">
        <v>150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">
      <c r="B138" s="108"/>
      <c r="C138" s="96" t="s">
        <v>149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">
      <c r="B140" s="95" t="s">
        <v>148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">
      <c r="D141" s="81"/>
      <c r="E141" s="81"/>
      <c r="F141" s="81"/>
      <c r="G141" s="81"/>
      <c r="H141" s="81"/>
    </row>
    <row r="142" spans="1:8" x14ac:dyDescent="0.2">
      <c r="A142" s="54" t="s">
        <v>240</v>
      </c>
      <c r="B142" s="107" t="s">
        <v>104</v>
      </c>
      <c r="C142" s="96" t="s">
        <v>150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">
      <c r="B143" s="108"/>
      <c r="C143" s="96" t="s">
        <v>149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">
      <c r="B145" s="107" t="s">
        <v>78</v>
      </c>
      <c r="C145" s="96" t="s">
        <v>150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">
      <c r="B146" s="108"/>
      <c r="C146" s="96" t="s">
        <v>149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">
      <c r="B148" s="107" t="s">
        <v>74</v>
      </c>
      <c r="C148" s="96" t="s">
        <v>150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">
      <c r="B149" s="108"/>
      <c r="C149" s="96" t="s">
        <v>149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">
      <c r="B151" s="107" t="s">
        <v>77</v>
      </c>
      <c r="C151" s="96" t="s">
        <v>150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">
      <c r="B152" s="108"/>
      <c r="C152" s="96" t="s">
        <v>149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">
      <c r="B154" s="107" t="s">
        <v>75</v>
      </c>
      <c r="C154" s="96" t="s">
        <v>150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">
      <c r="B155" s="108"/>
      <c r="C155" s="96" t="s">
        <v>149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">
      <c r="B157" s="95" t="s">
        <v>148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xLF0n4oO6qCkriI6eE1dWwt3lHT9gy/TnNrLbFA7NkPXDCQrjLWGbjqQlEIV7kxd2YNAffv3TSUQZdcYidY/Pg==" saltValue="3zUyNt5x14BYLOrtv1UB3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40625" defaultRowHeight="15.75" customHeight="1" x14ac:dyDescent="0.2"/>
  <cols>
    <col min="1" max="1" width="23.85546875" style="96" customWidth="1"/>
    <col min="2" max="2" width="34.140625" style="96" customWidth="1"/>
    <col min="3" max="3" width="11.28515625" style="96" bestFit="1" customWidth="1"/>
    <col min="4" max="4" width="11.85546875" style="96" customWidth="1"/>
    <col min="5" max="6" width="15" style="96" customWidth="1"/>
    <col min="7" max="11" width="16.140625" style="96" customWidth="1"/>
    <col min="12" max="16384" width="16.140625" style="96"/>
  </cols>
  <sheetData>
    <row r="1" spans="1:6" s="64" customFormat="1" ht="18.75" customHeight="1" x14ac:dyDescent="0.2">
      <c r="A1" s="55" t="s">
        <v>247</v>
      </c>
    </row>
    <row r="2" spans="1:6" ht="15.75" customHeight="1" x14ac:dyDescent="0.2">
      <c r="B2" s="74"/>
      <c r="C2" s="56" t="s">
        <v>58</v>
      </c>
      <c r="D2" s="57" t="s">
        <v>59</v>
      </c>
      <c r="E2" s="57" t="s">
        <v>51</v>
      </c>
      <c r="F2" s="57" t="s">
        <v>52</v>
      </c>
    </row>
    <row r="3" spans="1:6" ht="15.75" customHeight="1" x14ac:dyDescent="0.2">
      <c r="A3" s="52" t="s">
        <v>254</v>
      </c>
      <c r="B3" s="58"/>
      <c r="C3" s="59"/>
      <c r="D3" s="60"/>
      <c r="E3" s="60"/>
      <c r="F3" s="60"/>
    </row>
    <row r="4" spans="1:6" ht="15.75" customHeight="1" x14ac:dyDescent="0.2">
      <c r="B4" s="69" t="s">
        <v>27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">
      <c r="B5" s="69" t="s">
        <v>63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">
      <c r="B6" s="69" t="s">
        <v>10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">
      <c r="B7" s="69" t="s">
        <v>11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C8" s="61"/>
      <c r="D8" s="53"/>
      <c r="E8" s="53"/>
      <c r="F8" s="53"/>
    </row>
    <row r="9" spans="1:6" ht="15.75" customHeight="1" x14ac:dyDescent="0.2">
      <c r="A9" s="52" t="s">
        <v>251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">
      <c r="C10" s="61"/>
      <c r="D10" s="53"/>
      <c r="E10" s="53"/>
      <c r="F10" s="53"/>
    </row>
    <row r="11" spans="1:6" s="64" customFormat="1" ht="15" customHeight="1" x14ac:dyDescent="0.2">
      <c r="A11" s="55" t="s">
        <v>260</v>
      </c>
      <c r="C11" s="62"/>
      <c r="D11" s="63"/>
      <c r="E11" s="63"/>
      <c r="F11" s="63"/>
    </row>
    <row r="12" spans="1:6" ht="15.75" customHeight="1" x14ac:dyDescent="0.2">
      <c r="A12" s="52" t="s">
        <v>248</v>
      </c>
      <c r="C12" s="61"/>
      <c r="D12" s="53"/>
      <c r="E12" s="53"/>
      <c r="F12" s="53"/>
    </row>
    <row r="13" spans="1:6" ht="15.75" customHeight="1" x14ac:dyDescent="0.2">
      <c r="B13" s="65" t="s">
        <v>263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">
      <c r="B14" s="65" t="s">
        <v>107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">
      <c r="B15" s="65" t="s">
        <v>119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">
      <c r="A16" s="52"/>
      <c r="B16" s="65"/>
      <c r="C16" s="66"/>
      <c r="D16" s="53"/>
      <c r="E16" s="53"/>
      <c r="F16" s="53"/>
    </row>
    <row r="17" spans="1:6" ht="15.75" customHeight="1" x14ac:dyDescent="0.2">
      <c r="A17" s="52" t="s">
        <v>257</v>
      </c>
      <c r="B17" s="58"/>
      <c r="C17" s="67"/>
      <c r="D17" s="68"/>
      <c r="E17" s="68"/>
      <c r="F17" s="68"/>
    </row>
    <row r="18" spans="1:6" ht="15.75" customHeight="1" x14ac:dyDescent="0.2">
      <c r="B18" s="69" t="s">
        <v>93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">
      <c r="B19" s="69" t="s">
        <v>97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">
      <c r="B20" s="69" t="s">
        <v>95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">
      <c r="B21" s="69" t="s">
        <v>91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">
      <c r="B22" s="69" t="s">
        <v>96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">
      <c r="B23" s="69" t="s">
        <v>98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">
      <c r="B24" s="69" t="s">
        <v>92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">
      <c r="B25" s="69" t="s">
        <v>94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">
      <c r="B26" s="65"/>
    </row>
    <row r="27" spans="1:6" ht="15.75" customHeight="1" x14ac:dyDescent="0.2">
      <c r="A27" s="88" t="s">
        <v>234</v>
      </c>
      <c r="B27" s="89"/>
      <c r="C27" s="90"/>
      <c r="D27" s="91"/>
      <c r="E27" s="91"/>
      <c r="F27" s="91"/>
    </row>
    <row r="28" spans="1:6" s="64" customFormat="1" ht="18.75" customHeight="1" x14ac:dyDescent="0.2">
      <c r="A28" s="55" t="s">
        <v>247</v>
      </c>
    </row>
    <row r="29" spans="1:6" ht="15.75" customHeight="1" x14ac:dyDescent="0.2">
      <c r="B29" s="74"/>
      <c r="C29" s="56" t="s">
        <v>58</v>
      </c>
      <c r="D29" s="57" t="s">
        <v>59</v>
      </c>
      <c r="E29" s="57" t="s">
        <v>51</v>
      </c>
      <c r="F29" s="57" t="s">
        <v>52</v>
      </c>
    </row>
    <row r="30" spans="1:6" ht="15.75" customHeight="1" x14ac:dyDescent="0.2">
      <c r="A30" s="52" t="s">
        <v>255</v>
      </c>
      <c r="B30" s="58"/>
      <c r="C30" s="59"/>
      <c r="D30" s="60"/>
      <c r="E30" s="60"/>
      <c r="F30" s="60"/>
    </row>
    <row r="31" spans="1:6" ht="15.75" customHeight="1" x14ac:dyDescent="0.2">
      <c r="B31" s="69" t="s">
        <v>27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">
      <c r="B32" s="69" t="s">
        <v>63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">
      <c r="B33" s="69" t="s">
        <v>10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">
      <c r="B34" s="69" t="s">
        <v>11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">
      <c r="C35" s="61"/>
      <c r="D35" s="53"/>
      <c r="E35" s="53"/>
      <c r="F35" s="53"/>
    </row>
    <row r="36" spans="1:6" ht="15.75" customHeight="1" x14ac:dyDescent="0.2">
      <c r="A36" s="52" t="s">
        <v>252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">
      <c r="A38" s="55" t="s">
        <v>260</v>
      </c>
      <c r="B38" s="64"/>
      <c r="C38" s="62"/>
      <c r="D38" s="63"/>
      <c r="E38" s="63"/>
      <c r="F38" s="63"/>
    </row>
    <row r="39" spans="1:6" ht="15.75" customHeight="1" x14ac:dyDescent="0.2">
      <c r="A39" s="52" t="s">
        <v>249</v>
      </c>
      <c r="C39" s="61"/>
      <c r="D39" s="53"/>
      <c r="E39" s="53"/>
      <c r="F39" s="53"/>
    </row>
    <row r="40" spans="1:6" ht="15.75" customHeight="1" x14ac:dyDescent="0.2">
      <c r="B40" s="65" t="s">
        <v>264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">
      <c r="B41" s="65" t="s">
        <v>245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">
      <c r="B42" s="65" t="s">
        <v>261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">
      <c r="A43" s="52"/>
      <c r="B43" s="65"/>
      <c r="C43" s="66"/>
      <c r="D43" s="53"/>
      <c r="E43" s="53"/>
      <c r="F43" s="53"/>
    </row>
    <row r="44" spans="1:6" ht="15.75" customHeight="1" x14ac:dyDescent="0.2">
      <c r="A44" s="52" t="s">
        <v>258</v>
      </c>
      <c r="B44" s="58"/>
      <c r="C44" s="67"/>
      <c r="D44" s="68"/>
      <c r="E44" s="68"/>
      <c r="F44" s="68"/>
    </row>
    <row r="45" spans="1:6" ht="15.75" customHeight="1" x14ac:dyDescent="0.2">
      <c r="B45" s="69" t="s">
        <v>93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">
      <c r="B46" s="69" t="s">
        <v>97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">
      <c r="B47" s="69" t="s">
        <v>95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">
      <c r="B48" s="69" t="s">
        <v>91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">
      <c r="B49" s="69" t="s">
        <v>96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">
      <c r="B50" s="69" t="s">
        <v>98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">
      <c r="B51" s="69" t="s">
        <v>92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">
      <c r="B52" s="69" t="s">
        <v>94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">
      <c r="A54" s="88" t="s">
        <v>244</v>
      </c>
      <c r="B54" s="89"/>
      <c r="C54" s="90"/>
      <c r="D54" s="91"/>
      <c r="E54" s="91"/>
      <c r="F54" s="91"/>
    </row>
    <row r="55" spans="1:6" s="64" customFormat="1" ht="18.75" customHeight="1" x14ac:dyDescent="0.2">
      <c r="A55" s="55" t="s">
        <v>247</v>
      </c>
    </row>
    <row r="56" spans="1:6" ht="15.75" customHeight="1" x14ac:dyDescent="0.2">
      <c r="B56" s="74"/>
      <c r="C56" s="56" t="s">
        <v>58</v>
      </c>
      <c r="D56" s="57" t="s">
        <v>59</v>
      </c>
      <c r="E56" s="57" t="s">
        <v>51</v>
      </c>
      <c r="F56" s="57" t="s">
        <v>52</v>
      </c>
    </row>
    <row r="57" spans="1:6" ht="15.75" customHeight="1" x14ac:dyDescent="0.2">
      <c r="A57" s="52" t="s">
        <v>256</v>
      </c>
      <c r="B57" s="58"/>
      <c r="C57" s="59"/>
      <c r="D57" s="60"/>
      <c r="E57" s="60"/>
      <c r="F57" s="60"/>
    </row>
    <row r="58" spans="1:6" ht="15.75" customHeight="1" x14ac:dyDescent="0.2">
      <c r="B58" s="69" t="s">
        <v>27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">
      <c r="B59" s="69" t="s">
        <v>63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">
      <c r="B60" s="69" t="s">
        <v>10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">
      <c r="B61" s="69" t="s">
        <v>11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">
      <c r="C62" s="61"/>
      <c r="D62" s="53"/>
      <c r="E62" s="53"/>
      <c r="F62" s="53"/>
    </row>
    <row r="63" spans="1:6" ht="15.75" customHeight="1" x14ac:dyDescent="0.2">
      <c r="A63" s="52" t="s">
        <v>253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">
      <c r="A65" s="55" t="s">
        <v>260</v>
      </c>
      <c r="B65" s="64"/>
      <c r="C65" s="62"/>
      <c r="D65" s="63"/>
      <c r="E65" s="63"/>
      <c r="F65" s="63"/>
    </row>
    <row r="66" spans="1:6" ht="15.75" customHeight="1" x14ac:dyDescent="0.2">
      <c r="A66" s="52" t="s">
        <v>250</v>
      </c>
      <c r="C66" s="61"/>
      <c r="D66" s="53"/>
      <c r="E66" s="53"/>
      <c r="F66" s="53"/>
    </row>
    <row r="67" spans="1:6" ht="15.75" customHeight="1" x14ac:dyDescent="0.2">
      <c r="B67" s="65" t="s">
        <v>265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">
      <c r="B68" s="65" t="s">
        <v>246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">
      <c r="B69" s="65" t="s">
        <v>262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">
      <c r="A70" s="52"/>
      <c r="B70" s="65"/>
      <c r="C70" s="66"/>
      <c r="D70" s="53"/>
      <c r="E70" s="53"/>
      <c r="F70" s="53"/>
    </row>
    <row r="71" spans="1:6" ht="15.75" customHeight="1" x14ac:dyDescent="0.2">
      <c r="A71" s="52" t="s">
        <v>259</v>
      </c>
      <c r="B71" s="58"/>
      <c r="C71" s="67"/>
      <c r="D71" s="68"/>
      <c r="E71" s="68"/>
      <c r="F71" s="68"/>
    </row>
    <row r="72" spans="1:6" ht="15.75" customHeight="1" x14ac:dyDescent="0.2">
      <c r="B72" s="69" t="s">
        <v>93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">
      <c r="B73" s="69" t="s">
        <v>97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">
      <c r="B74" s="69" t="s">
        <v>95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">
      <c r="B75" s="69" t="s">
        <v>91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">
      <c r="B76" s="69" t="s">
        <v>96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">
      <c r="B77" s="69" t="s">
        <v>98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">
      <c r="B78" s="69" t="s">
        <v>92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">
      <c r="B79" s="69" t="s">
        <v>94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giQBCm/q6e6kc5YXAqLjA4ZgU2o7NkjRK7d+aTeuju72PvyA6/iErSi8oXAScUBvU597VrCYontdQT6qH23Pqw==" saltValue="ikth0Ktkto4IjDz7Snt4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109375" defaultRowHeight="12.75" x14ac:dyDescent="0.2"/>
  <cols>
    <col min="1" max="1" width="27.28515625" style="96" customWidth="1"/>
    <col min="2" max="2" width="26.85546875" style="96" customWidth="1"/>
    <col min="3" max="3" width="18.28515625" style="96" customWidth="1"/>
    <col min="4" max="8" width="14.7109375" style="96" customWidth="1"/>
    <col min="9" max="12" width="15.28515625" style="96" bestFit="1" customWidth="1"/>
    <col min="13" max="16" width="16.85546875" style="96" bestFit="1" customWidth="1"/>
    <col min="17" max="21" width="12.7109375" style="96" customWidth="1"/>
    <col min="22" max="16384" width="12.7109375" style="96"/>
  </cols>
  <sheetData>
    <row r="1" spans="1:16" s="64" customFormat="1" x14ac:dyDescent="0.2">
      <c r="A1" s="55" t="s">
        <v>277</v>
      </c>
    </row>
    <row r="2" spans="1:16" x14ac:dyDescent="0.2">
      <c r="A2" s="72" t="s">
        <v>229</v>
      </c>
      <c r="B2" s="70" t="s">
        <v>269</v>
      </c>
      <c r="C2" s="70" t="s">
        <v>270</v>
      </c>
      <c r="D2" s="57" t="s">
        <v>78</v>
      </c>
      <c r="E2" s="57" t="s">
        <v>74</v>
      </c>
      <c r="F2" s="57" t="s">
        <v>77</v>
      </c>
      <c r="G2" s="57" t="s">
        <v>75</v>
      </c>
      <c r="H2" s="57" t="s">
        <v>76</v>
      </c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52"/>
      <c r="B3" s="96" t="s">
        <v>84</v>
      </c>
      <c r="C3" s="78" t="s">
        <v>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">
      <c r="C4" s="78" t="s">
        <v>272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">
      <c r="C5" s="78" t="s">
        <v>273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">
      <c r="C6" s="78" t="s">
        <v>271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">
      <c r="B7" s="96" t="s">
        <v>102</v>
      </c>
      <c r="C7" s="78" t="s">
        <v>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">
      <c r="C8" s="78" t="s">
        <v>272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">
      <c r="C9" s="78" t="s">
        <v>273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">
      <c r="C10" s="78" t="s">
        <v>271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">
      <c r="B11" s="96" t="s">
        <v>90</v>
      </c>
      <c r="C11" s="78" t="s">
        <v>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">
      <c r="C12" s="78" t="s">
        <v>272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">
      <c r="C13" s="78" t="s">
        <v>273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">
      <c r="C14" s="78" t="s">
        <v>271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">
      <c r="B15" s="96" t="s">
        <v>3</v>
      </c>
      <c r="C15" s="78" t="s">
        <v>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">
      <c r="C16" s="78" t="s">
        <v>272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">
      <c r="C17" s="78" t="s">
        <v>273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" customHeight="1" x14ac:dyDescent="0.2">
      <c r="C18" s="78" t="s">
        <v>271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">
      <c r="B19" s="96" t="s">
        <v>2</v>
      </c>
      <c r="C19" s="78" t="s">
        <v>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">
      <c r="C20" s="78" t="s">
        <v>272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">
      <c r="C21" s="78" t="s">
        <v>273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">
      <c r="C22" s="78" t="s">
        <v>271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">
      <c r="B23" s="96" t="s">
        <v>99</v>
      </c>
      <c r="C23" s="78" t="s">
        <v>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">
      <c r="C24" s="78" t="s">
        <v>272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">
      <c r="C25" s="78" t="s">
        <v>273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">
      <c r="C26" s="78" t="s">
        <v>271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">
      <c r="A28" s="55" t="s">
        <v>278</v>
      </c>
    </row>
    <row r="29" spans="1:16" x14ac:dyDescent="0.2">
      <c r="A29" s="72" t="s">
        <v>281</v>
      </c>
      <c r="B29" s="52" t="s">
        <v>269</v>
      </c>
      <c r="C29" s="52" t="s">
        <v>280</v>
      </c>
      <c r="D29" s="57" t="s">
        <v>78</v>
      </c>
      <c r="E29" s="57" t="s">
        <v>74</v>
      </c>
      <c r="F29" s="57" t="s">
        <v>77</v>
      </c>
      <c r="G29" s="57" t="s">
        <v>75</v>
      </c>
      <c r="H29" s="57" t="s">
        <v>76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">
      <c r="A30" s="52"/>
      <c r="B30" s="96" t="s">
        <v>84</v>
      </c>
      <c r="C30" s="78" t="s">
        <v>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">
      <c r="C31" s="78" t="s">
        <v>272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">
      <c r="C32" s="78" t="s">
        <v>6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">
      <c r="C33" s="78" t="s">
        <v>207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">
      <c r="B34" s="96" t="s">
        <v>102</v>
      </c>
      <c r="C34" s="78" t="s">
        <v>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">
      <c r="C35" s="78" t="s">
        <v>272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">
      <c r="C36" s="78" t="s">
        <v>6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">
      <c r="C37" s="78" t="s">
        <v>207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">
      <c r="B38" s="96" t="s">
        <v>90</v>
      </c>
      <c r="C38" s="78" t="s">
        <v>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">
      <c r="C39" s="78" t="s">
        <v>272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">
      <c r="C40" s="78" t="s">
        <v>6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">
      <c r="C41" s="78" t="s">
        <v>207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">
      <c r="B42" s="96" t="s">
        <v>3</v>
      </c>
      <c r="C42" s="78" t="s">
        <v>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">
      <c r="C43" s="78" t="s">
        <v>272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">
      <c r="C44" s="78" t="s">
        <v>6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">
      <c r="C45" s="78" t="s">
        <v>207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">
      <c r="B46" s="96" t="s">
        <v>2</v>
      </c>
      <c r="C46" s="78" t="s">
        <v>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">
      <c r="C47" s="78" t="s">
        <v>272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">
      <c r="C48" s="78" t="s">
        <v>6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78" t="s">
        <v>207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">
      <c r="B50" s="96" t="s">
        <v>99</v>
      </c>
      <c r="C50" s="78" t="s">
        <v>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">
      <c r="C51" s="78" t="s">
        <v>272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78" t="s">
        <v>6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">
      <c r="C53" s="78" t="s">
        <v>207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">
      <c r="C54" s="78"/>
      <c r="D54" s="78"/>
    </row>
    <row r="55" spans="1:16" s="64" customFormat="1" x14ac:dyDescent="0.2">
      <c r="A55" s="55" t="s">
        <v>275</v>
      </c>
    </row>
    <row r="56" spans="1:16" ht="26.45" customHeight="1" x14ac:dyDescent="0.2">
      <c r="A56" s="72" t="s">
        <v>105</v>
      </c>
      <c r="B56" s="52" t="s">
        <v>269</v>
      </c>
      <c r="C56" s="74" t="s">
        <v>266</v>
      </c>
      <c r="D56" s="57" t="s">
        <v>113</v>
      </c>
      <c r="E56" s="57" t="s">
        <v>114</v>
      </c>
      <c r="F56" s="57" t="s">
        <v>115</v>
      </c>
      <c r="G56" s="57" t="s">
        <v>116</v>
      </c>
      <c r="H56" s="71"/>
      <c r="M56" s="71"/>
      <c r="N56" s="71"/>
      <c r="O56" s="71"/>
      <c r="P56" s="71"/>
    </row>
    <row r="57" spans="1:16" x14ac:dyDescent="0.2">
      <c r="A57" s="52"/>
      <c r="B57" s="96" t="s">
        <v>81</v>
      </c>
      <c r="C57" s="78" t="s">
        <v>274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">
      <c r="C58" s="78" t="s">
        <v>267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">
      <c r="B59" s="96" t="s">
        <v>89</v>
      </c>
      <c r="C59" s="78" t="s">
        <v>274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">
      <c r="C60" s="78" t="s">
        <v>267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">
      <c r="B61" s="96" t="s">
        <v>103</v>
      </c>
      <c r="C61" s="78" t="s">
        <v>274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">
      <c r="C62" s="78" t="s">
        <v>267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">
      <c r="C63" s="78"/>
      <c r="D63" s="78"/>
    </row>
    <row r="64" spans="1:16" s="64" customFormat="1" x14ac:dyDescent="0.2">
      <c r="A64" s="55" t="s">
        <v>276</v>
      </c>
    </row>
    <row r="65" spans="1:16" ht="26.45" customHeight="1" x14ac:dyDescent="0.2">
      <c r="A65" s="72" t="s">
        <v>123</v>
      </c>
      <c r="B65" s="52" t="s">
        <v>269</v>
      </c>
      <c r="C65" s="74" t="s">
        <v>268</v>
      </c>
      <c r="D65" s="57" t="s">
        <v>78</v>
      </c>
      <c r="E65" s="57" t="s">
        <v>74</v>
      </c>
      <c r="F65" s="57" t="s">
        <v>77</v>
      </c>
      <c r="G65" s="57" t="s">
        <v>75</v>
      </c>
      <c r="H65" s="75" t="s">
        <v>76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6"/>
      <c r="B66" s="96" t="s">
        <v>93</v>
      </c>
      <c r="C66" s="78" t="s">
        <v>124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">
      <c r="C67" s="78" t="s">
        <v>127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">
      <c r="C68" s="78" t="s">
        <v>126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">
      <c r="C69" s="78" t="s">
        <v>125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">
      <c r="B70" s="96" t="s">
        <v>97</v>
      </c>
      <c r="C70" s="78" t="s">
        <v>124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">
      <c r="C71" s="78" t="s">
        <v>127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">
      <c r="C72" s="78" t="s">
        <v>126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">
      <c r="C73" s="78" t="s">
        <v>125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">
      <c r="B74" s="96" t="s">
        <v>95</v>
      </c>
      <c r="C74" s="78" t="s">
        <v>124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">
      <c r="C75" s="78" t="s">
        <v>127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">
      <c r="C76" s="78" t="s">
        <v>126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">
      <c r="C77" s="78" t="s">
        <v>125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">
      <c r="B78" s="96" t="s">
        <v>96</v>
      </c>
      <c r="C78" s="78" t="s">
        <v>124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">
      <c r="C79" s="78" t="s">
        <v>127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">
      <c r="C80" s="78" t="s">
        <v>126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">
      <c r="C81" s="78" t="s">
        <v>125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">
      <c r="B82" s="96" t="s">
        <v>84</v>
      </c>
      <c r="C82" s="78" t="s">
        <v>124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">
      <c r="C83" s="78" t="s">
        <v>127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">
      <c r="C84" s="78" t="s">
        <v>126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">
      <c r="C85" s="78" t="s">
        <v>125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">
      <c r="B86" s="96" t="s">
        <v>102</v>
      </c>
      <c r="C86" s="78" t="s">
        <v>124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">
      <c r="C87" s="78" t="s">
        <v>127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">
      <c r="C88" s="78" t="s">
        <v>126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">
      <c r="C89" s="78" t="s">
        <v>125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">
      <c r="B90" s="96" t="s">
        <v>90</v>
      </c>
      <c r="C90" s="78" t="s">
        <v>124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">
      <c r="C91" s="78" t="s">
        <v>127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">
      <c r="C92" s="78" t="s">
        <v>126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">
      <c r="C93" s="78" t="s">
        <v>125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">
      <c r="B94" s="96" t="s">
        <v>2</v>
      </c>
      <c r="C94" s="78" t="s">
        <v>124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">
      <c r="C95" s="78" t="s">
        <v>127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">
      <c r="C96" s="78" t="s">
        <v>126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">
      <c r="C97" s="78" t="s">
        <v>125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">
      <c r="B98" s="96" t="s">
        <v>101</v>
      </c>
      <c r="C98" s="78" t="s">
        <v>124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">
      <c r="C99" s="78" t="s">
        <v>127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">
      <c r="C100" s="78" t="s">
        <v>126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">
      <c r="C101" s="78" t="s">
        <v>125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">
      <c r="A103" s="55" t="s">
        <v>279</v>
      </c>
    </row>
    <row r="104" spans="1:16" ht="26.45" customHeight="1" x14ac:dyDescent="0.2">
      <c r="A104" s="72" t="s">
        <v>84</v>
      </c>
      <c r="B104" s="76" t="s">
        <v>125</v>
      </c>
      <c r="C104" s="74" t="s">
        <v>268</v>
      </c>
      <c r="D104" s="57" t="s">
        <v>78</v>
      </c>
      <c r="E104" s="57" t="s">
        <v>74</v>
      </c>
      <c r="F104" s="57" t="s">
        <v>77</v>
      </c>
      <c r="G104" s="57" t="s">
        <v>75</v>
      </c>
      <c r="H104" s="75" t="s">
        <v>76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">
      <c r="A105" s="52"/>
      <c r="C105" s="78" t="s">
        <v>124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">
      <c r="C106" s="78" t="s">
        <v>127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">
      <c r="C107" s="78" t="s">
        <v>126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">
      <c r="C108" s="78" t="s">
        <v>125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">
      <c r="A110" s="88" t="s">
        <v>234</v>
      </c>
      <c r="H110" s="88"/>
    </row>
    <row r="111" spans="1:16" x14ac:dyDescent="0.2">
      <c r="A111" s="55" t="s">
        <v>277</v>
      </c>
      <c r="B111" s="64"/>
      <c r="C111" s="64"/>
      <c r="D111" s="64"/>
      <c r="E111" s="64"/>
      <c r="F111" s="64"/>
      <c r="G111" s="64"/>
      <c r="H111" s="64"/>
    </row>
    <row r="112" spans="1:16" x14ac:dyDescent="0.2">
      <c r="A112" s="72" t="s">
        <v>229</v>
      </c>
      <c r="B112" s="70" t="s">
        <v>269</v>
      </c>
      <c r="C112" s="70" t="s">
        <v>270</v>
      </c>
      <c r="D112" s="57" t="s">
        <v>78</v>
      </c>
      <c r="E112" s="57" t="s">
        <v>74</v>
      </c>
      <c r="F112" s="57" t="s">
        <v>77</v>
      </c>
      <c r="G112" s="57" t="s">
        <v>75</v>
      </c>
      <c r="H112" s="57" t="s">
        <v>76</v>
      </c>
    </row>
    <row r="113" spans="1:8" x14ac:dyDescent="0.2">
      <c r="A113" s="52"/>
      <c r="B113" s="96" t="s">
        <v>84</v>
      </c>
      <c r="C113" s="78" t="s">
        <v>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">
      <c r="C114" s="78" t="s">
        <v>272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">
      <c r="C115" s="78" t="s">
        <v>273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">
      <c r="C116" s="78" t="s">
        <v>271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">
      <c r="B117" s="96" t="s">
        <v>102</v>
      </c>
      <c r="C117" s="78" t="s">
        <v>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">
      <c r="C118" s="78" t="s">
        <v>272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">
      <c r="C119" s="78" t="s">
        <v>273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">
      <c r="C120" s="78" t="s">
        <v>271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">
      <c r="B121" s="96" t="s">
        <v>90</v>
      </c>
      <c r="C121" s="78" t="s">
        <v>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">
      <c r="C122" s="78" t="s">
        <v>272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">
      <c r="C123" s="78" t="s">
        <v>273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">
      <c r="C124" s="78" t="s">
        <v>271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">
      <c r="B125" s="96" t="s">
        <v>3</v>
      </c>
      <c r="C125" s="78" t="s">
        <v>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">
      <c r="C126" s="78" t="s">
        <v>272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">
      <c r="C127" s="78" t="s">
        <v>273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">
      <c r="C128" s="78" t="s">
        <v>271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">
      <c r="B129" s="96" t="s">
        <v>2</v>
      </c>
      <c r="C129" s="78" t="s">
        <v>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">
      <c r="C130" s="78" t="s">
        <v>272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">
      <c r="C131" s="78" t="s">
        <v>273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">
      <c r="C132" s="78" t="s">
        <v>271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">
      <c r="B133" s="96" t="s">
        <v>99</v>
      </c>
      <c r="C133" s="78" t="s">
        <v>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">
      <c r="C134" s="78" t="s">
        <v>272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">
      <c r="C135" s="78" t="s">
        <v>273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">
      <c r="C136" s="78" t="s">
        <v>271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">
      <c r="A139" s="72" t="s">
        <v>281</v>
      </c>
      <c r="B139" s="52" t="s">
        <v>269</v>
      </c>
      <c r="C139" s="52" t="s">
        <v>280</v>
      </c>
      <c r="D139" s="57" t="s">
        <v>78</v>
      </c>
      <c r="E139" s="57" t="s">
        <v>74</v>
      </c>
      <c r="F139" s="57" t="s">
        <v>77</v>
      </c>
      <c r="G139" s="57" t="s">
        <v>75</v>
      </c>
      <c r="H139" s="57" t="s">
        <v>76</v>
      </c>
    </row>
    <row r="140" spans="1:8" x14ac:dyDescent="0.2">
      <c r="A140" s="52"/>
      <c r="B140" s="96" t="s">
        <v>84</v>
      </c>
      <c r="C140" s="78" t="s">
        <v>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">
      <c r="C141" s="78" t="s">
        <v>272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">
      <c r="C142" s="78" t="s">
        <v>6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">
      <c r="C143" s="78" t="s">
        <v>207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">
      <c r="B144" s="96" t="s">
        <v>102</v>
      </c>
      <c r="C144" s="78" t="s">
        <v>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">
      <c r="C145" s="78" t="s">
        <v>272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">
      <c r="C146" s="78" t="s">
        <v>6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">
      <c r="C147" s="78" t="s">
        <v>207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">
      <c r="B148" s="96" t="s">
        <v>90</v>
      </c>
      <c r="C148" s="78" t="s">
        <v>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">
      <c r="C149" s="78" t="s">
        <v>272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">
      <c r="C150" s="78" t="s">
        <v>6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">
      <c r="C151" s="78" t="s">
        <v>207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">
      <c r="B152" s="96" t="s">
        <v>3</v>
      </c>
      <c r="C152" s="78" t="s">
        <v>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">
      <c r="C153" s="78" t="s">
        <v>272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">
      <c r="C154" s="78" t="s">
        <v>6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">
      <c r="C155" s="78" t="s">
        <v>207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">
      <c r="B156" s="96" t="s">
        <v>2</v>
      </c>
      <c r="C156" s="78" t="s">
        <v>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">
      <c r="C157" s="78" t="s">
        <v>272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">
      <c r="C158" s="78" t="s">
        <v>6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">
      <c r="C159" s="78" t="s">
        <v>207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">
      <c r="B160" s="96" t="s">
        <v>99</v>
      </c>
      <c r="C160" s="78" t="s">
        <v>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">
      <c r="C161" s="78" t="s">
        <v>272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">
      <c r="C162" s="78" t="s">
        <v>6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">
      <c r="C163" s="78" t="s">
        <v>207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">
      <c r="C164" s="78"/>
      <c r="D164" s="78"/>
    </row>
    <row r="165" spans="1:8" x14ac:dyDescent="0.2">
      <c r="A165" s="55" t="s">
        <v>275</v>
      </c>
      <c r="B165" s="64"/>
      <c r="C165" s="64"/>
      <c r="D165" s="64"/>
      <c r="E165" s="64"/>
      <c r="F165" s="64"/>
      <c r="G165" s="64"/>
      <c r="H165" s="64"/>
    </row>
    <row r="166" spans="1:8" ht="26.45" customHeight="1" x14ac:dyDescent="0.2">
      <c r="A166" s="72" t="s">
        <v>105</v>
      </c>
      <c r="B166" s="52" t="s">
        <v>269</v>
      </c>
      <c r="C166" s="74" t="s">
        <v>266</v>
      </c>
      <c r="D166" s="57" t="s">
        <v>113</v>
      </c>
      <c r="E166" s="57" t="s">
        <v>114</v>
      </c>
      <c r="F166" s="57" t="s">
        <v>115</v>
      </c>
      <c r="G166" s="57" t="s">
        <v>116</v>
      </c>
      <c r="H166" s="71"/>
    </row>
    <row r="167" spans="1:8" x14ac:dyDescent="0.2">
      <c r="A167" s="52"/>
      <c r="B167" s="96" t="s">
        <v>81</v>
      </c>
      <c r="C167" s="78" t="s">
        <v>274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">
      <c r="C168" s="78" t="s">
        <v>267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">
      <c r="B169" s="96" t="s">
        <v>89</v>
      </c>
      <c r="C169" s="78" t="s">
        <v>274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">
      <c r="C170" s="78" t="s">
        <v>267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">
      <c r="B171" s="96" t="s">
        <v>103</v>
      </c>
      <c r="C171" s="78" t="s">
        <v>274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">
      <c r="C172" s="78" t="s">
        <v>267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">
      <c r="C173" s="78"/>
      <c r="D173" s="78"/>
    </row>
    <row r="174" spans="1:8" x14ac:dyDescent="0.2">
      <c r="A174" s="55" t="s">
        <v>276</v>
      </c>
      <c r="B174" s="64"/>
      <c r="C174" s="64"/>
      <c r="D174" s="64"/>
      <c r="E174" s="64"/>
      <c r="F174" s="64"/>
      <c r="G174" s="64"/>
      <c r="H174" s="64"/>
    </row>
    <row r="175" spans="1:8" ht="26.45" customHeight="1" x14ac:dyDescent="0.2">
      <c r="A175" s="72" t="s">
        <v>123</v>
      </c>
      <c r="B175" s="52" t="s">
        <v>269</v>
      </c>
      <c r="C175" s="74" t="s">
        <v>268</v>
      </c>
      <c r="D175" s="57" t="s">
        <v>78</v>
      </c>
      <c r="E175" s="57" t="s">
        <v>74</v>
      </c>
      <c r="F175" s="57" t="s">
        <v>77</v>
      </c>
      <c r="G175" s="57" t="s">
        <v>75</v>
      </c>
      <c r="H175" s="75" t="s">
        <v>76</v>
      </c>
    </row>
    <row r="176" spans="1:8" x14ac:dyDescent="0.2">
      <c r="A176" s="76"/>
      <c r="B176" s="96" t="s">
        <v>93</v>
      </c>
      <c r="C176" s="78" t="s">
        <v>124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">
      <c r="C177" s="78" t="s">
        <v>127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">
      <c r="C178" s="78" t="s">
        <v>126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">
      <c r="C179" s="78" t="s">
        <v>125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">
      <c r="B180" s="96" t="s">
        <v>97</v>
      </c>
      <c r="C180" s="78" t="s">
        <v>124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">
      <c r="C181" s="78" t="s">
        <v>127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">
      <c r="C182" s="78" t="s">
        <v>126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">
      <c r="C183" s="78" t="s">
        <v>125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">
      <c r="B184" s="96" t="s">
        <v>95</v>
      </c>
      <c r="C184" s="78" t="s">
        <v>124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">
      <c r="C185" s="78" t="s">
        <v>127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">
      <c r="C186" s="78" t="s">
        <v>126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">
      <c r="C187" s="78" t="s">
        <v>125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">
      <c r="B188" s="96" t="s">
        <v>96</v>
      </c>
      <c r="C188" s="78" t="s">
        <v>124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">
      <c r="C189" s="78" t="s">
        <v>127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">
      <c r="C190" s="78" t="s">
        <v>126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">
      <c r="C191" s="78" t="s">
        <v>125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">
      <c r="B192" s="96" t="s">
        <v>84</v>
      </c>
      <c r="C192" s="78" t="s">
        <v>124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">
      <c r="C193" s="78" t="s">
        <v>127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">
      <c r="C194" s="78" t="s">
        <v>126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">
      <c r="C195" s="78" t="s">
        <v>125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">
      <c r="B196" s="96" t="s">
        <v>102</v>
      </c>
      <c r="C196" s="78" t="s">
        <v>124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">
      <c r="C197" s="78" t="s">
        <v>127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">
      <c r="C198" s="78" t="s">
        <v>126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">
      <c r="C199" s="78" t="s">
        <v>125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">
      <c r="B200" s="96" t="s">
        <v>90</v>
      </c>
      <c r="C200" s="78" t="s">
        <v>124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">
      <c r="C201" s="78" t="s">
        <v>127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">
      <c r="C202" s="78" t="s">
        <v>126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">
      <c r="C203" s="78" t="s">
        <v>125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">
      <c r="B204" s="96" t="s">
        <v>2</v>
      </c>
      <c r="C204" s="78" t="s">
        <v>124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">
      <c r="C205" s="78" t="s">
        <v>127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">
      <c r="C206" s="78" t="s">
        <v>126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">
      <c r="C207" s="78" t="s">
        <v>125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">
      <c r="B208" s="96" t="s">
        <v>101</v>
      </c>
      <c r="C208" s="78" t="s">
        <v>124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">
      <c r="C209" s="78" t="s">
        <v>127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">
      <c r="C210" s="78" t="s">
        <v>126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">
      <c r="C211" s="78" t="s">
        <v>125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">
      <c r="A213" s="55" t="s">
        <v>279</v>
      </c>
      <c r="B213" s="64"/>
      <c r="C213" s="64"/>
      <c r="D213" s="64"/>
      <c r="E213" s="64"/>
      <c r="F213" s="64"/>
      <c r="G213" s="64"/>
      <c r="H213" s="64"/>
    </row>
    <row r="214" spans="1:9" ht="26.45" customHeight="1" x14ac:dyDescent="0.2">
      <c r="A214" s="72" t="s">
        <v>84</v>
      </c>
      <c r="B214" s="76" t="s">
        <v>125</v>
      </c>
      <c r="C214" s="74" t="s">
        <v>268</v>
      </c>
      <c r="D214" s="57" t="s">
        <v>78</v>
      </c>
      <c r="E214" s="57" t="s">
        <v>74</v>
      </c>
      <c r="F214" s="57" t="s">
        <v>77</v>
      </c>
      <c r="G214" s="57" t="s">
        <v>75</v>
      </c>
      <c r="H214" s="75" t="s">
        <v>76</v>
      </c>
    </row>
    <row r="215" spans="1:9" x14ac:dyDescent="0.2">
      <c r="A215" s="52"/>
      <c r="C215" s="78" t="s">
        <v>124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">
      <c r="C216" s="78" t="s">
        <v>127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">
      <c r="C217" s="78" t="s">
        <v>126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">
      <c r="C218" s="78" t="s">
        <v>125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">
      <c r="A220" s="88" t="s">
        <v>244</v>
      </c>
      <c r="H220" s="88"/>
    </row>
    <row r="221" spans="1:9" x14ac:dyDescent="0.2">
      <c r="A221" s="55" t="s">
        <v>277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">
      <c r="A222" s="72" t="s">
        <v>229</v>
      </c>
      <c r="B222" s="70" t="s">
        <v>269</v>
      </c>
      <c r="C222" s="70" t="s">
        <v>270</v>
      </c>
      <c r="D222" s="57" t="s">
        <v>78</v>
      </c>
      <c r="E222" s="57" t="s">
        <v>74</v>
      </c>
      <c r="F222" s="57" t="s">
        <v>77</v>
      </c>
      <c r="G222" s="57" t="s">
        <v>75</v>
      </c>
      <c r="H222" s="57" t="s">
        <v>76</v>
      </c>
      <c r="I222" s="71"/>
    </row>
    <row r="223" spans="1:9" x14ac:dyDescent="0.2">
      <c r="A223" s="52"/>
      <c r="B223" s="96" t="s">
        <v>84</v>
      </c>
      <c r="C223" s="78" t="s">
        <v>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">
      <c r="C224" s="78" t="s">
        <v>272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">
      <c r="C225" s="78" t="s">
        <v>273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">
      <c r="C226" s="78" t="s">
        <v>271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">
      <c r="B227" s="96" t="s">
        <v>102</v>
      </c>
      <c r="C227" s="78" t="s">
        <v>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">
      <c r="C228" s="78" t="s">
        <v>272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">
      <c r="C229" s="78" t="s">
        <v>273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">
      <c r="C230" s="78" t="s">
        <v>271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">
      <c r="B231" s="96" t="s">
        <v>90</v>
      </c>
      <c r="C231" s="78" t="s">
        <v>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">
      <c r="C232" s="78" t="s">
        <v>272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">
      <c r="C233" s="78" t="s">
        <v>273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">
      <c r="C234" s="78" t="s">
        <v>271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">
      <c r="B235" s="96" t="s">
        <v>3</v>
      </c>
      <c r="C235" s="78" t="s">
        <v>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">
      <c r="C236" s="78" t="s">
        <v>272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">
      <c r="C237" s="78" t="s">
        <v>273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">
      <c r="C238" s="78" t="s">
        <v>271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">
      <c r="B239" s="96" t="s">
        <v>2</v>
      </c>
      <c r="C239" s="78" t="s">
        <v>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">
      <c r="C240" s="78" t="s">
        <v>272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">
      <c r="C241" s="78" t="s">
        <v>273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">
      <c r="C242" s="78" t="s">
        <v>271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">
      <c r="B243" s="96" t="s">
        <v>99</v>
      </c>
      <c r="C243" s="78" t="s">
        <v>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">
      <c r="C244" s="78" t="s">
        <v>272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">
      <c r="C245" s="78" t="s">
        <v>273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">
      <c r="C246" s="78" t="s">
        <v>271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">
      <c r="A249" s="72" t="s">
        <v>281</v>
      </c>
      <c r="B249" s="52" t="s">
        <v>269</v>
      </c>
      <c r="C249" s="52" t="s">
        <v>280</v>
      </c>
      <c r="D249" s="57" t="s">
        <v>78</v>
      </c>
      <c r="E249" s="57" t="s">
        <v>74</v>
      </c>
      <c r="F249" s="57" t="s">
        <v>77</v>
      </c>
      <c r="G249" s="57" t="s">
        <v>75</v>
      </c>
      <c r="H249" s="57" t="s">
        <v>76</v>
      </c>
      <c r="I249" s="71"/>
    </row>
    <row r="250" spans="1:9" x14ac:dyDescent="0.2">
      <c r="A250" s="52"/>
      <c r="B250" s="96" t="s">
        <v>84</v>
      </c>
      <c r="C250" s="78" t="s">
        <v>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">
      <c r="C251" s="78" t="s">
        <v>272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">
      <c r="C252" s="78" t="s">
        <v>6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">
      <c r="C253" s="78" t="s">
        <v>207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">
      <c r="B254" s="96" t="s">
        <v>102</v>
      </c>
      <c r="C254" s="78" t="s">
        <v>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">
      <c r="C255" s="78" t="s">
        <v>272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">
      <c r="C256" s="78" t="s">
        <v>6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">
      <c r="C257" s="78" t="s">
        <v>207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">
      <c r="B258" s="96" t="s">
        <v>90</v>
      </c>
      <c r="C258" s="78" t="s">
        <v>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">
      <c r="C259" s="78" t="s">
        <v>272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">
      <c r="C260" s="78" t="s">
        <v>6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">
      <c r="C261" s="78" t="s">
        <v>207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">
      <c r="B262" s="96" t="s">
        <v>3</v>
      </c>
      <c r="C262" s="78" t="s">
        <v>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">
      <c r="C263" s="78" t="s">
        <v>272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">
      <c r="C264" s="78" t="s">
        <v>6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">
      <c r="C265" s="78" t="s">
        <v>207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">
      <c r="B266" s="96" t="s">
        <v>2</v>
      </c>
      <c r="C266" s="78" t="s">
        <v>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">
      <c r="C267" s="78" t="s">
        <v>272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">
      <c r="C268" s="78" t="s">
        <v>6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">
      <c r="C269" s="78" t="s">
        <v>207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">
      <c r="B270" s="96" t="s">
        <v>99</v>
      </c>
      <c r="C270" s="78" t="s">
        <v>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">
      <c r="C271" s="78" t="s">
        <v>272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">
      <c r="C272" s="78" t="s">
        <v>6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">
      <c r="C273" s="78" t="s">
        <v>207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">
      <c r="C274" s="78"/>
      <c r="D274" s="78"/>
    </row>
    <row r="275" spans="1:9" x14ac:dyDescent="0.2">
      <c r="A275" s="55" t="s">
        <v>275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5" customHeight="1" x14ac:dyDescent="0.2">
      <c r="A276" s="72" t="s">
        <v>105</v>
      </c>
      <c r="B276" s="52" t="s">
        <v>269</v>
      </c>
      <c r="C276" s="74" t="s">
        <v>266</v>
      </c>
      <c r="D276" s="57" t="s">
        <v>113</v>
      </c>
      <c r="E276" s="57" t="s">
        <v>114</v>
      </c>
      <c r="F276" s="57" t="s">
        <v>115</v>
      </c>
      <c r="G276" s="57" t="s">
        <v>116</v>
      </c>
      <c r="H276" s="71"/>
    </row>
    <row r="277" spans="1:9" x14ac:dyDescent="0.2">
      <c r="A277" s="52"/>
      <c r="B277" s="96" t="s">
        <v>81</v>
      </c>
      <c r="C277" s="78" t="s">
        <v>274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">
      <c r="C278" s="78" t="s">
        <v>267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">
      <c r="B279" s="96" t="s">
        <v>89</v>
      </c>
      <c r="C279" s="78" t="s">
        <v>274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">
      <c r="C280" s="78" t="s">
        <v>267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">
      <c r="B281" s="96" t="s">
        <v>103</v>
      </c>
      <c r="C281" s="78" t="s">
        <v>274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">
      <c r="C282" s="78" t="s">
        <v>267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">
      <c r="C283" s="78"/>
      <c r="D283" s="78"/>
    </row>
    <row r="284" spans="1:9" x14ac:dyDescent="0.2">
      <c r="A284" s="55" t="s">
        <v>276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5" customHeight="1" x14ac:dyDescent="0.2">
      <c r="A285" s="72" t="s">
        <v>123</v>
      </c>
      <c r="B285" s="52" t="s">
        <v>269</v>
      </c>
      <c r="C285" s="74" t="s">
        <v>268</v>
      </c>
      <c r="D285" s="57" t="s">
        <v>78</v>
      </c>
      <c r="E285" s="57" t="s">
        <v>74</v>
      </c>
      <c r="F285" s="57" t="s">
        <v>77</v>
      </c>
      <c r="G285" s="57" t="s">
        <v>75</v>
      </c>
      <c r="H285" s="75" t="s">
        <v>76</v>
      </c>
      <c r="I285" s="71"/>
    </row>
    <row r="286" spans="1:9" x14ac:dyDescent="0.2">
      <c r="A286" s="76"/>
      <c r="B286" s="96" t="s">
        <v>93</v>
      </c>
      <c r="C286" s="78" t="s">
        <v>124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">
      <c r="C287" s="78" t="s">
        <v>127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">
      <c r="C288" s="78" t="s">
        <v>126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">
      <c r="C289" s="78" t="s">
        <v>125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">
      <c r="B290" s="96" t="s">
        <v>97</v>
      </c>
      <c r="C290" s="78" t="s">
        <v>124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">
      <c r="C291" s="78" t="s">
        <v>127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">
      <c r="C292" s="78" t="s">
        <v>126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">
      <c r="C293" s="78" t="s">
        <v>125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">
      <c r="B294" s="96" t="s">
        <v>95</v>
      </c>
      <c r="C294" s="78" t="s">
        <v>124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">
      <c r="C295" s="78" t="s">
        <v>127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">
      <c r="C296" s="78" t="s">
        <v>126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">
      <c r="C297" s="78" t="s">
        <v>125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">
      <c r="B298" s="96" t="s">
        <v>96</v>
      </c>
      <c r="C298" s="78" t="s">
        <v>124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">
      <c r="C299" s="78" t="s">
        <v>127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">
      <c r="C300" s="78" t="s">
        <v>126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">
      <c r="C301" s="78" t="s">
        <v>125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">
      <c r="B302" s="96" t="s">
        <v>84</v>
      </c>
      <c r="C302" s="78" t="s">
        <v>124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">
      <c r="C303" s="78" t="s">
        <v>127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">
      <c r="C304" s="78" t="s">
        <v>126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">
      <c r="C305" s="78" t="s">
        <v>125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">
      <c r="B306" s="96" t="s">
        <v>102</v>
      </c>
      <c r="C306" s="78" t="s">
        <v>124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">
      <c r="C307" s="78" t="s">
        <v>127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">
      <c r="C308" s="78" t="s">
        <v>126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">
      <c r="C309" s="78" t="s">
        <v>125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">
      <c r="B310" s="96" t="s">
        <v>90</v>
      </c>
      <c r="C310" s="78" t="s">
        <v>124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">
      <c r="C311" s="78" t="s">
        <v>127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">
      <c r="C312" s="78" t="s">
        <v>126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">
      <c r="C313" s="78" t="s">
        <v>125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">
      <c r="B314" s="96" t="s">
        <v>2</v>
      </c>
      <c r="C314" s="78" t="s">
        <v>124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">
      <c r="C315" s="78" t="s">
        <v>127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">
      <c r="C316" s="78" t="s">
        <v>126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">
      <c r="C317" s="78" t="s">
        <v>125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">
      <c r="B318" s="96" t="s">
        <v>101</v>
      </c>
      <c r="C318" s="78" t="s">
        <v>124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">
      <c r="C319" s="78" t="s">
        <v>127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">
      <c r="C320" s="78" t="s">
        <v>126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">
      <c r="C321" s="78" t="s">
        <v>125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">
      <c r="A323" s="55" t="s">
        <v>279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5" customHeight="1" x14ac:dyDescent="0.2">
      <c r="A324" s="72" t="s">
        <v>84</v>
      </c>
      <c r="B324" s="76" t="s">
        <v>125</v>
      </c>
      <c r="C324" s="74" t="s">
        <v>268</v>
      </c>
      <c r="D324" s="57" t="s">
        <v>78</v>
      </c>
      <c r="E324" s="57" t="s">
        <v>74</v>
      </c>
      <c r="F324" s="57" t="s">
        <v>77</v>
      </c>
      <c r="G324" s="57" t="s">
        <v>75</v>
      </c>
      <c r="H324" s="75" t="s">
        <v>76</v>
      </c>
      <c r="I324" s="71"/>
    </row>
    <row r="325" spans="1:9" x14ac:dyDescent="0.2">
      <c r="A325" s="52"/>
      <c r="C325" s="78" t="s">
        <v>124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">
      <c r="C326" s="78" t="s">
        <v>127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">
      <c r="C327" s="78" t="s">
        <v>126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">
      <c r="C328" s="78" t="s">
        <v>125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OMa3XxoiSt+TNZv9G94X77VnpCSulERxgGA5toufJdh3rKDvSYW1Rxtwnj/LsBr1AD9gmnuk95piXFWKPn9ogA==" saltValue="iSWerwihCN3i8RygZMkG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109375" defaultRowHeight="12.75" x14ac:dyDescent="0.2"/>
  <cols>
    <col min="1" max="1" width="44.85546875" style="96" customWidth="1"/>
    <col min="2" max="2" width="44.42578125" style="96" customWidth="1"/>
    <col min="3" max="3" width="17.7109375" style="96" customWidth="1"/>
    <col min="4" max="4" width="17.5703125" style="96" customWidth="1"/>
    <col min="5" max="5" width="17.28515625" style="96" customWidth="1"/>
    <col min="6" max="6" width="15" style="96" customWidth="1"/>
    <col min="7" max="7" width="13.7109375" style="96" customWidth="1"/>
    <col min="8" max="12" width="12.7109375" style="96" customWidth="1"/>
    <col min="13" max="16384" width="12.7109375" style="96"/>
  </cols>
  <sheetData>
    <row r="1" spans="1:7" s="64" customFormat="1" ht="14.25" customHeight="1" x14ac:dyDescent="0.2">
      <c r="A1" s="55" t="s">
        <v>312</v>
      </c>
    </row>
    <row r="2" spans="1:7" ht="14.25" customHeight="1" x14ac:dyDescent="0.2">
      <c r="A2" s="76" t="s">
        <v>208</v>
      </c>
      <c r="B2" s="70"/>
      <c r="C2" s="52" t="s">
        <v>78</v>
      </c>
      <c r="D2" s="52" t="s">
        <v>74</v>
      </c>
      <c r="E2" s="52" t="s">
        <v>77</v>
      </c>
      <c r="F2" s="52" t="s">
        <v>75</v>
      </c>
      <c r="G2" s="52" t="s">
        <v>76</v>
      </c>
    </row>
    <row r="3" spans="1:7" ht="14.25" customHeight="1" x14ac:dyDescent="0.2">
      <c r="B3" s="65" t="s">
        <v>299</v>
      </c>
      <c r="C3" s="85" t="s">
        <v>8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">
      <c r="A4" s="52"/>
      <c r="B4" s="69" t="s">
        <v>285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">
      <c r="A5" s="58" t="s">
        <v>282</v>
      </c>
    </row>
    <row r="6" spans="1:7" ht="14.25" customHeight="1" x14ac:dyDescent="0.2">
      <c r="B6" s="69" t="s">
        <v>193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">
      <c r="B8" s="69" t="s">
        <v>204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">
      <c r="B9" s="69" t="s">
        <v>203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">
      <c r="B10" s="69"/>
      <c r="C10" s="69"/>
      <c r="D10" s="69"/>
      <c r="E10" s="69"/>
      <c r="F10" s="69"/>
      <c r="G10" s="69"/>
    </row>
    <row r="11" spans="1:7" s="64" customFormat="1" ht="14.25" customHeight="1" x14ac:dyDescent="0.2">
      <c r="A11" s="55" t="s">
        <v>306</v>
      </c>
    </row>
    <row r="12" spans="1:7" ht="14.25" customHeight="1" x14ac:dyDescent="0.2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">
      <c r="A13" s="58"/>
      <c r="B13" s="65"/>
    </row>
    <row r="14" spans="1:7" s="64" customFormat="1" ht="14.25" customHeight="1" x14ac:dyDescent="0.2">
      <c r="A14" s="55" t="s">
        <v>313</v>
      </c>
    </row>
    <row r="15" spans="1:7" ht="14.25" customHeight="1" x14ac:dyDescent="0.2">
      <c r="A15" s="76" t="s">
        <v>281</v>
      </c>
      <c r="B15" s="69" t="s">
        <v>293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">
      <c r="A16" s="52"/>
      <c r="B16" s="69" t="s">
        <v>290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">
      <c r="A17" s="76" t="s">
        <v>105</v>
      </c>
      <c r="B17" s="65" t="s">
        <v>296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"/>
    <row r="19" spans="1:7" s="64" customFormat="1" ht="14.25" customHeight="1" x14ac:dyDescent="0.2">
      <c r="A19" s="55" t="s">
        <v>309</v>
      </c>
    </row>
    <row r="20" spans="1:7" s="58" customFormat="1" ht="14.25" customHeight="1" x14ac:dyDescent="0.2">
      <c r="C20" s="52" t="s">
        <v>69</v>
      </c>
      <c r="D20" s="52" t="s">
        <v>70</v>
      </c>
      <c r="E20" s="52" t="s">
        <v>71</v>
      </c>
      <c r="F20" s="52" t="s">
        <v>72</v>
      </c>
    </row>
    <row r="21" spans="1:7" x14ac:dyDescent="0.2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">
      <c r="A23" s="88" t="s">
        <v>234</v>
      </c>
    </row>
    <row r="24" spans="1:7" x14ac:dyDescent="0.2">
      <c r="A24" s="55" t="s">
        <v>312</v>
      </c>
      <c r="B24" s="64"/>
      <c r="C24" s="64"/>
      <c r="D24" s="64"/>
      <c r="E24" s="64"/>
      <c r="F24" s="64"/>
      <c r="G24" s="64"/>
    </row>
    <row r="25" spans="1:7" x14ac:dyDescent="0.2">
      <c r="A25" s="76" t="s">
        <v>208</v>
      </c>
      <c r="B25" s="70"/>
      <c r="C25" s="52" t="s">
        <v>78</v>
      </c>
      <c r="D25" s="52" t="s">
        <v>74</v>
      </c>
      <c r="E25" s="52" t="s">
        <v>77</v>
      </c>
      <c r="F25" s="52" t="s">
        <v>75</v>
      </c>
      <c r="G25" s="52" t="s">
        <v>76</v>
      </c>
    </row>
    <row r="26" spans="1:7" x14ac:dyDescent="0.2">
      <c r="B26" s="65" t="s">
        <v>300</v>
      </c>
      <c r="C26" s="85" t="s">
        <v>8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">
      <c r="A27" s="52"/>
      <c r="B27" s="69" t="s">
        <v>286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">
      <c r="A28" s="58" t="s">
        <v>283</v>
      </c>
    </row>
    <row r="29" spans="1:7" x14ac:dyDescent="0.2">
      <c r="B29" s="69" t="s">
        <v>314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">
      <c r="B30" s="69" t="s">
        <v>304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">
      <c r="B31" s="69" t="s">
        <v>318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">
      <c r="B32" s="69" t="s">
        <v>316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">
      <c r="B33" s="69"/>
      <c r="C33" s="69"/>
      <c r="D33" s="69"/>
      <c r="E33" s="69"/>
      <c r="F33" s="69"/>
      <c r="G33" s="69"/>
    </row>
    <row r="34" spans="1:7" x14ac:dyDescent="0.2">
      <c r="A34" s="55" t="s">
        <v>307</v>
      </c>
      <c r="B34" s="64"/>
      <c r="C34" s="64"/>
      <c r="D34" s="64"/>
      <c r="E34" s="64"/>
      <c r="F34" s="64"/>
      <c r="G34" s="64"/>
    </row>
    <row r="35" spans="1:7" x14ac:dyDescent="0.2">
      <c r="A35" s="58"/>
      <c r="B35" s="65" t="s">
        <v>302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">
      <c r="A36" s="58"/>
      <c r="B36" s="65"/>
    </row>
    <row r="37" spans="1:7" x14ac:dyDescent="0.2">
      <c r="A37" s="55" t="s">
        <v>313</v>
      </c>
      <c r="B37" s="64"/>
      <c r="C37" s="64"/>
      <c r="D37" s="64"/>
      <c r="E37" s="64"/>
      <c r="F37" s="64"/>
      <c r="G37" s="64"/>
    </row>
    <row r="38" spans="1:7" x14ac:dyDescent="0.2">
      <c r="A38" s="76" t="s">
        <v>281</v>
      </c>
      <c r="B38" s="69" t="s">
        <v>294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">
      <c r="A39" s="52"/>
      <c r="B39" s="69" t="s">
        <v>291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">
      <c r="A40" s="76" t="s">
        <v>105</v>
      </c>
      <c r="B40" s="65" t="s">
        <v>297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">
      <c r="A42" s="55" t="s">
        <v>310</v>
      </c>
      <c r="B42" s="64"/>
      <c r="C42" s="64"/>
      <c r="D42" s="64"/>
      <c r="E42" s="64"/>
      <c r="F42" s="64"/>
      <c r="G42" s="64"/>
    </row>
    <row r="43" spans="1:7" x14ac:dyDescent="0.2">
      <c r="A43" s="58"/>
      <c r="B43" s="58"/>
      <c r="C43" s="52" t="s">
        <v>69</v>
      </c>
      <c r="D43" s="52" t="s">
        <v>70</v>
      </c>
      <c r="E43" s="52" t="s">
        <v>71</v>
      </c>
      <c r="F43" s="52" t="s">
        <v>72</v>
      </c>
      <c r="G43" s="58"/>
    </row>
    <row r="44" spans="1:7" x14ac:dyDescent="0.2">
      <c r="B44" s="65" t="s">
        <v>288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">
      <c r="A46" s="88" t="s">
        <v>244</v>
      </c>
    </row>
    <row r="47" spans="1:7" x14ac:dyDescent="0.2">
      <c r="A47" s="55" t="s">
        <v>312</v>
      </c>
      <c r="B47" s="64"/>
      <c r="C47" s="64"/>
      <c r="D47" s="64"/>
      <c r="E47" s="64"/>
      <c r="F47" s="64"/>
      <c r="G47" s="64"/>
    </row>
    <row r="48" spans="1:7" x14ac:dyDescent="0.2">
      <c r="A48" s="76" t="s">
        <v>208</v>
      </c>
      <c r="B48" s="70"/>
      <c r="C48" s="52" t="s">
        <v>78</v>
      </c>
      <c r="D48" s="52" t="s">
        <v>74</v>
      </c>
      <c r="E48" s="52" t="s">
        <v>77</v>
      </c>
      <c r="F48" s="52" t="s">
        <v>75</v>
      </c>
      <c r="G48" s="52" t="s">
        <v>76</v>
      </c>
    </row>
    <row r="49" spans="1:7" x14ac:dyDescent="0.2">
      <c r="B49" s="65" t="s">
        <v>301</v>
      </c>
      <c r="C49" s="85" t="s">
        <v>8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">
      <c r="A50" s="52"/>
      <c r="B50" s="69" t="s">
        <v>287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">
      <c r="A51" s="58" t="s">
        <v>284</v>
      </c>
    </row>
    <row r="52" spans="1:7" x14ac:dyDescent="0.2">
      <c r="B52" s="69" t="s">
        <v>315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">
      <c r="B53" s="69" t="s">
        <v>305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">
      <c r="B54" s="69" t="s">
        <v>319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">
      <c r="B55" s="69" t="s">
        <v>317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">
      <c r="B56" s="69"/>
      <c r="C56" s="69"/>
      <c r="D56" s="69"/>
      <c r="E56" s="69"/>
      <c r="F56" s="69"/>
      <c r="G56" s="69"/>
    </row>
    <row r="57" spans="1:7" x14ac:dyDescent="0.2">
      <c r="A57" s="55" t="s">
        <v>308</v>
      </c>
      <c r="B57" s="64"/>
      <c r="C57" s="64"/>
      <c r="D57" s="64"/>
      <c r="E57" s="64"/>
      <c r="F57" s="64"/>
      <c r="G57" s="64"/>
    </row>
    <row r="58" spans="1:7" x14ac:dyDescent="0.2">
      <c r="A58" s="58"/>
      <c r="B58" s="65" t="s">
        <v>303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">
      <c r="A59" s="58"/>
      <c r="B59" s="65"/>
    </row>
    <row r="60" spans="1:7" x14ac:dyDescent="0.2">
      <c r="A60" s="55" t="s">
        <v>313</v>
      </c>
      <c r="B60" s="64"/>
      <c r="C60" s="64"/>
      <c r="D60" s="64"/>
      <c r="E60" s="64"/>
      <c r="F60" s="64"/>
      <c r="G60" s="64"/>
    </row>
    <row r="61" spans="1:7" x14ac:dyDescent="0.2">
      <c r="A61" s="76" t="s">
        <v>281</v>
      </c>
      <c r="B61" s="69" t="s">
        <v>295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">
      <c r="A62" s="52"/>
      <c r="B62" s="69" t="s">
        <v>292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">
      <c r="A63" s="76" t="s">
        <v>105</v>
      </c>
      <c r="B63" s="65" t="s">
        <v>298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">
      <c r="A65" s="55" t="s">
        <v>311</v>
      </c>
      <c r="B65" s="64"/>
      <c r="C65" s="64"/>
      <c r="D65" s="64"/>
      <c r="E65" s="64"/>
      <c r="F65" s="64"/>
      <c r="G65" s="64"/>
    </row>
    <row r="66" spans="1:7" x14ac:dyDescent="0.2">
      <c r="A66" s="58"/>
      <c r="B66" s="58"/>
      <c r="C66" s="52" t="s">
        <v>69</v>
      </c>
      <c r="D66" s="52" t="s">
        <v>70</v>
      </c>
      <c r="E66" s="52" t="s">
        <v>71</v>
      </c>
      <c r="F66" s="52" t="s">
        <v>72</v>
      </c>
      <c r="G66" s="58"/>
    </row>
    <row r="67" spans="1:7" x14ac:dyDescent="0.2">
      <c r="B67" s="65" t="s">
        <v>289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GMf1p+ibO4Ty7o6abjPpYekIX+qU/zePDb0IbJepDfvEeugOlsiuJI81kwUraVFdkHAdmCDNnKeQRVRa7NCbA==" saltValue="08IYDHTcCkgXw4fZj8Ga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40625" defaultRowHeight="15.75" customHeight="1" x14ac:dyDescent="0.2"/>
  <cols>
    <col min="1" max="1" width="52.28515625" style="96" customWidth="1"/>
    <col min="2" max="6" width="16.140625" style="96" customWidth="1"/>
    <col min="7" max="7" width="17.28515625" style="96" customWidth="1"/>
    <col min="8" max="13" width="16.140625" style="96" customWidth="1"/>
    <col min="14" max="16384" width="16.140625" style="96"/>
  </cols>
  <sheetData>
    <row r="1" spans="1:6" ht="15.75" customHeight="1" x14ac:dyDescent="0.2">
      <c r="A1" s="70" t="s">
        <v>163</v>
      </c>
      <c r="B1" s="52"/>
      <c r="C1" s="52" t="s">
        <v>52</v>
      </c>
      <c r="D1" s="52" t="s">
        <v>59</v>
      </c>
      <c r="E1" s="52" t="s">
        <v>51</v>
      </c>
      <c r="F1" s="70" t="s">
        <v>58</v>
      </c>
    </row>
    <row r="2" spans="1:6" ht="15.75" customHeight="1" x14ac:dyDescent="0.2">
      <c r="A2" s="69" t="s">
        <v>165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">
      <c r="A3" s="69"/>
      <c r="B3" s="69" t="s">
        <v>320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">
      <c r="A4" s="69" t="s">
        <v>178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">
      <c r="A5" s="69"/>
      <c r="B5" s="69" t="s">
        <v>320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">
      <c r="A6" s="69" t="s">
        <v>179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">
      <c r="A7" s="69"/>
      <c r="B7" s="69" t="s">
        <v>320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A8" s="69" t="s">
        <v>180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">
      <c r="A9" s="69"/>
      <c r="B9" s="69" t="s">
        <v>320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">
      <c r="A10" s="69" t="s">
        <v>185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">
      <c r="A11" s="69"/>
      <c r="B11" s="69" t="s">
        <v>320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">
      <c r="A12" s="69" t="s">
        <v>191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">
      <c r="A13" s="69"/>
      <c r="B13" s="69" t="s">
        <v>320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">
      <c r="A15" s="88" t="s">
        <v>234</v>
      </c>
    </row>
    <row r="16" spans="1:6" ht="15.75" customHeight="1" x14ac:dyDescent="0.2">
      <c r="A16" s="70" t="s">
        <v>163</v>
      </c>
      <c r="B16" s="52"/>
      <c r="C16" s="52" t="s">
        <v>52</v>
      </c>
      <c r="D16" s="52" t="s">
        <v>59</v>
      </c>
      <c r="E16" s="52" t="s">
        <v>51</v>
      </c>
      <c r="F16" s="70" t="s">
        <v>58</v>
      </c>
    </row>
    <row r="17" spans="1:6" ht="15.75" customHeight="1" x14ac:dyDescent="0.2">
      <c r="A17" s="69" t="s">
        <v>165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">
      <c r="A18" s="69"/>
      <c r="B18" s="69" t="s">
        <v>320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">
      <c r="A19" s="69" t="s">
        <v>178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">
      <c r="A20" s="69"/>
      <c r="B20" s="69" t="s">
        <v>320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">
      <c r="A21" s="69" t="s">
        <v>179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">
      <c r="A22" s="69"/>
      <c r="B22" s="69" t="s">
        <v>320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">
      <c r="A23" s="69" t="s">
        <v>180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">
      <c r="A24" s="69"/>
      <c r="B24" s="69" t="s">
        <v>320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">
      <c r="A25" s="69" t="s">
        <v>185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">
      <c r="A26" s="69"/>
      <c r="B26" s="69" t="s">
        <v>320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">
      <c r="A27" s="69" t="s">
        <v>191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">
      <c r="A28" s="69"/>
      <c r="B28" s="69" t="s">
        <v>320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">
      <c r="A30" s="88" t="s">
        <v>244</v>
      </c>
    </row>
    <row r="31" spans="1:6" ht="15.75" customHeight="1" x14ac:dyDescent="0.2">
      <c r="A31" s="70" t="s">
        <v>163</v>
      </c>
      <c r="B31" s="52"/>
      <c r="C31" s="52" t="s">
        <v>52</v>
      </c>
      <c r="D31" s="52" t="s">
        <v>59</v>
      </c>
      <c r="E31" s="52" t="s">
        <v>51</v>
      </c>
      <c r="F31" s="70" t="s">
        <v>58</v>
      </c>
    </row>
    <row r="32" spans="1:6" ht="15.75" customHeight="1" x14ac:dyDescent="0.2">
      <c r="A32" s="69" t="s">
        <v>165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">
      <c r="A33" s="69"/>
      <c r="B33" s="69" t="s">
        <v>320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">
      <c r="A34" s="69" t="s">
        <v>178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">
      <c r="A35" s="69"/>
      <c r="B35" s="69" t="s">
        <v>320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">
      <c r="A36" s="69" t="s">
        <v>179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">
      <c r="A37" s="69"/>
      <c r="B37" s="69" t="s">
        <v>320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">
      <c r="A38" s="69" t="s">
        <v>180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">
      <c r="A39" s="69"/>
      <c r="B39" s="69" t="s">
        <v>320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">
      <c r="A40" s="69" t="s">
        <v>185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">
      <c r="A41" s="69"/>
      <c r="B41" s="69" t="s">
        <v>320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">
      <c r="A42" s="69" t="s">
        <v>191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">
      <c r="A43" s="69"/>
      <c r="B43" s="69" t="s">
        <v>320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5UQXmh8C6amr/DibRmqlMnoTxx2T7Sf3bv3DRT2inSNgc5nHTbFkyqZOfIJabJ8HGWrWbcwGjPrXdAiyQxSz5A==" saltValue="bRaggDOfxa0n2kPj3ILD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109375" defaultRowHeight="12.75" x14ac:dyDescent="0.2"/>
  <cols>
    <col min="1" max="1" width="22.5703125" style="96" customWidth="1"/>
    <col min="2" max="2" width="58.85546875" style="96" bestFit="1" customWidth="1"/>
    <col min="3" max="15" width="15" style="96" customWidth="1"/>
    <col min="16" max="20" width="12.7109375" style="96" customWidth="1"/>
    <col min="21" max="16384" width="12.7109375" style="96"/>
  </cols>
  <sheetData>
    <row r="1" spans="1:15" ht="35.25" customHeight="1" x14ac:dyDescent="0.2">
      <c r="A1" s="52"/>
      <c r="B1" s="52"/>
      <c r="C1" s="57" t="s">
        <v>78</v>
      </c>
      <c r="D1" s="57" t="s">
        <v>74</v>
      </c>
      <c r="E1" s="57" t="s">
        <v>77</v>
      </c>
      <c r="F1" s="57" t="s">
        <v>75</v>
      </c>
      <c r="G1" s="57" t="s">
        <v>76</v>
      </c>
      <c r="H1" s="57" t="s">
        <v>69</v>
      </c>
      <c r="I1" s="57" t="s">
        <v>70</v>
      </c>
      <c r="J1" s="57" t="s">
        <v>71</v>
      </c>
      <c r="K1" s="57" t="s">
        <v>72</v>
      </c>
      <c r="L1" s="57" t="s">
        <v>113</v>
      </c>
      <c r="M1" s="57" t="s">
        <v>114</v>
      </c>
      <c r="N1" s="57" t="s">
        <v>115</v>
      </c>
      <c r="O1" s="57" t="s">
        <v>116</v>
      </c>
    </row>
    <row r="2" spans="1:15" x14ac:dyDescent="0.2">
      <c r="A2" s="52" t="s">
        <v>324</v>
      </c>
    </row>
    <row r="3" spans="1:15" x14ac:dyDescent="0.2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15" customHeight="1" x14ac:dyDescent="0.2">
      <c r="B13" s="65" t="s">
        <v>190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">
      <c r="B14" s="65" t="s">
        <v>191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">
      <c r="B15" s="69" t="s">
        <v>204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">
      <c r="A17" s="52" t="s">
        <v>321</v>
      </c>
      <c r="B17" s="65"/>
    </row>
    <row r="18" spans="1:15" x14ac:dyDescent="0.2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">
      <c r="A23" s="88" t="s">
        <v>234</v>
      </c>
    </row>
    <row r="24" spans="1:15" ht="26.45" customHeight="1" x14ac:dyDescent="0.2">
      <c r="A24" s="52"/>
      <c r="B24" s="52"/>
      <c r="C24" s="57" t="s">
        <v>78</v>
      </c>
      <c r="D24" s="57" t="s">
        <v>74</v>
      </c>
      <c r="E24" s="57" t="s">
        <v>77</v>
      </c>
      <c r="F24" s="57" t="s">
        <v>75</v>
      </c>
      <c r="G24" s="57" t="s">
        <v>76</v>
      </c>
      <c r="H24" s="57" t="s">
        <v>69</v>
      </c>
      <c r="I24" s="57" t="s">
        <v>70</v>
      </c>
      <c r="J24" s="57" t="s">
        <v>71</v>
      </c>
      <c r="K24" s="57" t="s">
        <v>72</v>
      </c>
      <c r="L24" s="57" t="s">
        <v>113</v>
      </c>
      <c r="M24" s="57" t="s">
        <v>114</v>
      </c>
      <c r="N24" s="57" t="s">
        <v>115</v>
      </c>
      <c r="O24" s="57" t="s">
        <v>116</v>
      </c>
    </row>
    <row r="25" spans="1:15" x14ac:dyDescent="0.2">
      <c r="A25" s="52" t="s">
        <v>325</v>
      </c>
    </row>
    <row r="26" spans="1:15" x14ac:dyDescent="0.2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">
      <c r="B36" s="65" t="s">
        <v>190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">
      <c r="B37" s="65" t="s">
        <v>191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">
      <c r="B38" s="69" t="s">
        <v>204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">
      <c r="A40" s="52" t="s">
        <v>322</v>
      </c>
      <c r="B40" s="65"/>
    </row>
    <row r="41" spans="1:15" x14ac:dyDescent="0.2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">
      <c r="A46" s="88" t="s">
        <v>244</v>
      </c>
    </row>
    <row r="47" spans="1:15" ht="26.45" customHeight="1" x14ac:dyDescent="0.2">
      <c r="A47" s="52"/>
      <c r="B47" s="52"/>
      <c r="C47" s="57" t="s">
        <v>78</v>
      </c>
      <c r="D47" s="57" t="s">
        <v>74</v>
      </c>
      <c r="E47" s="57" t="s">
        <v>77</v>
      </c>
      <c r="F47" s="57" t="s">
        <v>75</v>
      </c>
      <c r="G47" s="57" t="s">
        <v>76</v>
      </c>
      <c r="H47" s="57" t="s">
        <v>69</v>
      </c>
      <c r="I47" s="57" t="s">
        <v>70</v>
      </c>
      <c r="J47" s="57" t="s">
        <v>71</v>
      </c>
      <c r="K47" s="57" t="s">
        <v>72</v>
      </c>
      <c r="L47" s="57" t="s">
        <v>113</v>
      </c>
      <c r="M47" s="57" t="s">
        <v>114</v>
      </c>
      <c r="N47" s="57" t="s">
        <v>115</v>
      </c>
      <c r="O47" s="57" t="s">
        <v>116</v>
      </c>
    </row>
    <row r="48" spans="1:15" x14ac:dyDescent="0.2">
      <c r="A48" s="52" t="s">
        <v>326</v>
      </c>
    </row>
    <row r="49" spans="1:15" x14ac:dyDescent="0.2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">
      <c r="B59" s="65" t="s">
        <v>190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">
      <c r="B60" s="65" t="s">
        <v>191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">
      <c r="B61" s="69" t="s">
        <v>204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">
      <c r="A63" s="52" t="s">
        <v>323</v>
      </c>
      <c r="B63" s="65"/>
    </row>
    <row r="64" spans="1:15" x14ac:dyDescent="0.2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scYWZgZeAYKtic7sPz0WUiMcjVstlKFm2251K7T9vRlN0eN35XEDkIZoe0UUxjQZgXWlXRq9qw4F+ALvGo7Ig==" saltValue="xh/0js3Y7X1MIfsOkqnz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109375" defaultRowHeight="12.75" x14ac:dyDescent="0.2"/>
  <cols>
    <col min="1" max="1" width="21.28515625" style="96" customWidth="1"/>
    <col min="2" max="2" width="27.7109375" style="96" customWidth="1"/>
    <col min="3" max="7" width="15.5703125" style="96" customWidth="1"/>
    <col min="8" max="12" width="12.7109375" style="96" customWidth="1"/>
    <col min="13" max="16384" width="12.7109375" style="96"/>
  </cols>
  <sheetData>
    <row r="1" spans="1:7" x14ac:dyDescent="0.2">
      <c r="A1" s="52"/>
      <c r="B1" s="70"/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</row>
    <row r="2" spans="1:7" x14ac:dyDescent="0.2">
      <c r="A2" s="52" t="s">
        <v>331</v>
      </c>
    </row>
    <row r="3" spans="1:7" x14ac:dyDescent="0.2">
      <c r="B3" s="65" t="s">
        <v>164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">
      <c r="A4" s="52" t="s">
        <v>328</v>
      </c>
      <c r="B4" s="65"/>
      <c r="C4" s="77"/>
      <c r="D4" s="77"/>
      <c r="E4" s="77"/>
      <c r="F4" s="77"/>
      <c r="G4" s="77"/>
    </row>
    <row r="5" spans="1:7" x14ac:dyDescent="0.2">
      <c r="B5" s="69" t="s">
        <v>162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">
      <c r="A7" s="88" t="s">
        <v>327</v>
      </c>
    </row>
    <row r="8" spans="1:7" x14ac:dyDescent="0.2">
      <c r="A8" s="52"/>
      <c r="B8" s="70"/>
      <c r="C8" s="52" t="s">
        <v>78</v>
      </c>
      <c r="D8" s="52" t="s">
        <v>74</v>
      </c>
      <c r="E8" s="52" t="s">
        <v>77</v>
      </c>
      <c r="F8" s="52" t="s">
        <v>75</v>
      </c>
      <c r="G8" s="52" t="s">
        <v>76</v>
      </c>
    </row>
    <row r="9" spans="1:7" x14ac:dyDescent="0.2">
      <c r="A9" s="52" t="s">
        <v>332</v>
      </c>
    </row>
    <row r="10" spans="1:7" x14ac:dyDescent="0.2">
      <c r="B10" s="65" t="s">
        <v>164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">
      <c r="A11" s="52" t="s">
        <v>329</v>
      </c>
      <c r="B11" s="65"/>
      <c r="C11" s="77"/>
      <c r="D11" s="77"/>
      <c r="E11" s="77"/>
      <c r="F11" s="77"/>
      <c r="G11" s="77"/>
    </row>
    <row r="12" spans="1:7" x14ac:dyDescent="0.2">
      <c r="B12" s="69" t="s">
        <v>162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">
      <c r="A14" s="88" t="s">
        <v>334</v>
      </c>
    </row>
    <row r="15" spans="1:7" x14ac:dyDescent="0.2">
      <c r="A15" s="52"/>
      <c r="B15" s="70"/>
      <c r="C15" s="52" t="s">
        <v>78</v>
      </c>
      <c r="D15" s="52" t="s">
        <v>74</v>
      </c>
      <c r="E15" s="52" t="s">
        <v>77</v>
      </c>
      <c r="F15" s="52" t="s">
        <v>75</v>
      </c>
      <c r="G15" s="52" t="s">
        <v>76</v>
      </c>
    </row>
    <row r="16" spans="1:7" x14ac:dyDescent="0.2">
      <c r="A16" s="52" t="s">
        <v>333</v>
      </c>
    </row>
    <row r="17" spans="1:7" x14ac:dyDescent="0.2">
      <c r="B17" s="65" t="s">
        <v>164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">
      <c r="A18" s="52" t="s">
        <v>330</v>
      </c>
      <c r="B18" s="65"/>
      <c r="C18" s="77"/>
      <c r="D18" s="77"/>
      <c r="E18" s="77"/>
      <c r="F18" s="77"/>
      <c r="G18" s="77"/>
    </row>
    <row r="19" spans="1:7" x14ac:dyDescent="0.2">
      <c r="B19" s="69" t="s">
        <v>162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I4j3WDgDtp6td2hou6Q1Bk6VifE1SeK9yl33AHM8F9pL4S2KWtELP634TULYHaz4kV/qB7xVuY/Qp+MqxhU6JA==" saltValue="55pZuptXeb/jeEeNxhUE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109375" defaultRowHeight="12.75" x14ac:dyDescent="0.2"/>
  <cols>
    <col min="1" max="1" width="53" style="69" customWidth="1"/>
    <col min="2" max="2" width="30.5703125" style="69" customWidth="1"/>
    <col min="3" max="3" width="24.7109375" style="69" customWidth="1"/>
    <col min="4" max="4" width="15" style="96" customWidth="1"/>
    <col min="5" max="5" width="13.7109375" style="96" customWidth="1"/>
    <col min="6" max="6" width="14.42578125" style="96" customWidth="1"/>
    <col min="7" max="7" width="12.7109375" style="96" customWidth="1"/>
    <col min="8" max="8" width="17.5703125" style="96" customWidth="1"/>
    <col min="9" max="13" width="12.7109375" style="96" customWidth="1"/>
    <col min="14" max="16384" width="12.7109375" style="96"/>
  </cols>
  <sheetData>
    <row r="1" spans="1:8" x14ac:dyDescent="0.2">
      <c r="A1" s="52" t="s">
        <v>163</v>
      </c>
      <c r="B1" s="52" t="s">
        <v>337</v>
      </c>
      <c r="C1" s="76" t="s">
        <v>9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8" x14ac:dyDescent="0.2">
      <c r="A2" s="69" t="s">
        <v>196</v>
      </c>
      <c r="B2" s="69" t="s">
        <v>84</v>
      </c>
      <c r="C2" s="69" t="s">
        <v>320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">
      <c r="C3" s="69" t="s">
        <v>336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">
      <c r="C4" s="69" t="s">
        <v>335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">
      <c r="A5" s="69" t="s">
        <v>193</v>
      </c>
      <c r="B5" s="69" t="s">
        <v>207</v>
      </c>
      <c r="C5" s="69" t="s">
        <v>320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">
      <c r="C6" s="69" t="s">
        <v>335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">
      <c r="B7" s="69" t="s">
        <v>6</v>
      </c>
      <c r="C7" s="69" t="s">
        <v>320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">
      <c r="C8" s="69" t="s">
        <v>335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">
      <c r="A9" s="69" t="s">
        <v>184</v>
      </c>
      <c r="B9" s="69" t="s">
        <v>207</v>
      </c>
      <c r="C9" s="69" t="s">
        <v>320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">
      <c r="C10" s="69" t="s">
        <v>335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">
      <c r="B11" s="69" t="s">
        <v>6</v>
      </c>
      <c r="C11" s="69" t="s">
        <v>320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">
      <c r="C12" s="69" t="s">
        <v>335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">
      <c r="A13" s="69" t="s">
        <v>204</v>
      </c>
      <c r="B13" s="69" t="s">
        <v>207</v>
      </c>
      <c r="C13" s="69" t="s">
        <v>320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">
      <c r="C14" s="69" t="s">
        <v>335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">
      <c r="B15" s="69" t="s">
        <v>6</v>
      </c>
      <c r="C15" s="69" t="s">
        <v>320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">
      <c r="C16" s="69" t="s">
        <v>335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">
      <c r="A17" s="69" t="s">
        <v>167</v>
      </c>
      <c r="B17" s="69" t="s">
        <v>207</v>
      </c>
      <c r="C17" s="69" t="s">
        <v>320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">
      <c r="C18" s="69" t="s">
        <v>335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">
      <c r="B19" s="69" t="s">
        <v>6</v>
      </c>
      <c r="C19" s="69" t="s">
        <v>320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">
      <c r="C20" s="69" t="s">
        <v>335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">
      <c r="A21" s="69" t="s">
        <v>173</v>
      </c>
      <c r="B21" s="69" t="s">
        <v>92</v>
      </c>
      <c r="C21" s="69" t="s">
        <v>320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">
      <c r="C22" s="69" t="s">
        <v>336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">
      <c r="A23" s="69" t="s">
        <v>171</v>
      </c>
      <c r="B23" s="69" t="s">
        <v>92</v>
      </c>
      <c r="C23" s="69" t="s">
        <v>320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">
      <c r="C24" s="69" t="s">
        <v>336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">
      <c r="A25" s="69" t="s">
        <v>172</v>
      </c>
      <c r="B25" s="69" t="s">
        <v>92</v>
      </c>
      <c r="C25" s="69" t="s">
        <v>320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">
      <c r="C26" s="69" t="s">
        <v>336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">
      <c r="A27" s="69" t="s">
        <v>200</v>
      </c>
      <c r="B27" s="69" t="s">
        <v>84</v>
      </c>
      <c r="C27" s="69" t="s">
        <v>320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">
      <c r="C28" s="69" t="s">
        <v>336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">
      <c r="C29" s="69" t="s">
        <v>335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">
      <c r="A30" s="69" t="s">
        <v>201</v>
      </c>
      <c r="B30" s="69" t="s">
        <v>84</v>
      </c>
      <c r="C30" s="69" t="s">
        <v>320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">
      <c r="C31" s="69" t="s">
        <v>336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">
      <c r="C32" s="69" t="s">
        <v>335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">
      <c r="A33" s="69" t="s">
        <v>199</v>
      </c>
      <c r="B33" s="69" t="s">
        <v>84</v>
      </c>
      <c r="C33" s="69" t="s">
        <v>320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">
      <c r="C34" s="69" t="s">
        <v>336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">
      <c r="C35" s="69" t="s">
        <v>335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">
      <c r="A36" s="69" t="s">
        <v>198</v>
      </c>
      <c r="B36" s="69" t="s">
        <v>84</v>
      </c>
      <c r="C36" s="69" t="s">
        <v>320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">
      <c r="C37" s="69" t="s">
        <v>336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">
      <c r="C38" s="69" t="s">
        <v>335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">
      <c r="A39" s="69" t="s">
        <v>197</v>
      </c>
      <c r="B39" s="69" t="s">
        <v>84</v>
      </c>
      <c r="C39" s="69" t="s">
        <v>320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">
      <c r="C40" s="69" t="s">
        <v>336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">
      <c r="C41" s="69" t="s">
        <v>335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">
      <c r="A42" s="69" t="s">
        <v>203</v>
      </c>
      <c r="B42" s="69" t="s">
        <v>84</v>
      </c>
      <c r="C42" s="69" t="s">
        <v>320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">
      <c r="C43" s="69" t="s">
        <v>336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">
      <c r="C44" s="69" t="s">
        <v>335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">
      <c r="B45" s="69" t="s">
        <v>102</v>
      </c>
      <c r="C45" s="69" t="s">
        <v>320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">
      <c r="C46" s="69" t="s">
        <v>336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">
      <c r="C47" s="69" t="s">
        <v>335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">
      <c r="A48" s="69" t="s">
        <v>192</v>
      </c>
      <c r="B48" s="69" t="s">
        <v>84</v>
      </c>
      <c r="C48" s="69" t="s">
        <v>320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">
      <c r="C49" s="69" t="s">
        <v>336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">
      <c r="A50" s="69" t="s">
        <v>202</v>
      </c>
      <c r="B50" s="69" t="s">
        <v>84</v>
      </c>
      <c r="C50" s="69" t="s">
        <v>320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">
      <c r="C51" s="69" t="s">
        <v>336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">
      <c r="A52" s="69" t="s">
        <v>182</v>
      </c>
      <c r="B52" s="69" t="s">
        <v>96</v>
      </c>
      <c r="C52" s="69" t="s">
        <v>320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">
      <c r="C53" s="69" t="s">
        <v>336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">
      <c r="A55" s="92" t="s">
        <v>327</v>
      </c>
      <c r="B55" s="93"/>
      <c r="C55" s="93"/>
    </row>
    <row r="56" spans="1:8" x14ac:dyDescent="0.2">
      <c r="A56" s="52" t="s">
        <v>163</v>
      </c>
      <c r="B56" s="52" t="s">
        <v>337</v>
      </c>
      <c r="C56" s="76" t="s">
        <v>9</v>
      </c>
      <c r="D56" s="52" t="s">
        <v>78</v>
      </c>
      <c r="E56" s="52" t="s">
        <v>74</v>
      </c>
      <c r="F56" s="52" t="s">
        <v>77</v>
      </c>
      <c r="G56" s="52" t="s">
        <v>75</v>
      </c>
      <c r="H56" s="52" t="s">
        <v>76</v>
      </c>
    </row>
    <row r="57" spans="1:8" x14ac:dyDescent="0.2">
      <c r="A57" s="69" t="s">
        <v>196</v>
      </c>
      <c r="B57" s="69" t="s">
        <v>84</v>
      </c>
      <c r="C57" s="69" t="s">
        <v>320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">
      <c r="C58" s="69" t="s">
        <v>336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">
      <c r="C59" s="69" t="s">
        <v>335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">
      <c r="A60" s="69" t="s">
        <v>193</v>
      </c>
      <c r="B60" s="69" t="s">
        <v>207</v>
      </c>
      <c r="C60" s="69" t="s">
        <v>320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">
      <c r="C61" s="69" t="s">
        <v>335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">
      <c r="B62" s="69" t="s">
        <v>6</v>
      </c>
      <c r="C62" s="69" t="s">
        <v>320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">
      <c r="C63" s="69" t="s">
        <v>335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">
      <c r="A64" s="69" t="s">
        <v>184</v>
      </c>
      <c r="B64" s="69" t="s">
        <v>207</v>
      </c>
      <c r="C64" s="69" t="s">
        <v>320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">
      <c r="C65" s="69" t="s">
        <v>335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">
      <c r="B66" s="69" t="s">
        <v>6</v>
      </c>
      <c r="C66" s="69" t="s">
        <v>320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">
      <c r="C67" s="69" t="s">
        <v>335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">
      <c r="A68" s="69" t="s">
        <v>204</v>
      </c>
      <c r="B68" s="69" t="s">
        <v>207</v>
      </c>
      <c r="C68" s="69" t="s">
        <v>320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">
      <c r="C69" s="69" t="s">
        <v>335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">
      <c r="B70" s="69" t="s">
        <v>6</v>
      </c>
      <c r="C70" s="69" t="s">
        <v>320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">
      <c r="C71" s="69" t="s">
        <v>335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">
      <c r="A72" s="69" t="s">
        <v>167</v>
      </c>
      <c r="B72" s="69" t="s">
        <v>207</v>
      </c>
      <c r="C72" s="69" t="s">
        <v>320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">
      <c r="C73" s="69" t="s">
        <v>335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">
      <c r="B74" s="69" t="s">
        <v>6</v>
      </c>
      <c r="C74" s="69" t="s">
        <v>320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">
      <c r="C75" s="69" t="s">
        <v>335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">
      <c r="A76" s="69" t="s">
        <v>173</v>
      </c>
      <c r="B76" s="69" t="s">
        <v>92</v>
      </c>
      <c r="C76" s="69" t="s">
        <v>320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">
      <c r="C77" s="69" t="s">
        <v>336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">
      <c r="A78" s="69" t="s">
        <v>171</v>
      </c>
      <c r="B78" s="69" t="s">
        <v>92</v>
      </c>
      <c r="C78" s="69" t="s">
        <v>320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">
      <c r="C79" s="69" t="s">
        <v>336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">
      <c r="A80" s="69" t="s">
        <v>172</v>
      </c>
      <c r="B80" s="69" t="s">
        <v>92</v>
      </c>
      <c r="C80" s="69" t="s">
        <v>320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">
      <c r="C81" s="69" t="s">
        <v>336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">
      <c r="A82" s="69" t="s">
        <v>200</v>
      </c>
      <c r="B82" s="69" t="s">
        <v>84</v>
      </c>
      <c r="C82" s="69" t="s">
        <v>320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">
      <c r="C83" s="69" t="s">
        <v>336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">
      <c r="C84" s="69" t="s">
        <v>335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">
      <c r="A85" s="69" t="s">
        <v>201</v>
      </c>
      <c r="B85" s="69" t="s">
        <v>84</v>
      </c>
      <c r="C85" s="69" t="s">
        <v>320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">
      <c r="C86" s="69" t="s">
        <v>336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">
      <c r="C87" s="69" t="s">
        <v>335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">
      <c r="A88" s="69" t="s">
        <v>199</v>
      </c>
      <c r="B88" s="69" t="s">
        <v>84</v>
      </c>
      <c r="C88" s="69" t="s">
        <v>320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">
      <c r="C89" s="69" t="s">
        <v>336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">
      <c r="C90" s="69" t="s">
        <v>335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">
      <c r="A91" s="69" t="s">
        <v>198</v>
      </c>
      <c r="B91" s="69" t="s">
        <v>84</v>
      </c>
      <c r="C91" s="69" t="s">
        <v>320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">
      <c r="C92" s="69" t="s">
        <v>336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">
      <c r="C93" s="69" t="s">
        <v>335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">
      <c r="A94" s="69" t="s">
        <v>197</v>
      </c>
      <c r="B94" s="69" t="s">
        <v>84</v>
      </c>
      <c r="C94" s="69" t="s">
        <v>320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">
      <c r="C95" s="69" t="s">
        <v>336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">
      <c r="C96" s="69" t="s">
        <v>335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">
      <c r="A97" s="69" t="s">
        <v>203</v>
      </c>
      <c r="B97" s="69" t="s">
        <v>84</v>
      </c>
      <c r="C97" s="69" t="s">
        <v>320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">
      <c r="C98" s="69" t="s">
        <v>336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">
      <c r="C99" s="69" t="s">
        <v>335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">
      <c r="B100" s="69" t="s">
        <v>102</v>
      </c>
      <c r="C100" s="69" t="s">
        <v>320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">
      <c r="C101" s="69" t="s">
        <v>336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">
      <c r="C102" s="69" t="s">
        <v>335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">
      <c r="A103" s="69" t="s">
        <v>192</v>
      </c>
      <c r="B103" s="69" t="s">
        <v>84</v>
      </c>
      <c r="C103" s="69" t="s">
        <v>320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">
      <c r="C104" s="69" t="s">
        <v>336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">
      <c r="A105" s="69" t="s">
        <v>202</v>
      </c>
      <c r="B105" s="69" t="s">
        <v>84</v>
      </c>
      <c r="C105" s="69" t="s">
        <v>320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">
      <c r="C106" s="69" t="s">
        <v>336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">
      <c r="A107" s="69" t="s">
        <v>182</v>
      </c>
      <c r="B107" s="69" t="s">
        <v>96</v>
      </c>
      <c r="C107" s="69" t="s">
        <v>320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">
      <c r="C108" s="69" t="s">
        <v>336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">
      <c r="A110" s="92" t="s">
        <v>334</v>
      </c>
      <c r="B110" s="93"/>
      <c r="C110" s="93"/>
    </row>
    <row r="111" spans="1:8" x14ac:dyDescent="0.2">
      <c r="A111" s="52" t="s">
        <v>163</v>
      </c>
      <c r="B111" s="52" t="s">
        <v>337</v>
      </c>
      <c r="C111" s="76" t="s">
        <v>9</v>
      </c>
      <c r="D111" s="52" t="s">
        <v>78</v>
      </c>
      <c r="E111" s="52" t="s">
        <v>74</v>
      </c>
      <c r="F111" s="52" t="s">
        <v>77</v>
      </c>
      <c r="G111" s="52" t="s">
        <v>75</v>
      </c>
      <c r="H111" s="52" t="s">
        <v>76</v>
      </c>
    </row>
    <row r="112" spans="1:8" x14ac:dyDescent="0.2">
      <c r="A112" s="69" t="s">
        <v>196</v>
      </c>
      <c r="B112" s="69" t="s">
        <v>84</v>
      </c>
      <c r="C112" s="69" t="s">
        <v>320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">
      <c r="C113" s="69" t="s">
        <v>336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">
      <c r="C114" s="69" t="s">
        <v>335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">
      <c r="A115" s="69" t="s">
        <v>193</v>
      </c>
      <c r="B115" s="69" t="s">
        <v>207</v>
      </c>
      <c r="C115" s="69" t="s">
        <v>320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">
      <c r="C116" s="69" t="s">
        <v>335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">
      <c r="B117" s="69" t="s">
        <v>6</v>
      </c>
      <c r="C117" s="69" t="s">
        <v>320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">
      <c r="C118" s="69" t="s">
        <v>335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">
      <c r="A119" s="69" t="s">
        <v>184</v>
      </c>
      <c r="B119" s="69" t="s">
        <v>207</v>
      </c>
      <c r="C119" s="69" t="s">
        <v>320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">
      <c r="C120" s="69" t="s">
        <v>335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">
      <c r="B121" s="69" t="s">
        <v>6</v>
      </c>
      <c r="C121" s="69" t="s">
        <v>320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">
      <c r="C122" s="69" t="s">
        <v>335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">
      <c r="A123" s="69" t="s">
        <v>204</v>
      </c>
      <c r="B123" s="69" t="s">
        <v>207</v>
      </c>
      <c r="C123" s="69" t="s">
        <v>320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">
      <c r="C124" s="69" t="s">
        <v>335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">
      <c r="B125" s="69" t="s">
        <v>6</v>
      </c>
      <c r="C125" s="69" t="s">
        <v>320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">
      <c r="C126" s="69" t="s">
        <v>335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">
      <c r="A127" s="69" t="s">
        <v>167</v>
      </c>
      <c r="B127" s="69" t="s">
        <v>207</v>
      </c>
      <c r="C127" s="69" t="s">
        <v>320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">
      <c r="C128" s="69" t="s">
        <v>335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">
      <c r="B129" s="69" t="s">
        <v>6</v>
      </c>
      <c r="C129" s="69" t="s">
        <v>320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">
      <c r="C130" s="69" t="s">
        <v>335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">
      <c r="A131" s="69" t="s">
        <v>173</v>
      </c>
      <c r="B131" s="69" t="s">
        <v>92</v>
      </c>
      <c r="C131" s="69" t="s">
        <v>320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">
      <c r="C132" s="69" t="s">
        <v>336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">
      <c r="A133" s="69" t="s">
        <v>171</v>
      </c>
      <c r="B133" s="69" t="s">
        <v>92</v>
      </c>
      <c r="C133" s="69" t="s">
        <v>320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">
      <c r="C134" s="69" t="s">
        <v>336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">
      <c r="A135" s="69" t="s">
        <v>172</v>
      </c>
      <c r="B135" s="69" t="s">
        <v>92</v>
      </c>
      <c r="C135" s="69" t="s">
        <v>320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">
      <c r="C136" s="69" t="s">
        <v>336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">
      <c r="A137" s="69" t="s">
        <v>200</v>
      </c>
      <c r="B137" s="69" t="s">
        <v>84</v>
      </c>
      <c r="C137" s="69" t="s">
        <v>320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">
      <c r="C138" s="69" t="s">
        <v>336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">
      <c r="C139" s="69" t="s">
        <v>335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">
      <c r="A140" s="69" t="s">
        <v>201</v>
      </c>
      <c r="B140" s="69" t="s">
        <v>84</v>
      </c>
      <c r="C140" s="69" t="s">
        <v>320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">
      <c r="C141" s="69" t="s">
        <v>336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">
      <c r="C142" s="69" t="s">
        <v>335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">
      <c r="A143" s="69" t="s">
        <v>199</v>
      </c>
      <c r="B143" s="69" t="s">
        <v>84</v>
      </c>
      <c r="C143" s="69" t="s">
        <v>320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">
      <c r="C144" s="69" t="s">
        <v>336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">
      <c r="C145" s="69" t="s">
        <v>335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">
      <c r="A146" s="69" t="s">
        <v>198</v>
      </c>
      <c r="B146" s="69" t="s">
        <v>84</v>
      </c>
      <c r="C146" s="69" t="s">
        <v>320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">
      <c r="C147" s="69" t="s">
        <v>336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">
      <c r="C148" s="69" t="s">
        <v>335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">
      <c r="A149" s="69" t="s">
        <v>197</v>
      </c>
      <c r="B149" s="69" t="s">
        <v>84</v>
      </c>
      <c r="C149" s="69" t="s">
        <v>320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">
      <c r="C150" s="69" t="s">
        <v>336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">
      <c r="C151" s="69" t="s">
        <v>335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">
      <c r="A152" s="69" t="s">
        <v>203</v>
      </c>
      <c r="B152" s="69" t="s">
        <v>84</v>
      </c>
      <c r="C152" s="69" t="s">
        <v>320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">
      <c r="C153" s="69" t="s">
        <v>336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">
      <c r="C154" s="69" t="s">
        <v>335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">
      <c r="B155" s="69" t="s">
        <v>102</v>
      </c>
      <c r="C155" s="69" t="s">
        <v>320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">
      <c r="C156" s="69" t="s">
        <v>336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">
      <c r="C157" s="69" t="s">
        <v>335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">
      <c r="A158" s="69" t="s">
        <v>192</v>
      </c>
      <c r="B158" s="69" t="s">
        <v>84</v>
      </c>
      <c r="C158" s="69" t="s">
        <v>320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">
      <c r="C159" s="69" t="s">
        <v>336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">
      <c r="A160" s="69" t="s">
        <v>202</v>
      </c>
      <c r="B160" s="69" t="s">
        <v>84</v>
      </c>
      <c r="C160" s="69" t="s">
        <v>320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">
      <c r="C161" s="69" t="s">
        <v>336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">
      <c r="A162" s="69" t="s">
        <v>182</v>
      </c>
      <c r="B162" s="69" t="s">
        <v>96</v>
      </c>
      <c r="C162" s="69" t="s">
        <v>320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">
      <c r="C163" s="69" t="s">
        <v>336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7kBGNXjwQvDcBS8oY+08DmXOUFsuoLM8yeTb2GBUAn5iS1Wu+DjNlU3KnA9p51YifdawyY++Kgchi/6j5P4vcA==" saltValue="8zgffYnrLFIR39QU4Mer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96" customWidth="1"/>
    <col min="2" max="2" width="27.42578125" style="96" customWidth="1"/>
    <col min="3" max="3" width="23.7109375" style="96" customWidth="1"/>
    <col min="4" max="7" width="17.28515625" style="96" customWidth="1"/>
    <col min="8" max="12" width="12.7109375" style="96" customWidth="1"/>
    <col min="13" max="16384" width="12.7109375" style="96"/>
  </cols>
  <sheetData>
    <row r="1" spans="1:8" x14ac:dyDescent="0.2">
      <c r="A1" s="70" t="s">
        <v>163</v>
      </c>
      <c r="B1" s="70" t="s">
        <v>337</v>
      </c>
      <c r="C1" s="70"/>
      <c r="D1" s="52" t="s">
        <v>113</v>
      </c>
      <c r="E1" s="52" t="s">
        <v>114</v>
      </c>
      <c r="F1" s="52" t="s">
        <v>115</v>
      </c>
      <c r="G1" s="52" t="s">
        <v>116</v>
      </c>
      <c r="H1" s="52"/>
    </row>
    <row r="2" spans="1:8" x14ac:dyDescent="0.2">
      <c r="A2" s="78" t="s">
        <v>166</v>
      </c>
      <c r="B2" s="96" t="s">
        <v>86</v>
      </c>
      <c r="C2" s="78" t="s">
        <v>320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">
      <c r="C3" s="96" t="s">
        <v>336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">
      <c r="A4" s="78" t="s">
        <v>189</v>
      </c>
      <c r="B4" s="96" t="s">
        <v>86</v>
      </c>
      <c r="C4" s="78" t="s">
        <v>320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">
      <c r="C5" s="96" t="s">
        <v>336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">
      <c r="A6" s="78" t="s">
        <v>188</v>
      </c>
      <c r="B6" s="96" t="s">
        <v>86</v>
      </c>
      <c r="C6" s="78" t="s">
        <v>320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">
      <c r="C7" s="96" t="s">
        <v>336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">
      <c r="A9" s="88" t="s">
        <v>327</v>
      </c>
    </row>
    <row r="10" spans="1:8" x14ac:dyDescent="0.2">
      <c r="A10" s="70" t="s">
        <v>163</v>
      </c>
      <c r="B10" s="70" t="s">
        <v>337</v>
      </c>
      <c r="C10" s="70"/>
      <c r="D10" s="52" t="s">
        <v>113</v>
      </c>
      <c r="E10" s="52" t="s">
        <v>114</v>
      </c>
      <c r="F10" s="52" t="s">
        <v>115</v>
      </c>
      <c r="G10" s="52" t="s">
        <v>116</v>
      </c>
    </row>
    <row r="11" spans="1:8" x14ac:dyDescent="0.2">
      <c r="A11" s="78" t="s">
        <v>166</v>
      </c>
      <c r="B11" s="96" t="s">
        <v>86</v>
      </c>
      <c r="C11" s="78" t="s">
        <v>320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">
      <c r="C12" s="96" t="s">
        <v>336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">
      <c r="A13" s="78" t="s">
        <v>189</v>
      </c>
      <c r="B13" s="96" t="s">
        <v>86</v>
      </c>
      <c r="C13" s="78" t="s">
        <v>320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">
      <c r="C14" s="96" t="s">
        <v>336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">
      <c r="A15" s="78" t="s">
        <v>188</v>
      </c>
      <c r="B15" s="96" t="s">
        <v>86</v>
      </c>
      <c r="C15" s="78" t="s">
        <v>320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">
      <c r="C16" s="96" t="s">
        <v>336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">
      <c r="A18" s="88" t="s">
        <v>334</v>
      </c>
    </row>
    <row r="19" spans="1:7" x14ac:dyDescent="0.2">
      <c r="A19" s="70" t="s">
        <v>163</v>
      </c>
      <c r="B19" s="70" t="s">
        <v>337</v>
      </c>
      <c r="C19" s="70"/>
      <c r="D19" s="52" t="s">
        <v>113</v>
      </c>
      <c r="E19" s="52" t="s">
        <v>114</v>
      </c>
      <c r="F19" s="52" t="s">
        <v>115</v>
      </c>
      <c r="G19" s="52" t="s">
        <v>116</v>
      </c>
    </row>
    <row r="20" spans="1:7" x14ac:dyDescent="0.2">
      <c r="A20" s="78" t="s">
        <v>166</v>
      </c>
      <c r="B20" s="96" t="s">
        <v>86</v>
      </c>
      <c r="C20" s="78" t="s">
        <v>320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">
      <c r="C21" s="96" t="s">
        <v>336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">
      <c r="A22" s="78" t="s">
        <v>189</v>
      </c>
      <c r="B22" s="96" t="s">
        <v>86</v>
      </c>
      <c r="C22" s="78" t="s">
        <v>320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">
      <c r="C23" s="96" t="s">
        <v>336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">
      <c r="A24" s="78" t="s">
        <v>188</v>
      </c>
      <c r="B24" s="96" t="s">
        <v>86</v>
      </c>
      <c r="C24" s="78" t="s">
        <v>320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">
      <c r="C25" s="96" t="s">
        <v>336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jWbH3m584KrOmVUgSqC61WkoPWtjhxbgD3LVnytTJvIcwoCrsnC/ZCVslGJBSpX6QScrtsMrLYTk8p/+UmDsEg==" saltValue="4VuZrBZfoGabQWQtgOY16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52" t="str">
        <f>"Porcentaje de muertes en el año de referencia ("&amp;start_year&amp;") atribuible a la causa"</f>
        <v>Porcentaje de muertes en el año de referencia (2021) atribuible a la causa</v>
      </c>
      <c r="B1" s="19"/>
      <c r="C1" s="19"/>
      <c r="D1" s="19"/>
      <c r="E1" s="19"/>
      <c r="F1" s="19"/>
    </row>
    <row r="2" spans="1:8" ht="27.75" customHeight="1" x14ac:dyDescent="0.2">
      <c r="A2" t="s">
        <v>1</v>
      </c>
      <c r="B2" s="19" t="s">
        <v>82</v>
      </c>
      <c r="C2" s="19" t="s">
        <v>78</v>
      </c>
      <c r="D2" s="19"/>
      <c r="E2" s="19"/>
      <c r="F2" s="19"/>
      <c r="G2" s="19"/>
    </row>
    <row r="3" spans="1:8" ht="15.75" customHeight="1" x14ac:dyDescent="0.2">
      <c r="B3" s="11" t="s">
        <v>93</v>
      </c>
      <c r="C3" s="38"/>
    </row>
    <row r="4" spans="1:8" ht="15.75" customHeight="1" x14ac:dyDescent="0.2">
      <c r="B4" s="11" t="s">
        <v>97</v>
      </c>
      <c r="C4" s="38"/>
    </row>
    <row r="5" spans="1:8" ht="15.75" customHeight="1" x14ac:dyDescent="0.2">
      <c r="B5" s="11" t="s">
        <v>95</v>
      </c>
      <c r="C5" s="38"/>
    </row>
    <row r="6" spans="1:8" ht="15.75" customHeight="1" x14ac:dyDescent="0.2">
      <c r="B6" s="11" t="s">
        <v>91</v>
      </c>
      <c r="C6" s="38"/>
    </row>
    <row r="7" spans="1:8" ht="15.75" customHeight="1" x14ac:dyDescent="0.2">
      <c r="B7" s="11" t="s">
        <v>96</v>
      </c>
      <c r="C7" s="38"/>
    </row>
    <row r="8" spans="1:8" ht="15.75" customHeight="1" x14ac:dyDescent="0.2">
      <c r="B8" s="11" t="s">
        <v>98</v>
      </c>
      <c r="C8" s="38"/>
    </row>
    <row r="9" spans="1:8" ht="15.75" customHeight="1" x14ac:dyDescent="0.2">
      <c r="B9" s="11" t="s">
        <v>92</v>
      </c>
      <c r="C9" s="38"/>
    </row>
    <row r="10" spans="1:8" ht="15.75" customHeight="1" x14ac:dyDescent="0.2">
      <c r="B10" s="11" t="s">
        <v>94</v>
      </c>
      <c r="C10" s="38"/>
    </row>
    <row r="11" spans="1:8" ht="15.75" customHeight="1" x14ac:dyDescent="0.2">
      <c r="B11" s="16" t="s">
        <v>60</v>
      </c>
      <c r="C11" s="98">
        <f>SUM(C3:C10)</f>
        <v>0</v>
      </c>
      <c r="G11" s="11"/>
      <c r="H11" s="11"/>
    </row>
    <row r="12" spans="1:8" ht="15.75" customHeight="1" x14ac:dyDescent="0.2">
      <c r="B12" s="16"/>
      <c r="C12" s="11"/>
      <c r="D12" s="11"/>
      <c r="E12" s="11"/>
      <c r="F12" s="11"/>
      <c r="G12" s="11"/>
      <c r="H12" s="11"/>
    </row>
    <row r="13" spans="1:8" ht="15.75" customHeight="1" x14ac:dyDescent="0.2">
      <c r="A13" s="96" t="s">
        <v>83</v>
      </c>
      <c r="B13" s="19" t="s">
        <v>82</v>
      </c>
      <c r="C13" s="106" t="s">
        <v>74</v>
      </c>
      <c r="D13" s="106" t="s">
        <v>77</v>
      </c>
      <c r="E13" s="106" t="s">
        <v>75</v>
      </c>
      <c r="F13" s="106" t="s">
        <v>76</v>
      </c>
      <c r="G13" s="11"/>
    </row>
    <row r="14" spans="1:8" ht="15.75" customHeight="1" x14ac:dyDescent="0.2">
      <c r="B14" s="11" t="s">
        <v>84</v>
      </c>
      <c r="C14" s="38"/>
      <c r="D14" s="38"/>
      <c r="E14" s="38"/>
      <c r="F14" s="38"/>
    </row>
    <row r="15" spans="1:8" ht="15.75" customHeight="1" x14ac:dyDescent="0.2">
      <c r="B15" s="11" t="s">
        <v>102</v>
      </c>
      <c r="C15" s="38"/>
      <c r="D15" s="38"/>
      <c r="E15" s="38"/>
      <c r="F15" s="38"/>
    </row>
    <row r="16" spans="1:8" ht="15.75" customHeight="1" x14ac:dyDescent="0.2">
      <c r="B16" s="11" t="s">
        <v>2</v>
      </c>
      <c r="C16" s="38"/>
      <c r="D16" s="38"/>
      <c r="E16" s="38"/>
      <c r="F16" s="38"/>
    </row>
    <row r="17" spans="1:8" ht="15.75" customHeight="1" x14ac:dyDescent="0.2">
      <c r="B17" s="11" t="s">
        <v>90</v>
      </c>
      <c r="C17" s="38"/>
      <c r="D17" s="38"/>
      <c r="E17" s="38"/>
      <c r="F17" s="38"/>
    </row>
    <row r="18" spans="1:8" ht="15.75" customHeight="1" x14ac:dyDescent="0.2">
      <c r="B18" s="11" t="s">
        <v>3</v>
      </c>
      <c r="C18" s="38"/>
      <c r="D18" s="38"/>
      <c r="E18" s="38"/>
      <c r="F18" s="38"/>
    </row>
    <row r="19" spans="1:8" ht="15.75" customHeight="1" x14ac:dyDescent="0.2">
      <c r="B19" s="11" t="s">
        <v>101</v>
      </c>
      <c r="C19" s="38"/>
      <c r="D19" s="38"/>
      <c r="E19" s="38"/>
      <c r="F19" s="38"/>
    </row>
    <row r="20" spans="1:8" ht="15.75" customHeight="1" x14ac:dyDescent="0.2">
      <c r="B20" s="11" t="s">
        <v>79</v>
      </c>
      <c r="C20" s="38"/>
      <c r="D20" s="38"/>
      <c r="E20" s="38"/>
      <c r="F20" s="38"/>
    </row>
    <row r="21" spans="1:8" ht="15.75" customHeight="1" x14ac:dyDescent="0.2">
      <c r="B21" s="11" t="s">
        <v>88</v>
      </c>
      <c r="C21" s="38"/>
      <c r="D21" s="38"/>
      <c r="E21" s="38"/>
      <c r="F21" s="38"/>
    </row>
    <row r="22" spans="1:8" ht="15.75" customHeight="1" x14ac:dyDescent="0.2">
      <c r="B22" s="11" t="s">
        <v>99</v>
      </c>
      <c r="C22" s="38"/>
      <c r="D22" s="38"/>
      <c r="E22" s="38"/>
      <c r="F22" s="38"/>
    </row>
    <row r="23" spans="1:8" ht="15.75" customHeight="1" x14ac:dyDescent="0.2">
      <c r="B23" s="16" t="s">
        <v>60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">
      <c r="B24" s="16"/>
      <c r="C24" s="11"/>
      <c r="D24" s="11"/>
      <c r="E24" s="11"/>
      <c r="F24" s="11"/>
      <c r="G24" s="11"/>
      <c r="H24" s="11"/>
    </row>
    <row r="25" spans="1:8" ht="15.75" customHeight="1" x14ac:dyDescent="0.2">
      <c r="A25" t="s">
        <v>104</v>
      </c>
      <c r="B25" s="19" t="s">
        <v>82</v>
      </c>
      <c r="C25" s="19" t="s">
        <v>104</v>
      </c>
      <c r="D25" s="11"/>
      <c r="E25" s="11"/>
      <c r="F25" s="11"/>
      <c r="G25" s="11"/>
      <c r="H25" s="11"/>
    </row>
    <row r="26" spans="1:8" ht="15.75" customHeight="1" x14ac:dyDescent="0.2">
      <c r="B26" s="11" t="s">
        <v>81</v>
      </c>
      <c r="C26" s="38"/>
    </row>
    <row r="27" spans="1:8" ht="15.75" customHeight="1" x14ac:dyDescent="0.2">
      <c r="B27" s="11" t="s">
        <v>89</v>
      </c>
      <c r="C27" s="38"/>
    </row>
    <row r="28" spans="1:8" ht="15.75" customHeight="1" x14ac:dyDescent="0.2">
      <c r="B28" s="11" t="s">
        <v>103</v>
      </c>
      <c r="C28" s="38"/>
    </row>
    <row r="29" spans="1:8" ht="15.75" customHeight="1" x14ac:dyDescent="0.2">
      <c r="B29" s="11" t="s">
        <v>86</v>
      </c>
      <c r="C29" s="38"/>
    </row>
    <row r="30" spans="1:8" ht="15.75" customHeight="1" x14ac:dyDescent="0.2">
      <c r="B30" s="11" t="s">
        <v>4</v>
      </c>
      <c r="C30" s="38"/>
    </row>
    <row r="31" spans="1:8" ht="15.75" customHeight="1" x14ac:dyDescent="0.2">
      <c r="B31" s="11" t="s">
        <v>80</v>
      </c>
      <c r="C31" s="38"/>
    </row>
    <row r="32" spans="1:8" ht="15.75" customHeight="1" x14ac:dyDescent="0.2">
      <c r="B32" s="11" t="s">
        <v>85</v>
      </c>
      <c r="C32" s="38"/>
    </row>
    <row r="33" spans="2:3" ht="15.75" customHeight="1" x14ac:dyDescent="0.2">
      <c r="B33" s="11" t="s">
        <v>100</v>
      </c>
      <c r="C33" s="38"/>
    </row>
    <row r="34" spans="2:3" ht="15.75" customHeight="1" x14ac:dyDescent="0.2">
      <c r="B34" s="11" t="s">
        <v>87</v>
      </c>
      <c r="C34" s="38"/>
    </row>
    <row r="35" spans="2:3" ht="15.75" customHeight="1" x14ac:dyDescent="0.2">
      <c r="B35" s="16" t="s">
        <v>60</v>
      </c>
      <c r="C35" s="98">
        <f>SUM(C26:C34)</f>
        <v>0</v>
      </c>
    </row>
  </sheetData>
  <sheetProtection algorithmName="SHA-512" hashValue="rxD+UEsxhR//c37SVp2ZnqCTmXD7ZXBuU67WydXcWZzacdvcHwJoT5phdA6uyL7XgLpV6rIXKndX+wcfzefssQ==" saltValue="lcL0lG4/UEcDnGRwYeRc4Q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9" t="str">
        <f>"Porcentaje de población en cada categoría en el año de referencia ("&amp;start_year&amp;")"</f>
        <v>Porcentaje de población en cada categoría en el año de referencia (2021)</v>
      </c>
      <c r="B1" s="70" t="s">
        <v>120</v>
      </c>
      <c r="C1" s="65" t="s">
        <v>78</v>
      </c>
      <c r="D1" s="65" t="s">
        <v>74</v>
      </c>
      <c r="E1" s="65" t="s">
        <v>77</v>
      </c>
      <c r="F1" s="65" t="s">
        <v>75</v>
      </c>
      <c r="G1" s="65" t="s">
        <v>76</v>
      </c>
    </row>
    <row r="2" spans="1:15" ht="15.75" customHeight="1" x14ac:dyDescent="0.2">
      <c r="A2" s="78" t="s">
        <v>121</v>
      </c>
      <c r="B2" s="69" t="s">
        <v>111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">
      <c r="B3" s="69" t="s">
        <v>108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">
      <c r="B4" s="69" t="s">
        <v>110</v>
      </c>
      <c r="C4" s="39"/>
      <c r="D4" s="39"/>
      <c r="E4" s="39"/>
      <c r="F4" s="39"/>
      <c r="G4" s="39"/>
    </row>
    <row r="5" spans="1:15" ht="15.75" customHeight="1" x14ac:dyDescent="0.2">
      <c r="B5" s="69" t="s">
        <v>106</v>
      </c>
      <c r="C5" s="39"/>
      <c r="D5" s="39"/>
      <c r="E5" s="39"/>
      <c r="F5" s="39"/>
      <c r="G5" s="39"/>
    </row>
    <row r="6" spans="1:15" ht="15.75" customHeight="1" x14ac:dyDescent="0.2">
      <c r="B6" s="17"/>
      <c r="C6" s="14"/>
      <c r="D6" s="14"/>
      <c r="E6" s="14"/>
      <c r="F6" s="14"/>
      <c r="G6" s="14"/>
    </row>
    <row r="7" spans="1:15" ht="15.75" customHeight="1" x14ac:dyDescent="0.2">
      <c r="B7" s="17"/>
      <c r="C7" s="14"/>
      <c r="D7" s="14"/>
      <c r="E7" s="14"/>
      <c r="F7" s="14"/>
      <c r="G7" s="14"/>
    </row>
    <row r="8" spans="1:15" ht="15.75" customHeight="1" x14ac:dyDescent="0.2">
      <c r="A8" s="78" t="s">
        <v>122</v>
      </c>
      <c r="B8" s="69" t="s">
        <v>112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">
      <c r="B9" s="69" t="s">
        <v>109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">
      <c r="B10" s="69" t="s">
        <v>107</v>
      </c>
      <c r="C10" s="39"/>
      <c r="D10" s="39"/>
      <c r="E10" s="39"/>
      <c r="F10" s="39"/>
      <c r="G10" s="39"/>
    </row>
    <row r="11" spans="1:15" ht="15.75" customHeight="1" x14ac:dyDescent="0.2">
      <c r="B11" s="69" t="s">
        <v>119</v>
      </c>
      <c r="C11" s="39"/>
      <c r="D11" s="39"/>
      <c r="E11" s="39"/>
      <c r="F11" s="39"/>
      <c r="G11" s="39"/>
    </row>
    <row r="12" spans="1:15" ht="15.75" customHeight="1" x14ac:dyDescent="0.2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">
      <c r="A13" s="96" t="s">
        <v>105</v>
      </c>
      <c r="C13" s="65" t="s">
        <v>78</v>
      </c>
      <c r="D13" s="65" t="s">
        <v>74</v>
      </c>
      <c r="E13" s="65" t="s">
        <v>77</v>
      </c>
      <c r="F13" s="65" t="s">
        <v>75</v>
      </c>
      <c r="G13" s="65" t="s">
        <v>76</v>
      </c>
      <c r="H13" s="10" t="s">
        <v>113</v>
      </c>
      <c r="I13" s="10" t="s">
        <v>114</v>
      </c>
      <c r="J13" s="10" t="s">
        <v>115</v>
      </c>
      <c r="K13" s="10" t="s">
        <v>116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">
      <c r="B14" s="65" t="s">
        <v>117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">
      <c r="B15" s="65" t="s">
        <v>118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">
      <c r="C16" s="2"/>
      <c r="D16" s="2"/>
      <c r="E16" s="2"/>
      <c r="F16" s="2"/>
      <c r="G16" s="2"/>
    </row>
    <row r="17" spans="3:7" ht="15.75" customHeight="1" x14ac:dyDescent="0.2">
      <c r="C17" s="2"/>
      <c r="D17" s="2"/>
      <c r="E17" s="2"/>
      <c r="F17" s="2"/>
      <c r="G17" s="2"/>
    </row>
  </sheetData>
  <sheetProtection algorithmName="SHA-512" hashValue="9R8p9XRLdQwvSTQj9E9lNZQklOcw5OWSDbkKLP2GoJNUF7josm/hQ4wUrxx++toXCjfCVMQdlxVKbJt7QBiKuw==" saltValue="LE7Y9UYiu5xf/AmGI9dt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9" t="str">
        <f>"Porcentaje de niños en cada categoría en el año de referencia ("&amp;start_year&amp;")"</f>
        <v>Porcentaje de niños en cada categoría en el año de referencia (2021)</v>
      </c>
      <c r="B1" s="70" t="s">
        <v>120</v>
      </c>
      <c r="C1" s="96" t="s">
        <v>78</v>
      </c>
      <c r="D1" s="96" t="s">
        <v>74</v>
      </c>
      <c r="E1" s="96" t="s">
        <v>77</v>
      </c>
      <c r="F1" s="96" t="s">
        <v>75</v>
      </c>
      <c r="G1" s="96" t="s">
        <v>76</v>
      </c>
    </row>
    <row r="2" spans="1:7" x14ac:dyDescent="0.2">
      <c r="A2" s="78" t="s">
        <v>123</v>
      </c>
      <c r="B2" s="78" t="s">
        <v>124</v>
      </c>
      <c r="C2" s="39"/>
      <c r="D2" s="39"/>
      <c r="E2" s="39"/>
      <c r="F2" s="39"/>
      <c r="G2" s="39"/>
    </row>
    <row r="3" spans="1:7" x14ac:dyDescent="0.2">
      <c r="B3" s="78" t="s">
        <v>127</v>
      </c>
      <c r="C3" s="39"/>
      <c r="D3" s="39"/>
      <c r="E3" s="39"/>
      <c r="F3" s="39"/>
      <c r="G3" s="39"/>
    </row>
    <row r="4" spans="1:7" x14ac:dyDescent="0.2">
      <c r="B4" s="78" t="s">
        <v>126</v>
      </c>
      <c r="C4" s="39"/>
      <c r="D4" s="39"/>
      <c r="E4" s="39"/>
      <c r="F4" s="39"/>
      <c r="G4" s="39"/>
    </row>
    <row r="5" spans="1:7" x14ac:dyDescent="0.2">
      <c r="B5" s="78" t="s">
        <v>125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B9OiTpKkBorOlcx0rvzQJktJDZbALcnSWaWw5IaFVkTyjTHbWL+82E16MNLCo1LBbcYNiJejkao/3RxW/jxM5w==" saltValue="wjCG+cOehXu3Pv2it7d1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102" customWidth="1"/>
    <col min="2" max="2" width="29.42578125" style="102" customWidth="1"/>
    <col min="3" max="16384" width="8.85546875" style="102"/>
  </cols>
  <sheetData>
    <row r="1" spans="1:11" x14ac:dyDescent="0.2">
      <c r="A1" s="101" t="s">
        <v>135</v>
      </c>
      <c r="B1" s="101" t="s">
        <v>133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">
      <c r="A2" s="102" t="s">
        <v>136</v>
      </c>
      <c r="B2" s="103" t="s">
        <v>130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">
      <c r="B3" s="103"/>
    </row>
    <row r="4" spans="1:11" x14ac:dyDescent="0.2">
      <c r="A4" s="102" t="s">
        <v>138</v>
      </c>
      <c r="B4" s="103" t="s">
        <v>130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B5" s="103"/>
    </row>
    <row r="6" spans="1:11" x14ac:dyDescent="0.2">
      <c r="A6" s="102" t="s">
        <v>128</v>
      </c>
      <c r="B6" s="103" t="s">
        <v>130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">
      <c r="B8" s="103" t="s">
        <v>139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">
      <c r="A10" s="102" t="s">
        <v>134</v>
      </c>
      <c r="B10" s="103" t="s">
        <v>129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">
      <c r="B11" s="103" t="s">
        <v>131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">
      <c r="A13" s="102" t="s">
        <v>37</v>
      </c>
      <c r="B13" s="103" t="s">
        <v>137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">
      <c r="B14" s="103" t="s">
        <v>132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yHdE+s9HZHv/vUDK6818SvpmA96wm0U8wgiHt8iqEB8crHrVUfa7ljFVbyTwsoF9M2VBUKEsojkEhzEURQjoCA==" saltValue="XMh0ZKKlgEv2kBil0kEXG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102" bestFit="1" customWidth="1"/>
    <col min="2" max="2" width="15.28515625" style="102" customWidth="1"/>
    <col min="3" max="16384" width="8.85546875" style="102"/>
  </cols>
  <sheetData>
    <row r="1" spans="1:2" x14ac:dyDescent="0.2">
      <c r="A1" s="101" t="s">
        <v>147</v>
      </c>
      <c r="B1" s="101" t="s">
        <v>145</v>
      </c>
    </row>
    <row r="2" spans="1:2" x14ac:dyDescent="0.2">
      <c r="A2" s="102" t="s">
        <v>144</v>
      </c>
      <c r="B2" s="105">
        <v>10</v>
      </c>
    </row>
    <row r="3" spans="1:2" x14ac:dyDescent="0.2">
      <c r="A3" s="102" t="s">
        <v>143</v>
      </c>
      <c r="B3" s="105">
        <v>10</v>
      </c>
    </row>
    <row r="4" spans="1:2" x14ac:dyDescent="0.2">
      <c r="A4" s="102" t="s">
        <v>142</v>
      </c>
      <c r="B4" s="105">
        <v>50</v>
      </c>
    </row>
    <row r="5" spans="1:2" x14ac:dyDescent="0.2">
      <c r="A5" s="102" t="s">
        <v>146</v>
      </c>
      <c r="B5" s="105">
        <v>100</v>
      </c>
    </row>
    <row r="6" spans="1:2" x14ac:dyDescent="0.2">
      <c r="A6" s="102" t="s">
        <v>140</v>
      </c>
      <c r="B6" s="105">
        <v>5</v>
      </c>
    </row>
    <row r="7" spans="1:2" x14ac:dyDescent="0.2">
      <c r="A7" s="102" t="s">
        <v>141</v>
      </c>
      <c r="B7" s="105">
        <v>5</v>
      </c>
    </row>
  </sheetData>
  <sheetProtection algorithmName="SHA-512" hashValue="gv/mCP7lFUBp283cBomuy1E+iToJt5FMTD4i02OdnAo2K1+TM1WBkq4DAF1JDlKMAEfTNTpMRTlkaz+w0jJ6iA==" saltValue="LHVN3OYtbbVkjfhBWeu6C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96" customWidth="1"/>
    <col min="2" max="2" width="19.140625" style="96" customWidth="1"/>
    <col min="3" max="3" width="13.42578125" style="96" customWidth="1"/>
    <col min="4" max="8" width="11.42578125" style="96" customWidth="1"/>
    <col min="9" max="16384" width="11.42578125" style="96"/>
  </cols>
  <sheetData>
    <row r="1" spans="1:5" x14ac:dyDescent="0.2">
      <c r="A1" s="25" t="s">
        <v>154</v>
      </c>
      <c r="B1" s="26" t="s">
        <v>156</v>
      </c>
      <c r="C1" s="26" t="s">
        <v>150</v>
      </c>
      <c r="D1" s="26" t="s">
        <v>149</v>
      </c>
      <c r="E1" s="26" t="s">
        <v>155</v>
      </c>
    </row>
    <row r="2" spans="1:5" x14ac:dyDescent="0.2">
      <c r="A2" s="24" t="s">
        <v>151</v>
      </c>
      <c r="B2" s="22" t="s">
        <v>104</v>
      </c>
      <c r="C2" s="42"/>
      <c r="D2" s="42"/>
      <c r="E2" s="27" t="str">
        <f>IF(E$7="","",E$7)</f>
        <v/>
      </c>
    </row>
    <row r="3" spans="1:5" x14ac:dyDescent="0.2">
      <c r="B3" s="22" t="s">
        <v>78</v>
      </c>
      <c r="C3" s="42" t="s">
        <v>5</v>
      </c>
      <c r="D3" s="42"/>
      <c r="E3" s="27" t="str">
        <f>IF(E$7="","",E$7)</f>
        <v/>
      </c>
    </row>
    <row r="4" spans="1:5" x14ac:dyDescent="0.2">
      <c r="B4" s="22" t="s">
        <v>74</v>
      </c>
      <c r="C4" s="42" t="s">
        <v>5</v>
      </c>
      <c r="D4" s="42"/>
      <c r="E4" s="27" t="str">
        <f>IF(E$7="","",E$7)</f>
        <v/>
      </c>
    </row>
    <row r="5" spans="1:5" x14ac:dyDescent="0.2">
      <c r="B5" s="22" t="s">
        <v>77</v>
      </c>
      <c r="C5" s="42" t="s">
        <v>5</v>
      </c>
      <c r="D5" s="42"/>
      <c r="E5" s="27" t="str">
        <f>IF(E$7="","",E$7)</f>
        <v/>
      </c>
    </row>
    <row r="6" spans="1:5" x14ac:dyDescent="0.2">
      <c r="B6" s="22" t="s">
        <v>75</v>
      </c>
      <c r="C6" s="42" t="s">
        <v>5</v>
      </c>
      <c r="D6" s="42"/>
      <c r="E6" s="27" t="str">
        <f>IF(E$7="","",E$7)</f>
        <v/>
      </c>
    </row>
    <row r="7" spans="1:5" x14ac:dyDescent="0.2">
      <c r="B7" s="22" t="s">
        <v>148</v>
      </c>
      <c r="C7" s="21"/>
      <c r="D7" s="20"/>
      <c r="E7" s="42"/>
    </row>
    <row r="9" spans="1:5" x14ac:dyDescent="0.2">
      <c r="A9" s="24" t="s">
        <v>152</v>
      </c>
      <c r="B9" s="22" t="s">
        <v>104</v>
      </c>
      <c r="C9" s="42"/>
      <c r="D9" s="42"/>
      <c r="E9" s="27" t="str">
        <f>IF(E$7="","",E$7)</f>
        <v/>
      </c>
    </row>
    <row r="10" spans="1:5" x14ac:dyDescent="0.2">
      <c r="B10" s="22" t="s">
        <v>78</v>
      </c>
      <c r="C10" s="42"/>
      <c r="D10" s="42" t="s">
        <v>5</v>
      </c>
      <c r="E10" s="27" t="str">
        <f>IF(E$7="","",E$7)</f>
        <v/>
      </c>
    </row>
    <row r="11" spans="1:5" x14ac:dyDescent="0.2">
      <c r="B11" s="22" t="s">
        <v>74</v>
      </c>
      <c r="C11" s="42"/>
      <c r="D11" s="42" t="s">
        <v>5</v>
      </c>
      <c r="E11" s="27" t="str">
        <f>IF(E$7="","",E$7)</f>
        <v/>
      </c>
    </row>
    <row r="12" spans="1:5" x14ac:dyDescent="0.2">
      <c r="B12" s="22" t="s">
        <v>77</v>
      </c>
      <c r="C12" s="42"/>
      <c r="D12" s="42" t="s">
        <v>5</v>
      </c>
      <c r="E12" s="27" t="str">
        <f>IF(E$7="","",E$7)</f>
        <v/>
      </c>
    </row>
    <row r="13" spans="1:5" x14ac:dyDescent="0.2">
      <c r="B13" s="22" t="s">
        <v>75</v>
      </c>
      <c r="C13" s="42"/>
      <c r="D13" s="42" t="s">
        <v>5</v>
      </c>
      <c r="E13" s="27" t="str">
        <f>IF(E$7="","",E$7)</f>
        <v/>
      </c>
    </row>
    <row r="14" spans="1:5" x14ac:dyDescent="0.2">
      <c r="B14" s="22" t="s">
        <v>148</v>
      </c>
      <c r="C14" s="21"/>
      <c r="D14" s="20"/>
      <c r="E14" s="42"/>
    </row>
    <row r="16" spans="1:5" x14ac:dyDescent="0.2">
      <c r="A16" s="24" t="s">
        <v>153</v>
      </c>
      <c r="B16" s="22" t="s">
        <v>104</v>
      </c>
      <c r="C16" s="42"/>
      <c r="D16" s="42"/>
      <c r="E16" s="27" t="str">
        <f>IF(E$7="","",E$7)</f>
        <v/>
      </c>
    </row>
    <row r="17" spans="2:5" x14ac:dyDescent="0.2">
      <c r="B17" s="22" t="s">
        <v>78</v>
      </c>
      <c r="C17" s="42"/>
      <c r="D17" s="42" t="s">
        <v>5</v>
      </c>
      <c r="E17" s="27" t="str">
        <f>IF(E$7="","",E$7)</f>
        <v/>
      </c>
    </row>
    <row r="18" spans="2:5" x14ac:dyDescent="0.2">
      <c r="B18" s="22" t="s">
        <v>74</v>
      </c>
      <c r="C18" s="42"/>
      <c r="D18" s="42" t="s">
        <v>5</v>
      </c>
      <c r="E18" s="27" t="str">
        <f>IF(E$7="","",E$7)</f>
        <v/>
      </c>
    </row>
    <row r="19" spans="2:5" x14ac:dyDescent="0.2">
      <c r="B19" s="22" t="s">
        <v>77</v>
      </c>
      <c r="C19" s="42"/>
      <c r="D19" s="42"/>
      <c r="E19" s="27" t="str">
        <f>IF(E$7="","",E$7)</f>
        <v/>
      </c>
    </row>
    <row r="20" spans="2:5" x14ac:dyDescent="0.2">
      <c r="B20" s="22" t="s">
        <v>75</v>
      </c>
      <c r="C20" s="42"/>
      <c r="D20" s="42"/>
      <c r="E20" s="27" t="str">
        <f>IF(E$7="","",E$7)</f>
        <v/>
      </c>
    </row>
    <row r="21" spans="2:5" x14ac:dyDescent="0.2">
      <c r="B21" s="22" t="s">
        <v>148</v>
      </c>
      <c r="C21" s="21"/>
      <c r="D21" s="20"/>
      <c r="E21" s="42"/>
    </row>
  </sheetData>
  <sheetProtection algorithmName="SHA-512" hashValue="0iMa5/j0/JUEGU5aPJp/sV0STiY1G/uAHRav8EGXd7h7BleYRkBtzvNle6FgpF48koYmHlfk1a1lBUVvThJP+Q==" saltValue="x5VN8V0lK8Y1vCfhaNWS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72" t="s">
        <v>0</v>
      </c>
      <c r="B1" s="26" t="s">
        <v>159</v>
      </c>
      <c r="C1" s="28" t="s">
        <v>161</v>
      </c>
      <c r="D1" s="28" t="s">
        <v>157</v>
      </c>
    </row>
    <row r="2" spans="1:4" x14ac:dyDescent="0.2">
      <c r="A2" s="28" t="s">
        <v>163</v>
      </c>
      <c r="B2" s="22" t="s">
        <v>164</v>
      </c>
      <c r="C2" s="22" t="s">
        <v>162</v>
      </c>
      <c r="D2" s="42"/>
    </row>
    <row r="3" spans="1:4" x14ac:dyDescent="0.2">
      <c r="A3" s="28" t="s">
        <v>160</v>
      </c>
      <c r="B3" s="22" t="s">
        <v>150</v>
      </c>
      <c r="C3" s="22" t="s">
        <v>158</v>
      </c>
      <c r="D3" s="42"/>
    </row>
  </sheetData>
  <sheetProtection algorithmName="SHA-512" hashValue="pi5+aJHqN825mQ4VfII4lwi9z3ZM8bazgGZAa3uAZP+/3TEOsNMkpCv5ZLoOCYZpcRbBWL0Y/6FCVrLLUXVZYw==" saltValue="2XRqR6BdYJQoQsdEGffg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2023-01-25T07:12:34Z</dcterms:modified>
</cp:coreProperties>
</file>