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F4F3D44-408D-4D98-A867-AFA57910C6F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<sst xmlns="http://schemas.openxmlformats.org/spreadsheetml/2006/main" count="1107" uniqueCount="272">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</sst>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0.16868043008221151</v>
      </c>
      <c r="D7" s="93">
        <f>diarrhoea_1_5mo/26</f>
        <v>0.15429890004576924</v>
      </c>
      <c r="E7" s="93">
        <f>diarrhoea_6_11mo/26</f>
        <v>0.15429890004576924</v>
      </c>
      <c r="F7" s="93">
        <f>diarrhoea_12_23mo/26</f>
        <v>0.10120846649884616</v>
      </c>
      <c r="G7" s="93">
        <f>diarrhoea_24_59mo/26</f>
        <v>0.10120846649884616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0.16868043008221151</v>
      </c>
      <c r="D12" s="93">
        <f>diarrhoea_1_5mo/26</f>
        <v>0.15429890004576924</v>
      </c>
      <c r="E12" s="93">
        <f>diarrhoea_6_11mo/26</f>
        <v>0.15429890004576924</v>
      </c>
      <c r="F12" s="93">
        <f>diarrhoea_12_23mo/26</f>
        <v>0.10120846649884616</v>
      </c>
      <c r="G12" s="93">
        <f>diarrhoea_24_59mo/26</f>
        <v>0.10120846649884616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1315016.7930000001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1345246.0812000001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92">
        <f t="shared" si="2"/>
        <v>2022</v>
      </c>
      <c r="B4" s="74">
        <v>1375749.1528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92">
        <f t="shared" si="2"/>
        <v>2023</v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>
        <f t="shared" si="2"/>
        <v>2024</v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>
        <f t="shared" si="2"/>
        <v>2025</v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>
        <f t="shared" si="2"/>
        <v>2026</v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>
        <f t="shared" si="2"/>
        <v>2027</v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>
        <f t="shared" si="2"/>
        <v>2028</v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>
        <f t="shared" si="2"/>
        <v>2029</v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>
        <f t="shared" si="2"/>
        <v>2030</v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0.53066510944444445</v>
      </c>
      <c r="E2" s="77">
        <v>0.4576064938082901</v>
      </c>
      <c r="F2" s="77">
        <v>0.2605352768382353</v>
      </c>
      <c r="G2" s="77">
        <v>0.29470143707979629</v>
      </c>
    </row>
    <row r="3" spans="1:15" ht="15.75" customHeight="1" x14ac:dyDescent="0.25">
      <c r="A3" s="5"/>
      <c r="B3" s="11" t="s">
        <v>118</v>
      </c>
      <c r="C3" s="77">
        <v>0.27882404055555549</v>
      </c>
      <c r="D3" s="77">
        <v>0.27882404055555549</v>
      </c>
      <c r="E3" s="77">
        <v>0.30540044619170981</v>
      </c>
      <c r="F3" s="77">
        <v>0.2888104231617647</v>
      </c>
      <c r="G3" s="77">
        <v>0.29570382292020375</v>
      </c>
    </row>
    <row r="4" spans="1:15" ht="15.75" customHeight="1" x14ac:dyDescent="0.25">
      <c r="A4" s="5"/>
      <c r="B4" s="11" t="s">
        <v>116</v>
      </c>
      <c r="C4" s="78">
        <v>0.11129844394736843</v>
      </c>
      <c r="D4" s="78">
        <v>0.11129844394736843</v>
      </c>
      <c r="E4" s="78">
        <v>0.14849565151898736</v>
      </c>
      <c r="F4" s="78">
        <v>0.25985909470782798</v>
      </c>
      <c r="G4" s="78">
        <v>0.24629008369406019</v>
      </c>
    </row>
    <row r="5" spans="1:15" ht="15.75" customHeight="1" x14ac:dyDescent="0.25">
      <c r="A5" s="5"/>
      <c r="B5" s="11" t="s">
        <v>119</v>
      </c>
      <c r="C5" s="78">
        <v>7.9212406052631579E-2</v>
      </c>
      <c r="D5" s="78">
        <v>7.9212406052631579E-2</v>
      </c>
      <c r="E5" s="78">
        <v>8.849740848101266E-2</v>
      </c>
      <c r="F5" s="78">
        <v>0.19079520529217203</v>
      </c>
      <c r="G5" s="78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0.85627419005026184</v>
      </c>
      <c r="D8" s="77">
        <v>0.85627419005026184</v>
      </c>
      <c r="E8" s="77">
        <v>0.69369810504756635</v>
      </c>
      <c r="F8" s="77">
        <v>0.7268126321007502</v>
      </c>
      <c r="G8" s="77">
        <v>0.81729139949463481</v>
      </c>
    </row>
    <row r="9" spans="1:15" ht="15.75" customHeight="1" x14ac:dyDescent="0.25">
      <c r="B9" s="7" t="s">
        <v>121</v>
      </c>
      <c r="C9" s="77">
        <v>9.6804890949738223E-2</v>
      </c>
      <c r="D9" s="77">
        <v>9.6804890949738223E-2</v>
      </c>
      <c r="E9" s="77">
        <v>0.21383168795243362</v>
      </c>
      <c r="F9" s="77">
        <v>0.20852003789924972</v>
      </c>
      <c r="G9" s="77">
        <v>0.1460520738386985</v>
      </c>
    </row>
    <row r="10" spans="1:15" ht="15.75" customHeight="1" x14ac:dyDescent="0.25">
      <c r="B10" s="7" t="s">
        <v>122</v>
      </c>
      <c r="C10" s="78">
        <v>3.3866976000000007E-2</v>
      </c>
      <c r="D10" s="78">
        <v>3.3866976000000007E-2</v>
      </c>
      <c r="E10" s="78">
        <v>6.5206964000000006E-2</v>
      </c>
      <c r="F10" s="78">
        <v>5.1788495000000004E-2</v>
      </c>
      <c r="G10" s="78">
        <v>3.039170636666667E-2</v>
      </c>
    </row>
    <row r="11" spans="1:15" ht="15.75" customHeight="1" x14ac:dyDescent="0.25">
      <c r="B11" s="7" t="s">
        <v>123</v>
      </c>
      <c r="C11" s="78">
        <v>1.3053942999999998E-2</v>
      </c>
      <c r="D11" s="78">
        <v>1.3053942999999998E-2</v>
      </c>
      <c r="E11" s="78">
        <v>2.7263243E-2</v>
      </c>
      <c r="F11" s="78">
        <v>1.2878835E-2</v>
      </c>
      <c r="G11" s="78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0.06</v>
      </c>
      <c r="I14" s="80">
        <v>0.50800000000000001</v>
      </c>
      <c r="J14" s="80">
        <v>0.50800000000000001</v>
      </c>
      <c r="K14" s="80">
        <v>0.50800000000000001</v>
      </c>
      <c r="L14" s="80">
        <v>0.47437720210700002</v>
      </c>
      <c r="M14" s="80">
        <v>0.41107606329600005</v>
      </c>
      <c r="N14" s="80">
        <v>0.38927741215049999</v>
      </c>
      <c r="O14" s="80">
        <v>0.36559167538949999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2.8804228038291663E-2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0.22773448509428004</v>
      </c>
      <c r="M15" s="77">
        <f t="shared" si="0"/>
        <v>0.19734547780435341</v>
      </c>
      <c r="N15" s="77">
        <f t="shared" si="0"/>
        <v>0.18688058916231753</v>
      </c>
      <c r="O15" s="77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0.375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0.20899999999999999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0.26100000000000001</v>
      </c>
      <c r="D4" s="78">
        <v>0.26100000000000001</v>
      </c>
      <c r="E4" s="78">
        <v>0.63600000000000001</v>
      </c>
      <c r="F4" s="78">
        <v>0.81950000000000012</v>
      </c>
      <c r="G4" s="78">
        <v>0</v>
      </c>
    </row>
    <row r="5" spans="1:7" x14ac:dyDescent="0.25">
      <c r="B5" s="43" t="s">
        <v>169</v>
      </c>
      <c r="C5" s="77">
        <f>1-SUM(C2:C4)</f>
        <v>0.15500000000000003</v>
      </c>
      <c r="D5" s="77">
        <f t="shared" ref="D5:G5" si="0">1-SUM(D2:D4)</f>
        <v>9.099999999999997E-2</v>
      </c>
      <c r="E5" s="77">
        <f t="shared" si="0"/>
        <v>0.36399999999999999</v>
      </c>
      <c r="F5" s="77">
        <f t="shared" si="0"/>
        <v>0.18049999999999988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0.40268999999999999</v>
      </c>
      <c r="D2" s="28">
        <v>0.39485999999999999</v>
      </c>
      <c r="E2" s="28">
        <v>0.38738999999999996</v>
      </c>
      <c r="F2" s="28">
        <v>0.38000999999999996</v>
      </c>
      <c r="G2" s="28">
        <v>0.37273000000000001</v>
      </c>
      <c r="H2" s="28">
        <v>0.36556</v>
      </c>
      <c r="I2" s="28">
        <v>0.35850000000000004</v>
      </c>
      <c r="J2" s="28">
        <v>0.35155999999999998</v>
      </c>
      <c r="K2" s="28">
        <v>0.34475</v>
      </c>
      <c r="L2">
        <v>0.33805000000000002</v>
      </c>
      <c r="M2">
        <v>0.33149999999999996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4.8659999999999995E-2</v>
      </c>
      <c r="D4" s="28">
        <v>4.7599999999999996E-2</v>
      </c>
      <c r="E4" s="28">
        <v>4.6470000000000004E-2</v>
      </c>
      <c r="F4" s="28">
        <v>4.5370000000000001E-2</v>
      </c>
      <c r="G4" s="28">
        <v>4.4310000000000002E-2</v>
      </c>
      <c r="H4" s="28">
        <v>4.3259999999999993E-2</v>
      </c>
      <c r="I4" s="28">
        <v>4.2249999999999996E-2</v>
      </c>
      <c r="J4" s="28">
        <v>4.1260000000000005E-2</v>
      </c>
      <c r="K4" s="28">
        <v>4.0309999999999999E-2</v>
      </c>
      <c r="L4">
        <v>3.9379999999999998E-2</v>
      </c>
      <c r="M4">
        <v>3.848E-2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0.47437720210700002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0.81950000000000012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>
        <v>46.674999999999997</v>
      </c>
      <c r="G13" s="28">
        <v>44.384</v>
      </c>
      <c r="H13" s="28">
        <v>42.226999999999997</v>
      </c>
      <c r="I13" s="28">
        <v>40.18</v>
      </c>
      <c r="J13" s="28">
        <v>39.127000000000002</v>
      </c>
      <c r="K13" s="28">
        <v>36.512</v>
      </c>
      <c r="L13">
        <v>35.194000000000003</v>
      </c>
      <c r="M13">
        <v>33.789000000000001</v>
      </c>
    </row>
    <row r="14" spans="1:13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 x14ac:dyDescent="0.25">
      <c r="A15" s="11" t="s">
        <v>206</v>
      </c>
      <c r="B15" s="85">
        <v>0.32100000000000001</v>
      </c>
      <c r="C15" s="85">
        <v>0.95</v>
      </c>
      <c r="D15" s="86">
        <v>12.893007260347947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 x14ac:dyDescent="0.25">
      <c r="A18" s="53" t="s">
        <v>175</v>
      </c>
      <c r="B18" s="85">
        <v>0.33299999999999996</v>
      </c>
      <c r="C18" s="85">
        <v>0.95</v>
      </c>
      <c r="D18" s="86">
        <v>7.6528811752546302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18.454668818952957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1.2755455448204327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0.51600000000000001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2020-06-17T05:06:51Z</dcterms:modified>
</cp:coreProperties>
</file>