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511DC63F-3E24-41ED-B430-425A7B80BE60}" xr6:coauthVersionLast="47" xr6:coauthVersionMax="47" xr10:uidLastSave="{00000000-0000-0000-0000-000000000000}"/>
  <bookViews>
    <workbookView xWindow="3510" yWindow="3510" windowWidth="26550" windowHeight="11835" tabRatio="961" xr2:uid="{00000000-000D-0000-FFFF-FFFF00000000}"/>
  </bookViews>
  <sheets>
    <sheet name="Entradas iniciales de población" sheetId="1" r:id="rId1"/>
    <sheet name="Proyecciones demográficas" sheetId="2" state="hidden" r:id="rId2"/>
    <sheet name="Causas de la muerte" sheetId="4" r:id="rId3"/>
    <sheet name="Estados nutricionales" sheetId="5" r:id="rId4"/>
    <sheet name="Distribución de lactancia" sheetId="50" r:id="rId5"/>
    <sheet name="Tendencias temporales" sheetId="51" r:id="rId6"/>
    <sheet name="Pérdida económica" sheetId="74" r:id="rId7"/>
    <sheet name="Paquetes IYCF" sheetId="55" r:id="rId8"/>
    <sheet name="Tratamiento de la SAM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es" sheetId="61" state="hidden" r:id="rId15"/>
    <sheet name="Prog. de planificación familiar" sheetId="54" state="hidden" r:id="rId16"/>
    <sheet name="Programas población afectada" sheetId="62" state="hidden" r:id="rId17"/>
    <sheet name="Áreas de riesgo del programa" sheetId="63" r:id="rId18"/>
    <sheet name="Población zonas de riesgo" sheetId="64" state="hidden" r:id="rId19"/>
    <sheet name="Odds ratios de la IYCF" sheetId="65" r:id="rId20"/>
    <sheet name="Riesgos de nacimiento" sheetId="66" r:id="rId21"/>
    <sheet name="Riesgos relativos" sheetId="67" r:id="rId22"/>
    <sheet name="Coeficientes de probabilidades" sheetId="68" r:id="rId23"/>
    <sheet name="Prog. resultados de nacimiento" sheetId="69" r:id="rId24"/>
    <sheet name="Programas de anemia" sheetId="70" r:id="rId25"/>
    <sheet name="Programas que desperdician" sheetId="71" r:id="rId26"/>
    <sheet name="Programas para niños" sheetId="72" r:id="rId27"/>
    <sheet name="Programas para PW" sheetId="73" r:id="rId28"/>
  </sheets>
  <definedNames>
    <definedName name="_xlnm._FilterDatabase" localSheetId="20" hidden="1">'Riesgos de nacimiento'!$A$1:$F$7</definedName>
    <definedName name="abortion" localSheetId="7">'Entradas iniciales de población'!$C$38</definedName>
    <definedName name="abortion">'Entradas iniciales de población'!$C$41</definedName>
    <definedName name="comm_deliv">'Tratamiento de la SAM'!$D$3</definedName>
    <definedName name="diarrhoea_1_5mo">'Entradas iniciales de población'!$C$52</definedName>
    <definedName name="diarrhoea_12_23mo">'Entradas iniciales de población'!$C$54</definedName>
    <definedName name="diarrhoea_1mo">'Entradas iniciales de población'!$C$51</definedName>
    <definedName name="diarrhoea_24_59mo">'Entradas iniciales de población'!$C$55</definedName>
    <definedName name="diarrhoea_6_11mo">'Entradas iniciales de población'!$C$53</definedName>
    <definedName name="end_year">'Entradas iniciales de población'!$C$4</definedName>
    <definedName name="famplan_unmet_need">'Entradas iniciales de población'!$C$13</definedName>
    <definedName name="food_insecure">'Entradas iniciales de población'!$C$8</definedName>
    <definedName name="frac_children_health_facility">'Entradas iniciales de población'!$C$12</definedName>
    <definedName name="frac_diarrhea_severe">'Entradas iniciales de población'!$C$58</definedName>
    <definedName name="frac_maize">'Entradas iniciales de población'!$C$19</definedName>
    <definedName name="frac_malaria_risk">'Entradas iniciales de población'!$C$9</definedName>
    <definedName name="frac_mam_1_5months">'Estados nutricionales'!$D$10</definedName>
    <definedName name="frac_mam_12_23months">'Estados nutricionales'!$F$10</definedName>
    <definedName name="frac_mam_1month">'Estados nutricionales'!$C$10</definedName>
    <definedName name="frac_mam_24_59months">'Estados nutricionales'!$G$10</definedName>
    <definedName name="frac_mam_6_11months">'Estados nutricionales'!$E$10</definedName>
    <definedName name="frac_MAMtoSAM">'Entradas iniciales de población'!#REF!</definedName>
    <definedName name="frac_other_staples">'Entradas iniciales de población'!$C$20</definedName>
    <definedName name="frac_PW_health_facility">'Entradas iniciales de población'!$C$11</definedName>
    <definedName name="frac_rice">'Entradas iniciales de población'!$C$17</definedName>
    <definedName name="frac_sam_1_5months">'Estados nutricionales'!$D$11</definedName>
    <definedName name="frac_sam_12_23months">'Estados nutricionales'!$F$11</definedName>
    <definedName name="frac_sam_1month">'Estados nutricionales'!$C$11</definedName>
    <definedName name="frac_sam_24_59months">'Estados nutricionales'!$G$11</definedName>
    <definedName name="frac_sam_6_11months">'Estados nutricionales'!$E$11</definedName>
    <definedName name="frac_SAMtoMAM">'Entradas iniciales de población'!#REF!</definedName>
    <definedName name="frac_subsistence_farming">'Entradas iniciales de población'!$C$16</definedName>
    <definedName name="frac_wheat">'Entradas iniciales de población'!$C$18</definedName>
    <definedName name="infant_mortality">'Entradas iniciales de población'!$C$38</definedName>
    <definedName name="iron_deficiency_anaemia">'Entradas iniciales de población'!$C$59</definedName>
    <definedName name="manage_mam">'Tratamiento de la SAM'!$D$2</definedName>
    <definedName name="maternal_mortality">'Entradas iniciales de población'!$C$40</definedName>
    <definedName name="neonatal_mortality">'Entradas iniciales de población'!$C$37</definedName>
    <definedName name="Percentage_of_pregnant_women_attending_health_facility">'Entradas iniciales de población'!$C$11</definedName>
    <definedName name="preterm_AGA">'Entradas iniciales de población'!$C$46</definedName>
    <definedName name="preterm_SGA">'Entradas iniciales de población'!$C$45</definedName>
    <definedName name="school_attendance">'Entradas iniciales de población'!$C$10</definedName>
    <definedName name="start_year">'Entradas iniciales de población'!$C$3</definedName>
    <definedName name="stillbirth" localSheetId="7">'Entradas iniciales de población'!$C$39</definedName>
    <definedName name="stillbirth">'Entradas iniciales de población'!$C$42</definedName>
    <definedName name="term_AGA">'Entradas iniciales de población'!$C$48</definedName>
    <definedName name="term_SGA">'Entradas iniciales de población'!$C$47</definedName>
    <definedName name="U5_mortality">'Entradas iniciales de población'!$C$39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18" i="2" l="1"/>
  <c r="I4" i="2"/>
  <c r="I3" i="2"/>
  <c r="I30" i="2"/>
  <c r="I24" i="2"/>
  <c r="I12" i="2"/>
  <c r="I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<sst xmlns="http://schemas.openxmlformats.org/spreadsheetml/2006/main" count="2089" uniqueCount="340">
  <si>
    <t>Meningitis</t>
  </si>
  <si>
    <t>Malaria</t>
  </si>
  <si>
    <t>Sepsis</t>
  </si>
  <si>
    <t>IPTp</t>
  </si>
  <si>
    <t>MAM</t>
  </si>
  <si>
    <t>SAM</t>
  </si>
  <si>
    <t>Total WRA</t>
  </si>
  <si>
    <t>Field</t>
  </si>
  <si>
    <t>IYCF 1</t>
  </si>
  <si>
    <t>x</t>
  </si>
  <si>
    <t>IYCF 2</t>
  </si>
  <si>
    <t>IYCF 3</t>
  </si>
  <si>
    <t>Neonatal</t>
  </si>
  <si>
    <t>Normal</t>
  </si>
  <si>
    <t>N/A</t>
  </si>
  <si>
    <t>Outcome</t>
  </si>
  <si>
    <t>18-23 meses</t>
  </si>
  <si>
    <t>24 meses o más</t>
  </si>
  <si>
    <t>Distribución por edades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</si>
  <si>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</si>
  <si>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</si>
  <si>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</si>
  <si>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</si>
  <si>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</si>
  <si>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</si>
  <si>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</si>
  <si>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del año de referencia y factores de riesgo</t>
  </si>
  <si>
    <t>Distribución del resultado del nacimiento</t>
  </si>
  <si>
    <t>Espaciamiento de los nacimientos</t>
  </si>
  <si>
    <t>Población infantil menor de 5 años</t>
  </si>
  <si>
    <t>Datos</t>
  </si>
  <si>
    <t>Incidencia de la diarrea</t>
  </si>
  <si>
    <t>Año final</t>
  </si>
  <si>
    <t>El primer nacimiento</t>
  </si>
  <si>
    <t>Comida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</si>
  <si>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</si>
  <si>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</si>
  <si>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</si>
  <si>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</si>
  <si>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la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</si>
  <si>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</si>
  <si>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</si>
  <si>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</si>
  <si>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</si>
  <si>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</si>
  <si>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</si>
  <si>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</si>
  <si>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</si>
  <si>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</si>
  <si>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</si>
  <si>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</si>
  <si>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</si>
  <si>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</si>
  <si>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</si>
  <si>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</si>
  <si>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</si>
  <si>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de población</t>
  </si>
  <si>
    <t>AGA prematuro</t>
  </si>
  <si>
    <t>PEG prematuro</t>
  </si>
  <si>
    <t>Prevalencia de la eclampsia</t>
  </si>
  <si>
    <t>Prevalencia de la preeclampsia</t>
  </si>
  <si>
    <t>Años de proyección</t>
  </si>
  <si>
    <t>Asistencia a la escuela (porcentaje de mujeres de 15 a 19 años)</t>
  </si>
  <si>
    <t>Nacidos muertos (por cada 1.000 nacimientos totales)</t>
  </si>
  <si>
    <t>Término AGA</t>
  </si>
  <si>
    <t>Término SGA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</si>
  <si>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</si>
  <si>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</si>
  <si>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</si>
  <si>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</si>
  <si>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</si>
  <si>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</si>
  <si>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</si>
  <si>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WRA: 15-19 años</t>
  </si>
  <si>
    <t>WRA: 20-29 años</t>
  </si>
  <si>
    <t>WRA: 30-39 años</t>
  </si>
  <si>
    <t>WRA: 40-49 años</t>
  </si>
  <si>
    <t>wRA no embarazada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</si>
  <si>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</si>
  <si>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</si>
  <si>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</si>
  <si>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</si>
  <si>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</si>
  <si>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</si>
  <si>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</si>
  <si>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</si>
  <si>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anteparto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</si>
  <si>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</si>
  <si>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</si>
  <si>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</si>
  <si>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</si>
  <si>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</si>
  <si>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</si>
  <si>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</si>
  <si>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</si>
  <si>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</si>
  <si>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</si>
  <si>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</si>
  <si>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</si>
  <si>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</si>
  <si>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</si>
  <si>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</si>
  <si>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</si>
  <si>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</si>
  <si>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</si>
  <si>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</si>
  <si>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 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</si>
  <si>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</si>
  <si>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</si>
  <si>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</si>
  <si>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</si>
  <si>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</si>
  <si>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</si>
  <si>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(puntuación HAZ entre -2 y -1)</t>
  </si>
  <si>
    <t>Leve (puntuación WHZ entre -2 y -1)</t>
  </si>
  <si>
    <t>Moderado (puntuación HAZ entre -3 y -2)</t>
  </si>
  <si>
    <t>Normal (puntuación HAZ &gt; -1)</t>
  </si>
  <si>
    <t>Normal (puntuación WHZ &gt; -1)</t>
  </si>
  <si>
    <t>PW: 15-19 años</t>
  </si>
  <si>
    <t>PW: 20-29 años</t>
  </si>
  <si>
    <t>PW: 30-39 años</t>
  </si>
  <si>
    <t>PW: 40-49 años</t>
  </si>
  <si>
    <t>Prevalencia de la anemia</t>
  </si>
  <si>
    <t>Prevalencia de la anemia ferropénica</t>
  </si>
  <si>
    <t>SAM (puntuación WHZ &lt; -3)</t>
  </si>
  <si>
    <t>Estado</t>
  </si>
  <si>
    <t>Retraso en el crecimiento (altura para la edad)</t>
  </si>
  <si>
    <t>Desperdicio (peso para la altura)</t>
  </si>
  <si>
    <t>La lactancia materna</t>
  </si>
  <si>
    <t>Exclusivo</t>
  </si>
  <si>
    <t>Ninguno</t>
  </si>
  <si>
    <t>Parcial</t>
  </si>
  <si>
    <t>Predominante</t>
  </si>
  <si>
    <t>Prevalencia de la anemia (%)</t>
  </si>
  <si>
    <t>Niños de 0 a 5 meses</t>
  </si>
  <si>
    <t>Niños de 0 a 59 meses</t>
  </si>
  <si>
    <t>Niños de 6 a 23 meses</t>
  </si>
  <si>
    <t>Maternidad (muertes por cada 1.000 nacimientos)</t>
  </si>
  <si>
    <t>Población</t>
  </si>
  <si>
    <t>Prevalencia de la lactancia materna adecuada a la edad</t>
  </si>
  <si>
    <t>Riesgo</t>
  </si>
  <si>
    <t>Prevalencia del retraso del crecimiento (%)</t>
  </si>
  <si>
    <t>Menores de cinco años (muertes por cada 1.000 nacimientos)</t>
  </si>
  <si>
    <t>Prevalencia de la emaciación (%)</t>
  </si>
  <si>
    <t>Mujeres en edad reproductiva</t>
  </si>
  <si>
    <t>Niño anémico (por año)</t>
  </si>
  <si>
    <t>Mujer embarazada anémica (por embarazo)</t>
  </si>
  <si>
    <t>Muerte del niño</t>
  </si>
  <si>
    <t>Niños que cumplen 5 años con retraso en el crecimiento (a lo largo de su vida)</t>
  </si>
  <si>
    <t>Episodio de desgaste infantil</t>
  </si>
  <si>
    <t>Costo</t>
  </si>
  <si>
    <t>Muerte materna</t>
  </si>
  <si>
    <t>Tipo</t>
  </si>
  <si>
    <t>Todo</t>
  </si>
  <si>
    <t>Comunidad</t>
  </si>
  <si>
    <t>Centro de salud</t>
  </si>
  <si>
    <t>Paquete IYCF</t>
  </si>
  <si>
    <t>Medios de comunicación</t>
  </si>
  <si>
    <t>Población objetivo</t>
  </si>
  <si>
    <t>Añadir extensión</t>
  </si>
  <si>
    <t>En la comunidad</t>
  </si>
  <si>
    <t>Por defecto</t>
  </si>
  <si>
    <t>Método de entrega</t>
  </si>
  <si>
    <t>Extensión</t>
  </si>
  <si>
    <t>Gestión del MAM</t>
  </si>
  <si>
    <t>Programa</t>
  </si>
  <si>
    <t>Tratamiento de la SAM</t>
  </si>
  <si>
    <t>Suplemento energético-proteico equilibrado</t>
  </si>
  <si>
    <t>Suplemento de calcio</t>
  </si>
  <si>
    <t>Transferencias de efectivo</t>
  </si>
  <si>
    <t>Relación coste-cobertura</t>
  </si>
  <si>
    <t>Retraso en el pinzamiento del cordón umbilical</t>
  </si>
  <si>
    <t>Planificación familiar</t>
  </si>
  <si>
    <t>Enriquecimiento del maíz con IFAs</t>
  </si>
  <si>
    <t>Enriquecimiento del arroz con IFA</t>
  </si>
  <si>
    <t>Enriquecimiento de la harina de trigo con IFA</t>
  </si>
  <si>
    <t>IFAS (comunidad)</t>
  </si>
  <si>
    <t>IFAS (centro de salud)</t>
  </si>
  <si>
    <t>IFAS (minorista)</t>
  </si>
  <si>
    <t>IFAS (escuela)</t>
  </si>
  <si>
    <t>IFAS para mujeres embarazadas (comunidad)</t>
  </si>
  <si>
    <t>IFAS para mujeres embarazadas (centro de salud)</t>
  </si>
  <si>
    <t>Enriquecimiento de la sal con hierro y yodo</t>
  </si>
  <si>
    <t>Cuidado de la madre canguro</t>
  </si>
  <si>
    <t>Lineal (coste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</si>
  <si>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</si>
  <si>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</si>
  <si>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</si>
  <si>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</si>
  <si>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Mg para la eclampsia</t>
  </si>
  <si>
    <t>Mg para la preeclampsia</t>
  </si>
  <si>
    <t>Micronutrientes en polvo</t>
  </si>
  <si>
    <t>Suplementos de micronutrientes múltiples</t>
  </si>
  <si>
    <t>Sales de rehidratación oral</t>
  </si>
  <si>
    <t>Suministro público de alimentos complementarios</t>
  </si>
  <si>
    <t>Cobertura de saturación de la población objetivo</t>
  </si>
  <si>
    <t>Coste unitario (US$)</t>
  </si>
  <si>
    <t>Suplemento de vitamina A</t>
  </si>
  <si>
    <t>WASH: Lavado de manos</t>
  </si>
  <si>
    <t>WASH: Eliminación higiénica</t>
  </si>
  <si>
    <t>WASH: Mejora del saneamiento</t>
  </si>
  <si>
    <t>WASH: Mejora de la fuente de agua</t>
  </si>
  <si>
    <t>WASH: Agua corriente</t>
  </si>
  <si>
    <t>Zinc para el tratamiento + SRO</t>
  </si>
  <si>
    <t>Suplemento de zinc</t>
  </si>
  <si>
    <t>Suplementos nutricionales a base de lípidos en pequeñas cantidades</t>
  </si>
  <si>
    <t>Dependencia de la exclusión</t>
  </si>
  <si>
    <t>Dependencia del umbral</t>
  </si>
  <si>
    <t>Condición</t>
  </si>
  <si>
    <t>Amplio grupo de población</t>
  </si>
  <si>
    <t>Población general</t>
  </si>
  <si>
    <t>WRA no embarazada</t>
  </si>
  <si>
    <t>Curva con coste marginal decreciente</t>
  </si>
  <si>
    <t>Curva con coste marginal creciente</t>
  </si>
  <si>
    <t>En forma de S (coste marginal decreciente y luego creciente)</t>
  </si>
  <si>
    <t>Preservativo</t>
  </si>
  <si>
    <t>Eficacia</t>
  </si>
  <si>
    <t>Esterilización femenina</t>
  </si>
  <si>
    <t>Conocimiento de la fertilidad</t>
  </si>
  <si>
    <t>DIU</t>
  </si>
  <si>
    <t>Implante</t>
  </si>
  <si>
    <t>Inyectable</t>
  </si>
  <si>
    <t>Esterilización masculina</t>
  </si>
  <si>
    <t>Método</t>
  </si>
  <si>
    <t>Cápsula</t>
  </si>
  <si>
    <t>Coste proporcional</t>
  </si>
  <si>
    <t>Retiro</t>
  </si>
  <si>
    <t>Distribución</t>
  </si>
  <si>
    <t>Número de nacimiento</t>
  </si>
  <si>
    <t>Resultados de los nacimientos</t>
  </si>
  <si>
    <t>Aturdimiento</t>
  </si>
  <si>
    <t>Prevención del despilfarro</t>
  </si>
  <si>
    <t>Tratamiento del despilfarro</t>
  </si>
  <si>
    <t>Rango de edades</t>
  </si>
  <si>
    <t>Comportamiento</t>
  </si>
  <si>
    <t>Límites inferiores</t>
  </si>
  <si>
    <t>Relación de probabilidades para la lactancia materna correcta</t>
  </si>
  <si>
    <t>Proporción de probabilidades de amamantar correctamente - más baja</t>
  </si>
  <si>
    <t>Relación de probabilidades para la lactancia materna correcta - superior</t>
  </si>
  <si>
    <t>Razón de probabilidades para una alimentación complementaria correcta</t>
  </si>
  <si>
    <t>Proporción de probabilidades de una alimentación complementaria correcta - más baja</t>
  </si>
  <si>
    <t>Razón de probabilidades para la alimentación complementaria correcta - superior</t>
  </si>
  <si>
    <t>Razón de probabilidad para el retraso en el crecimiento</t>
  </si>
  <si>
    <t>Proporción de probabilidades de retraso en el crecimiento - inferior</t>
  </si>
  <si>
    <t>Razón de probabilidades para el retraso del crecimiento - superior</t>
  </si>
  <si>
    <t>Límites superiores</t>
  </si>
  <si>
    <t>MAM (puntuación WHZ entre -3 y -2)-l</t>
  </si>
  <si>
    <t>MAM (puntuación WHZ entre -3 y -2)-u</t>
  </si>
  <si>
    <t>Factores de riesgo materno que conducen a los resultados del parto</t>
  </si>
  <si>
    <t>Coeficientes de probabilidades para las condiciones</t>
  </si>
  <si>
    <t>Coeficientes de probabilidades para las condiciones - inferiores</t>
  </si>
  <si>
    <t>Coeficientes de probabilidad para las condiciones - superior</t>
  </si>
  <si>
    <t>Odds ratios para mujeres con anemia materna</t>
  </si>
  <si>
    <t>Coeficientes de probabilidad para las mujeres con anemia materna: más bajos</t>
  </si>
  <si>
    <t>Odds ratios para mujeres con anemia materna - superior</t>
  </si>
  <si>
    <t>Riesgo relativo según el espaciamiento de los nacimientos</t>
  </si>
  <si>
    <t>Riesgo relativo según el espaciamiento de los nacimientos: más bajo</t>
  </si>
  <si>
    <t>Riesgo relativo según el espaciamiento de los nacimientos - superior</t>
  </si>
  <si>
    <t>Riesgos relativos de las causas de muerte neonatal</t>
  </si>
  <si>
    <t>Riesgos relativos de las causas de muerte neonatal - inferiores</t>
  </si>
  <si>
    <t>Riesgos relativos de las causas de muerte neonatal - superior</t>
  </si>
  <si>
    <t>Riesgos para los niños que experimentan resultados de nacimiento</t>
  </si>
  <si>
    <t>SAM (puntuación WHZ &lt; -3)-l</t>
  </si>
  <si>
    <t>SAM (puntuación WHZ &lt; -3)-u</t>
  </si>
  <si>
    <t>Retraso en el crecimiento (puntuación HAZ &lt; -2)</t>
  </si>
  <si>
    <t>Retraso en el crecimiento (puntuación HAZ &lt; -2)-l</t>
  </si>
  <si>
    <t>Retraso en el crecimiento (puntuación HAZ &lt; -2)-u</t>
  </si>
  <si>
    <t>Estado de la anemia</t>
  </si>
  <si>
    <t>Situación de la lactancia materna</t>
  </si>
  <si>
    <t>Causa de la muerte</t>
  </si>
  <si>
    <t>Estado de la ZAE</t>
  </si>
  <si>
    <t>Alto</t>
  </si>
  <si>
    <t>Leve</t>
  </si>
  <si>
    <t>Moderado</t>
  </si>
  <si>
    <t>No tiene anemia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</si>
  <si>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</si>
  <si>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</si>
  <si>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la altura para la edad (retraso en el crecimiento)</t>
  </si>
  <si>
    <t>Riesgo relativo de las causas de muerte según la distribución del peso para la altura (emaciación)</t>
  </si>
  <si>
    <t>Riesgos relativos de sufrir diarrea según el estado de la lactancia materna</t>
  </si>
  <si>
    <t>Estado de la WHZ</t>
  </si>
  <si>
    <t>Debilitante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</si>
  <si>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</si>
  <si>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</si>
  <si>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</si>
  <si>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</si>
  <si>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</si>
  <si>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</si>
  <si>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</si>
  <si>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</si>
  <si>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</si>
  <si>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</si>
  <si>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</si>
  <si>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SAM por episodio adicional de diarrea</t>
  </si>
  <si>
    <t>Para SAM por episodio adicional de diarrea - inferior</t>
  </si>
  <si>
    <t>Para SAM por episodio adicional de diarrea - superior</t>
  </si>
  <si>
    <t>Por anemia por episodio adicional de diarrea grave</t>
  </si>
  <si>
    <t>Para la anemia por episodio adicional de diarrea grave - inferior</t>
  </si>
  <si>
    <t>Por anemia por episodio adicional de diarrea grave - superior</t>
  </si>
  <si>
    <t>Dado el retraso en el crecimiento previo (HAZ &lt; -2 en la banda de edad anterior)</t>
  </si>
  <si>
    <t>Teniendo en cuenta el retraso en el crecimiento previo (HAZ &lt; -2 en la franja de edad anterior) - inferior</t>
  </si>
  <si>
    <t>Dado el retraso en el crecimiento previo (HAZ &lt; -2 en la banda de edad anterior) - superior</t>
  </si>
  <si>
    <t>Cuidado de la madre canguro - inferior</t>
  </si>
  <si>
    <t>Cuidados de la madre canguro - superior</t>
  </si>
  <si>
    <t>Suplementos nutricionales a base de lípidos: más bajos</t>
  </si>
  <si>
    <t>Suplementos nutricionales a base de lípidos - superior</t>
  </si>
  <si>
    <t>Ratios de probabilidades de amamantar correctamente por programa</t>
  </si>
  <si>
    <t>Ratios de probabilidades de amamantar correctamente por programa - inferior</t>
  </si>
  <si>
    <t>Ratios de probabilidades de amamantar correctamente por programa - superior</t>
  </si>
  <si>
    <t>Razones de probabilidad para el espaciamiento óptimo de los nacimientos por programa</t>
  </si>
  <si>
    <t>Razones de probabilidad para el espaciamiento óptimo de los nacimientos por programa - inferior</t>
  </si>
  <si>
    <t>Razones de probabilidad para el espaciamiento óptimo de los nacimientos por programa - superior</t>
  </si>
  <si>
    <t>Ratios de probabilidad de retraso en el crecimiento</t>
  </si>
  <si>
    <t>Otros odds ratios</t>
  </si>
  <si>
    <t>Suministro público de alimentos complementarios - más bajo</t>
  </si>
  <si>
    <t>Suministro público de alimentos complementarios - superior</t>
  </si>
  <si>
    <t>Suplemento de zinc - más bajo</t>
  </si>
  <si>
    <t>Suplemento de zinc - superior</t>
  </si>
  <si>
    <t>Suplementos nutricionales a base de lípidos en pequeñas cantidades: más bajos</t>
  </si>
  <si>
    <t>Suplementos nutricionales a base de lípidos en pequeñas cantidades - superior</t>
  </si>
  <si>
    <t>fracción afectada</t>
  </si>
  <si>
    <t>eficacia</t>
  </si>
  <si>
    <t>Odds ratios de ser anémico cuando se cubre la intervención</t>
  </si>
  <si>
    <t>Coeficientes de probabilidad de padecer anemia cuando la intervención es menor</t>
  </si>
  <si>
    <t>Odds ratios de ser anémico cuando se cubre la intervención - superior</t>
  </si>
  <si>
    <t>Riesgos relativos de anemia al recibir la intervención</t>
  </si>
  <si>
    <t>Riesgos relativos de anemia al recibir la intervención - menor</t>
  </si>
  <si>
    <t>Riesgos relativos de anemia al recibir la intervención - superior</t>
  </si>
  <si>
    <t>Límite inferior</t>
  </si>
  <si>
    <t>Proporción de probabilidades de MAM cuando está cubierto por el programa</t>
  </si>
  <si>
    <t>Proporción de probabilidades de MAM cuando está cubierto por el programa - más bajo</t>
  </si>
  <si>
    <t>Proporción de probabilidades de MAM cuando está cubierto por el programa - superior</t>
  </si>
  <si>
    <t>Ratio de probabilidades de SAM cuando está cubierto por el programa</t>
  </si>
  <si>
    <t>Relación de probabilidades de SAM cuando está cubierto por el programa - más bajo</t>
  </si>
  <si>
    <t>Relación de probabilidades de SAM cuando está cubierto por el programa - superior</t>
  </si>
  <si>
    <t>Límite superior</t>
  </si>
  <si>
    <t>Fracción afectada</t>
  </si>
  <si>
    <t>Incidencia de la eficacia</t>
  </si>
  <si>
    <t>Eficacia de la mortalidad</t>
  </si>
  <si>
    <t>Condición 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</si>
</sst>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25</v>
      </c>
      <c r="B1" s="41" t="s">
        <v>7</v>
      </c>
      <c r="C1" s="41" t="s">
        <v>30</v>
      </c>
    </row>
    <row r="2" spans="1:3" ht="15.95" customHeight="1" x14ac:dyDescent="0.2">
      <c r="A2" s="12" t="s">
        <v>61</v>
      </c>
      <c r="B2" s="41"/>
      <c r="C2" s="41"/>
    </row>
    <row r="3" spans="1:3" ht="15.95" customHeight="1" x14ac:dyDescent="0.2">
      <c r="A3" s="1"/>
      <c r="B3" s="7" t="s">
        <v>24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56</v>
      </c>
    </row>
    <row r="7" spans="1:3" ht="15" customHeight="1" x14ac:dyDescent="0.2">
      <c r="B7" s="16" t="s">
        <v>29</v>
      </c>
      <c r="C7" s="65">
        <v>9862402</v>
      </c>
    </row>
    <row r="8" spans="1:3" ht="15" customHeight="1" x14ac:dyDescent="0.2">
      <c r="B8" s="7" t="s">
        <v>50</v>
      </c>
      <c r="C8" s="66">
        <v>0.28199999999999997</v>
      </c>
    </row>
    <row r="9" spans="1:3" ht="15" customHeight="1" x14ac:dyDescent="0.2">
      <c r="B9" s="9" t="s">
        <v>49</v>
      </c>
      <c r="C9" s="67">
        <v>1</v>
      </c>
    </row>
    <row r="10" spans="1:3" ht="15" customHeight="1" x14ac:dyDescent="0.2">
      <c r="B10" s="9" t="s">
        <v>62</v>
      </c>
      <c r="C10" s="67">
        <v>0.23</v>
      </c>
    </row>
    <row r="11" spans="1:3" ht="15" customHeight="1" x14ac:dyDescent="0.2">
      <c r="B11" s="7" t="s">
        <v>55</v>
      </c>
      <c r="C11" s="66">
        <v>0.51</v>
      </c>
    </row>
    <row r="12" spans="1:3" ht="15" customHeight="1" x14ac:dyDescent="0.2">
      <c r="B12" s="7" t="s">
        <v>47</v>
      </c>
      <c r="C12" s="66">
        <v>0.37</v>
      </c>
    </row>
    <row r="13" spans="1:3" ht="15" customHeight="1" x14ac:dyDescent="0.2">
      <c r="B13" s="7" t="s">
        <v>68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34</v>
      </c>
      <c r="B15" s="19"/>
      <c r="C15" s="3"/>
    </row>
    <row r="16" spans="1:3" ht="15" customHeight="1" x14ac:dyDescent="0.2">
      <c r="B16" s="9" t="s">
        <v>39</v>
      </c>
      <c r="C16" s="67">
        <v>0.3</v>
      </c>
    </row>
    <row r="17" spans="1:3" ht="15" customHeight="1" x14ac:dyDescent="0.2">
      <c r="B17" s="9" t="s">
        <v>36</v>
      </c>
      <c r="C17" s="67">
        <v>0.1</v>
      </c>
    </row>
    <row r="18" spans="1:3" ht="15" customHeight="1" x14ac:dyDescent="0.2">
      <c r="B18" s="9" t="s">
        <v>37</v>
      </c>
      <c r="C18" s="67">
        <v>0.1</v>
      </c>
    </row>
    <row r="19" spans="1:3" ht="15" customHeight="1" x14ac:dyDescent="0.2">
      <c r="B19" s="9" t="s">
        <v>35</v>
      </c>
      <c r="C19" s="67">
        <v>0.8</v>
      </c>
    </row>
    <row r="20" spans="1:3" ht="15" customHeight="1" x14ac:dyDescent="0.2">
      <c r="B20" s="9" t="s">
        <v>40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18</v>
      </c>
    </row>
    <row r="23" spans="1:3" ht="15" customHeight="1" x14ac:dyDescent="0.2">
      <c r="B23" s="20" t="s">
        <v>51</v>
      </c>
      <c r="C23" s="67">
        <v>0.127</v>
      </c>
    </row>
    <row r="24" spans="1:3" ht="15" customHeight="1" x14ac:dyDescent="0.2">
      <c r="B24" s="20" t="s">
        <v>52</v>
      </c>
      <c r="C24" s="67">
        <v>0.45200000000000001</v>
      </c>
    </row>
    <row r="25" spans="1:3" ht="15" customHeight="1" x14ac:dyDescent="0.2">
      <c r="B25" s="20" t="s">
        <v>53</v>
      </c>
      <c r="C25" s="67">
        <v>0.33400000000000002</v>
      </c>
    </row>
    <row r="26" spans="1:3" ht="15" customHeight="1" x14ac:dyDescent="0.2">
      <c r="B26" s="20" t="s">
        <v>54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28</v>
      </c>
      <c r="B28" s="20"/>
      <c r="C28" s="20"/>
    </row>
    <row r="29" spans="1:3" ht="14.25" customHeight="1" x14ac:dyDescent="0.2">
      <c r="B29" s="30" t="s">
        <v>33</v>
      </c>
      <c r="C29" s="69">
        <v>0.20799999999999999</v>
      </c>
    </row>
    <row r="30" spans="1:3" ht="14.25" customHeight="1" x14ac:dyDescent="0.2">
      <c r="B30" s="30" t="s">
        <v>69</v>
      </c>
      <c r="C30" s="69">
        <v>0.63700000000000001</v>
      </c>
    </row>
    <row r="31" spans="1:3" ht="14.25" customHeight="1" x14ac:dyDescent="0.2">
      <c r="B31" s="30" t="s">
        <v>16</v>
      </c>
      <c r="C31" s="69">
        <v>0.11899999999999999</v>
      </c>
    </row>
    <row r="32" spans="1:3" ht="14.25" customHeight="1" x14ac:dyDescent="0.2">
      <c r="B32" s="30" t="s">
        <v>17</v>
      </c>
      <c r="C32" s="69">
        <v>3.5999999999999997E-2</v>
      </c>
    </row>
    <row r="33" spans="1:5" ht="12.75" x14ac:dyDescent="0.2">
      <c r="B33" s="32" t="s">
        <v>66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26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41</v>
      </c>
      <c r="C38" s="71">
        <v>43</v>
      </c>
      <c r="D38" s="17"/>
      <c r="E38" s="18"/>
    </row>
    <row r="39" spans="1:5" ht="15" customHeight="1" x14ac:dyDescent="0.2">
      <c r="B39" s="16" t="s">
        <v>67</v>
      </c>
      <c r="C39" s="71">
        <v>67</v>
      </c>
      <c r="D39" s="17"/>
      <c r="E39" s="17"/>
    </row>
    <row r="40" spans="1:5" ht="15" customHeight="1" x14ac:dyDescent="0.2">
      <c r="B40" s="16" t="s">
        <v>42</v>
      </c>
      <c r="C40" s="71">
        <v>4.01</v>
      </c>
    </row>
    <row r="41" spans="1:5" ht="15" customHeight="1" x14ac:dyDescent="0.2">
      <c r="B41" s="16" t="s">
        <v>38</v>
      </c>
      <c r="C41" s="67">
        <v>0.13</v>
      </c>
    </row>
    <row r="42" spans="1:5" ht="15" customHeight="1" x14ac:dyDescent="0.2">
      <c r="B42" s="42" t="s">
        <v>63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27</v>
      </c>
      <c r="D44" s="17"/>
    </row>
    <row r="45" spans="1:5" ht="15.75" customHeight="1" x14ac:dyDescent="0.2">
      <c r="B45" s="16" t="s">
        <v>58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65</v>
      </c>
      <c r="C47" s="67">
        <v>0.36499999999999999</v>
      </c>
      <c r="D47" s="17"/>
      <c r="E47" s="18"/>
    </row>
    <row r="48" spans="1:5" ht="15" customHeight="1" x14ac:dyDescent="0.2">
      <c r="B48" s="16" t="s">
        <v>64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31</v>
      </c>
      <c r="D50" s="17"/>
    </row>
    <row r="51" spans="1:4" ht="15.75" customHeight="1" x14ac:dyDescent="0.2">
      <c r="B51" s="16" t="s">
        <v>23</v>
      </c>
      <c r="C51" s="72">
        <v>1.66</v>
      </c>
      <c r="D51" s="17"/>
    </row>
    <row r="52" spans="1:4" ht="15" customHeight="1" x14ac:dyDescent="0.2">
      <c r="B52" s="16" t="s">
        <v>19</v>
      </c>
      <c r="C52" s="72">
        <v>1.66</v>
      </c>
    </row>
    <row r="53" spans="1:4" ht="15.75" customHeight="1" x14ac:dyDescent="0.2">
      <c r="B53" s="16" t="s">
        <v>22</v>
      </c>
      <c r="C53" s="72">
        <v>5.64</v>
      </c>
    </row>
    <row r="54" spans="1:4" ht="15.75" customHeight="1" x14ac:dyDescent="0.2">
      <c r="B54" s="16" t="s">
        <v>20</v>
      </c>
      <c r="C54" s="72">
        <v>5.43</v>
      </c>
    </row>
    <row r="55" spans="1:4" ht="15.75" customHeight="1" x14ac:dyDescent="0.2">
      <c r="B55" s="16" t="s">
        <v>21</v>
      </c>
      <c r="C55" s="72">
        <v>1.91</v>
      </c>
    </row>
    <row r="57" spans="1:4" ht="15.75" customHeight="1" x14ac:dyDescent="0.2">
      <c r="A57" s="12" t="s">
        <v>45</v>
      </c>
    </row>
    <row r="58" spans="1:4" ht="15.75" customHeight="1" x14ac:dyDescent="0.2">
      <c r="B58" s="7" t="s">
        <v>48</v>
      </c>
      <c r="C58" s="66">
        <v>0.2</v>
      </c>
    </row>
    <row r="59" spans="1:4" ht="15.75" customHeight="1" x14ac:dyDescent="0.2">
      <c r="B59" s="16" t="s">
        <v>46</v>
      </c>
      <c r="C59" s="66">
        <v>0.42</v>
      </c>
    </row>
    <row r="60" spans="1:4" ht="15.75" customHeight="1" x14ac:dyDescent="0.2">
      <c r="B60" s="16" t="s">
        <v>60</v>
      </c>
      <c r="C60" s="66">
        <v>4.5999999999999999E-2</v>
      </c>
    </row>
    <row r="61" spans="1:4" ht="15.75" customHeight="1" x14ac:dyDescent="0.2">
      <c r="B61" s="16" t="s">
        <v>59</v>
      </c>
      <c r="C61" s="66">
        <v>1.4E-2</v>
      </c>
    </row>
    <row r="62" spans="1:4" ht="15.75" customHeight="1" x14ac:dyDescent="0.2">
      <c r="B62" s="16" t="s">
        <v>70</v>
      </c>
      <c r="C62" s="66">
        <v>0.02</v>
      </c>
    </row>
    <row r="63" spans="1:4" ht="15.75" customHeight="1" x14ac:dyDescent="0.2">
      <c r="A63" s="4"/>
    </row>
  </sheetData>
  <sheetProtection algorithmName="SHA-512" hashValue="w6b0y3ncOyWakkyU1eAtu/rHPa69wl96B2VaGygreFe9JZW0QQ51BqC3Bgtr3fqMo31I0RNM6nprv8dkrfcfwg==" saltValue="i8NREV28mihNKTyCw2IjG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165</v>
      </c>
      <c r="B1" s="62" t="str">
        <f>"Cobertura de base ("&amp;start_year&amp;")"</f>
        <v>Cobertura de base (2017)</v>
      </c>
      <c r="C1" s="53" t="s">
        <v>195</v>
      </c>
      <c r="D1" s="53" t="s">
        <v>196</v>
      </c>
      <c r="E1" s="53" t="s">
        <v>170</v>
      </c>
      <c r="F1" s="53" t="s">
        <v>188</v>
      </c>
      <c r="G1" s="53" t="s">
        <v>187</v>
      </c>
    </row>
    <row r="2" spans="1:7" ht="15.75" customHeight="1" x14ac:dyDescent="0.2">
      <c r="A2" s="52" t="s">
        <v>167</v>
      </c>
      <c r="B2" s="81">
        <v>0</v>
      </c>
      <c r="C2" s="81">
        <v>0.95</v>
      </c>
      <c r="D2" s="137">
        <v>25</v>
      </c>
      <c r="E2" s="82" t="s">
        <v>184</v>
      </c>
      <c r="F2" s="81">
        <v>1</v>
      </c>
      <c r="G2" s="81">
        <v>1</v>
      </c>
    </row>
    <row r="3" spans="1:7" ht="15.75" customHeight="1" x14ac:dyDescent="0.2">
      <c r="A3" s="52" t="s">
        <v>168</v>
      </c>
      <c r="B3" s="81">
        <v>0</v>
      </c>
      <c r="C3" s="81">
        <v>0.95</v>
      </c>
      <c r="D3" s="137">
        <v>1</v>
      </c>
      <c r="E3" s="82" t="s">
        <v>184</v>
      </c>
      <c r="F3" s="81">
        <v>1</v>
      </c>
      <c r="G3" s="81">
        <v>1</v>
      </c>
    </row>
    <row r="4" spans="1:7" ht="15.75" customHeight="1" x14ac:dyDescent="0.2">
      <c r="A4" s="52" t="s">
        <v>169</v>
      </c>
      <c r="B4" s="81">
        <v>0</v>
      </c>
      <c r="C4" s="81">
        <v>0.95</v>
      </c>
      <c r="D4" s="137">
        <v>90</v>
      </c>
      <c r="E4" s="82" t="s">
        <v>184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184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184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184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184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184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184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184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184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184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184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184</v>
      </c>
      <c r="F15" s="81">
        <v>1</v>
      </c>
      <c r="G15" s="81">
        <v>1</v>
      </c>
    </row>
    <row r="16" spans="1:7" ht="15.75" customHeight="1" x14ac:dyDescent="0.2">
      <c r="A16" s="52" t="s">
        <v>3</v>
      </c>
      <c r="B16" s="81">
        <v>0.9</v>
      </c>
      <c r="C16" s="81">
        <v>0.95</v>
      </c>
      <c r="D16" s="137">
        <v>2.06</v>
      </c>
      <c r="E16" s="82" t="s">
        <v>184</v>
      </c>
      <c r="F16" s="81">
        <v>1</v>
      </c>
      <c r="G16" s="81">
        <v>1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184</v>
      </c>
      <c r="F17" s="81">
        <v>1</v>
      </c>
      <c r="G17" s="81">
        <v>1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184</v>
      </c>
      <c r="F18" s="81">
        <v>1</v>
      </c>
      <c r="G18" s="81">
        <v>1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184</v>
      </c>
      <c r="F19" s="81">
        <v>1</v>
      </c>
      <c r="G19" s="81">
        <v>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184</v>
      </c>
      <c r="F20" s="81">
        <v>1</v>
      </c>
      <c r="G20" s="81">
        <v>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184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184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184</v>
      </c>
      <c r="F23" s="81">
        <v>1</v>
      </c>
      <c r="G23" s="81">
        <v>1</v>
      </c>
    </row>
    <row r="24" spans="1:7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184</v>
      </c>
      <c r="F24" s="81">
        <v>1</v>
      </c>
      <c r="G24" s="81">
        <v>1</v>
      </c>
    </row>
    <row r="25" spans="1:7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184</v>
      </c>
      <c r="F25" s="81">
        <v>1</v>
      </c>
      <c r="G25" s="81">
        <v>1</v>
      </c>
    </row>
    <row r="26" spans="1:7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184</v>
      </c>
      <c r="F26" s="81">
        <v>1</v>
      </c>
      <c r="G26" s="81">
        <v>1</v>
      </c>
    </row>
    <row r="27" spans="1:7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184</v>
      </c>
      <c r="F27" s="81">
        <v>1</v>
      </c>
      <c r="G27" s="81">
        <v>1</v>
      </c>
    </row>
    <row r="28" spans="1:7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184</v>
      </c>
      <c r="F28" s="81">
        <v>1</v>
      </c>
      <c r="G28" s="81">
        <v>1</v>
      </c>
    </row>
    <row r="29" spans="1:7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184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184</v>
      </c>
      <c r="F30" s="81">
        <v>1</v>
      </c>
      <c r="G30" s="81">
        <v>1</v>
      </c>
    </row>
    <row r="31" spans="1:7" ht="15.75" customHeight="1" x14ac:dyDescent="0.2">
      <c r="A31" s="52" t="s">
        <v>166</v>
      </c>
      <c r="B31" s="81">
        <v>0</v>
      </c>
      <c r="C31" s="81">
        <v>0.95</v>
      </c>
      <c r="D31" s="137">
        <v>65</v>
      </c>
      <c r="E31" s="82" t="s">
        <v>184</v>
      </c>
      <c r="F31" s="81">
        <v>1</v>
      </c>
      <c r="G31" s="81">
        <v>1</v>
      </c>
    </row>
    <row r="32" spans="1:7" ht="15.75" customHeight="1" x14ac:dyDescent="0.2">
      <c r="A32" s="52" t="s">
        <v>197</v>
      </c>
      <c r="B32" s="81">
        <v>0.89970000000000006</v>
      </c>
      <c r="C32" s="81">
        <v>0.95</v>
      </c>
      <c r="D32" s="137">
        <v>0.41</v>
      </c>
      <c r="E32" s="82" t="s">
        <v>184</v>
      </c>
      <c r="F32" s="81">
        <v>1</v>
      </c>
      <c r="G32" s="81">
        <v>1</v>
      </c>
    </row>
    <row r="33" spans="1:7" ht="15.75" customHeight="1" x14ac:dyDescent="0.2">
      <c r="A33" s="52" t="s">
        <v>198</v>
      </c>
      <c r="B33" s="81">
        <v>0.80700000000000005</v>
      </c>
      <c r="C33" s="81">
        <v>0.95</v>
      </c>
      <c r="D33" s="137">
        <v>0.9</v>
      </c>
      <c r="E33" s="82" t="s">
        <v>184</v>
      </c>
      <c r="F33" s="81">
        <v>1</v>
      </c>
      <c r="G33" s="81">
        <v>1</v>
      </c>
    </row>
    <row r="34" spans="1:7" ht="15.75" customHeight="1" x14ac:dyDescent="0.2">
      <c r="A34" s="52" t="s">
        <v>199</v>
      </c>
      <c r="B34" s="81">
        <v>0.73199999999999998</v>
      </c>
      <c r="C34" s="81">
        <v>0.95</v>
      </c>
      <c r="D34" s="137">
        <v>0.9</v>
      </c>
      <c r="E34" s="82" t="s">
        <v>184</v>
      </c>
      <c r="F34" s="81">
        <v>1</v>
      </c>
      <c r="G34" s="81">
        <v>1</v>
      </c>
    </row>
    <row r="35" spans="1:7" ht="15.75" customHeight="1" x14ac:dyDescent="0.2">
      <c r="A35" s="52" t="s">
        <v>200</v>
      </c>
      <c r="B35" s="81">
        <v>0.316</v>
      </c>
      <c r="C35" s="81">
        <v>0.95</v>
      </c>
      <c r="D35" s="137">
        <v>79</v>
      </c>
      <c r="E35" s="82" t="s">
        <v>184</v>
      </c>
      <c r="F35" s="81">
        <v>1</v>
      </c>
      <c r="G35" s="81">
        <v>1</v>
      </c>
    </row>
    <row r="36" spans="1:7" ht="15.75" customHeight="1" x14ac:dyDescent="0.2">
      <c r="A36" s="52" t="s">
        <v>201</v>
      </c>
      <c r="B36" s="81">
        <v>0.59699999999999998</v>
      </c>
      <c r="C36" s="81">
        <v>0.95</v>
      </c>
      <c r="D36" s="137">
        <v>31</v>
      </c>
      <c r="E36" s="82" t="s">
        <v>184</v>
      </c>
      <c r="F36" s="81">
        <v>1</v>
      </c>
      <c r="G36" s="81">
        <v>1</v>
      </c>
    </row>
    <row r="37" spans="1:7" s="36" customFormat="1" ht="15.75" customHeight="1" x14ac:dyDescent="0.2">
      <c r="A37" s="52" t="s">
        <v>202</v>
      </c>
      <c r="B37" s="81">
        <v>0.19900000000000001</v>
      </c>
      <c r="C37" s="81">
        <v>0.95</v>
      </c>
      <c r="D37" s="137">
        <v>102</v>
      </c>
      <c r="E37" s="82" t="s">
        <v>184</v>
      </c>
      <c r="F37" s="81">
        <v>1</v>
      </c>
      <c r="G37" s="81">
        <v>1</v>
      </c>
    </row>
    <row r="38" spans="1:7" ht="15.75" customHeight="1" x14ac:dyDescent="0.2">
      <c r="A38" s="52" t="s">
        <v>203</v>
      </c>
      <c r="B38" s="81">
        <v>0.13400000000000001</v>
      </c>
      <c r="C38" s="81">
        <v>0.95</v>
      </c>
      <c r="D38" s="137">
        <v>5.53</v>
      </c>
      <c r="E38" s="82" t="s">
        <v>184</v>
      </c>
      <c r="F38" s="81">
        <v>1</v>
      </c>
      <c r="G38" s="81">
        <v>1</v>
      </c>
    </row>
    <row r="39" spans="1:7" ht="15.75" customHeight="1" x14ac:dyDescent="0.2">
      <c r="A39" s="52" t="s">
        <v>204</v>
      </c>
      <c r="B39" s="81">
        <v>0</v>
      </c>
      <c r="C39" s="81">
        <v>0.95</v>
      </c>
      <c r="D39" s="137">
        <v>1</v>
      </c>
      <c r="E39" s="82" t="s">
        <v>184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VqVxDUcZgYoAZFrqUmB4o2FwHRpSMulIKC6KzNdEQy8XhjHJRh6sQ3iD4hsWlGrEsFS8qE3VU7NeRHrl2d4fqw==" saltValue="bQKy5TBeRTVWvqJKjJ5Hg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costes'!$A$1:$A$4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165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192</v>
      </c>
      <c r="C2" s="80"/>
    </row>
    <row r="3" spans="1:3" x14ac:dyDescent="0.2">
      <c r="A3" s="83" t="s">
        <v>181</v>
      </c>
      <c r="B3" s="80" t="s">
        <v>192</v>
      </c>
      <c r="C3" s="80"/>
    </row>
    <row r="4" spans="1:3" x14ac:dyDescent="0.2">
      <c r="A4" s="84" t="s">
        <v>194</v>
      </c>
      <c r="B4" s="80" t="s">
        <v>185</v>
      </c>
      <c r="C4" s="80"/>
    </row>
    <row r="5" spans="1:3" x14ac:dyDescent="0.2">
      <c r="A5" s="84" t="s">
        <v>191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vM2FgvhitQrU7ZNV/YPI44nQPqfQ2jxBCp72o5wfFn9UmjzOf+/FQ0WXz+/jijVtiXhkiaFCRB6q7VLlhBFI9g==" saltValue="cVF5Y1hDyZUSCvErsfkY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165</v>
      </c>
    </row>
    <row r="2" spans="1:1" x14ac:dyDescent="0.2">
      <c r="A2" s="48" t="s">
        <v>172</v>
      </c>
    </row>
    <row r="3" spans="1:1" x14ac:dyDescent="0.2">
      <c r="A3" s="48" t="s">
        <v>3</v>
      </c>
    </row>
    <row r="4" spans="1:1" x14ac:dyDescent="0.2">
      <c r="A4" s="48" t="s">
        <v>186</v>
      </c>
    </row>
    <row r="5" spans="1:1" x14ac:dyDescent="0.2">
      <c r="A5" s="48" t="s">
        <v>198</v>
      </c>
    </row>
    <row r="6" spans="1:1" x14ac:dyDescent="0.2">
      <c r="A6" s="48" t="s">
        <v>199</v>
      </c>
    </row>
    <row r="7" spans="1:1" x14ac:dyDescent="0.2">
      <c r="A7" s="48" t="s">
        <v>200</v>
      </c>
    </row>
    <row r="8" spans="1:1" x14ac:dyDescent="0.2">
      <c r="A8" s="48" t="s">
        <v>201</v>
      </c>
    </row>
    <row r="9" spans="1:1" x14ac:dyDescent="0.2">
      <c r="A9" s="48" t="s">
        <v>202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eLXK8WBSwB4w5KdIHE/WwmU7YEvi7xwSb8ftnVOS7b6zrcTHsCaM2ARuzwnI9jS2717HYuluJqc2MHyltcZsDw==" saltValue="Ne3MHetxuN02Yr8UUGM55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83</v>
      </c>
      <c r="C1" t="s">
        <v>79</v>
      </c>
      <c r="D1" t="s">
        <v>82</v>
      </c>
      <c r="E1" t="s">
        <v>80</v>
      </c>
      <c r="F1" t="s">
        <v>81</v>
      </c>
    </row>
    <row r="2" spans="1:6" ht="15.75" customHeight="1" x14ac:dyDescent="0.2">
      <c r="A2" s="3" t="s">
        <v>89</v>
      </c>
      <c r="B2" s="26">
        <f>'Entradas iniciales de población'!C51</f>
        <v>1.66</v>
      </c>
      <c r="C2" s="26">
        <f>'Entradas iniciales de población'!C52</f>
        <v>1.66</v>
      </c>
      <c r="D2" s="26">
        <f>'Entradas iniciales de población'!C53</f>
        <v>5.64</v>
      </c>
      <c r="E2" s="26">
        <f>'Entradas iniciales de población'!C54</f>
        <v>5.43</v>
      </c>
      <c r="F2" s="26">
        <f>'Entradas iniciales de población'!C55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uZYDsDecR8xsD6sUqeHSV7UYXtQiMTC8KAiVdMO9IHUGJzNP1yKW9Zn15Vpi/DQns61C8S2Z5SLBa/ecPcvL4Q==" saltValue="PiTlf9SFEH9wSato5fXu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165</v>
      </c>
      <c r="C1" s="4" t="s">
        <v>83</v>
      </c>
      <c r="D1" s="4" t="s">
        <v>79</v>
      </c>
      <c r="E1" s="4" t="s">
        <v>82</v>
      </c>
      <c r="F1" s="4" t="s">
        <v>80</v>
      </c>
      <c r="G1" s="4" t="s">
        <v>81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88</v>
      </c>
      <c r="B2" s="11" t="s">
        <v>169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166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197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203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204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109</v>
      </c>
      <c r="B15" s="33" t="s">
        <v>167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168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192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211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182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202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4TU2BgUrsb4sMc7/tw6ZeDGbbc1kUj2PamXMqG3tEsL3nKM3FERfcjbaaK1fphR3/fjooylbNt/l/gFJCutUgg==" saltValue="Gv4PrxsFZKHdf1fPHodqo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184</v>
      </c>
    </row>
    <row r="2" spans="1:1" x14ac:dyDescent="0.2">
      <c r="A2" s="12" t="s">
        <v>213</v>
      </c>
    </row>
    <row r="3" spans="1:1" x14ac:dyDescent="0.2">
      <c r="A3" s="12" t="s">
        <v>212</v>
      </c>
    </row>
    <row r="4" spans="1:1" x14ac:dyDescent="0.2">
      <c r="A4" s="12" t="s">
        <v>214</v>
      </c>
    </row>
  </sheetData>
  <sheetProtection algorithmName="SHA-512" hashValue="9SyshOGkfU3pBzao2Q73YAPPpBvmv3bkCBW7bsz/u9OFBEIXzHMhM7l4I0Hdy34WlqS1uWguRuKGRm6kYn0WYw==" saltValue="m8Nufm4S2Rlyjv8By76OH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223</v>
      </c>
      <c r="B1" s="40" t="s">
        <v>216</v>
      </c>
      <c r="C1" s="40" t="s">
        <v>227</v>
      </c>
      <c r="D1" s="40" t="s">
        <v>150</v>
      </c>
      <c r="E1" s="40" t="s">
        <v>225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JtxJA5xuxz520IzNJvxK8kskzWA2c6YLULIyWoIqpD3rdoLxX8PaMIUC/SbCEaDY3J6p8npefwTezX6zU7458w==" saltValue="YX8YVxpCvkqpePIgsOe3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209</v>
      </c>
      <c r="B1" s="89" t="s">
        <v>165</v>
      </c>
      <c r="C1" s="56" t="s">
        <v>83</v>
      </c>
      <c r="D1" s="56" t="s">
        <v>79</v>
      </c>
      <c r="E1" s="56" t="s">
        <v>82</v>
      </c>
      <c r="F1" s="56" t="s">
        <v>80</v>
      </c>
      <c r="G1" s="56" t="s">
        <v>81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88</v>
      </c>
      <c r="B2" s="52" t="s">
        <v>169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166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197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204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109</v>
      </c>
      <c r="B18" s="52" t="s">
        <v>167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168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3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192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211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182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202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poCVTvY4MDVMQfoFh2m6pn4fZX7aEx7T5+PCSZ0bBMYEOqMFlH697nyZqa7rpW7fi4wzircjRnffZlQTrzQyOg==" saltValue="qYXn4XkoKu+Om4xdm4WT2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165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52" t="s">
        <v>167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168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169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3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194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166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203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204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fZKxbXKko1YKLU9P85A6RV7FZF8FEM+3yCnmZGd5uV4rMUNK9hEL8Cb0izFBp/lnNbDfckzf0lrH2g5EFyJW6Q==" saltValue="0Sc0mlgOJu9UjLOKt7K4j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233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35" t="s">
        <v>83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79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82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80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81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118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119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120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121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xZzpkFY5kE+FmxoujkVuv3SHHurHq433IUUVKgbhYVQ3KWomCVbvymK2yErS4hKnFqWj7TyVNgB+2uVY+vSiDg==" saltValue="LClyjlAqZomsdiTwp0uW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78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6</v>
      </c>
      <c r="H1" s="23" t="s">
        <v>71</v>
      </c>
      <c r="I1" s="23" t="s">
        <v>77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OajH/RB1E4THhvoZWK1ihBjPHd7RyQ+RAqUIHXR1w2XNml8byBDB+LEFraFdrj7cROCdGlTFIWV7LlAnJtPo/w==" saltValue="4IcrxO/toP1Ql3faado5t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234</v>
      </c>
      <c r="B1" s="40" t="s">
        <v>158</v>
      </c>
      <c r="C1" s="40" t="s">
        <v>162</v>
      </c>
      <c r="D1" s="40" t="s">
        <v>83</v>
      </c>
      <c r="E1" s="40" t="s">
        <v>79</v>
      </c>
      <c r="F1" s="40" t="s">
        <v>82</v>
      </c>
      <c r="G1" s="40" t="s">
        <v>80</v>
      </c>
      <c r="H1" s="94" t="s">
        <v>81</v>
      </c>
    </row>
    <row r="2" spans="1:10" x14ac:dyDescent="0.2">
      <c r="A2" s="40" t="s">
        <v>236</v>
      </c>
      <c r="B2" s="148" t="s">
        <v>109</v>
      </c>
      <c r="C2" s="35" t="s">
        <v>155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157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83</v>
      </c>
      <c r="C5" s="35" t="s">
        <v>155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157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79</v>
      </c>
      <c r="C8" s="35" t="s">
        <v>155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157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82</v>
      </c>
      <c r="C11" s="35" t="s">
        <v>155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157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80</v>
      </c>
      <c r="C14" s="35" t="s">
        <v>155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157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153</v>
      </c>
      <c r="C17" s="35" t="s">
        <v>157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242</v>
      </c>
      <c r="B19" s="148" t="s">
        <v>109</v>
      </c>
      <c r="C19" s="35" t="s">
        <v>155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157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83</v>
      </c>
      <c r="C22" s="35" t="s">
        <v>155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157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79</v>
      </c>
      <c r="C25" s="35" t="s">
        <v>155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157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82</v>
      </c>
      <c r="C28" s="35" t="s">
        <v>155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157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80</v>
      </c>
      <c r="C31" s="35" t="s">
        <v>155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157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153</v>
      </c>
      <c r="C34" s="35" t="s">
        <v>157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239</v>
      </c>
      <c r="B36" s="148" t="s">
        <v>109</v>
      </c>
      <c r="C36" s="35" t="s">
        <v>155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157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83</v>
      </c>
      <c r="C39" s="35" t="s">
        <v>155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157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79</v>
      </c>
      <c r="C42" s="35" t="s">
        <v>155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157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82</v>
      </c>
      <c r="C45" s="35" t="s">
        <v>155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157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80</v>
      </c>
      <c r="C48" s="35" t="s">
        <v>155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157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153</v>
      </c>
      <c r="C51" s="35" t="s">
        <v>157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234</v>
      </c>
      <c r="B54" s="40" t="s">
        <v>158</v>
      </c>
      <c r="C54" s="40" t="s">
        <v>162</v>
      </c>
      <c r="D54" s="40" t="s">
        <v>83</v>
      </c>
      <c r="E54" s="40" t="s">
        <v>79</v>
      </c>
      <c r="F54" s="40" t="s">
        <v>82</v>
      </c>
      <c r="G54" s="40" t="s">
        <v>80</v>
      </c>
      <c r="H54" s="94" t="s">
        <v>81</v>
      </c>
    </row>
    <row r="55" spans="1:8" x14ac:dyDescent="0.2">
      <c r="A55" s="40" t="s">
        <v>237</v>
      </c>
      <c r="B55" s="148" t="s">
        <v>109</v>
      </c>
      <c r="C55" s="35" t="s">
        <v>155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157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83</v>
      </c>
      <c r="C58" s="35" t="s">
        <v>155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157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79</v>
      </c>
      <c r="C61" s="35" t="s">
        <v>155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157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82</v>
      </c>
      <c r="C64" s="35" t="s">
        <v>155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157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80</v>
      </c>
      <c r="C67" s="35" t="s">
        <v>155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157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153</v>
      </c>
      <c r="C70" s="35" t="s">
        <v>157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243</v>
      </c>
      <c r="B72" s="148" t="s">
        <v>109</v>
      </c>
      <c r="C72" s="35" t="s">
        <v>155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157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83</v>
      </c>
      <c r="C75" s="35" t="s">
        <v>155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157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79</v>
      </c>
      <c r="C78" s="35" t="s">
        <v>155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157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82</v>
      </c>
      <c r="C81" s="35" t="s">
        <v>155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157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80</v>
      </c>
      <c r="C84" s="35" t="s">
        <v>155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157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153</v>
      </c>
      <c r="C87" s="35" t="s">
        <v>157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240</v>
      </c>
      <c r="B89" s="148" t="s">
        <v>109</v>
      </c>
      <c r="C89" s="35" t="s">
        <v>155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157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83</v>
      </c>
      <c r="C92" s="35" t="s">
        <v>155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157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79</v>
      </c>
      <c r="C95" s="35" t="s">
        <v>155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157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82</v>
      </c>
      <c r="C98" s="35" t="s">
        <v>155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157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80</v>
      </c>
      <c r="C101" s="35" t="s">
        <v>155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157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153</v>
      </c>
      <c r="C104" s="35" t="s">
        <v>157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234</v>
      </c>
      <c r="B107" s="40" t="s">
        <v>158</v>
      </c>
      <c r="C107" s="40" t="s">
        <v>162</v>
      </c>
      <c r="D107" s="40" t="s">
        <v>83</v>
      </c>
      <c r="E107" s="40" t="s">
        <v>79</v>
      </c>
      <c r="F107" s="40" t="s">
        <v>82</v>
      </c>
      <c r="G107" s="40" t="s">
        <v>80</v>
      </c>
      <c r="H107" s="94" t="s">
        <v>81</v>
      </c>
    </row>
    <row r="108" spans="1:8" x14ac:dyDescent="0.2">
      <c r="A108" s="40" t="s">
        <v>238</v>
      </c>
      <c r="B108" s="148" t="s">
        <v>109</v>
      </c>
      <c r="C108" s="35" t="s">
        <v>155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157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83</v>
      </c>
      <c r="C111" s="35" t="s">
        <v>155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157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79</v>
      </c>
      <c r="C114" s="35" t="s">
        <v>155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157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82</v>
      </c>
      <c r="C117" s="35" t="s">
        <v>155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157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80</v>
      </c>
      <c r="C120" s="35" t="s">
        <v>155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157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153</v>
      </c>
      <c r="C123" s="35" t="s">
        <v>157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244</v>
      </c>
      <c r="B125" s="148" t="s">
        <v>109</v>
      </c>
      <c r="C125" s="35" t="s">
        <v>155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157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83</v>
      </c>
      <c r="C128" s="35" t="s">
        <v>155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157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79</v>
      </c>
      <c r="C131" s="35" t="s">
        <v>155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157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82</v>
      </c>
      <c r="C134" s="35" t="s">
        <v>155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157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80</v>
      </c>
      <c r="C137" s="35" t="s">
        <v>155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157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153</v>
      </c>
      <c r="C140" s="35" t="s">
        <v>157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241</v>
      </c>
      <c r="B142" s="148" t="s">
        <v>109</v>
      </c>
      <c r="C142" s="35" t="s">
        <v>155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157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83</v>
      </c>
      <c r="C145" s="35" t="s">
        <v>155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157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79</v>
      </c>
      <c r="C148" s="35" t="s">
        <v>155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157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82</v>
      </c>
      <c r="C151" s="35" t="s">
        <v>155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157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80</v>
      </c>
      <c r="C154" s="35" t="s">
        <v>155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157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153</v>
      </c>
      <c r="C157" s="35" t="s">
        <v>157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EjAJfaSiyQnd5DaSRYFvkjQFCsnmWIaSQnKpAOElJct65Ec9qYSS2v4ZriBx/r8v8kdVUBHxfW4QpPh7VQ+fXg==" saltValue="aAnl0c6+z111pmdG2qGyh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248</v>
      </c>
    </row>
    <row r="2" spans="1:7" ht="15.75" customHeight="1" x14ac:dyDescent="0.2">
      <c r="B2" s="101"/>
      <c r="C2" s="102" t="s">
        <v>64</v>
      </c>
      <c r="D2" s="103" t="s">
        <v>65</v>
      </c>
      <c r="E2" s="103" t="s">
        <v>57</v>
      </c>
      <c r="F2" s="103" t="s">
        <v>58</v>
      </c>
    </row>
    <row r="3" spans="1:7" ht="15.75" customHeight="1" x14ac:dyDescent="0.2">
      <c r="A3" s="40" t="s">
        <v>255</v>
      </c>
      <c r="B3" s="104"/>
      <c r="C3" s="105"/>
      <c r="D3" s="106"/>
      <c r="E3" s="106"/>
      <c r="F3" s="106"/>
    </row>
    <row r="4" spans="1:7" ht="15.75" customHeight="1" x14ac:dyDescent="0.2">
      <c r="B4" s="107" t="s">
        <v>33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69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16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17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102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100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96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101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103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248</v>
      </c>
    </row>
    <row r="29" spans="1:7" ht="15.75" customHeight="1" x14ac:dyDescent="0.2">
      <c r="B29" s="101"/>
      <c r="C29" s="102" t="s">
        <v>64</v>
      </c>
      <c r="D29" s="103" t="s">
        <v>65</v>
      </c>
      <c r="E29" s="103" t="s">
        <v>57</v>
      </c>
      <c r="F29" s="103" t="s">
        <v>58</v>
      </c>
    </row>
    <row r="30" spans="1:7" ht="15.75" customHeight="1" x14ac:dyDescent="0.2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33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69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16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17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250</v>
      </c>
      <c r="C39" s="108"/>
      <c r="D39" s="95"/>
      <c r="E39" s="95"/>
      <c r="F39" s="95"/>
    </row>
    <row r="40" spans="1:6" ht="15.75" customHeight="1" x14ac:dyDescent="0.2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98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102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100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96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101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103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97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99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248</v>
      </c>
    </row>
    <row r="56" spans="1:6" ht="15.75" customHeight="1" x14ac:dyDescent="0.2">
      <c r="B56" s="101"/>
      <c r="C56" s="102" t="s">
        <v>64</v>
      </c>
      <c r="D56" s="103" t="s">
        <v>65</v>
      </c>
      <c r="E56" s="103" t="s">
        <v>57</v>
      </c>
      <c r="F56" s="103" t="s">
        <v>58</v>
      </c>
    </row>
    <row r="57" spans="1:6" ht="15.75" customHeight="1" x14ac:dyDescent="0.2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33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69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16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17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251</v>
      </c>
      <c r="C66" s="108"/>
      <c r="D66" s="95"/>
      <c r="E66" s="95"/>
      <c r="F66" s="95"/>
    </row>
    <row r="67" spans="1:6" ht="15.75" customHeight="1" x14ac:dyDescent="0.2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98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102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100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96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101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103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97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99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7v/3u260uONyFd+Mp4LaU/hT8Mz+CpNJmOtmdXgpvE2BkKIxbFIRnUL4vi+2rV+slj5msjvENRAMhn5yFqQjxg==" saltValue="C9zR8kuFraaUoZH48VXz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277</v>
      </c>
    </row>
    <row r="2" spans="1:16" x14ac:dyDescent="0.2">
      <c r="A2" s="118" t="s">
        <v>230</v>
      </c>
      <c r="B2" s="119" t="s">
        <v>269</v>
      </c>
      <c r="C2" s="119" t="s">
        <v>270</v>
      </c>
      <c r="D2" s="103" t="s">
        <v>83</v>
      </c>
      <c r="E2" s="103" t="s">
        <v>79</v>
      </c>
      <c r="F2" s="103" t="s">
        <v>82</v>
      </c>
      <c r="G2" s="103" t="s">
        <v>80</v>
      </c>
      <c r="H2" s="103" t="s">
        <v>81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89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272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273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271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107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272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273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271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95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272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273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271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272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273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271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0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272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273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271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104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272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273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271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281</v>
      </c>
      <c r="B29" s="94" t="s">
        <v>269</v>
      </c>
      <c r="C29" s="94" t="s">
        <v>280</v>
      </c>
      <c r="D29" s="103" t="s">
        <v>83</v>
      </c>
      <c r="E29" s="103" t="s">
        <v>79</v>
      </c>
      <c r="F29" s="103" t="s">
        <v>82</v>
      </c>
      <c r="G29" s="103" t="s">
        <v>80</v>
      </c>
      <c r="H29" s="103" t="s">
        <v>81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89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272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107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272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95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272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272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0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272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104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272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275</v>
      </c>
    </row>
    <row r="56" spans="1:16" s="36" customFormat="1" ht="25.5" x14ac:dyDescent="0.2">
      <c r="A56" s="121" t="s">
        <v>110</v>
      </c>
      <c r="B56" s="94" t="s">
        <v>269</v>
      </c>
      <c r="C56" s="123" t="s">
        <v>267</v>
      </c>
      <c r="D56" s="103" t="s">
        <v>118</v>
      </c>
      <c r="E56" s="103" t="s">
        <v>119</v>
      </c>
      <c r="F56" s="103" t="s">
        <v>120</v>
      </c>
      <c r="G56" s="103" t="s">
        <v>121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86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110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94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110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108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110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276</v>
      </c>
    </row>
    <row r="65" spans="1:16" s="36" customFormat="1" ht="25.5" x14ac:dyDescent="0.2">
      <c r="A65" s="121" t="s">
        <v>128</v>
      </c>
      <c r="B65" s="94" t="s">
        <v>269</v>
      </c>
      <c r="C65" s="123" t="s">
        <v>268</v>
      </c>
      <c r="D65" s="103" t="s">
        <v>83</v>
      </c>
      <c r="E65" s="103" t="s">
        <v>79</v>
      </c>
      <c r="F65" s="103" t="s">
        <v>82</v>
      </c>
      <c r="G65" s="103" t="s">
        <v>80</v>
      </c>
      <c r="H65" s="124" t="s">
        <v>81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130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102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130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100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130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101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130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89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130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107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130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95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130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0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130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130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279</v>
      </c>
    </row>
    <row r="104" spans="1:16" s="36" customFormat="1" ht="25.5" x14ac:dyDescent="0.2">
      <c r="A104" s="121" t="s">
        <v>89</v>
      </c>
      <c r="B104" s="126" t="s">
        <v>130</v>
      </c>
      <c r="C104" s="123" t="s">
        <v>268</v>
      </c>
      <c r="D104" s="103" t="s">
        <v>83</v>
      </c>
      <c r="E104" s="103" t="s">
        <v>79</v>
      </c>
      <c r="F104" s="103" t="s">
        <v>82</v>
      </c>
      <c r="G104" s="103" t="s">
        <v>80</v>
      </c>
      <c r="H104" s="124" t="s">
        <v>81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130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277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230</v>
      </c>
      <c r="B112" s="119" t="s">
        <v>269</v>
      </c>
      <c r="C112" s="119" t="s">
        <v>270</v>
      </c>
      <c r="D112" s="103" t="s">
        <v>83</v>
      </c>
      <c r="E112" s="103" t="s">
        <v>79</v>
      </c>
      <c r="F112" s="103" t="s">
        <v>82</v>
      </c>
      <c r="G112" s="103" t="s">
        <v>80</v>
      </c>
      <c r="H112" s="103" t="s">
        <v>81</v>
      </c>
    </row>
    <row r="113" spans="1:8" x14ac:dyDescent="0.2">
      <c r="A113" s="40"/>
      <c r="B113" s="35" t="s">
        <v>89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272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273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271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107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272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273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271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95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272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273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271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272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273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271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0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272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273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271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104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272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273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271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281</v>
      </c>
      <c r="B139" s="94" t="s">
        <v>269</v>
      </c>
      <c r="C139" s="94" t="s">
        <v>280</v>
      </c>
      <c r="D139" s="103" t="s">
        <v>83</v>
      </c>
      <c r="E139" s="103" t="s">
        <v>79</v>
      </c>
      <c r="F139" s="103" t="s">
        <v>82</v>
      </c>
      <c r="G139" s="103" t="s">
        <v>80</v>
      </c>
      <c r="H139" s="103" t="s">
        <v>81</v>
      </c>
    </row>
    <row r="140" spans="1:8" x14ac:dyDescent="0.2">
      <c r="A140" s="40"/>
      <c r="B140" s="35" t="s">
        <v>89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272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4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5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107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272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4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5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95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272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4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5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272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4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5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0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272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4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5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104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272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4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5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110</v>
      </c>
      <c r="B166" s="94" t="s">
        <v>269</v>
      </c>
      <c r="C166" s="123" t="s">
        <v>267</v>
      </c>
      <c r="D166" s="103" t="s">
        <v>118</v>
      </c>
      <c r="E166" s="103" t="s">
        <v>119</v>
      </c>
      <c r="F166" s="103" t="s">
        <v>120</v>
      </c>
      <c r="G166" s="103" t="s">
        <v>121</v>
      </c>
      <c r="H166" s="120"/>
    </row>
    <row r="167" spans="1:8" x14ac:dyDescent="0.2">
      <c r="A167" s="40"/>
      <c r="B167" s="35" t="s">
        <v>86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110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94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110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108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110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269</v>
      </c>
      <c r="C175" s="123" t="s">
        <v>268</v>
      </c>
      <c r="D175" s="103" t="s">
        <v>83</v>
      </c>
      <c r="E175" s="103" t="s">
        <v>79</v>
      </c>
      <c r="F175" s="103" t="s">
        <v>82</v>
      </c>
      <c r="G175" s="103" t="s">
        <v>80</v>
      </c>
      <c r="H175" s="124" t="s">
        <v>81</v>
      </c>
    </row>
    <row r="176" spans="1:8" x14ac:dyDescent="0.2">
      <c r="A176" s="125"/>
      <c r="B176" s="35" t="s">
        <v>98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130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102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130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100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130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101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130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89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130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107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130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95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130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0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130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106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130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279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89</v>
      </c>
      <c r="B214" s="126" t="s">
        <v>130</v>
      </c>
      <c r="C214" s="123" t="s">
        <v>268</v>
      </c>
      <c r="D214" s="103" t="s">
        <v>83</v>
      </c>
      <c r="E214" s="103" t="s">
        <v>79</v>
      </c>
      <c r="F214" s="103" t="s">
        <v>82</v>
      </c>
      <c r="G214" s="103" t="s">
        <v>80</v>
      </c>
      <c r="H214" s="124" t="s">
        <v>81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130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245</v>
      </c>
      <c r="H220" s="140"/>
    </row>
    <row r="221" spans="1:9" x14ac:dyDescent="0.2">
      <c r="A221" s="99" t="s">
        <v>277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230</v>
      </c>
      <c r="B222" s="119" t="s">
        <v>269</v>
      </c>
      <c r="C222" s="119" t="s">
        <v>270</v>
      </c>
      <c r="D222" s="103" t="s">
        <v>83</v>
      </c>
      <c r="E222" s="103" t="s">
        <v>79</v>
      </c>
      <c r="F222" s="103" t="s">
        <v>82</v>
      </c>
      <c r="G222" s="103" t="s">
        <v>80</v>
      </c>
      <c r="H222" s="103" t="s">
        <v>81</v>
      </c>
      <c r="I222" s="120"/>
    </row>
    <row r="223" spans="1:9" x14ac:dyDescent="0.2">
      <c r="A223" s="40"/>
      <c r="B223" s="35" t="s">
        <v>89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272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273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271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107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272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273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271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95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272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273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271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272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273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271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0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272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273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271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104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272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273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271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281</v>
      </c>
      <c r="B249" s="94" t="s">
        <v>269</v>
      </c>
      <c r="C249" s="94" t="s">
        <v>280</v>
      </c>
      <c r="D249" s="103" t="s">
        <v>83</v>
      </c>
      <c r="E249" s="103" t="s">
        <v>79</v>
      </c>
      <c r="F249" s="103" t="s">
        <v>82</v>
      </c>
      <c r="G249" s="103" t="s">
        <v>80</v>
      </c>
      <c r="H249" s="103" t="s">
        <v>81</v>
      </c>
      <c r="I249" s="120"/>
    </row>
    <row r="250" spans="1:9" x14ac:dyDescent="0.2">
      <c r="A250" s="40"/>
      <c r="B250" s="35" t="s">
        <v>89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272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4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5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107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272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4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5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95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272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4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5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272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4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5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0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272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4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5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104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272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4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5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110</v>
      </c>
      <c r="B276" s="94" t="s">
        <v>269</v>
      </c>
      <c r="C276" s="123" t="s">
        <v>267</v>
      </c>
      <c r="D276" s="103" t="s">
        <v>118</v>
      </c>
      <c r="E276" s="103" t="s">
        <v>119</v>
      </c>
      <c r="F276" s="103" t="s">
        <v>120</v>
      </c>
      <c r="G276" s="103" t="s">
        <v>121</v>
      </c>
      <c r="H276" s="120"/>
      <c r="I276" s="36"/>
    </row>
    <row r="277" spans="1:9" x14ac:dyDescent="0.2">
      <c r="A277" s="40"/>
      <c r="B277" s="35" t="s">
        <v>86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110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94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110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108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110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269</v>
      </c>
      <c r="C285" s="123" t="s">
        <v>268</v>
      </c>
      <c r="D285" s="103" t="s">
        <v>83</v>
      </c>
      <c r="E285" s="103" t="s">
        <v>79</v>
      </c>
      <c r="F285" s="103" t="s">
        <v>82</v>
      </c>
      <c r="G285" s="103" t="s">
        <v>80</v>
      </c>
      <c r="H285" s="124" t="s">
        <v>81</v>
      </c>
      <c r="I285" s="120"/>
    </row>
    <row r="286" spans="1:9" x14ac:dyDescent="0.2">
      <c r="A286" s="125"/>
      <c r="B286" s="35" t="s">
        <v>98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130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102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130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100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130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101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130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89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130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107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130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95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130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0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130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106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130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279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89</v>
      </c>
      <c r="B324" s="126" t="s">
        <v>130</v>
      </c>
      <c r="C324" s="123" t="s">
        <v>268</v>
      </c>
      <c r="D324" s="103" t="s">
        <v>83</v>
      </c>
      <c r="E324" s="103" t="s">
        <v>79</v>
      </c>
      <c r="F324" s="103" t="s">
        <v>82</v>
      </c>
      <c r="G324" s="103" t="s">
        <v>80</v>
      </c>
      <c r="H324" s="124" t="s">
        <v>81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130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mzRJDt4q7I1nvJNR4/B79wY/QlVIxmCqacyeh8N+l0DWsprek2sIHsmv+Q2t/Z5Vgl+GHAVKp7BzUa1/5ld1TA==" saltValue="CsZy6mKUbpB4hffseBGVB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312</v>
      </c>
    </row>
    <row r="2" spans="1:7" ht="14.25" customHeight="1" x14ac:dyDescent="0.2">
      <c r="A2" s="125" t="s">
        <v>208</v>
      </c>
      <c r="B2" s="119"/>
      <c r="C2" s="40" t="s">
        <v>83</v>
      </c>
      <c r="D2" s="40" t="s">
        <v>79</v>
      </c>
      <c r="E2" s="40" t="s">
        <v>82</v>
      </c>
      <c r="F2" s="40" t="s">
        <v>80</v>
      </c>
      <c r="G2" s="40" t="s">
        <v>81</v>
      </c>
    </row>
    <row r="3" spans="1:7" ht="14.25" customHeight="1" x14ac:dyDescent="0.2">
      <c r="B3" s="113" t="s">
        <v>299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306</v>
      </c>
    </row>
    <row r="12" spans="1:7" ht="14.25" customHeight="1" x14ac:dyDescent="0.2">
      <c r="A12" s="104"/>
      <c r="B12" s="113" t="s">
        <v>183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313</v>
      </c>
    </row>
    <row r="15" spans="1:7" ht="14.25" customHeight="1" x14ac:dyDescent="0.2">
      <c r="A15" s="125" t="s">
        <v>281</v>
      </c>
      <c r="B15" s="117" t="s">
        <v>293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290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110</v>
      </c>
      <c r="B17" s="113" t="s">
        <v>296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309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312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208</v>
      </c>
      <c r="B25" s="119"/>
      <c r="C25" s="40" t="s">
        <v>83</v>
      </c>
      <c r="D25" s="40" t="s">
        <v>79</v>
      </c>
      <c r="E25" s="40" t="s">
        <v>82</v>
      </c>
      <c r="F25" s="40" t="s">
        <v>80</v>
      </c>
      <c r="G25" s="40" t="s">
        <v>81</v>
      </c>
    </row>
    <row r="26" spans="1:7" x14ac:dyDescent="0.2">
      <c r="B26" s="113" t="s">
        <v>300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286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283</v>
      </c>
    </row>
    <row r="29" spans="1:7" x14ac:dyDescent="0.2">
      <c r="B29" s="117" t="s">
        <v>314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304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316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307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302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313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281</v>
      </c>
      <c r="B38" s="117" t="s">
        <v>294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291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110</v>
      </c>
      <c r="B40" s="113" t="s">
        <v>297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310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288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245</v>
      </c>
    </row>
    <row r="47" spans="1:7" x14ac:dyDescent="0.2">
      <c r="A47" s="99" t="s">
        <v>312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208</v>
      </c>
      <c r="B48" s="119"/>
      <c r="C48" s="40" t="s">
        <v>83</v>
      </c>
      <c r="D48" s="40" t="s">
        <v>79</v>
      </c>
      <c r="E48" s="40" t="s">
        <v>82</v>
      </c>
      <c r="F48" s="40" t="s">
        <v>80</v>
      </c>
      <c r="G48" s="40" t="s">
        <v>81</v>
      </c>
    </row>
    <row r="49" spans="1:7" x14ac:dyDescent="0.2">
      <c r="B49" s="113" t="s">
        <v>301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287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284</v>
      </c>
    </row>
    <row r="52" spans="1:7" x14ac:dyDescent="0.2">
      <c r="B52" s="117" t="s">
        <v>315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305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317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303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313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281</v>
      </c>
      <c r="B61" s="117" t="s">
        <v>295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292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110</v>
      </c>
      <c r="B63" s="113" t="s">
        <v>298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311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289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2BZKjgP8M+oNQTsdfqq+D/PwzTiLdGOjgW3W6r+dPYIrKtV9yLjdR8SNIm1nNO0hzk2ZbHU/KHHL9kqam6DksA==" saltValue="7AIEIaBLtxl9BxG2oeuBs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165</v>
      </c>
      <c r="B1" s="40"/>
      <c r="C1" s="40" t="s">
        <v>58</v>
      </c>
      <c r="D1" s="40" t="s">
        <v>65</v>
      </c>
      <c r="E1" s="40" t="s">
        <v>57</v>
      </c>
      <c r="F1" s="119" t="s">
        <v>64</v>
      </c>
    </row>
    <row r="2" spans="1:6" ht="15.75" customHeight="1" x14ac:dyDescent="0.2">
      <c r="A2" s="90" t="s">
        <v>167</v>
      </c>
      <c r="B2" s="90" t="s">
        <v>321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321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321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321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321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321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320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165</v>
      </c>
      <c r="B16" s="40"/>
      <c r="C16" s="40" t="s">
        <v>58</v>
      </c>
      <c r="D16" s="40" t="s">
        <v>65</v>
      </c>
      <c r="E16" s="40" t="s">
        <v>57</v>
      </c>
      <c r="F16" s="119" t="s">
        <v>64</v>
      </c>
    </row>
    <row r="17" spans="1:6" ht="15.75" customHeight="1" x14ac:dyDescent="0.2">
      <c r="A17" s="90" t="s">
        <v>167</v>
      </c>
      <c r="B17" s="90" t="s">
        <v>321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320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321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320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321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320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3</v>
      </c>
      <c r="B23" s="90" t="s">
        <v>321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320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321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320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192</v>
      </c>
      <c r="B27" s="90" t="s">
        <v>321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320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245</v>
      </c>
    </row>
    <row r="31" spans="1:6" ht="15.75" customHeight="1" x14ac:dyDescent="0.2">
      <c r="A31" s="119" t="s">
        <v>165</v>
      </c>
      <c r="B31" s="40"/>
      <c r="C31" s="40" t="s">
        <v>58</v>
      </c>
      <c r="D31" s="40" t="s">
        <v>65</v>
      </c>
      <c r="E31" s="40" t="s">
        <v>57</v>
      </c>
      <c r="F31" s="119" t="s">
        <v>64</v>
      </c>
    </row>
    <row r="32" spans="1:6" ht="15.75" customHeight="1" x14ac:dyDescent="0.2">
      <c r="A32" s="90" t="s">
        <v>167</v>
      </c>
      <c r="B32" s="90" t="s">
        <v>321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320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321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320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321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320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3</v>
      </c>
      <c r="B38" s="90" t="s">
        <v>321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320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321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320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192</v>
      </c>
      <c r="B42" s="90" t="s">
        <v>321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320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W46NZtLWUf/ccZKkDiOXpdLH6FO82QsYFu7R4DuuHoWsD1Sh2KnM/r+FTJPdyxiklUvlIurKqVVTcOgJq5yD4A==" saltValue="mDEZkh4nz8LhoH6iJkjOw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83</v>
      </c>
      <c r="D1" s="103" t="s">
        <v>79</v>
      </c>
      <c r="E1" s="103" t="s">
        <v>82</v>
      </c>
      <c r="F1" s="103" t="s">
        <v>80</v>
      </c>
      <c r="G1" s="103" t="s">
        <v>81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118</v>
      </c>
      <c r="M1" s="103" t="s">
        <v>119</v>
      </c>
      <c r="N1" s="103" t="s">
        <v>120</v>
      </c>
      <c r="O1" s="103" t="s">
        <v>121</v>
      </c>
    </row>
    <row r="2" spans="1:15" x14ac:dyDescent="0.2">
      <c r="A2" s="40" t="s">
        <v>325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322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182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83</v>
      </c>
      <c r="D24" s="103" t="s">
        <v>79</v>
      </c>
      <c r="E24" s="103" t="s">
        <v>82</v>
      </c>
      <c r="F24" s="103" t="s">
        <v>80</v>
      </c>
      <c r="G24" s="103" t="s">
        <v>81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118</v>
      </c>
      <c r="M24" s="103" t="s">
        <v>119</v>
      </c>
      <c r="N24" s="103" t="s">
        <v>120</v>
      </c>
      <c r="O24" s="103" t="s">
        <v>121</v>
      </c>
    </row>
    <row r="25" spans="1:15" x14ac:dyDescent="0.2">
      <c r="A25" s="40" t="s">
        <v>326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3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191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192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182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245</v>
      </c>
    </row>
    <row r="47" spans="1:15" ht="25.5" x14ac:dyDescent="0.2">
      <c r="A47" s="40"/>
      <c r="B47" s="40"/>
      <c r="C47" s="103" t="s">
        <v>83</v>
      </c>
      <c r="D47" s="103" t="s">
        <v>79</v>
      </c>
      <c r="E47" s="103" t="s">
        <v>82</v>
      </c>
      <c r="F47" s="103" t="s">
        <v>80</v>
      </c>
      <c r="G47" s="103" t="s">
        <v>81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118</v>
      </c>
      <c r="M47" s="103" t="s">
        <v>119</v>
      </c>
      <c r="N47" s="103" t="s">
        <v>120</v>
      </c>
      <c r="O47" s="103" t="s">
        <v>121</v>
      </c>
    </row>
    <row r="48" spans="1:15" x14ac:dyDescent="0.2">
      <c r="A48" s="40" t="s">
        <v>327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3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191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192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182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L/9osyn2NVyTO3ES0boujnrkBKla/eEXyKbDwMY+jnxiD8wHexoEaA9YqWDv2H3Ifg3/W1CrCHK+to0z66Sv4w==" saltValue="2lVZQhdLIer1ynI97cgk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83</v>
      </c>
      <c r="D1" s="40" t="s">
        <v>79</v>
      </c>
      <c r="E1" s="40" t="s">
        <v>82</v>
      </c>
      <c r="F1" s="40" t="s">
        <v>80</v>
      </c>
      <c r="G1" s="40" t="s">
        <v>81</v>
      </c>
    </row>
    <row r="2" spans="1:7" x14ac:dyDescent="0.2">
      <c r="A2" s="40" t="s">
        <v>332</v>
      </c>
    </row>
    <row r="3" spans="1:7" x14ac:dyDescent="0.2">
      <c r="B3" s="59" t="s">
        <v>166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329</v>
      </c>
      <c r="B4" s="59"/>
      <c r="C4" s="127"/>
      <c r="D4" s="127"/>
      <c r="E4" s="127"/>
      <c r="F4" s="127"/>
      <c r="G4" s="127"/>
    </row>
    <row r="5" spans="1:7" x14ac:dyDescent="0.2">
      <c r="B5" s="90" t="s">
        <v>164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328</v>
      </c>
    </row>
    <row r="8" spans="1:7" x14ac:dyDescent="0.2">
      <c r="A8" s="40"/>
      <c r="B8" s="119"/>
      <c r="C8" s="40" t="s">
        <v>83</v>
      </c>
      <c r="D8" s="40" t="s">
        <v>79</v>
      </c>
      <c r="E8" s="40" t="s">
        <v>82</v>
      </c>
      <c r="F8" s="40" t="s">
        <v>80</v>
      </c>
      <c r="G8" s="40" t="s">
        <v>81</v>
      </c>
    </row>
    <row r="9" spans="1:7" x14ac:dyDescent="0.2">
      <c r="A9" s="40" t="s">
        <v>333</v>
      </c>
    </row>
    <row r="10" spans="1:7" x14ac:dyDescent="0.2">
      <c r="B10" s="59" t="s">
        <v>166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330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164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335</v>
      </c>
    </row>
    <row r="15" spans="1:7" x14ac:dyDescent="0.2">
      <c r="A15" s="40"/>
      <c r="B15" s="119"/>
      <c r="C15" s="40" t="s">
        <v>83</v>
      </c>
      <c r="D15" s="40" t="s">
        <v>79</v>
      </c>
      <c r="E15" s="40" t="s">
        <v>82</v>
      </c>
      <c r="F15" s="40" t="s">
        <v>80</v>
      </c>
      <c r="G15" s="40" t="s">
        <v>81</v>
      </c>
    </row>
    <row r="16" spans="1:7" x14ac:dyDescent="0.2">
      <c r="A16" s="40" t="s">
        <v>334</v>
      </c>
    </row>
    <row r="17" spans="1:7" x14ac:dyDescent="0.2">
      <c r="B17" s="59" t="s">
        <v>166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331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164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mQ4IKr77hPs9i5X/0rr9U/c27/te38WWDop6QIPyo2z7jDn7bwpC8xyYVT9ytIuz4p80KUtPUcPMstADkKPVHQ==" saltValue="XbFbVkfUuCyB39jPMnShY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165</v>
      </c>
      <c r="B1" s="40" t="s">
        <v>339</v>
      </c>
      <c r="C1" s="125" t="s">
        <v>15</v>
      </c>
      <c r="D1" s="40" t="s">
        <v>83</v>
      </c>
      <c r="E1" s="40" t="s">
        <v>79</v>
      </c>
      <c r="F1" s="40" t="s">
        <v>82</v>
      </c>
      <c r="G1" s="40" t="s">
        <v>80</v>
      </c>
      <c r="H1" s="40" t="s">
        <v>81</v>
      </c>
    </row>
    <row r="2" spans="1:8" x14ac:dyDescent="0.2">
      <c r="A2" s="52" t="s">
        <v>197</v>
      </c>
      <c r="B2" s="52" t="s">
        <v>89</v>
      </c>
      <c r="C2" s="52" t="s">
        <v>336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194</v>
      </c>
      <c r="B5" s="52" t="s">
        <v>5</v>
      </c>
      <c r="C5" s="52" t="s">
        <v>336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4</v>
      </c>
      <c r="C7" s="52" t="s">
        <v>336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5</v>
      </c>
      <c r="C9" s="52" t="s">
        <v>336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4</v>
      </c>
      <c r="C11" s="52" t="s">
        <v>336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5</v>
      </c>
      <c r="C13" s="52" t="s">
        <v>336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337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4</v>
      </c>
      <c r="C15" s="52" t="s">
        <v>336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337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169</v>
      </c>
      <c r="B17" s="52" t="s">
        <v>5</v>
      </c>
      <c r="C17" s="52" t="s">
        <v>336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337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4</v>
      </c>
      <c r="C19" s="52" t="s">
        <v>336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337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97</v>
      </c>
      <c r="C21" s="52" t="s">
        <v>336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338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97</v>
      </c>
      <c r="C23" s="52" t="s">
        <v>336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338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97</v>
      </c>
      <c r="C25" s="52" t="s">
        <v>336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338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201</v>
      </c>
      <c r="B27" s="52" t="s">
        <v>89</v>
      </c>
      <c r="C27" s="52" t="s">
        <v>336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338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337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202</v>
      </c>
      <c r="B30" s="52" t="s">
        <v>89</v>
      </c>
      <c r="C30" s="52" t="s">
        <v>336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338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337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200</v>
      </c>
      <c r="B33" s="52" t="s">
        <v>89</v>
      </c>
      <c r="C33" s="52" t="s">
        <v>336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338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337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199</v>
      </c>
      <c r="B36" s="52" t="s">
        <v>89</v>
      </c>
      <c r="C36" s="52" t="s">
        <v>336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338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337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198</v>
      </c>
      <c r="B39" s="52" t="s">
        <v>89</v>
      </c>
      <c r="C39" s="52" t="s">
        <v>336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338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337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204</v>
      </c>
      <c r="B42" s="52" t="s">
        <v>89</v>
      </c>
      <c r="C42" s="52" t="s">
        <v>336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338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337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107</v>
      </c>
      <c r="C45" s="52" t="s">
        <v>336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338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337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193</v>
      </c>
      <c r="B48" s="52" t="s">
        <v>89</v>
      </c>
      <c r="C48" s="52" t="s">
        <v>336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338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203</v>
      </c>
      <c r="B50" s="52" t="s">
        <v>89</v>
      </c>
      <c r="C50" s="52" t="s">
        <v>336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338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183</v>
      </c>
      <c r="B52" s="52" t="s">
        <v>101</v>
      </c>
      <c r="C52" s="52" t="s">
        <v>336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338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328</v>
      </c>
      <c r="B55" s="145"/>
      <c r="C55" s="145"/>
    </row>
    <row r="56" spans="1:8" x14ac:dyDescent="0.2">
      <c r="A56" s="40" t="s">
        <v>165</v>
      </c>
      <c r="B56" s="40" t="s">
        <v>339</v>
      </c>
      <c r="C56" s="125" t="s">
        <v>15</v>
      </c>
      <c r="D56" s="40" t="s">
        <v>83</v>
      </c>
      <c r="E56" s="40" t="s">
        <v>79</v>
      </c>
      <c r="F56" s="40" t="s">
        <v>82</v>
      </c>
      <c r="G56" s="40" t="s">
        <v>80</v>
      </c>
      <c r="H56" s="40" t="s">
        <v>81</v>
      </c>
    </row>
    <row r="57" spans="1:8" x14ac:dyDescent="0.2">
      <c r="A57" s="52" t="s">
        <v>197</v>
      </c>
      <c r="B57" s="52" t="s">
        <v>89</v>
      </c>
      <c r="C57" s="52" t="s">
        <v>336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338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337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194</v>
      </c>
      <c r="B60" s="52" t="s">
        <v>5</v>
      </c>
      <c r="C60" s="52" t="s">
        <v>336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337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4</v>
      </c>
      <c r="C62" s="52" t="s">
        <v>336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337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5</v>
      </c>
      <c r="C64" s="52" t="s">
        <v>336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337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4</v>
      </c>
      <c r="C66" s="52" t="s">
        <v>336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337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5</v>
      </c>
      <c r="C68" s="52" t="s">
        <v>336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337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4</v>
      </c>
      <c r="C70" s="52" t="s">
        <v>336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337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169</v>
      </c>
      <c r="B72" s="52" t="s">
        <v>5</v>
      </c>
      <c r="C72" s="52" t="s">
        <v>336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337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4</v>
      </c>
      <c r="C74" s="52" t="s">
        <v>336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337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97</v>
      </c>
      <c r="C76" s="52" t="s">
        <v>336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338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97</v>
      </c>
      <c r="C78" s="52" t="s">
        <v>336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338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97</v>
      </c>
      <c r="C80" s="52" t="s">
        <v>336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338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201</v>
      </c>
      <c r="B82" s="52" t="s">
        <v>89</v>
      </c>
      <c r="C82" s="52" t="s">
        <v>336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338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337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202</v>
      </c>
      <c r="B85" s="52" t="s">
        <v>89</v>
      </c>
      <c r="C85" s="52" t="s">
        <v>336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338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337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200</v>
      </c>
      <c r="B88" s="52" t="s">
        <v>89</v>
      </c>
      <c r="C88" s="52" t="s">
        <v>336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338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337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199</v>
      </c>
      <c r="B91" s="52" t="s">
        <v>89</v>
      </c>
      <c r="C91" s="52" t="s">
        <v>336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338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337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198</v>
      </c>
      <c r="B94" s="52" t="s">
        <v>89</v>
      </c>
      <c r="C94" s="52" t="s">
        <v>336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338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337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204</v>
      </c>
      <c r="B97" s="52" t="s">
        <v>89</v>
      </c>
      <c r="C97" s="52" t="s">
        <v>336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338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337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107</v>
      </c>
      <c r="C100" s="52" t="s">
        <v>336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338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337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193</v>
      </c>
      <c r="B103" s="52" t="s">
        <v>89</v>
      </c>
      <c r="C103" s="52" t="s">
        <v>336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338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203</v>
      </c>
      <c r="B105" s="52" t="s">
        <v>89</v>
      </c>
      <c r="C105" s="52" t="s">
        <v>336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338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183</v>
      </c>
      <c r="B107" s="52" t="s">
        <v>101</v>
      </c>
      <c r="C107" s="52" t="s">
        <v>336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338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335</v>
      </c>
      <c r="B110" s="145"/>
      <c r="C110" s="145"/>
    </row>
    <row r="111" spans="1:8" x14ac:dyDescent="0.2">
      <c r="A111" s="40" t="s">
        <v>165</v>
      </c>
      <c r="B111" s="40" t="s">
        <v>339</v>
      </c>
      <c r="C111" s="125" t="s">
        <v>15</v>
      </c>
      <c r="D111" s="40" t="s">
        <v>83</v>
      </c>
      <c r="E111" s="40" t="s">
        <v>79</v>
      </c>
      <c r="F111" s="40" t="s">
        <v>82</v>
      </c>
      <c r="G111" s="40" t="s">
        <v>80</v>
      </c>
      <c r="H111" s="40" t="s">
        <v>81</v>
      </c>
    </row>
    <row r="112" spans="1:8" x14ac:dyDescent="0.2">
      <c r="A112" s="52" t="s">
        <v>197</v>
      </c>
      <c r="B112" s="52" t="s">
        <v>89</v>
      </c>
      <c r="C112" s="52" t="s">
        <v>336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338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337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194</v>
      </c>
      <c r="B115" s="52" t="s">
        <v>5</v>
      </c>
      <c r="C115" s="52" t="s">
        <v>336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337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4</v>
      </c>
      <c r="C117" s="52" t="s">
        <v>336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337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5</v>
      </c>
      <c r="C119" s="52" t="s">
        <v>336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337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4</v>
      </c>
      <c r="C121" s="52" t="s">
        <v>336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337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5</v>
      </c>
      <c r="C123" s="52" t="s">
        <v>336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337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4</v>
      </c>
      <c r="C125" s="52" t="s">
        <v>336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337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169</v>
      </c>
      <c r="B127" s="52" t="s">
        <v>5</v>
      </c>
      <c r="C127" s="52" t="s">
        <v>336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337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4</v>
      </c>
      <c r="C129" s="52" t="s">
        <v>336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337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97</v>
      </c>
      <c r="C131" s="52" t="s">
        <v>336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338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97</v>
      </c>
      <c r="C133" s="52" t="s">
        <v>336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338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97</v>
      </c>
      <c r="C135" s="52" t="s">
        <v>336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338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201</v>
      </c>
      <c r="B137" s="52" t="s">
        <v>89</v>
      </c>
      <c r="C137" s="52" t="s">
        <v>336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338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337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202</v>
      </c>
      <c r="B140" s="52" t="s">
        <v>89</v>
      </c>
      <c r="C140" s="52" t="s">
        <v>336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338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337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200</v>
      </c>
      <c r="B143" s="52" t="s">
        <v>89</v>
      </c>
      <c r="C143" s="52" t="s">
        <v>336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338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337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199</v>
      </c>
      <c r="B146" s="52" t="s">
        <v>89</v>
      </c>
      <c r="C146" s="52" t="s">
        <v>336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338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337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198</v>
      </c>
      <c r="B149" s="52" t="s">
        <v>89</v>
      </c>
      <c r="C149" s="52" t="s">
        <v>336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338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337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204</v>
      </c>
      <c r="B152" s="52" t="s">
        <v>89</v>
      </c>
      <c r="C152" s="52" t="s">
        <v>336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338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337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107</v>
      </c>
      <c r="C155" s="52" t="s">
        <v>336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338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337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193</v>
      </c>
      <c r="B158" s="52" t="s">
        <v>89</v>
      </c>
      <c r="C158" s="52" t="s">
        <v>336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338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203</v>
      </c>
      <c r="B160" s="52" t="s">
        <v>89</v>
      </c>
      <c r="C160" s="52" t="s">
        <v>336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338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183</v>
      </c>
      <c r="B162" s="52" t="s">
        <v>101</v>
      </c>
      <c r="C162" s="52" t="s">
        <v>336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338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ushUGzIPqGz0ip07m0Mbu3LFbV9ppah8RpdKyiL10QrmoiJJLf4svAuQlr++KLlg1Db3L6S+qn25TsNwciymPw==" saltValue="teEGZSWqkqqnrTSkeC8Ak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165</v>
      </c>
      <c r="B1" s="119" t="s">
        <v>339</v>
      </c>
      <c r="C1" s="119"/>
      <c r="D1" s="40" t="s">
        <v>118</v>
      </c>
      <c r="E1" s="40" t="s">
        <v>119</v>
      </c>
      <c r="F1" s="40" t="s">
        <v>120</v>
      </c>
      <c r="G1" s="40" t="s">
        <v>121</v>
      </c>
      <c r="H1" s="94"/>
    </row>
    <row r="2" spans="1:8" x14ac:dyDescent="0.2">
      <c r="A2" s="43" t="s">
        <v>168</v>
      </c>
      <c r="B2" s="35" t="s">
        <v>91</v>
      </c>
      <c r="C2" s="43" t="s">
        <v>336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91</v>
      </c>
      <c r="C4" s="43" t="s">
        <v>336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91</v>
      </c>
      <c r="C6" s="43" t="s">
        <v>336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338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328</v>
      </c>
    </row>
    <row r="10" spans="1:8" x14ac:dyDescent="0.2">
      <c r="A10" s="119" t="s">
        <v>165</v>
      </c>
      <c r="B10" s="119" t="s">
        <v>339</v>
      </c>
      <c r="C10" s="119"/>
      <c r="D10" s="40" t="s">
        <v>118</v>
      </c>
      <c r="E10" s="40" t="s">
        <v>119</v>
      </c>
      <c r="F10" s="40" t="s">
        <v>120</v>
      </c>
      <c r="G10" s="40" t="s">
        <v>121</v>
      </c>
    </row>
    <row r="11" spans="1:8" x14ac:dyDescent="0.2">
      <c r="A11" s="43" t="s">
        <v>168</v>
      </c>
      <c r="B11" s="35" t="s">
        <v>91</v>
      </c>
      <c r="C11" s="43" t="s">
        <v>336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338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190</v>
      </c>
      <c r="B13" s="35" t="s">
        <v>91</v>
      </c>
      <c r="C13" s="43" t="s">
        <v>336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338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189</v>
      </c>
      <c r="B15" s="35" t="s">
        <v>91</v>
      </c>
      <c r="C15" s="43" t="s">
        <v>336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338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335</v>
      </c>
    </row>
    <row r="19" spans="1:7" x14ac:dyDescent="0.2">
      <c r="A19" s="119" t="s">
        <v>165</v>
      </c>
      <c r="B19" s="119" t="s">
        <v>339</v>
      </c>
      <c r="C19" s="119"/>
      <c r="D19" s="40" t="s">
        <v>118</v>
      </c>
      <c r="E19" s="40" t="s">
        <v>119</v>
      </c>
      <c r="F19" s="40" t="s">
        <v>120</v>
      </c>
      <c r="G19" s="40" t="s">
        <v>121</v>
      </c>
    </row>
    <row r="20" spans="1:7" x14ac:dyDescent="0.2">
      <c r="A20" s="43" t="s">
        <v>168</v>
      </c>
      <c r="B20" s="35" t="s">
        <v>91</v>
      </c>
      <c r="C20" s="43" t="s">
        <v>336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338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190</v>
      </c>
      <c r="B22" s="35" t="s">
        <v>91</v>
      </c>
      <c r="C22" s="43" t="s">
        <v>336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338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189</v>
      </c>
      <c r="B24" s="35" t="s">
        <v>91</v>
      </c>
      <c r="C24" s="43" t="s">
        <v>336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338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RS4y3spIMMltjdnnq6g9NY2/Sn9YX89VPNHkKknNqgZXb/azZAGyxgRCYK4g5U35C/ZdChwnNNGUn13fOJpECA==" saltValue="cUr7E6UnOwXAw+PUcbN7s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2">
      <c r="A2" t="s">
        <v>12</v>
      </c>
      <c r="B2" s="41" t="s">
        <v>87</v>
      </c>
      <c r="C2" s="41" t="s">
        <v>83</v>
      </c>
      <c r="D2" s="41"/>
      <c r="E2" s="41"/>
      <c r="F2" s="41"/>
      <c r="G2" s="41"/>
    </row>
    <row r="3" spans="1:8" ht="15.75" customHeight="1" x14ac:dyDescent="0.2">
      <c r="B3" s="24" t="s">
        <v>98</v>
      </c>
      <c r="C3" s="75">
        <v>2.7000000000000001E-3</v>
      </c>
    </row>
    <row r="4" spans="1:8" ht="15.75" customHeight="1" x14ac:dyDescent="0.2">
      <c r="B4" s="24" t="s">
        <v>102</v>
      </c>
      <c r="C4" s="75">
        <v>0.1966</v>
      </c>
    </row>
    <row r="5" spans="1:8" ht="15.75" customHeight="1" x14ac:dyDescent="0.2">
      <c r="B5" s="24" t="s">
        <v>100</v>
      </c>
      <c r="C5" s="75">
        <v>6.2100000000000002E-2</v>
      </c>
    </row>
    <row r="6" spans="1:8" ht="15.75" customHeight="1" x14ac:dyDescent="0.2">
      <c r="B6" s="24" t="s">
        <v>96</v>
      </c>
      <c r="C6" s="75">
        <v>0.29289999999999999</v>
      </c>
    </row>
    <row r="7" spans="1:8" ht="15.75" customHeight="1" x14ac:dyDescent="0.2">
      <c r="B7" s="24" t="s">
        <v>101</v>
      </c>
      <c r="C7" s="75">
        <v>0.24709999999999999</v>
      </c>
    </row>
    <row r="8" spans="1:8" ht="15.75" customHeight="1" x14ac:dyDescent="0.2">
      <c r="B8" s="24" t="s">
        <v>103</v>
      </c>
      <c r="C8" s="75">
        <v>4.7999999999999996E-3</v>
      </c>
    </row>
    <row r="9" spans="1:8" ht="15.75" customHeight="1" x14ac:dyDescent="0.2">
      <c r="B9" s="24" t="s">
        <v>97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66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88</v>
      </c>
      <c r="B13" s="41" t="s">
        <v>87</v>
      </c>
      <c r="C13" s="23" t="s">
        <v>79</v>
      </c>
      <c r="D13" s="23" t="s">
        <v>82</v>
      </c>
      <c r="E13" s="23" t="s">
        <v>80</v>
      </c>
      <c r="F13" s="23" t="s">
        <v>81</v>
      </c>
      <c r="G13" s="24"/>
    </row>
    <row r="14" spans="1:8" ht="15.75" customHeight="1" x14ac:dyDescent="0.2">
      <c r="B14" s="24" t="s">
        <v>89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107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95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84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93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104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66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109</v>
      </c>
      <c r="B25" s="41" t="s">
        <v>87</v>
      </c>
      <c r="C25" s="41" t="s">
        <v>109</v>
      </c>
      <c r="D25" s="24"/>
      <c r="E25" s="24"/>
      <c r="F25" s="24"/>
      <c r="G25" s="24"/>
      <c r="H25" s="24"/>
    </row>
    <row r="26" spans="1:8" ht="15.75" customHeight="1" x14ac:dyDescent="0.2">
      <c r="B26" s="24" t="s">
        <v>86</v>
      </c>
      <c r="C26" s="75">
        <v>0.10082724000000001</v>
      </c>
    </row>
    <row r="27" spans="1:8" ht="15.75" customHeight="1" x14ac:dyDescent="0.2">
      <c r="B27" s="24" t="s">
        <v>94</v>
      </c>
      <c r="C27" s="75">
        <v>3.1206000000000002E-4</v>
      </c>
    </row>
    <row r="28" spans="1:8" ht="15.75" customHeight="1" x14ac:dyDescent="0.2">
      <c r="B28" s="24" t="s">
        <v>108</v>
      </c>
      <c r="C28" s="75">
        <v>0.15891214000000001</v>
      </c>
    </row>
    <row r="29" spans="1:8" ht="15.75" customHeight="1" x14ac:dyDescent="0.2">
      <c r="B29" s="24" t="s">
        <v>91</v>
      </c>
      <c r="C29" s="75">
        <v>0.12598688999999999</v>
      </c>
    </row>
    <row r="30" spans="1:8" ht="15.75" customHeight="1" x14ac:dyDescent="0.2">
      <c r="B30" s="24" t="s">
        <v>2</v>
      </c>
      <c r="C30" s="75">
        <v>0.12434007</v>
      </c>
    </row>
    <row r="31" spans="1:8" ht="15.75" customHeight="1" x14ac:dyDescent="0.2">
      <c r="B31" s="24" t="s">
        <v>85</v>
      </c>
      <c r="C31" s="75">
        <v>3.9028409999999999E-2</v>
      </c>
    </row>
    <row r="32" spans="1:8" ht="15.75" customHeight="1" x14ac:dyDescent="0.2">
      <c r="B32" s="24" t="s">
        <v>90</v>
      </c>
      <c r="C32" s="75">
        <v>8.5254999999999999E-4</v>
      </c>
    </row>
    <row r="33" spans="2:3" ht="15.75" customHeight="1" x14ac:dyDescent="0.2">
      <c r="B33" s="24" t="s">
        <v>105</v>
      </c>
      <c r="C33" s="75">
        <v>6.8467810000000004E-2</v>
      </c>
    </row>
    <row r="34" spans="2:3" ht="15.75" customHeight="1" x14ac:dyDescent="0.2">
      <c r="B34" s="24" t="s">
        <v>92</v>
      </c>
      <c r="C34" s="75">
        <v>0.38127283000000001</v>
      </c>
    </row>
    <row r="35" spans="2:3" ht="15.75" customHeight="1" x14ac:dyDescent="0.2">
      <c r="B35" s="32" t="s">
        <v>66</v>
      </c>
      <c r="C35" s="70">
        <f>SUM(C26:C34)</f>
        <v>1</v>
      </c>
    </row>
  </sheetData>
  <sheetProtection algorithmName="SHA-512" hashValue="1iWFxbpJR8HL435LBgRTN+zzSJpxRKNJWaO4nzqOCy1JaIqlBBR0xPz/mqclFE718Y7czhoNY3+HqaJv9OT2og==" saltValue="rtr1zN1R33A43tw/geFQ4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125</v>
      </c>
      <c r="C1" s="16" t="s">
        <v>83</v>
      </c>
      <c r="D1" s="16" t="s">
        <v>79</v>
      </c>
      <c r="E1" s="16" t="s">
        <v>82</v>
      </c>
      <c r="F1" s="16" t="s">
        <v>80</v>
      </c>
      <c r="G1" s="16" t="s">
        <v>81</v>
      </c>
    </row>
    <row r="2" spans="1:15" ht="15.75" customHeight="1" x14ac:dyDescent="0.2">
      <c r="A2" s="6" t="s">
        <v>126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111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127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110</v>
      </c>
      <c r="C13" s="16" t="s">
        <v>83</v>
      </c>
      <c r="D13" s="16" t="s">
        <v>79</v>
      </c>
      <c r="E13" s="16" t="s">
        <v>82</v>
      </c>
      <c r="F13" s="16" t="s">
        <v>80</v>
      </c>
      <c r="G13" s="16" t="s">
        <v>81</v>
      </c>
      <c r="H13" s="23" t="s">
        <v>118</v>
      </c>
      <c r="I13" s="23" t="s">
        <v>119</v>
      </c>
      <c r="J13" s="23" t="s">
        <v>120</v>
      </c>
      <c r="K13" s="23" t="s">
        <v>121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122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123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QiNT8ODsbqDJ26IQFGuYgwul2rNKvKjacKgFV3bMqDupCyZZLxH8cLbfaReQtmVC4iQSeiUgI/2vJD69DZ5iRA==" saltValue="87lBYSb2nSpfm6zhkF7lJ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125</v>
      </c>
      <c r="C1" s="12" t="s">
        <v>83</v>
      </c>
      <c r="D1" s="12" t="s">
        <v>79</v>
      </c>
      <c r="E1" s="12" t="s">
        <v>82</v>
      </c>
      <c r="F1" s="12" t="s">
        <v>80</v>
      </c>
      <c r="G1" s="12" t="s">
        <v>81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130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9DI8M22s9MO55NvgoMhoKXAMUFe9ngu4l1UvZebruFvSywPUtN2Co6UIodNhd1fTpgiwcZpjICOAiRZZSwkDQQ==" saltValue="XPzAydNEDwwONQ7FrAxXw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140</v>
      </c>
      <c r="B1" s="4" t="s">
        <v>138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141</v>
      </c>
      <c r="B2" s="14" t="s">
        <v>135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143</v>
      </c>
      <c r="B4" s="14" t="s">
        <v>135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133</v>
      </c>
      <c r="B6" s="14" t="s">
        <v>135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109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139</v>
      </c>
      <c r="B10" s="16" t="s">
        <v>134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136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137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0Wgi31uy7n2Mk/nVyMMHcM0BD54eb5tEsmIvhCWJsjwbAZlrM+LEzArPLXPkbBv80ADFDW1m4NDjELfcxMPm3w==" saltValue="b8l0JgwEF3wveRnBJCTvD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152</v>
      </c>
      <c r="B1" s="4" t="s">
        <v>150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148</v>
      </c>
      <c r="B3" s="147">
        <v>10</v>
      </c>
    </row>
    <row r="4" spans="1:2" x14ac:dyDescent="0.2">
      <c r="A4" s="12" t="s">
        <v>147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145</v>
      </c>
      <c r="B6" s="147">
        <v>5</v>
      </c>
    </row>
    <row r="7" spans="1:2" x14ac:dyDescent="0.2">
      <c r="A7" s="146" t="s">
        <v>146</v>
      </c>
      <c r="B7" s="147">
        <v>5</v>
      </c>
    </row>
  </sheetData>
  <sheetProtection algorithmName="SHA-512" hashValue="bRfqW3B/ltmIDxAWq5xUFpJBWogtUZj4UylMvtKotmmZu39FfGbgOKIerU1PjbtNZXWjPSMu/XlOE/6H0PuR1w==" saltValue="LrwDjTqKLnQivN/zMvh++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156</v>
      </c>
      <c r="B1" s="51" t="s">
        <v>158</v>
      </c>
      <c r="C1" s="51" t="s">
        <v>155</v>
      </c>
      <c r="D1" s="51" t="s">
        <v>154</v>
      </c>
      <c r="E1" s="51" t="s">
        <v>157</v>
      </c>
    </row>
    <row r="2" spans="1:5" x14ac:dyDescent="0.2">
      <c r="A2" s="49" t="s">
        <v>8</v>
      </c>
      <c r="B2" s="46" t="s">
        <v>109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83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79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82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80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153</v>
      </c>
      <c r="C7" s="45"/>
      <c r="D7" s="44"/>
      <c r="E7" s="80"/>
    </row>
    <row r="9" spans="1:5" x14ac:dyDescent="0.2">
      <c r="A9" s="49" t="s">
        <v>10</v>
      </c>
      <c r="B9" s="46" t="s">
        <v>109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83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79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82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80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153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109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83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79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82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80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153</v>
      </c>
      <c r="C21" s="45"/>
      <c r="D21" s="44"/>
      <c r="E21" s="80"/>
    </row>
  </sheetData>
  <sheetProtection algorithmName="SHA-512" hashValue="VGSBu3hmOz3lPqBWkJvlVyy5iEkWBpF8cwToh83rK71SVj6IbCC14brh8YV53BYOPTrfglrBAQh/zmX3506jcA==" saltValue="AAn1xBYnQOYBTlES8p37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161</v>
      </c>
      <c r="C1" s="61" t="s">
        <v>163</v>
      </c>
      <c r="D1" s="61" t="s">
        <v>159</v>
      </c>
    </row>
    <row r="2" spans="1:4" x14ac:dyDescent="0.2">
      <c r="A2" s="61" t="s">
        <v>165</v>
      </c>
      <c r="B2" s="46" t="s">
        <v>166</v>
      </c>
      <c r="C2" s="46" t="s">
        <v>164</v>
      </c>
      <c r="D2" s="80"/>
    </row>
    <row r="3" spans="1:4" x14ac:dyDescent="0.2">
      <c r="A3" s="61" t="s">
        <v>162</v>
      </c>
      <c r="B3" s="46" t="s">
        <v>155</v>
      </c>
      <c r="C3" s="46" t="s">
        <v>160</v>
      </c>
      <c r="D3" s="80"/>
    </row>
  </sheetData>
  <sheetProtection algorithmName="SHA-512" hashValue="8LtiXyMecBbqUOz/0b7W43gAFXECnQrB8czAZ3r4r3GxngyL/5d0ILUsQKq/7v7A0F1tFiq3ReRKiye6e3vRXA==" saltValue="9t8kc7KGDfxof6K8912Ud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iniciales de población</vt:lpstr>
      <vt:lpstr>Proyecciones demográficas</vt:lpstr>
      <vt:lpstr>Causas de la muerte</vt:lpstr>
      <vt:lpstr>Estados nutricionales</vt:lpstr>
      <vt:lpstr>Distribución de lactancia</vt:lpstr>
      <vt:lpstr>Tendencias temporales</vt:lpstr>
      <vt:lpstr>Pérdida económica</vt:lpstr>
      <vt:lpstr>Paquetes IYCF</vt:lpstr>
      <vt:lpstr>Tratamiento de la SAM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costes</vt:lpstr>
      <vt:lpstr>Prog. de planificación familiar</vt:lpstr>
      <vt:lpstr>Programas población afectada</vt:lpstr>
      <vt:lpstr>Áreas de riesgo del programa</vt:lpstr>
      <vt:lpstr>Población zonas de riesgo</vt:lpstr>
      <vt:lpstr>Odds ratios de la IYCF</vt:lpstr>
      <vt:lpstr>Riesgos de nacimiento</vt:lpstr>
      <vt:lpstr>Riesgos relativos</vt:lpstr>
      <vt:lpstr>Coeficientes de probabilidades</vt:lpstr>
      <vt:lpstr>Prog. resultados de nacimiento</vt:lpstr>
      <vt:lpstr>Programas de anemia</vt:lpstr>
      <vt:lpstr>Programas que desperdician</vt:lpstr>
      <vt:lpstr>Programas para niños</vt:lpstr>
      <vt:lpstr>Programas para PW</vt:lpstr>
      <vt:lpstr>'Paquetes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2022-02-11T00:55:28Z</dcterms:modified>
</cp:coreProperties>
</file>