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077D657-C25D-4981-ADF7-C708C88085E5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<sst xmlns="http://schemas.openxmlformats.org/spreadsheetml/2006/main" count="1106" uniqueCount="272">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</sst>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0.25532227995019202</v>
      </c>
      <c r="D7" s="93">
        <f>diarrhoea_1_5mo/26</f>
        <v>0.21105163911576924</v>
      </c>
      <c r="E7" s="93">
        <f>diarrhoea_6_11mo/26</f>
        <v>0.21105163911576924</v>
      </c>
      <c r="F7" s="93">
        <f>diarrhoea_12_23mo/26</f>
        <v>0.10129505262192308</v>
      </c>
      <c r="G7" s="93">
        <f>diarrhoea_24_59mo/26</f>
        <v>0.10129505262192308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199531.07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199375.51180000001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92">
        <f t="shared" si="2"/>
        <v>2022</v>
      </c>
      <c r="B4" s="74">
        <v>199081.86480000001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92">
        <f t="shared" si="2"/>
        <v>2023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>
        <f t="shared" si="2"/>
        <v>2024</v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>
        <f t="shared" si="2"/>
        <v>2025</v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>
        <f t="shared" si="2"/>
        <v>2026</v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>
        <f t="shared" si="2"/>
        <v>2027</v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>
        <f t="shared" si="2"/>
        <v>2028</v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>
        <f t="shared" si="2"/>
        <v>2029</v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>
        <f t="shared" si="2"/>
        <v>2030</v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0.66194962232142862</v>
      </c>
      <c r="E2" s="77">
        <v>0.63928137522648087</v>
      </c>
      <c r="F2" s="77">
        <v>0.4849564772215269</v>
      </c>
      <c r="G2" s="77">
        <v>0.39023514285714284</v>
      </c>
    </row>
    <row r="3" spans="1:15" ht="15.75" customHeight="1" x14ac:dyDescent="0.25">
      <c r="A3" s="5"/>
      <c r="B3" s="11" t="s">
        <v>118</v>
      </c>
      <c r="C3" s="77">
        <v>0.23669713767857145</v>
      </c>
      <c r="D3" s="77">
        <v>0.23669713767857145</v>
      </c>
      <c r="E3" s="77">
        <v>0.22209775477351915</v>
      </c>
      <c r="F3" s="77">
        <v>0.30581949277847309</v>
      </c>
      <c r="G3" s="77">
        <v>0.33820379047619042</v>
      </c>
    </row>
    <row r="4" spans="1:15" ht="15.75" customHeight="1" x14ac:dyDescent="0.25">
      <c r="A4" s="5"/>
      <c r="B4" s="11" t="s">
        <v>116</v>
      </c>
      <c r="C4" s="78">
        <v>6.9193077307692322E-2</v>
      </c>
      <c r="D4" s="78">
        <v>6.9193077307692322E-2</v>
      </c>
      <c r="E4" s="78">
        <v>9.8872950286738356E-2</v>
      </c>
      <c r="F4" s="78">
        <v>0.15614502731527091</v>
      </c>
      <c r="G4" s="78">
        <v>0.20001005032679742</v>
      </c>
    </row>
    <row r="5" spans="1:15" ht="15.75" customHeight="1" x14ac:dyDescent="0.25">
      <c r="A5" s="5"/>
      <c r="B5" s="11" t="s">
        <v>119</v>
      </c>
      <c r="C5" s="78">
        <v>3.2160162692307696E-2</v>
      </c>
      <c r="D5" s="78">
        <v>3.2160162692307696E-2</v>
      </c>
      <c r="E5" s="78">
        <v>3.9747919713261651E-2</v>
      </c>
      <c r="F5" s="78">
        <v>5.3079002684729079E-2</v>
      </c>
      <c r="G5" s="78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0.89043782318181819</v>
      </c>
      <c r="D8" s="77">
        <v>0.89043782318181819</v>
      </c>
      <c r="E8" s="77">
        <v>0.90567956805882355</v>
      </c>
      <c r="F8" s="77">
        <v>0.8988178198258655</v>
      </c>
      <c r="G8" s="77">
        <v>0.91802290142906151</v>
      </c>
    </row>
    <row r="9" spans="1:15" ht="15.75" customHeight="1" x14ac:dyDescent="0.25">
      <c r="B9" s="7" t="s">
        <v>121</v>
      </c>
      <c r="C9" s="77">
        <v>7.6951416818181823E-2</v>
      </c>
      <c r="D9" s="77">
        <v>7.6951416818181823E-2</v>
      </c>
      <c r="E9" s="77">
        <v>7.8884989941176473E-2</v>
      </c>
      <c r="F9" s="77">
        <v>8.517225717413443E-2</v>
      </c>
      <c r="G9" s="77">
        <v>7.3001821137605102E-2</v>
      </c>
    </row>
    <row r="10" spans="1:15" ht="15.75" customHeight="1" x14ac:dyDescent="0.25">
      <c r="B10" s="7" t="s">
        <v>122</v>
      </c>
      <c r="C10" s="78">
        <v>2.1188069E-2</v>
      </c>
      <c r="D10" s="78">
        <v>2.1188069E-2</v>
      </c>
      <c r="E10" s="78">
        <v>1.1103619899999998E-2</v>
      </c>
      <c r="F10" s="78">
        <v>1.1981687899999999E-2</v>
      </c>
      <c r="G10" s="78">
        <v>8.2088361166666665E-3</v>
      </c>
    </row>
    <row r="11" spans="1:15" ht="15.75" customHeight="1" x14ac:dyDescent="0.25">
      <c r="B11" s="7" t="s">
        <v>123</v>
      </c>
      <c r="C11" s="78">
        <v>1.1422691E-2</v>
      </c>
      <c r="D11" s="78">
        <v>1.1422691E-2</v>
      </c>
      <c r="E11" s="78">
        <v>4.3318221000000004E-3</v>
      </c>
      <c r="F11" s="78">
        <v>4.0282351000000003E-3</v>
      </c>
      <c r="G11" s="78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0.73299999999999998</v>
      </c>
      <c r="I14" s="80">
        <v>0.1556291390728477</v>
      </c>
      <c r="J14" s="80">
        <v>0.17056953642384109</v>
      </c>
      <c r="K14" s="80">
        <v>0.19547019867549673</v>
      </c>
      <c r="L14" s="80">
        <v>0.184677628589</v>
      </c>
      <c r="M14" s="80">
        <v>0.15563474363899998</v>
      </c>
      <c r="N14" s="80">
        <v>0.17593189052700001</v>
      </c>
      <c r="O14" s="80">
        <v>0.18225061803100001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0.40605448600589594</v>
      </c>
      <c r="I15" s="77">
        <f t="shared" si="0"/>
        <v>8.6212701328465577E-2</v>
      </c>
      <c r="J15" s="77">
        <f t="shared" si="0"/>
        <v>9.4489120655998279E-2</v>
      </c>
      <c r="K15" s="77">
        <f t="shared" si="0"/>
        <v>0.10828315286855278</v>
      </c>
      <c r="L15" s="77">
        <f t="shared" si="0"/>
        <v>0.10230447415210661</v>
      </c>
      <c r="M15" s="77">
        <f t="shared" si="0"/>
        <v>8.6215806047740137E-2</v>
      </c>
      <c r="N15" s="77">
        <f t="shared" si="0"/>
        <v>9.7459663547048478E-2</v>
      </c>
      <c r="O15" s="77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</v>
      </c>
      <c r="D2" s="78">
        <v>0.312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8.6999999999999994E-2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0.14899999999999999</v>
      </c>
      <c r="D4" s="78">
        <v>0.14899999999999999</v>
      </c>
      <c r="E4" s="78">
        <v>0.46100000000000002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0.45199999999999996</v>
      </c>
      <c r="D5" s="77">
        <f t="shared" ref="D5:G5" si="0">1-SUM(D2:D4)</f>
        <v>0.378</v>
      </c>
      <c r="E5" s="77">
        <f t="shared" si="0"/>
        <v>0.53899999999999992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0.19531999999999999</v>
      </c>
      <c r="D2" s="28">
        <v>0.18801999999999999</v>
      </c>
      <c r="E2" s="28">
        <v>0.18085999999999999</v>
      </c>
      <c r="F2" s="28">
        <v>0.17396</v>
      </c>
      <c r="G2" s="28">
        <v>0.1673</v>
      </c>
      <c r="H2" s="28">
        <v>0.16086999999999999</v>
      </c>
      <c r="I2" s="28">
        <v>0.15468000000000001</v>
      </c>
      <c r="J2" s="28">
        <v>0.14871000000000001</v>
      </c>
      <c r="K2" s="28">
        <v>0.14294999999999999</v>
      </c>
      <c r="L2">
        <v>0.13741</v>
      </c>
      <c r="M2">
        <v>0.13208999999999999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1.1930000000000001E-2</v>
      </c>
      <c r="D4" s="28">
        <v>1.1679999999999999E-2</v>
      </c>
      <c r="E4" s="28">
        <v>1.1479999999999999E-2</v>
      </c>
      <c r="F4" s="28">
        <v>1.1299999999999999E-2</v>
      </c>
      <c r="G4" s="28">
        <v>1.111E-2</v>
      </c>
      <c r="H4" s="28">
        <v>1.094E-2</v>
      </c>
      <c r="I4" s="28">
        <v>1.077E-2</v>
      </c>
      <c r="J4" s="28">
        <v>1.061E-2</v>
      </c>
      <c r="K4" s="28">
        <v>1.0449999999999999E-2</v>
      </c>
      <c r="L4">
        <v>1.03E-2</v>
      </c>
      <c r="M4">
        <v>1.0160000000000001E-2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0.73299999999999998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0.184677628589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>
        <v>12.224</v>
      </c>
      <c r="G13" s="28">
        <v>11.920999999999999</v>
      </c>
      <c r="H13" s="28">
        <v>11.576000000000001</v>
      </c>
      <c r="I13" s="28">
        <v>11.282</v>
      </c>
      <c r="J13" s="28">
        <v>11.128</v>
      </c>
      <c r="K13" s="28">
        <v>10.709</v>
      </c>
      <c r="L13">
        <v>10.555999999999999</v>
      </c>
      <c r="M13">
        <v>10.281000000000001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 x14ac:dyDescent="0.25">
      <c r="A15" s="11" t="s">
        <v>206</v>
      </c>
      <c r="B15" s="85">
        <v>0.374</v>
      </c>
      <c r="C15" s="85">
        <v>0.95</v>
      </c>
      <c r="D15" s="86">
        <v>13.735039028338484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 x14ac:dyDescent="0.25">
      <c r="A18" s="53" t="s">
        <v>175</v>
      </c>
      <c r="B18" s="85">
        <v>0.68200000000000005</v>
      </c>
      <c r="C18" s="85">
        <v>0.95</v>
      </c>
      <c r="D18" s="86">
        <v>5.4969809474092575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 x14ac:dyDescent="0.25">
      <c r="A25" s="53" t="s">
        <v>87</v>
      </c>
      <c r="B25" s="85">
        <v>0.59899999999999998</v>
      </c>
      <c r="C25" s="85">
        <v>0.95</v>
      </c>
      <c r="D25" s="86">
        <v>19.733897555781887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 x14ac:dyDescent="0.25">
      <c r="A32" s="53" t="s">
        <v>28</v>
      </c>
      <c r="B32" s="85">
        <v>0.57499999999999996</v>
      </c>
      <c r="C32" s="85">
        <v>0.95</v>
      </c>
      <c r="D32" s="86">
        <v>0.98736889208471235</v>
      </c>
      <c r="E32" s="86" t="s">
        <v>201</v>
      </c>
    </row>
    <row r="33" spans="1:6" ht="15.75" customHeight="1" x14ac:dyDescent="0.25">
      <c r="A33" s="53" t="s">
        <v>83</v>
      </c>
      <c r="B33" s="85">
        <v>0.8859999999999999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0.44900000000000001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0.82599999999999996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0.91200000000000003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0.90300000000000002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1.0101570062356633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2020-07-03T01:35:23Z</dcterms:modified>
</cp:coreProperties>
</file>