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22B865F-32F3-48F4-A53D-F4AFC827B84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<sst xmlns="http://schemas.openxmlformats.org/spreadsheetml/2006/main" count="1106" uniqueCount="272">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</sst>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9.9741641849903848E-2</v>
      </c>
      <c r="D7" s="93">
        <f>diarrhoea_1_5mo/26</f>
        <v>0.10976401870499999</v>
      </c>
      <c r="E7" s="93">
        <f>diarrhoea_6_11mo/26</f>
        <v>0.10976401870499999</v>
      </c>
      <c r="F7" s="93">
        <f>diarrhoea_12_23mo/26</f>
        <v>6.2817047759615371E-2</v>
      </c>
      <c r="G7" s="93">
        <f>diarrhoea_24_59mo/26</f>
        <v>6.2817047759615371E-2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862023.36899999995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848082.86579999991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92">
        <f t="shared" si="2"/>
        <v>2022</v>
      </c>
      <c r="B4" s="74">
        <v>832980.70559999987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92">
        <f t="shared" si="2"/>
        <v>2023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>
        <f t="shared" si="2"/>
        <v>2024</v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>
        <f t="shared" si="2"/>
        <v>2025</v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>
        <f t="shared" si="2"/>
        <v>2026</v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>
        <f t="shared" si="2"/>
        <v>2027</v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>
        <f t="shared" si="2"/>
        <v>2028</v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>
        <f t="shared" si="2"/>
        <v>2029</v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>
        <f t="shared" si="2"/>
        <v>2030</v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0.7485158630444444</v>
      </c>
      <c r="E2" s="77">
        <v>0.79217740109803925</v>
      </c>
      <c r="F2" s="77">
        <v>0.66402146060324829</v>
      </c>
      <c r="G2" s="77">
        <v>0.6523074588270904</v>
      </c>
    </row>
    <row r="3" spans="1:15" ht="15.75" customHeight="1" x14ac:dyDescent="0.25">
      <c r="A3" s="5"/>
      <c r="B3" s="11" t="s">
        <v>118</v>
      </c>
      <c r="C3" s="77">
        <v>0.15090239695555555</v>
      </c>
      <c r="D3" s="77">
        <v>0.15090239695555555</v>
      </c>
      <c r="E3" s="77">
        <v>0.12602822290196078</v>
      </c>
      <c r="F3" s="77">
        <v>0.19800639939675171</v>
      </c>
      <c r="G3" s="77">
        <v>0.2291079878395762</v>
      </c>
    </row>
    <row r="4" spans="1:15" ht="15.75" customHeight="1" x14ac:dyDescent="0.25">
      <c r="A4" s="5"/>
      <c r="B4" s="11" t="s">
        <v>116</v>
      </c>
      <c r="C4" s="78">
        <v>5.576809346534653E-2</v>
      </c>
      <c r="D4" s="78">
        <v>5.576809346534653E-2</v>
      </c>
      <c r="E4" s="78">
        <v>5.1869604292682919E-2</v>
      </c>
      <c r="F4" s="78">
        <v>8.4982839855072476E-2</v>
      </c>
      <c r="G4" s="78">
        <v>8.1713725826330533E-2</v>
      </c>
    </row>
    <row r="5" spans="1:15" ht="15.75" customHeight="1" x14ac:dyDescent="0.25">
      <c r="A5" s="5"/>
      <c r="B5" s="11" t="s">
        <v>119</v>
      </c>
      <c r="C5" s="78">
        <v>4.4813646534653459E-2</v>
      </c>
      <c r="D5" s="78">
        <v>4.4813646534653459E-2</v>
      </c>
      <c r="E5" s="78">
        <v>2.9924771707317065E-2</v>
      </c>
      <c r="F5" s="78">
        <v>5.2989300144927531E-2</v>
      </c>
      <c r="G5" s="78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0.76042445217391319</v>
      </c>
      <c r="D8" s="77">
        <v>0.76042445217391319</v>
      </c>
      <c r="E8" s="77">
        <v>0.8738165251827732</v>
      </c>
      <c r="F8" s="77">
        <v>0.91238464703604527</v>
      </c>
      <c r="G8" s="77">
        <v>0.90636215330452663</v>
      </c>
    </row>
    <row r="9" spans="1:15" ht="15.75" customHeight="1" x14ac:dyDescent="0.25">
      <c r="B9" s="7" t="s">
        <v>121</v>
      </c>
      <c r="C9" s="77">
        <v>0.11406366782608697</v>
      </c>
      <c r="D9" s="77">
        <v>0.11406366782608697</v>
      </c>
      <c r="E9" s="77">
        <v>7.7983625817226884E-2</v>
      </c>
      <c r="F9" s="77">
        <v>5.902488396395468E-2</v>
      </c>
      <c r="G9" s="77">
        <v>6.6026382028806591E-2</v>
      </c>
    </row>
    <row r="10" spans="1:15" ht="15.75" customHeight="1" x14ac:dyDescent="0.25">
      <c r="B10" s="7" t="s">
        <v>122</v>
      </c>
      <c r="C10" s="78">
        <v>7.6074757999999992E-2</v>
      </c>
      <c r="D10" s="78">
        <v>7.6074757999999992E-2</v>
      </c>
      <c r="E10" s="78">
        <v>3.1471794999999997E-2</v>
      </c>
      <c r="F10" s="78">
        <v>2.0398711199999999E-2</v>
      </c>
      <c r="G10" s="78">
        <v>1.9442158466666665E-2</v>
      </c>
    </row>
    <row r="11" spans="1:15" ht="15.75" customHeight="1" x14ac:dyDescent="0.25">
      <c r="B11" s="7" t="s">
        <v>123</v>
      </c>
      <c r="C11" s="78">
        <v>4.9437122E-2</v>
      </c>
      <c r="D11" s="78">
        <v>4.9437122E-2</v>
      </c>
      <c r="E11" s="78">
        <v>1.6728054000000003E-2</v>
      </c>
      <c r="F11" s="78">
        <v>8.1917577999999994E-3</v>
      </c>
      <c r="G11" s="78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0.13139816919700001</v>
      </c>
      <c r="M14" s="80">
        <v>0.14793398747399999</v>
      </c>
      <c r="N14" s="80">
        <v>0.153477446958</v>
      </c>
      <c r="O14" s="80">
        <v>0.19863157761549999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6.5414111298741015E-2</v>
      </c>
      <c r="M15" s="77">
        <f t="shared" si="0"/>
        <v>7.3646157938338563E-2</v>
      </c>
      <c r="N15" s="77">
        <f t="shared" si="0"/>
        <v>7.6405865154066777E-2</v>
      </c>
      <c r="O15" s="77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0.48200000000000004</v>
      </c>
      <c r="D2" s="78">
        <v>0.21100000000000002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0.25700000000000001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0.33299999999999996</v>
      </c>
      <c r="E4" s="78">
        <v>0.60299999999999998</v>
      </c>
      <c r="F4" s="78">
        <v>0.35499999999999998</v>
      </c>
      <c r="G4" s="78">
        <v>0</v>
      </c>
    </row>
    <row r="5" spans="1:7" x14ac:dyDescent="0.25">
      <c r="B5" s="43" t="s">
        <v>169</v>
      </c>
      <c r="C5" s="77">
        <f>1-SUM(C2:C4)</f>
        <v>7.7999999999999847E-2</v>
      </c>
      <c r="D5" s="77">
        <f t="shared" ref="D5:G5" si="0">1-SUM(D2:D4)</f>
        <v>0.23799999999999999</v>
      </c>
      <c r="E5" s="77">
        <f t="shared" si="0"/>
        <v>0.39700000000000002</v>
      </c>
      <c r="F5" s="77">
        <f t="shared" si="0"/>
        <v>0.64500000000000002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0.12047000000000001</v>
      </c>
      <c r="D2" s="28">
        <v>0.11561</v>
      </c>
      <c r="E2" s="28">
        <v>0.11099000000000001</v>
      </c>
      <c r="F2" s="28">
        <v>0.10654999999999999</v>
      </c>
      <c r="G2" s="28">
        <v>0.10233</v>
      </c>
      <c r="H2" s="28">
        <v>9.8269999999999996E-2</v>
      </c>
      <c r="I2" s="28">
        <v>9.444000000000001E-2</v>
      </c>
      <c r="J2" s="28">
        <v>9.0820000000000012E-2</v>
      </c>
      <c r="K2" s="28">
        <v>8.7370000000000003E-2</v>
      </c>
      <c r="L2">
        <v>8.4040000000000004E-2</v>
      </c>
      <c r="M2">
        <v>8.0820000000000003E-2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3.8109999999999998E-2</v>
      </c>
      <c r="D4" s="28">
        <v>3.6230000000000005E-2</v>
      </c>
      <c r="E4" s="28">
        <v>3.4590000000000003E-2</v>
      </c>
      <c r="F4" s="28">
        <v>3.304E-2</v>
      </c>
      <c r="G4" s="28">
        <v>3.1669999999999997E-2</v>
      </c>
      <c r="H4" s="28">
        <v>3.0360000000000002E-2</v>
      </c>
      <c r="I4" s="28">
        <v>2.9229999999999999E-2</v>
      </c>
      <c r="J4" s="28">
        <v>2.8250000000000001E-2</v>
      </c>
      <c r="K4" s="28">
        <v>2.7349999999999999E-2</v>
      </c>
      <c r="L4">
        <v>2.6440000000000002E-2</v>
      </c>
      <c r="M4">
        <v>2.5539999999999997E-2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0.13139816919700001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0.21100000000000002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0.35499999999999998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>
        <v>18.86</v>
      </c>
      <c r="G13" s="28">
        <v>18.324999999999999</v>
      </c>
      <c r="H13" s="28">
        <v>17.843</v>
      </c>
      <c r="I13" s="28">
        <v>17.288</v>
      </c>
      <c r="J13" s="28">
        <v>17.48</v>
      </c>
      <c r="K13" s="28">
        <v>16.302</v>
      </c>
      <c r="L13">
        <v>16.329000000000001</v>
      </c>
      <c r="M13">
        <v>15.961</v>
      </c>
    </row>
    <row r="14" spans="1:13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9.0366520404178896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18.541156984146916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0.83599999999999997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2020-07-03T01:33:48Z</dcterms:modified>
</cp:coreProperties>
</file>