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7F891C6-1408-4773-9E3E-2E70E1FB917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<sst xmlns="http://schemas.openxmlformats.org/spreadsheetml/2006/main" count="1106" uniqueCount="272">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</sst>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0.14187394853759613</v>
      </c>
      <c r="D7" s="93">
        <f>diarrhoea_1_5mo/26</f>
        <v>0.1544093277023077</v>
      </c>
      <c r="E7" s="93">
        <f>diarrhoea_6_11mo/26</f>
        <v>0.1544093277023077</v>
      </c>
      <c r="F7" s="93">
        <f>diarrhoea_12_23mo/26</f>
        <v>0.10703971765076922</v>
      </c>
      <c r="G7" s="93">
        <f>diarrhoea_24_59mo/26</f>
        <v>0.10703971765076922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889407.22900000005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904009.33719999995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92">
        <f t="shared" si="2"/>
        <v>2022</v>
      </c>
      <c r="B4" s="74">
        <v>918586.54500000004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92">
        <f t="shared" si="2"/>
        <v>2023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>
        <f t="shared" si="2"/>
        <v>2024</v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>
        <f t="shared" si="2"/>
        <v>2025</v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>
        <f t="shared" si="2"/>
        <v>2026</v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>
        <f t="shared" si="2"/>
        <v>2027</v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>
        <f t="shared" si="2"/>
        <v>2028</v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>
        <f t="shared" si="2"/>
        <v>2029</v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>
        <f t="shared" si="2"/>
        <v>2030</v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0.54095916402116406</v>
      </c>
      <c r="E2" s="77">
        <v>0.41048928777589139</v>
      </c>
      <c r="F2" s="77">
        <v>0.27237220406639001</v>
      </c>
      <c r="G2" s="77">
        <v>0.23236499042696629</v>
      </c>
    </row>
    <row r="3" spans="1:15" ht="15.75" customHeight="1" x14ac:dyDescent="0.25">
      <c r="A3" s="5"/>
      <c r="B3" s="11" t="s">
        <v>118</v>
      </c>
      <c r="C3" s="77">
        <v>0.20261379597883603</v>
      </c>
      <c r="D3" s="77">
        <v>0.20261379597883603</v>
      </c>
      <c r="E3" s="77">
        <v>0.21750601222410867</v>
      </c>
      <c r="F3" s="77">
        <v>0.19317177593360996</v>
      </c>
      <c r="G3" s="77">
        <v>0.23341167957303371</v>
      </c>
    </row>
    <row r="4" spans="1:15" ht="15.75" customHeight="1" x14ac:dyDescent="0.25">
      <c r="A4" s="5"/>
      <c r="B4" s="11" t="s">
        <v>116</v>
      </c>
      <c r="C4" s="78">
        <v>0.13662096393442624</v>
      </c>
      <c r="D4" s="78">
        <v>0.13662096393442624</v>
      </c>
      <c r="E4" s="78">
        <v>0.18509502146341464</v>
      </c>
      <c r="F4" s="78">
        <v>0.24246556891891891</v>
      </c>
      <c r="G4" s="78">
        <v>0.25315447890090093</v>
      </c>
    </row>
    <row r="5" spans="1:15" ht="15.75" customHeight="1" x14ac:dyDescent="0.25">
      <c r="A5" s="5"/>
      <c r="B5" s="11" t="s">
        <v>119</v>
      </c>
      <c r="C5" s="78">
        <v>0.11980607606557378</v>
      </c>
      <c r="D5" s="78">
        <v>0.11980607606557378</v>
      </c>
      <c r="E5" s="78">
        <v>0.18690967853658538</v>
      </c>
      <c r="F5" s="78">
        <v>0.29199045108108107</v>
      </c>
      <c r="G5" s="78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0.78084030518928571</v>
      </c>
      <c r="D8" s="77">
        <v>0.78084030518928571</v>
      </c>
      <c r="E8" s="77">
        <v>0.59164227824341276</v>
      </c>
      <c r="F8" s="77">
        <v>0.62958774335766432</v>
      </c>
      <c r="G8" s="77">
        <v>0.69086849408390283</v>
      </c>
    </row>
    <row r="9" spans="1:15" ht="15.75" customHeight="1" x14ac:dyDescent="0.25">
      <c r="B9" s="7" t="s">
        <v>121</v>
      </c>
      <c r="C9" s="77">
        <v>0.15216944781071429</v>
      </c>
      <c r="D9" s="77">
        <v>0.15216944781071429</v>
      </c>
      <c r="E9" s="77">
        <v>0.2913893617565872</v>
      </c>
      <c r="F9" s="77">
        <v>0.2565785666423358</v>
      </c>
      <c r="G9" s="77">
        <v>0.24666247624943052</v>
      </c>
    </row>
    <row r="10" spans="1:15" ht="15.75" customHeight="1" x14ac:dyDescent="0.25">
      <c r="B10" s="7" t="s">
        <v>122</v>
      </c>
      <c r="C10" s="78">
        <v>5.0951939000000002E-2</v>
      </c>
      <c r="D10" s="78">
        <v>5.0951939000000002E-2</v>
      </c>
      <c r="E10" s="78">
        <v>9.7851114000000003E-2</v>
      </c>
      <c r="F10" s="78">
        <v>9.4003220999999998E-2</v>
      </c>
      <c r="G10" s="78">
        <v>5.3768386600000009E-2</v>
      </c>
    </row>
    <row r="11" spans="1:15" ht="15.75" customHeight="1" x14ac:dyDescent="0.25">
      <c r="B11" s="7" t="s">
        <v>123</v>
      </c>
      <c r="C11" s="78">
        <v>1.6038307999999998E-2</v>
      </c>
      <c r="D11" s="78">
        <v>1.6038307999999998E-2</v>
      </c>
      <c r="E11" s="78">
        <v>1.9117246000000001E-2</v>
      </c>
      <c r="F11" s="78">
        <v>1.9830469E-2</v>
      </c>
      <c r="G11" s="78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0.46494788073799997</v>
      </c>
      <c r="M14" s="80">
        <v>0.29313581804650002</v>
      </c>
      <c r="N14" s="80">
        <v>0.35113593779200003</v>
      </c>
      <c r="O14" s="80">
        <v>0.38588890441150009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0.243533799199186</v>
      </c>
      <c r="M15" s="77">
        <f t="shared" si="0"/>
        <v>0.1535408212570242</v>
      </c>
      <c r="N15" s="77">
        <f t="shared" si="0"/>
        <v>0.18392054789048923</v>
      </c>
      <c r="O15" s="77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0.69799999999999995</v>
      </c>
      <c r="D2" s="78">
        <v>0.49700000000000005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0.20800000000000002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0.28999999999999998</v>
      </c>
      <c r="E4" s="78">
        <v>0.98699999999999999</v>
      </c>
      <c r="F4" s="78">
        <v>0.79299999999999993</v>
      </c>
      <c r="G4" s="78">
        <v>0</v>
      </c>
    </row>
    <row r="5" spans="1:7" x14ac:dyDescent="0.25">
      <c r="B5" s="43" t="s">
        <v>169</v>
      </c>
      <c r="C5" s="77">
        <f>1-SUM(C2:C4)</f>
        <v>5.0000000000000044E-3</v>
      </c>
      <c r="D5" s="77">
        <f t="shared" ref="D5:G5" si="0">1-SUM(D2:D4)</f>
        <v>4.9999999999998934E-3</v>
      </c>
      <c r="E5" s="77">
        <f t="shared" si="0"/>
        <v>1.3000000000000012E-2</v>
      </c>
      <c r="F5" s="77">
        <f t="shared" si="0"/>
        <v>0.20700000000000007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0.48723999999999995</v>
      </c>
      <c r="D2" s="28">
        <v>0.48435</v>
      </c>
      <c r="E2" s="28">
        <v>0.48080000000000001</v>
      </c>
      <c r="F2" s="28">
        <v>0.47728999999999999</v>
      </c>
      <c r="G2" s="28">
        <v>0.4738</v>
      </c>
      <c r="H2" s="28">
        <v>0.47034999999999999</v>
      </c>
      <c r="I2" s="28">
        <v>0.46692</v>
      </c>
      <c r="J2" s="28">
        <v>0.46353</v>
      </c>
      <c r="K2" s="28">
        <v>0.46017000000000002</v>
      </c>
      <c r="L2">
        <v>0.45683000000000001</v>
      </c>
      <c r="M2">
        <v>0.45351999999999998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9.5410000000000009E-2</v>
      </c>
      <c r="D4" s="28">
        <v>9.5259999999999997E-2</v>
      </c>
      <c r="E4" s="28">
        <v>9.484999999999999E-2</v>
      </c>
      <c r="F4" s="28">
        <v>9.4460000000000002E-2</v>
      </c>
      <c r="G4" s="28">
        <v>9.4079999999999997E-2</v>
      </c>
      <c r="H4" s="28">
        <v>9.3719999999999998E-2</v>
      </c>
      <c r="I4" s="28">
        <v>9.3379999999999991E-2</v>
      </c>
      <c r="J4" s="28">
        <v>9.3049999999999994E-2</v>
      </c>
      <c r="K4" s="28">
        <v>9.2729999999999993E-2</v>
      </c>
      <c r="L4">
        <v>9.2429999999999998E-2</v>
      </c>
      <c r="M4">
        <v>9.212999999999999E-2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0.46494788073799997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0.49700000000000005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>
        <v>61.616</v>
      </c>
      <c r="G13" s="28">
        <v>59.844999999999999</v>
      </c>
      <c r="H13" s="28">
        <v>58.14</v>
      </c>
      <c r="I13" s="28">
        <v>56.517000000000003</v>
      </c>
      <c r="J13" s="28">
        <v>54.938000000000002</v>
      </c>
      <c r="K13" s="28">
        <v>53.383000000000003</v>
      </c>
      <c r="L13">
        <v>51.905999999999999</v>
      </c>
      <c r="M13">
        <v>50.476999999999997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 x14ac:dyDescent="0.25">
      <c r="A15" s="11" t="s">
        <v>206</v>
      </c>
      <c r="B15" s="85">
        <v>7.5999999999999998E-2</v>
      </c>
      <c r="C15" s="85">
        <v>0.95</v>
      </c>
      <c r="D15" s="86">
        <v>14.144906987123465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 x14ac:dyDescent="0.25">
      <c r="A18" s="53" t="s">
        <v>175</v>
      </c>
      <c r="B18" s="85">
        <v>0.24100000000000002</v>
      </c>
      <c r="C18" s="85">
        <v>0.95</v>
      </c>
      <c r="D18" s="86">
        <v>1.0387950708930267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 x14ac:dyDescent="0.25">
      <c r="A25" s="53" t="s">
        <v>87</v>
      </c>
      <c r="B25" s="85">
        <v>2.2000000000000002E-2</v>
      </c>
      <c r="C25" s="85">
        <v>0.95</v>
      </c>
      <c r="D25" s="86">
        <v>20.444579732346241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 x14ac:dyDescent="0.25">
      <c r="A28" s="53" t="s">
        <v>84</v>
      </c>
      <c r="B28" s="85">
        <v>0.16899999999999998</v>
      </c>
      <c r="C28" s="85">
        <v>0.95</v>
      </c>
      <c r="D28" s="86">
        <v>0.61089642953574852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0.36881327727825219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1.3999999999999999E-2</v>
      </c>
      <c r="C38" s="85">
        <v>0.95</v>
      </c>
      <c r="D38" s="86">
        <v>1.8854815943349985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2020-07-03T01:35:55Z</dcterms:modified>
</cp:coreProperties>
</file>