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2634CB0-4FB9-4F78-8BE6-7C69AAC8D75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<sst xmlns="http://schemas.openxmlformats.org/spreadsheetml/2006/main" count="1106" uniqueCount="272">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</sst>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0.10520718040317309</v>
      </c>
      <c r="D7" s="93">
        <f>diarrhoea_1_5mo/26</f>
        <v>0.10354212487384616</v>
      </c>
      <c r="E7" s="93">
        <f>diarrhoea_6_11mo/26</f>
        <v>0.10354212487384616</v>
      </c>
      <c r="F7" s="93">
        <f>diarrhoea_12_23mo/26</f>
        <v>8.5594168239615381E-2</v>
      </c>
      <c r="G7" s="93">
        <f>diarrhoea_24_59mo/26</f>
        <v>8.5594168239615381E-2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7002.8139999999994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8182.587673328122</v>
      </c>
      <c r="I2" s="22">
        <f>G2-H2</f>
        <v>1890617.4123266719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7094.9679999999998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8290.2669840234903</v>
      </c>
      <c r="I3" s="22">
        <f t="shared" ref="I3:I15" si="3">G3-H3</f>
        <v>1953809.7330159766</v>
      </c>
    </row>
    <row r="4" spans="1:9" ht="15.75" customHeight="1" x14ac:dyDescent="0.25">
      <c r="A4" s="92">
        <f t="shared" si="2"/>
        <v>2022</v>
      </c>
      <c r="B4" s="74">
        <v>7152.5429999999997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8357.5417231914689</v>
      </c>
      <c r="I4" s="22">
        <f t="shared" si="3"/>
        <v>2014942.4582768085</v>
      </c>
    </row>
    <row r="5" spans="1:9" ht="15.75" customHeight="1" x14ac:dyDescent="0.25">
      <c r="A5" s="92">
        <f t="shared" si="2"/>
        <v>2023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>
        <f t="shared" si="2"/>
        <v>2024</v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>
        <f t="shared" si="2"/>
        <v>2025</v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>
        <f t="shared" si="2"/>
        <v>2026</v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>
        <f t="shared" si="2"/>
        <v>2027</v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>
        <f t="shared" si="2"/>
        <v>2028</v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>
        <f t="shared" si="2"/>
        <v>2029</v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>
        <f t="shared" si="2"/>
        <v>2030</v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0.73633604761020877</v>
      </c>
      <c r="E2" s="77">
        <v>0.59288614847851329</v>
      </c>
      <c r="F2" s="77">
        <v>0.50478942558569673</v>
      </c>
      <c r="G2" s="77">
        <v>0.49839993836974106</v>
      </c>
    </row>
    <row r="3" spans="1:15" ht="15.75" customHeight="1" x14ac:dyDescent="0.25">
      <c r="A3" s="5"/>
      <c r="B3" s="11" t="s">
        <v>118</v>
      </c>
      <c r="C3" s="77">
        <v>0.13553438238979118</v>
      </c>
      <c r="D3" s="77">
        <v>0.13553438238979118</v>
      </c>
      <c r="E3" s="77">
        <v>0.26075093152148671</v>
      </c>
      <c r="F3" s="77">
        <v>0.30587240441430336</v>
      </c>
      <c r="G3" s="77">
        <v>0.32460917829692554</v>
      </c>
    </row>
    <row r="4" spans="1:15" ht="15.75" customHeight="1" x14ac:dyDescent="0.25">
      <c r="A4" s="5"/>
      <c r="B4" s="11" t="s">
        <v>116</v>
      </c>
      <c r="C4" s="78">
        <v>4.5519715657894741E-2</v>
      </c>
      <c r="D4" s="78">
        <v>4.5519715657894741E-2</v>
      </c>
      <c r="E4" s="78">
        <v>6.2394597398843933E-2</v>
      </c>
      <c r="F4" s="78">
        <v>0.10187216755434783</v>
      </c>
      <c r="G4" s="78">
        <v>0.12435873960350391</v>
      </c>
    </row>
    <row r="5" spans="1:15" ht="15.75" customHeight="1" x14ac:dyDescent="0.25">
      <c r="A5" s="5"/>
      <c r="B5" s="11" t="s">
        <v>119</v>
      </c>
      <c r="C5" s="78">
        <v>8.2609854342105257E-2</v>
      </c>
      <c r="D5" s="78">
        <v>8.2609854342105257E-2</v>
      </c>
      <c r="E5" s="78">
        <v>8.3968322601156081E-2</v>
      </c>
      <c r="F5" s="78">
        <v>8.7466002445652197E-2</v>
      </c>
      <c r="G5" s="78">
        <v>5.2632143729829398E-2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0.84902952273404264</v>
      </c>
      <c r="D8" s="77">
        <v>0.84902952273404264</v>
      </c>
      <c r="E8" s="77">
        <v>0.65879254837471779</v>
      </c>
      <c r="F8" s="77">
        <v>0.78922961997046404</v>
      </c>
      <c r="G8" s="77">
        <v>0.85409400504166666</v>
      </c>
    </row>
    <row r="9" spans="1:15" ht="15.75" customHeight="1" x14ac:dyDescent="0.25">
      <c r="B9" s="7" t="s">
        <v>121</v>
      </c>
      <c r="C9" s="77">
        <v>9.5453023265957462E-2</v>
      </c>
      <c r="D9" s="77">
        <v>9.5453023265957462E-2</v>
      </c>
      <c r="E9" s="77">
        <v>0.2282746216252822</v>
      </c>
      <c r="F9" s="77">
        <v>0.16024966902953588</v>
      </c>
      <c r="G9" s="77">
        <v>0.12201342929166666</v>
      </c>
    </row>
    <row r="10" spans="1:15" ht="15.75" customHeight="1" x14ac:dyDescent="0.25">
      <c r="B10" s="7" t="s">
        <v>122</v>
      </c>
      <c r="C10" s="78">
        <v>3.2914478999999996E-2</v>
      </c>
      <c r="D10" s="78">
        <v>3.2914478999999996E-2</v>
      </c>
      <c r="E10" s="78">
        <v>0.10701291460000001</v>
      </c>
      <c r="F10" s="78">
        <v>3.7876908000000001E-2</v>
      </c>
      <c r="G10" s="78">
        <v>1.9632120733333331E-2</v>
      </c>
    </row>
    <row r="11" spans="1:15" ht="15.75" customHeight="1" x14ac:dyDescent="0.25">
      <c r="B11" s="7" t="s">
        <v>123</v>
      </c>
      <c r="C11" s="78">
        <v>2.2602975000000001E-2</v>
      </c>
      <c r="D11" s="78">
        <v>2.2602975000000001E-2</v>
      </c>
      <c r="E11" s="78">
        <v>5.9199153999999997E-3</v>
      </c>
      <c r="F11" s="78">
        <v>1.2643803E-2</v>
      </c>
      <c r="G11" s="78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0.47600000000000003</v>
      </c>
      <c r="I14" s="80">
        <v>0.66545707656612518</v>
      </c>
      <c r="J14" s="80">
        <v>0.57353596287703001</v>
      </c>
      <c r="K14" s="80">
        <v>0.52433874709976791</v>
      </c>
      <c r="L14" s="80">
        <v>0.40244665967799997</v>
      </c>
      <c r="M14" s="80">
        <v>0.26449978615000003</v>
      </c>
      <c r="N14" s="80">
        <v>0.23725458160799998</v>
      </c>
      <c r="O14" s="80">
        <v>0.31859565538400003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0.22520272301815369</v>
      </c>
      <c r="I15" s="77">
        <f t="shared" si="0"/>
        <v>0.31483770103863734</v>
      </c>
      <c r="J15" s="77">
        <f t="shared" si="0"/>
        <v>0.27134844661501228</v>
      </c>
      <c r="K15" s="77">
        <f t="shared" si="0"/>
        <v>0.2480725076277201</v>
      </c>
      <c r="L15" s="77">
        <f t="shared" si="0"/>
        <v>0.19040353703581048</v>
      </c>
      <c r="M15" s="77">
        <f t="shared" si="0"/>
        <v>0.12513880688802381</v>
      </c>
      <c r="N15" s="77">
        <f t="shared" si="0"/>
        <v>0.11224869291313939</v>
      </c>
      <c r="O15" s="77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1.8000000000000002E-2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0.22699999999999998</v>
      </c>
      <c r="D4" s="78">
        <v>0.22699999999999998</v>
      </c>
      <c r="E4" s="78">
        <v>0.747</v>
      </c>
      <c r="F4" s="78">
        <v>0.87450000000000006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0.13300000000000001</v>
      </c>
      <c r="E5" s="77">
        <f t="shared" si="0"/>
        <v>0.253</v>
      </c>
      <c r="F5" s="77">
        <f t="shared" si="0"/>
        <v>0.12549999999999994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0.15594</v>
      </c>
      <c r="D2" s="28">
        <v>0.14906</v>
      </c>
      <c r="E2" s="28">
        <v>0.14257</v>
      </c>
      <c r="F2" s="28">
        <v>0.13634000000000002</v>
      </c>
      <c r="G2" s="28">
        <v>0.13037000000000001</v>
      </c>
      <c r="H2" s="28">
        <v>0.12465</v>
      </c>
      <c r="I2" s="28">
        <v>0.11917</v>
      </c>
      <c r="J2" s="28">
        <v>0.11394</v>
      </c>
      <c r="K2" s="28">
        <v>0.10893000000000001</v>
      </c>
      <c r="L2">
        <v>0.10414</v>
      </c>
      <c r="M2">
        <v>9.9559999999999996E-2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5.0979999999999998E-2</v>
      </c>
      <c r="D4" s="28">
        <v>4.9569999999999996E-2</v>
      </c>
      <c r="E4" s="28">
        <v>4.7939999999999997E-2</v>
      </c>
      <c r="F4" s="28">
        <v>4.6359999999999998E-2</v>
      </c>
      <c r="G4" s="28">
        <v>4.4850000000000001E-2</v>
      </c>
      <c r="H4" s="28">
        <v>4.3390000000000005E-2</v>
      </c>
      <c r="I4" s="28">
        <v>4.199E-2</v>
      </c>
      <c r="J4" s="28">
        <v>4.0640000000000003E-2</v>
      </c>
      <c r="K4" s="28">
        <v>3.934E-2</v>
      </c>
      <c r="L4">
        <v>3.8079999999999996E-2</v>
      </c>
      <c r="M4">
        <v>3.687E-2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0.47600000000000003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0.40244665967799997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0.87450000000000006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>
        <v>23.16</v>
      </c>
      <c r="G13" s="28">
        <v>22.346</v>
      </c>
      <c r="H13" s="28">
        <v>21.579000000000001</v>
      </c>
      <c r="I13" s="28">
        <v>20.853000000000002</v>
      </c>
      <c r="J13" s="28">
        <v>20.167999999999999</v>
      </c>
      <c r="K13" s="28">
        <v>19.527000000000001</v>
      </c>
      <c r="L13">
        <v>18.907</v>
      </c>
      <c r="M13">
        <v>18.315999999999999</v>
      </c>
    </row>
    <row r="14" spans="1:13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 x14ac:dyDescent="0.25">
      <c r="A15" s="11" t="s">
        <v>206</v>
      </c>
      <c r="B15" s="85">
        <v>0.53500000000000003</v>
      </c>
      <c r="C15" s="85">
        <v>0.95</v>
      </c>
      <c r="D15" s="86">
        <v>14.332612801245677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 x14ac:dyDescent="0.25">
      <c r="A18" s="53" t="s">
        <v>175</v>
      </c>
      <c r="B18" s="85">
        <v>0.47399999999999998</v>
      </c>
      <c r="C18" s="85">
        <v>0.95</v>
      </c>
      <c r="D18" s="86">
        <v>4.0260706086583395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 x14ac:dyDescent="0.25">
      <c r="A25" s="53" t="s">
        <v>87</v>
      </c>
      <c r="B25" s="85">
        <v>0.623</v>
      </c>
      <c r="C25" s="85">
        <v>0.95</v>
      </c>
      <c r="D25" s="86">
        <v>20.622427159550973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 x14ac:dyDescent="0.25">
      <c r="A28" s="53" t="s">
        <v>84</v>
      </c>
      <c r="B28" s="85">
        <v>0.49</v>
      </c>
      <c r="C28" s="85">
        <v>0.95</v>
      </c>
      <c r="D28" s="86">
        <v>0.72822330893726483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 x14ac:dyDescent="0.25">
      <c r="A32" s="53" t="s">
        <v>28</v>
      </c>
      <c r="B32" s="85">
        <v>0.53549999999999998</v>
      </c>
      <c r="C32" s="85">
        <v>0.95</v>
      </c>
      <c r="D32" s="86">
        <v>0.79117266352621562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2020-07-03T01:36:53Z</dcterms:modified>
</cp:coreProperties>
</file>