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4B0ACDB-FFB8-4921-8EF5-AD132010804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<sst xmlns="http://schemas.openxmlformats.org/spreadsheetml/2006/main" count="1106" uniqueCount="272">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</sst>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0.14701794590711539</v>
      </c>
      <c r="D7" s="93">
        <f>diarrhoea_1_5mo/26</f>
        <v>0.12513024174076923</v>
      </c>
      <c r="E7" s="93">
        <f>diarrhoea_6_11mo/26</f>
        <v>0.12513024174076923</v>
      </c>
      <c r="F7" s="93">
        <f>diarrhoea_12_23mo/26</f>
        <v>8.9939168256153459E-2</v>
      </c>
      <c r="G7" s="93">
        <f>diarrhoea_24_59mo/26</f>
        <v>8.9939168256153459E-2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7212.1139999999996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7269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92">
        <f t="shared" si="2"/>
        <v>2022</v>
      </c>
      <c r="B4" s="74">
        <v>7322.2740000000013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92">
        <f t="shared" si="2"/>
        <v>2023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>
        <f t="shared" si="2"/>
        <v>2024</v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>
        <f t="shared" si="2"/>
        <v>2025</v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>
        <f t="shared" si="2"/>
        <v>2026</v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>
        <f t="shared" si="2"/>
        <v>2027</v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>
        <f t="shared" si="2"/>
        <v>2028</v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>
        <f t="shared" si="2"/>
        <v>2029</v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>
        <f t="shared" si="2"/>
        <v>2030</v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0.5370138888888889</v>
      </c>
      <c r="E2" s="77">
        <v>0.57276881720430117</v>
      </c>
      <c r="F2" s="77">
        <v>0.44560906515580745</v>
      </c>
      <c r="G2" s="77">
        <v>0.36059077809798279</v>
      </c>
    </row>
    <row r="3" spans="1:15" ht="15.75" customHeight="1" x14ac:dyDescent="0.25">
      <c r="A3" s="5"/>
      <c r="B3" s="11" t="s">
        <v>118</v>
      </c>
      <c r="C3" s="77">
        <v>0.17798611111111115</v>
      </c>
      <c r="D3" s="77">
        <v>0.17798611111111115</v>
      </c>
      <c r="E3" s="77">
        <v>0.14223118279569893</v>
      </c>
      <c r="F3" s="77">
        <v>0.26939093484419269</v>
      </c>
      <c r="G3" s="77">
        <v>0.35440922190201735</v>
      </c>
    </row>
    <row r="4" spans="1:15" ht="15.75" customHeight="1" x14ac:dyDescent="0.25">
      <c r="A4" s="5"/>
      <c r="B4" s="11" t="s">
        <v>116</v>
      </c>
      <c r="C4" s="78">
        <v>0.18703125000000001</v>
      </c>
      <c r="D4" s="78">
        <v>0.18703125000000001</v>
      </c>
      <c r="E4" s="78">
        <v>0.15064285714285716</v>
      </c>
      <c r="F4" s="78">
        <v>0.19872448979591836</v>
      </c>
      <c r="G4" s="78">
        <v>0.1999672131147541</v>
      </c>
    </row>
    <row r="5" spans="1:15" ht="15.75" customHeight="1" x14ac:dyDescent="0.25">
      <c r="A5" s="5"/>
      <c r="B5" s="11" t="s">
        <v>119</v>
      </c>
      <c r="C5" s="78">
        <v>9.7968750000000007E-2</v>
      </c>
      <c r="D5" s="78">
        <v>9.7968750000000007E-2</v>
      </c>
      <c r="E5" s="78">
        <v>0.13435714285714284</v>
      </c>
      <c r="F5" s="78">
        <v>8.627551020408164E-2</v>
      </c>
      <c r="G5" s="78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0.79852922339426136</v>
      </c>
      <c r="D8" s="77">
        <v>0.79852922339426136</v>
      </c>
      <c r="E8" s="77">
        <v>0.80617910363432832</v>
      </c>
      <c r="F8" s="77">
        <v>0.74496247162693152</v>
      </c>
      <c r="G8" s="77">
        <v>0.85099999910983271</v>
      </c>
    </row>
    <row r="9" spans="1:15" ht="15.75" customHeight="1" x14ac:dyDescent="0.25">
      <c r="B9" s="7" t="s">
        <v>121</v>
      </c>
      <c r="C9" s="77">
        <v>0.15747077560573858</v>
      </c>
      <c r="D9" s="77">
        <v>0.15747077560573858</v>
      </c>
      <c r="E9" s="77">
        <v>0.14982089536567164</v>
      </c>
      <c r="F9" s="77">
        <v>0.21103752737306847</v>
      </c>
      <c r="G9" s="77">
        <v>0.10499999989016735</v>
      </c>
    </row>
    <row r="10" spans="1:15" ht="15.75" customHeight="1" x14ac:dyDescent="0.25">
      <c r="B10" s="7" t="s">
        <v>122</v>
      </c>
      <c r="C10" s="78">
        <v>3.3000000999999994E-2</v>
      </c>
      <c r="D10" s="78">
        <v>3.3000000999999994E-2</v>
      </c>
      <c r="E10" s="78">
        <v>3.3000000999999994E-2</v>
      </c>
      <c r="F10" s="78">
        <v>3.3000000999999994E-2</v>
      </c>
      <c r="G10" s="78">
        <v>3.3000000999999994E-2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0.35992085413300001</v>
      </c>
      <c r="M14" s="80">
        <v>0.34763827570950001</v>
      </c>
      <c r="N14" s="80">
        <v>0.32248012028049999</v>
      </c>
      <c r="O14" s="80">
        <v>0.35800631630750002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0.2311875788017124</v>
      </c>
      <c r="M15" s="77">
        <f t="shared" si="0"/>
        <v>0.22329812328791263</v>
      </c>
      <c r="N15" s="77">
        <f t="shared" si="0"/>
        <v>0.20713831211287465</v>
      </c>
      <c r="O15" s="77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0.53400000000000003</v>
      </c>
      <c r="D2" s="78">
        <v>0.40100000000000002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3.7000000000000005E-2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0.31900000000000001</v>
      </c>
      <c r="D4" s="78">
        <v>0.42399999999999999</v>
      </c>
      <c r="E4" s="78">
        <v>0.89</v>
      </c>
      <c r="F4" s="78">
        <v>0.57100000000000006</v>
      </c>
      <c r="G4" s="78">
        <v>0</v>
      </c>
    </row>
    <row r="5" spans="1:7" x14ac:dyDescent="0.25">
      <c r="B5" s="43" t="s">
        <v>169</v>
      </c>
      <c r="C5" s="77">
        <f>1-SUM(C2:C4)</f>
        <v>0.10999999999999988</v>
      </c>
      <c r="D5" s="77">
        <f t="shared" ref="D5:G5" si="0">1-SUM(D2:D4)</f>
        <v>5.8000000000000052E-2</v>
      </c>
      <c r="E5" s="77">
        <f t="shared" si="0"/>
        <v>0.10999999999999999</v>
      </c>
      <c r="F5" s="77">
        <f t="shared" si="0"/>
        <v>0.42899999999999994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0.26877000000000001</v>
      </c>
      <c r="D2" s="28">
        <v>0.26768999999999998</v>
      </c>
      <c r="E2" s="28">
        <v>0.26661000000000001</v>
      </c>
      <c r="F2" s="28">
        <v>0.26552999999999999</v>
      </c>
      <c r="G2" s="28">
        <v>0.26455000000000001</v>
      </c>
      <c r="H2" s="28">
        <v>0.26363999999999999</v>
      </c>
      <c r="I2" s="28">
        <v>0.26283000000000001</v>
      </c>
      <c r="J2" s="28">
        <v>0.26208999999999999</v>
      </c>
      <c r="K2" s="28">
        <v>0.26136999999999999</v>
      </c>
      <c r="L2">
        <v>0.26064999999999999</v>
      </c>
      <c r="M2">
        <v>0.25990999999999997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5.5320000000000001E-2</v>
      </c>
      <c r="D4" s="28">
        <v>5.4789999999999998E-2</v>
      </c>
      <c r="E4" s="28">
        <v>5.4280000000000002E-2</v>
      </c>
      <c r="F4" s="28">
        <v>5.3789999999999998E-2</v>
      </c>
      <c r="G4" s="28">
        <v>5.3289999999999997E-2</v>
      </c>
      <c r="H4" s="28">
        <v>5.28E-2</v>
      </c>
      <c r="I4" s="28">
        <v>5.2309999999999995E-2</v>
      </c>
      <c r="J4" s="28">
        <v>5.1820000000000005E-2</v>
      </c>
      <c r="K4" s="28">
        <v>5.1340000000000004E-2</v>
      </c>
      <c r="L4">
        <v>5.0880000000000002E-2</v>
      </c>
      <c r="M4">
        <v>5.0439999999999999E-2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0.35992085413300001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0.40100000000000002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0.57100000000000006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>
        <v>25.236000000000001</v>
      </c>
      <c r="G13" s="28">
        <v>24.704000000000001</v>
      </c>
      <c r="H13" s="28">
        <v>24.16</v>
      </c>
      <c r="I13" s="28">
        <v>23.666</v>
      </c>
      <c r="J13" s="28">
        <v>23.285</v>
      </c>
      <c r="K13" s="28">
        <v>22.721</v>
      </c>
      <c r="L13">
        <v>22.359000000000002</v>
      </c>
      <c r="M13">
        <v>21.3</v>
      </c>
    </row>
    <row r="14" spans="1:13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6.6332602175192878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 x14ac:dyDescent="0.25">
      <c r="A25" s="53" t="s">
        <v>87</v>
      </c>
      <c r="B25" s="85">
        <v>0.11900000000000001</v>
      </c>
      <c r="C25" s="85">
        <v>0.95</v>
      </c>
      <c r="D25" s="86">
        <v>18.212135324372365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0.57899999999999996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2020-07-03T01:37:41Z</dcterms:modified>
</cp:coreProperties>
</file>