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0250517-2A92-4736-9889-CD9ED6F9391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<sst xmlns="http://schemas.openxmlformats.org/spreadsheetml/2006/main" count="1106" uniqueCount="272">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</sst>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6.870815949221154E-2</v>
      </c>
      <c r="D7" s="93">
        <f>diarrhoea_1_5mo/26</f>
        <v>5.8895330961538463E-2</v>
      </c>
      <c r="E7" s="93">
        <f>diarrhoea_6_11mo/26</f>
        <v>5.8895330961538463E-2</v>
      </c>
      <c r="F7" s="93">
        <f>diarrhoea_12_23mo/26</f>
        <v>4.8317609768846151E-2</v>
      </c>
      <c r="G7" s="93">
        <f>diarrhoea_24_59mo/26</f>
        <v>4.8317609768846151E-2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14139.89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16517.019437435752</v>
      </c>
      <c r="I2" s="22">
        <f>G2-H2</f>
        <v>211482.98056256425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13988.287200000001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16339.929913092235</v>
      </c>
      <c r="I3" s="22">
        <f t="shared" ref="I3:I15" si="3">G3-H3</f>
        <v>214660.07008690777</v>
      </c>
    </row>
    <row r="4" spans="1:9" ht="15.75" customHeight="1" x14ac:dyDescent="0.25">
      <c r="A4" s="92">
        <f t="shared" si="2"/>
        <v>2022</v>
      </c>
      <c r="B4" s="74">
        <v>13830.200800000002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16155.266797495566</v>
      </c>
      <c r="I4" s="22">
        <f t="shared" si="3"/>
        <v>214844.73320250443</v>
      </c>
    </row>
    <row r="5" spans="1:9" ht="15.75" customHeight="1" x14ac:dyDescent="0.25">
      <c r="A5" s="92">
        <f t="shared" si="2"/>
        <v>2023</v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>
        <f t="shared" si="2"/>
        <v>2024</v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>
        <f t="shared" si="2"/>
        <v>2025</v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>
        <f t="shared" si="2"/>
        <v>2026</v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>
        <f t="shared" si="2"/>
        <v>2027</v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>
        <f t="shared" si="2"/>
        <v>2028</v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>
        <f t="shared" si="2"/>
        <v>2029</v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>
        <f t="shared" si="2"/>
        <v>2030</v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0.67647725500632105</v>
      </c>
      <c r="E2" s="77">
        <v>0.70179452384153673</v>
      </c>
      <c r="F2" s="77">
        <v>0.38013074726989082</v>
      </c>
      <c r="G2" s="77">
        <v>0.27631082185303513</v>
      </c>
    </row>
    <row r="3" spans="1:15" ht="15.75" customHeight="1" x14ac:dyDescent="0.25">
      <c r="A3" s="5"/>
      <c r="B3" s="11" t="s">
        <v>118</v>
      </c>
      <c r="C3" s="77">
        <v>0.11391197499367887</v>
      </c>
      <c r="D3" s="77">
        <v>0.11391197499367887</v>
      </c>
      <c r="E3" s="77">
        <v>0.13096165615846339</v>
      </c>
      <c r="F3" s="77">
        <v>0.26108980273010923</v>
      </c>
      <c r="G3" s="77">
        <v>0.35039415814696484</v>
      </c>
    </row>
    <row r="4" spans="1:15" ht="15.75" customHeight="1" x14ac:dyDescent="0.25">
      <c r="A4" s="5"/>
      <c r="B4" s="11" t="s">
        <v>116</v>
      </c>
      <c r="C4" s="78">
        <v>0.11478685023809522</v>
      </c>
      <c r="D4" s="78">
        <v>0.11478685023809522</v>
      </c>
      <c r="E4" s="78">
        <v>7.4662419642857136E-2</v>
      </c>
      <c r="F4" s="78">
        <v>0.21286914442896934</v>
      </c>
      <c r="G4" s="78">
        <v>0.23156268620320855</v>
      </c>
    </row>
    <row r="5" spans="1:15" ht="15.75" customHeight="1" x14ac:dyDescent="0.25">
      <c r="A5" s="5"/>
      <c r="B5" s="11" t="s">
        <v>119</v>
      </c>
      <c r="C5" s="78">
        <v>9.482391976190474E-2</v>
      </c>
      <c r="D5" s="78">
        <v>9.482391976190474E-2</v>
      </c>
      <c r="E5" s="78">
        <v>9.2581400357142865E-2</v>
      </c>
      <c r="F5" s="78">
        <v>0.14591030557103063</v>
      </c>
      <c r="G5" s="78">
        <v>0.14173233379679143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0.68589483757361602</v>
      </c>
      <c r="D8" s="77">
        <v>0.68589483757361602</v>
      </c>
      <c r="E8" s="77">
        <v>0.72725213006222222</v>
      </c>
      <c r="F8" s="77">
        <v>0.78014341023454148</v>
      </c>
      <c r="G8" s="77">
        <v>0.82347087761914672</v>
      </c>
    </row>
    <row r="9" spans="1:15" ht="15.75" customHeight="1" x14ac:dyDescent="0.25">
      <c r="B9" s="7" t="s">
        <v>121</v>
      </c>
      <c r="C9" s="77">
        <v>0.16297501242638399</v>
      </c>
      <c r="D9" s="77">
        <v>0.16297501242638399</v>
      </c>
      <c r="E9" s="77">
        <v>0.17305999793777779</v>
      </c>
      <c r="F9" s="77">
        <v>0.15802904976545842</v>
      </c>
      <c r="G9" s="77">
        <v>0.13924872504751995</v>
      </c>
    </row>
    <row r="10" spans="1:15" ht="15.75" customHeight="1" x14ac:dyDescent="0.25">
      <c r="B10" s="7" t="s">
        <v>122</v>
      </c>
      <c r="C10" s="78">
        <v>6.7195204000000008E-2</v>
      </c>
      <c r="D10" s="78">
        <v>6.7195204000000008E-2</v>
      </c>
      <c r="E10" s="78">
        <v>6.6755132999999994E-2</v>
      </c>
      <c r="F10" s="78">
        <v>4.1384538999999998E-2</v>
      </c>
      <c r="G10" s="78">
        <v>2.8096765233333331E-2</v>
      </c>
    </row>
    <row r="11" spans="1:15" ht="15.75" customHeight="1" x14ac:dyDescent="0.25">
      <c r="B11" s="7" t="s">
        <v>123</v>
      </c>
      <c r="C11" s="78">
        <v>8.393494600000001E-2</v>
      </c>
      <c r="D11" s="78">
        <v>8.393494600000001E-2</v>
      </c>
      <c r="E11" s="78">
        <v>3.2932739000000003E-2</v>
      </c>
      <c r="F11" s="78">
        <v>2.0443001000000002E-2</v>
      </c>
      <c r="G11" s="78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0.37431299374600002</v>
      </c>
      <c r="M14" s="80">
        <v>0.31906522595999998</v>
      </c>
      <c r="N14" s="80">
        <v>0.3056146214905</v>
      </c>
      <c r="O14" s="80">
        <v>0.38514082029149999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0.16380786307754627</v>
      </c>
      <c r="M15" s="77">
        <f t="shared" si="0"/>
        <v>0.13963018575392577</v>
      </c>
      <c r="N15" s="77">
        <f t="shared" si="0"/>
        <v>0.13374389590542213</v>
      </c>
      <c r="O15" s="77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0.71499999999999997</v>
      </c>
      <c r="D2" s="78">
        <v>0.439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0.13200000000000001</v>
      </c>
      <c r="D4" s="78">
        <v>0.373</v>
      </c>
      <c r="E4" s="78">
        <v>0.98599999999999999</v>
      </c>
      <c r="F4" s="78">
        <v>0.80400000000000005</v>
      </c>
      <c r="G4" s="78">
        <v>0</v>
      </c>
    </row>
    <row r="5" spans="1:7" x14ac:dyDescent="0.25">
      <c r="B5" s="43" t="s">
        <v>169</v>
      </c>
      <c r="C5" s="77">
        <f>1-SUM(C2:C4)</f>
        <v>3.0000000000000027E-3</v>
      </c>
      <c r="D5" s="77">
        <f t="shared" ref="D5:G5" si="0">1-SUM(D2:D4)</f>
        <v>4.0000000000000036E-3</v>
      </c>
      <c r="E5" s="77">
        <f t="shared" si="0"/>
        <v>1.4000000000000012E-2</v>
      </c>
      <c r="F5" s="77">
        <f t="shared" si="0"/>
        <v>0.19599999999999995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0.29518</v>
      </c>
      <c r="D2" s="28">
        <v>0.28684999999999999</v>
      </c>
      <c r="E2" s="28">
        <v>0.27873999999999999</v>
      </c>
      <c r="F2" s="28">
        <v>0.27082999999999996</v>
      </c>
      <c r="G2" s="28">
        <v>0.26318000000000003</v>
      </c>
      <c r="H2" s="28">
        <v>0.25574999999999998</v>
      </c>
      <c r="I2" s="28">
        <v>0.24856999999999999</v>
      </c>
      <c r="J2" s="28">
        <v>0.24163000000000001</v>
      </c>
      <c r="K2" s="28">
        <v>0.23488000000000001</v>
      </c>
      <c r="L2">
        <v>0.22827999999999998</v>
      </c>
      <c r="M2">
        <v>0.22183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3.6580000000000001E-2</v>
      </c>
      <c r="D4" s="28">
        <v>3.6260000000000001E-2</v>
      </c>
      <c r="E4" s="28">
        <v>3.5959999999999999E-2</v>
      </c>
      <c r="F4" s="28">
        <v>3.567E-2</v>
      </c>
      <c r="G4" s="28">
        <v>3.5400000000000001E-2</v>
      </c>
      <c r="H4" s="28">
        <v>3.5130000000000002E-2</v>
      </c>
      <c r="I4" s="28">
        <v>3.4869999999999998E-2</v>
      </c>
      <c r="J4" s="28">
        <v>3.4620000000000005E-2</v>
      </c>
      <c r="K4" s="28">
        <v>3.4390000000000004E-2</v>
      </c>
      <c r="L4">
        <v>3.4169999999999999E-2</v>
      </c>
      <c r="M4">
        <v>3.3950000000000001E-2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0.37431299374600002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0.80400000000000005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>
        <v>21.405000000000001</v>
      </c>
      <c r="G13" s="28">
        <v>20.558</v>
      </c>
      <c r="H13" s="28">
        <v>19.748000000000001</v>
      </c>
      <c r="I13" s="28">
        <v>18.983000000000001</v>
      </c>
      <c r="J13" s="28">
        <v>18.279</v>
      </c>
      <c r="K13" s="28">
        <v>17.579999999999998</v>
      </c>
      <c r="L13">
        <v>16.949000000000002</v>
      </c>
      <c r="M13">
        <v>16.347000000000001</v>
      </c>
    </row>
    <row r="14" spans="1:13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 x14ac:dyDescent="0.25">
      <c r="A18" s="53" t="s">
        <v>175</v>
      </c>
      <c r="B18" s="85">
        <v>0.88700000000000001</v>
      </c>
      <c r="C18" s="85">
        <v>0.95</v>
      </c>
      <c r="D18" s="86">
        <v>6.4352685672608949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 x14ac:dyDescent="0.25">
      <c r="A25" s="53" t="s">
        <v>87</v>
      </c>
      <c r="B25" s="85">
        <v>0.55600000000000005</v>
      </c>
      <c r="C25" s="85">
        <v>0.95</v>
      </c>
      <c r="D25" s="86">
        <v>18.400074464012974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0.58200000000000007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2020-07-03T01:34:04Z</dcterms:modified>
</cp:coreProperties>
</file>