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4700" tabRatio="500" firstSheet="15" activeTab="1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target pop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1" l="1"/>
  <c r="F11" i="21"/>
  <c r="G11" i="21"/>
  <c r="D11" i="21"/>
  <c r="F15" i="27"/>
  <c r="E15" i="27"/>
  <c r="F12" i="27"/>
  <c r="E12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F16" i="32"/>
  <c r="E16" i="32"/>
  <c r="D16" i="32"/>
  <c r="H13" i="32"/>
  <c r="G13" i="32"/>
  <c r="F13" i="32"/>
  <c r="E13" i="32"/>
  <c r="D13" i="32"/>
  <c r="H10" i="32"/>
  <c r="G10" i="32"/>
  <c r="F10" i="32"/>
  <c r="E10" i="32"/>
  <c r="D10" i="32"/>
  <c r="H7" i="32"/>
  <c r="G7" i="32"/>
  <c r="F7" i="32"/>
  <c r="E7" i="32"/>
  <c r="D7" i="32"/>
  <c r="H4" i="32"/>
  <c r="G4" i="32"/>
  <c r="F4" i="32"/>
  <c r="E4" i="32"/>
  <c r="D4" i="32"/>
  <c r="B6" i="35"/>
  <c r="B5" i="35"/>
  <c r="B4" i="35"/>
  <c r="B3" i="35"/>
  <c r="B2" i="35"/>
  <c r="D11" i="22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<sst xmlns="http://schemas.openxmlformats.org/spreadsheetml/2006/main" count="666" uniqueCount="221">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</sst>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7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0" fontId="14" fillId="0" borderId="0" xfId="0" applyFont="1" applyAlignment="1">
      <alignment horizontal="center" vertical="center"/>
    </xf>
    <xf numFmtId="2" fontId="5" fillId="4" borderId="0" xfId="0" applyNumberFormat="1" applyFont="1" applyFill="1" applyAlignment="1">
      <alignment horizontal="center"/>
    </xf>
  </cellXfs>
  <cellStyles count="57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7" sqref="C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9">
        <v>0.5</v>
      </c>
    </row>
    <row r="10" spans="1:3" ht="15.75" customHeight="1" x14ac:dyDescent="0.15">
      <c r="B10" s="4" t="s">
        <v>218</v>
      </c>
      <c r="C10" s="89">
        <v>0.3</v>
      </c>
    </row>
    <row r="11" spans="1:3" ht="15.75" customHeight="1" x14ac:dyDescent="0.15">
      <c r="B11" s="4" t="s">
        <v>219</v>
      </c>
      <c r="C11" s="89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D11" sqref="D1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1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1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1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 x14ac:dyDescent="0.15">
      <c r="B5" s="91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1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1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 x14ac:dyDescent="0.15">
      <c r="B8" s="91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1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1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 x14ac:dyDescent="0.15">
      <c r="B11" s="91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1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1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 x14ac:dyDescent="0.15">
      <c r="B14" s="91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1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1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 x14ac:dyDescent="0.15">
      <c r="B17" s="87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1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1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1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91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1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1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91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1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1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91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1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1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91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1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2:8" x14ac:dyDescent="0.15">
      <c r="B33" s="91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2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</sheetData>
  <mergeCells count="10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1"/>
    </row>
    <row r="3" spans="1:5" x14ac:dyDescent="0.15">
      <c r="B3" t="s">
        <v>6</v>
      </c>
      <c r="E3" s="81"/>
    </row>
    <row r="4" spans="1:5" x14ac:dyDescent="0.15">
      <c r="B4" t="s">
        <v>7</v>
      </c>
      <c r="E4" s="81"/>
    </row>
    <row r="5" spans="1:5" x14ac:dyDescent="0.15">
      <c r="B5" t="s">
        <v>8</v>
      </c>
      <c r="E5" s="81"/>
    </row>
    <row r="6" spans="1:5" x14ac:dyDescent="0.15">
      <c r="B6" t="s">
        <v>9</v>
      </c>
      <c r="D6" t="s">
        <v>205</v>
      </c>
      <c r="E6" s="81"/>
    </row>
    <row r="7" spans="1:5" x14ac:dyDescent="0.15">
      <c r="B7" t="s">
        <v>112</v>
      </c>
      <c r="C7" s="81"/>
      <c r="D7" s="81"/>
      <c r="E7" t="s">
        <v>205</v>
      </c>
    </row>
    <row r="9" spans="1:5" x14ac:dyDescent="0.15">
      <c r="A9" s="10" t="s">
        <v>202</v>
      </c>
      <c r="B9" t="s">
        <v>81</v>
      </c>
      <c r="E9" s="81"/>
    </row>
    <row r="10" spans="1:5" x14ac:dyDescent="0.15">
      <c r="B10" t="s">
        <v>6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baseColWidth="10" defaultRowHeight="13" x14ac:dyDescent="0.15"/>
  <sheetData>
    <row r="1" spans="1:4" x14ac:dyDescent="0.15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 x14ac:dyDescent="0.15">
      <c r="A2" t="s">
        <v>81</v>
      </c>
      <c r="B2">
        <f>'Baseline year demographics'!C9</f>
        <v>0.5</v>
      </c>
      <c r="C2">
        <v>1</v>
      </c>
      <c r="D2">
        <v>1</v>
      </c>
    </row>
    <row r="3" spans="1:4" x14ac:dyDescent="0.15">
      <c r="A3" t="s">
        <v>6</v>
      </c>
      <c r="B3">
        <f>'Baseline year demographics'!C10</f>
        <v>0.3</v>
      </c>
      <c r="C3">
        <v>1</v>
      </c>
      <c r="D3">
        <v>1</v>
      </c>
    </row>
    <row r="4" spans="1:4" x14ac:dyDescent="0.15">
      <c r="A4" t="s">
        <v>7</v>
      </c>
      <c r="B4">
        <f>'Baseline year demographics'!C10</f>
        <v>0.3</v>
      </c>
      <c r="C4">
        <v>1</v>
      </c>
      <c r="D4">
        <v>1</v>
      </c>
    </row>
    <row r="5" spans="1:4" x14ac:dyDescent="0.15">
      <c r="A5" t="s">
        <v>8</v>
      </c>
      <c r="B5">
        <f>'Baseline year demographics'!C10</f>
        <v>0.3</v>
      </c>
      <c r="C5">
        <v>1</v>
      </c>
      <c r="D5">
        <v>1</v>
      </c>
    </row>
    <row r="6" spans="1:4" x14ac:dyDescent="0.15">
      <c r="A6" t="s">
        <v>9</v>
      </c>
      <c r="B6">
        <f>'Baseline year demographics'!C10</f>
        <v>0.3</v>
      </c>
      <c r="C6">
        <v>1</v>
      </c>
      <c r="D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92">
        <f>'Baseline year demographics'!$C$7</f>
        <v>0.36</v>
      </c>
      <c r="E11" s="92">
        <f>'Baseline year demographics'!$C$7</f>
        <v>0.36</v>
      </c>
      <c r="F11" s="92">
        <f>'Baseline year demographics'!$C$7</f>
        <v>0.36</v>
      </c>
      <c r="G11" s="92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5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B37" s="85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 x14ac:dyDescent="0.15">
      <c r="B38" s="85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 x14ac:dyDescent="0.15">
      <c r="B39" s="85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 x14ac:dyDescent="0.15">
      <c r="B40" s="85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 x14ac:dyDescent="0.15">
      <c r="B41" s="85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 x14ac:dyDescent="0.15">
      <c r="B42" s="85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 x14ac:dyDescent="0.15">
      <c r="B43" s="85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 x14ac:dyDescent="0.15">
      <c r="B44" s="85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 x14ac:dyDescent="0.15">
      <c r="C45" s="4"/>
    </row>
    <row r="46" spans="1:9" ht="15.75" customHeight="1" x14ac:dyDescent="0.15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demographics'!$C$24</f>
        <v>0.12</v>
      </c>
      <c r="F46" s="35">
        <f>'Baseline year demographics'!$C$24</f>
        <v>0.12</v>
      </c>
      <c r="G46" s="35">
        <f>'Baseline year demographics'!$C$24</f>
        <v>0.12</v>
      </c>
      <c r="H46" s="35">
        <f>'Baseline year demographics'!$C$24</f>
        <v>0.12</v>
      </c>
      <c r="I46" s="35">
        <f>'Baseline year demographics'!$C$24</f>
        <v>0.12</v>
      </c>
    </row>
    <row r="47" spans="1:9" ht="15.75" customHeight="1" x14ac:dyDescent="0.15">
      <c r="B47" s="4" t="s">
        <v>90</v>
      </c>
      <c r="C47" s="3">
        <v>0</v>
      </c>
      <c r="D47" s="3">
        <v>0</v>
      </c>
      <c r="E47" s="3">
        <f>'Baseline year demographics'!$C$25</f>
        <v>0.05</v>
      </c>
      <c r="F47" s="3">
        <f>'Baseline year demographics'!$C$25</f>
        <v>0.05</v>
      </c>
      <c r="G47" s="3">
        <f>'Baseline year demographics'!$C$25</f>
        <v>0.05</v>
      </c>
      <c r="H47" s="3">
        <f>'Baseline year demographics'!$C$25</f>
        <v>0.05</v>
      </c>
      <c r="I47" s="3">
        <f>'Baseline year demographics'!$C$25</f>
        <v>0.05</v>
      </c>
    </row>
    <row r="48" spans="1:9" ht="15.75" customHeight="1" x14ac:dyDescent="0.15">
      <c r="B48" s="4" t="s">
        <v>91</v>
      </c>
      <c r="C48" s="3">
        <v>0</v>
      </c>
      <c r="D48" s="3">
        <v>0</v>
      </c>
      <c r="E48" s="3">
        <f>'Baseline year demographics'!$C$23</f>
        <v>0.8</v>
      </c>
      <c r="F48" s="3">
        <f>'Baseline year demographics'!$C$23</f>
        <v>0.8</v>
      </c>
      <c r="G48" s="3">
        <f>'Baseline year demographics'!$C$23</f>
        <v>0.8</v>
      </c>
      <c r="H48" s="3">
        <f>'Baseline year demographics'!$C$23</f>
        <v>0.8</v>
      </c>
      <c r="I48" s="3">
        <f>'Baseline year demographics'!$C$23</f>
        <v>0.8</v>
      </c>
    </row>
    <row r="49" spans="2:9" ht="15.75" customHeight="1" x14ac:dyDescent="0.15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 x14ac:dyDescent="0.15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 x14ac:dyDescent="0.15">
      <c r="B51" s="12" t="s">
        <v>180</v>
      </c>
      <c r="C51" s="3">
        <v>0</v>
      </c>
      <c r="D51" s="3">
        <v>0</v>
      </c>
      <c r="E51" s="71">
        <f>'Baseline year demographics'!$C$24</f>
        <v>0.12</v>
      </c>
      <c r="F51" s="71">
        <f>'Baseline year demographics'!$C$24</f>
        <v>0.12</v>
      </c>
      <c r="G51" s="71">
        <f>'Baseline year demographics'!$C$24</f>
        <v>0.12</v>
      </c>
      <c r="H51" s="71">
        <f>'Baseline year demographics'!$C$24</f>
        <v>0.12</v>
      </c>
      <c r="I51" s="71">
        <f>'Baseline year demographics'!$C$24</f>
        <v>0.12</v>
      </c>
    </row>
    <row r="52" spans="2:9" ht="15.75" customHeight="1" x14ac:dyDescent="0.15">
      <c r="B52" s="12" t="s">
        <v>181</v>
      </c>
      <c r="C52" s="3">
        <v>0</v>
      </c>
      <c r="D52" s="3">
        <v>0</v>
      </c>
      <c r="E52" s="69">
        <f>'Baseline year demographics'!$C$25</f>
        <v>0.05</v>
      </c>
      <c r="F52" s="69">
        <f>'Baseline year demographics'!$C$25</f>
        <v>0.05</v>
      </c>
      <c r="G52" s="69">
        <f>'Baseline year demographics'!$C$25</f>
        <v>0.05</v>
      </c>
      <c r="H52" s="69">
        <f>'Baseline year demographics'!$C$25</f>
        <v>0.05</v>
      </c>
      <c r="I52" s="69">
        <f>'Baseline year demographics'!$C$25</f>
        <v>0.05</v>
      </c>
    </row>
    <row r="53" spans="2:9" ht="15.75" customHeight="1" x14ac:dyDescent="0.15">
      <c r="B53" s="12" t="s">
        <v>182</v>
      </c>
      <c r="C53" s="3">
        <v>0</v>
      </c>
      <c r="D53" s="3">
        <v>0</v>
      </c>
      <c r="E53" s="69">
        <f>'Baseline year demographics'!$C$23</f>
        <v>0.8</v>
      </c>
      <c r="F53" s="69">
        <f>'Baseline year demographics'!$C$23</f>
        <v>0.8</v>
      </c>
      <c r="G53" s="69">
        <f>'Baseline year demographics'!$C$23</f>
        <v>0.8</v>
      </c>
      <c r="H53" s="69">
        <f>'Baseline year demographics'!$C$23</f>
        <v>0.8</v>
      </c>
      <c r="I53" s="69">
        <f>'Baseline year demographics'!$C$23</f>
        <v>0.8</v>
      </c>
    </row>
    <row r="57" spans="2:9" ht="15.75" customHeight="1" x14ac:dyDescent="0.15">
      <c r="B57" s="4"/>
    </row>
    <row r="58" spans="2:9" ht="15.75" customHeight="1" x14ac:dyDescent="0.15">
      <c r="B5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5" t="s">
        <v>206</v>
      </c>
      <c r="B2" s="86">
        <v>0.9</v>
      </c>
    </row>
    <row r="3" spans="1:2" ht="14" x14ac:dyDescent="0.15">
      <c r="A3" s="85" t="s">
        <v>207</v>
      </c>
      <c r="B3" s="86">
        <v>1</v>
      </c>
    </row>
    <row r="4" spans="1:2" ht="14" x14ac:dyDescent="0.15">
      <c r="A4" s="85" t="s">
        <v>208</v>
      </c>
      <c r="B4" s="86">
        <v>1</v>
      </c>
    </row>
    <row r="5" spans="1:2" ht="14" x14ac:dyDescent="0.15">
      <c r="A5" s="85" t="s">
        <v>211</v>
      </c>
      <c r="B5" s="86">
        <v>1</v>
      </c>
    </row>
    <row r="6" spans="1:2" ht="14" x14ac:dyDescent="0.15">
      <c r="A6" s="85" t="s">
        <v>212</v>
      </c>
      <c r="B6" s="86">
        <v>1</v>
      </c>
    </row>
    <row r="7" spans="1:2" ht="14" x14ac:dyDescent="0.15">
      <c r="A7" s="85" t="s">
        <v>209</v>
      </c>
      <c r="B7" s="86">
        <v>0.93</v>
      </c>
    </row>
    <row r="8" spans="1:2" ht="14" x14ac:dyDescent="0.15">
      <c r="A8" s="85" t="s">
        <v>210</v>
      </c>
      <c r="B8" s="86">
        <v>0.5</v>
      </c>
    </row>
    <row r="9" spans="1:2" ht="14" x14ac:dyDescent="0.15">
      <c r="A9" s="85" t="s">
        <v>213</v>
      </c>
      <c r="B9" s="86">
        <v>0.5</v>
      </c>
    </row>
    <row r="10" spans="1:2" ht="14" x14ac:dyDescent="0.15">
      <c r="A10" s="85" t="s">
        <v>214</v>
      </c>
      <c r="B10" s="86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C7" sqref="C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2" t="s">
        <v>206</v>
      </c>
      <c r="B40" s="88">
        <v>0.09</v>
      </c>
      <c r="C40" s="14">
        <v>0.85</v>
      </c>
      <c r="D40" s="83">
        <v>1</v>
      </c>
    </row>
    <row r="41" spans="1:4" ht="15.75" customHeight="1" x14ac:dyDescent="0.15">
      <c r="A41" s="82" t="s">
        <v>207</v>
      </c>
      <c r="B41" s="88">
        <v>0.02</v>
      </c>
      <c r="C41" s="14">
        <v>0.85</v>
      </c>
      <c r="D41" s="83">
        <v>1</v>
      </c>
    </row>
    <row r="42" spans="1:4" ht="15.75" customHeight="1" x14ac:dyDescent="0.15">
      <c r="A42" s="82" t="s">
        <v>208</v>
      </c>
      <c r="B42" s="88">
        <v>0.08</v>
      </c>
      <c r="C42" s="14">
        <v>0.85</v>
      </c>
      <c r="D42" s="83">
        <v>1</v>
      </c>
    </row>
    <row r="43" spans="1:4" ht="15.75" customHeight="1" x14ac:dyDescent="0.15">
      <c r="A43" s="82" t="s">
        <v>211</v>
      </c>
      <c r="B43" s="88">
        <v>0.18</v>
      </c>
      <c r="C43" s="14">
        <v>0.85</v>
      </c>
      <c r="D43" s="83">
        <v>1</v>
      </c>
    </row>
    <row r="44" spans="1:4" ht="15.75" customHeight="1" x14ac:dyDescent="0.15">
      <c r="A44" s="82" t="s">
        <v>212</v>
      </c>
      <c r="B44" s="88">
        <v>0.02</v>
      </c>
      <c r="C44" s="14">
        <v>0.85</v>
      </c>
      <c r="D44" s="83">
        <v>1</v>
      </c>
    </row>
    <row r="45" spans="1:4" ht="15.75" customHeight="1" x14ac:dyDescent="0.15">
      <c r="A45" s="82" t="s">
        <v>209</v>
      </c>
      <c r="B45" s="88">
        <v>0.45</v>
      </c>
      <c r="C45" s="14">
        <v>0.85</v>
      </c>
      <c r="D45" s="83">
        <v>1</v>
      </c>
    </row>
    <row r="46" spans="1:4" ht="15.75" customHeight="1" x14ac:dyDescent="0.15">
      <c r="A46" s="82" t="s">
        <v>210</v>
      </c>
      <c r="B46" s="88">
        <v>0.03</v>
      </c>
      <c r="C46" s="14">
        <v>0.85</v>
      </c>
      <c r="D46" s="83">
        <v>1</v>
      </c>
    </row>
    <row r="47" spans="1:4" ht="15.75" customHeight="1" x14ac:dyDescent="0.15">
      <c r="A47" s="82" t="s">
        <v>213</v>
      </c>
      <c r="B47" s="88">
        <v>0.11</v>
      </c>
      <c r="C47" s="14">
        <v>0.85</v>
      </c>
      <c r="D47" s="83">
        <v>1</v>
      </c>
    </row>
    <row r="48" spans="1:4" ht="15.75" customHeight="1" x14ac:dyDescent="0.15">
      <c r="A48" s="82" t="s">
        <v>214</v>
      </c>
      <c r="B48" s="88">
        <v>0.01</v>
      </c>
      <c r="C48" s="14">
        <v>0.85</v>
      </c>
      <c r="D48" s="83">
        <v>1</v>
      </c>
    </row>
    <row r="49" spans="3:3" ht="15.75" customHeight="1" x14ac:dyDescent="0.15">
      <c r="C49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90" t="s">
        <v>57</v>
      </c>
      <c r="C12" s="4">
        <v>1</v>
      </c>
      <c r="D12" s="4">
        <v>1</v>
      </c>
      <c r="E12" s="4">
        <f>1 + (E6-1)*(1-'Baseline year demographics'!C7)</f>
        <v>1.2751999999999999</v>
      </c>
      <c r="F12" s="4">
        <f>1 + (E6-1)*(1-'Baseline year demographics'!C7)</f>
        <v>1.2751999999999999</v>
      </c>
      <c r="G12" s="4">
        <v>1</v>
      </c>
    </row>
    <row r="13" spans="1:7" x14ac:dyDescent="0.15">
      <c r="B13" s="90" t="s">
        <v>161</v>
      </c>
      <c r="C13" s="4">
        <v>1</v>
      </c>
      <c r="D13" s="4">
        <v>1</v>
      </c>
      <c r="E13" s="4">
        <f>E9/E8</f>
        <v>1.4937499999999999</v>
      </c>
      <c r="F13" s="4">
        <f>F9/F8</f>
        <v>1.4937499999999999</v>
      </c>
      <c r="G13" s="4">
        <v>1</v>
      </c>
    </row>
    <row r="14" spans="1:7" x14ac:dyDescent="0.15">
      <c r="B14" s="90" t="s">
        <v>84</v>
      </c>
      <c r="C14" s="4">
        <v>1</v>
      </c>
      <c r="D14" s="4">
        <v>1</v>
      </c>
      <c r="E14" s="4">
        <f>E9/E8</f>
        <v>1.4937499999999999</v>
      </c>
      <c r="F14" s="4">
        <f>F9/F8</f>
        <v>1.4937499999999999</v>
      </c>
      <c r="G14" s="4">
        <v>1</v>
      </c>
    </row>
    <row r="15" spans="1:7" x14ac:dyDescent="0.15">
      <c r="B15" s="90" t="s">
        <v>172</v>
      </c>
      <c r="C15" s="4">
        <v>1</v>
      </c>
      <c r="D15" s="4">
        <v>1</v>
      </c>
      <c r="E15" s="4">
        <f>E9/E8</f>
        <v>1.4937499999999999</v>
      </c>
      <c r="F15" s="4">
        <f>F9/F8</f>
        <v>1.4937499999999999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target pop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2017-12-04T06:38:55Z</dcterms:modified>
</cp:coreProperties>
</file>