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71720" yWindow="-3740" windowWidth="23480" windowHeight="13160" tabRatio="500" firstSheet="12" activeTab="14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7" i="21" l="1"/>
  <c r="E7" i="21"/>
  <c r="G9" i="21"/>
  <c r="F9" i="21"/>
  <c r="E9" i="21"/>
  <c r="E8" i="21"/>
  <c r="E10" i="21"/>
  <c r="H16" i="21"/>
  <c r="H14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8" i="21"/>
  <c r="I34" i="21"/>
  <c r="H34" i="21"/>
  <c r="G34" i="21"/>
  <c r="F34" i="21"/>
  <c r="F35" i="21"/>
  <c r="E34" i="21"/>
  <c r="E35" i="21"/>
  <c r="I35" i="21"/>
  <c r="H35" i="21"/>
  <c r="G35" i="21"/>
  <c r="E36" i="21"/>
  <c r="I36" i="21"/>
  <c r="H36" i="21"/>
  <c r="G36" i="21"/>
  <c r="F36" i="21"/>
  <c r="I38" i="21"/>
  <c r="H38" i="21"/>
  <c r="G38" i="21"/>
  <c r="F38" i="21"/>
  <c r="E38" i="21"/>
  <c r="C38" i="21"/>
  <c r="H17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2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E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F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G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E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F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G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4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<sst xmlns="http://schemas.openxmlformats.org/spreadsheetml/2006/main" count="461" uniqueCount="182">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</sst>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2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1" fontId="4" fillId="2" borderId="1" xfId="0" applyNumberFormat="1" applyFont="1" applyFill="1" applyBorder="1" applyAlignment="1"/>
  </cellXfs>
  <cellStyles count="6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1" t="s">
        <v>115</v>
      </c>
      <c r="B1" s="11" t="s">
        <v>63</v>
      </c>
      <c r="C1" s="11" t="s">
        <v>116</v>
      </c>
    </row>
    <row r="2" spans="1:3" ht="15.75" customHeight="1">
      <c r="A2" s="1" t="s">
        <v>64</v>
      </c>
      <c r="B2" s="4" t="s">
        <v>1</v>
      </c>
      <c r="C2" s="17">
        <v>15204000</v>
      </c>
    </row>
    <row r="3" spans="1:3" ht="15.75" customHeight="1">
      <c r="B3" s="4" t="s">
        <v>3</v>
      </c>
      <c r="C3" s="17">
        <v>3118117</v>
      </c>
    </row>
    <row r="4" spans="1:3" ht="15.75" customHeight="1">
      <c r="B4" s="34" t="s">
        <v>138</v>
      </c>
      <c r="C4" s="55">
        <v>171684000</v>
      </c>
    </row>
    <row r="5" spans="1:3" ht="15.75" customHeight="1">
      <c r="B5" s="4" t="s">
        <v>4</v>
      </c>
      <c r="C5" s="19">
        <f>(C3+C3*C13/(1000-C13))/(1-C12)</f>
        <v>3677298.8269880489</v>
      </c>
    </row>
    <row r="6" spans="1:3" ht="15.75" customHeight="1">
      <c r="B6" s="34" t="s">
        <v>73</v>
      </c>
      <c r="C6" s="20">
        <v>0.35199999999999998</v>
      </c>
    </row>
    <row r="7" spans="1:3" ht="15.75" customHeight="1">
      <c r="B7" s="4" t="s">
        <v>72</v>
      </c>
      <c r="C7" s="18">
        <v>0.36</v>
      </c>
    </row>
    <row r="8" spans="1:3" ht="15.75" customHeight="1">
      <c r="B8" s="34" t="s">
        <v>74</v>
      </c>
      <c r="C8" s="20">
        <v>0.1</v>
      </c>
    </row>
    <row r="10" spans="1:3" ht="15.75" customHeight="1">
      <c r="B10" s="11"/>
      <c r="C10" s="1"/>
    </row>
    <row r="11" spans="1:3" ht="15.75" customHeight="1">
      <c r="A11" s="11" t="s">
        <v>144</v>
      </c>
      <c r="B11" t="s">
        <v>79</v>
      </c>
      <c r="C11" s="20">
        <v>176</v>
      </c>
    </row>
    <row r="12" spans="1:3" ht="15.75" customHeight="1">
      <c r="B12" t="s">
        <v>139</v>
      </c>
      <c r="C12" s="20">
        <v>0.13</v>
      </c>
    </row>
    <row r="13" spans="1:3" ht="15.75" customHeight="1">
      <c r="B13" t="s">
        <v>140</v>
      </c>
      <c r="C13" s="20">
        <v>25.36</v>
      </c>
    </row>
    <row r="14" spans="1:3" ht="15.75" customHeight="1">
      <c r="B14" t="s">
        <v>141</v>
      </c>
      <c r="C14" s="20">
        <v>25.4</v>
      </c>
    </row>
    <row r="15" spans="1:3" ht="15.75" customHeight="1">
      <c r="B15" t="s">
        <v>142</v>
      </c>
      <c r="C15" s="20">
        <v>34.68</v>
      </c>
    </row>
    <row r="16" spans="1:3" ht="15.75" customHeight="1">
      <c r="B16" t="s">
        <v>143</v>
      </c>
      <c r="C16" s="20">
        <v>39.32</v>
      </c>
    </row>
    <row r="18" spans="1:3" ht="15.75" customHeight="1">
      <c r="B18" s="11"/>
      <c r="C18" s="1"/>
    </row>
    <row r="19" spans="1:3" ht="15.75" customHeight="1">
      <c r="A19" s="11" t="s">
        <v>76</v>
      </c>
      <c r="B19" s="34" t="s">
        <v>78</v>
      </c>
      <c r="C19" s="45">
        <v>0.3</v>
      </c>
    </row>
    <row r="20" spans="1:3" ht="15.75" customHeight="1">
      <c r="B20" s="34" t="s">
        <v>107</v>
      </c>
      <c r="C20" s="45">
        <v>0.8</v>
      </c>
    </row>
    <row r="21" spans="1:3" ht="15.75" customHeight="1">
      <c r="B21" s="34" t="s">
        <v>108</v>
      </c>
      <c r="C21" s="45">
        <v>0.12</v>
      </c>
    </row>
    <row r="22" spans="1:3" ht="15.75" customHeight="1">
      <c r="B22" s="34" t="s">
        <v>109</v>
      </c>
      <c r="C22" s="45">
        <v>0.05</v>
      </c>
    </row>
    <row r="23" spans="1:3" ht="15.75" customHeight="1">
      <c r="B23" s="34" t="s">
        <v>77</v>
      </c>
      <c r="C23" s="45">
        <v>0.05</v>
      </c>
    </row>
    <row r="25" spans="1:3" ht="15.75" customHeight="1">
      <c r="B25" s="34"/>
    </row>
    <row r="26" spans="1:3" ht="15.75" customHeight="1">
      <c r="A26" s="11" t="s">
        <v>137</v>
      </c>
      <c r="B26" s="52" t="s">
        <v>83</v>
      </c>
      <c r="C26" s="53">
        <v>8634000</v>
      </c>
    </row>
    <row r="27" spans="1:3" ht="15" customHeight="1">
      <c r="B27" s="52" t="s">
        <v>131</v>
      </c>
      <c r="C27" s="53">
        <v>13550000</v>
      </c>
    </row>
    <row r="28" spans="1:3" ht="15.75" customHeight="1">
      <c r="B28" s="52" t="s">
        <v>132</v>
      </c>
      <c r="C28" s="53">
        <v>12394000</v>
      </c>
    </row>
    <row r="29" spans="1:3" ht="15.75" customHeight="1">
      <c r="B29" s="52" t="s">
        <v>133</v>
      </c>
      <c r="C29" s="53">
        <v>9148000</v>
      </c>
    </row>
    <row r="30" spans="1:3" ht="15.75" customHeight="1">
      <c r="B30" s="52"/>
      <c r="C30" s="54"/>
    </row>
    <row r="32" spans="1:3" ht="15.75" customHeight="1">
      <c r="A32" s="11" t="s">
        <v>126</v>
      </c>
      <c r="B32" s="43" t="s">
        <v>83</v>
      </c>
      <c r="C32" s="44">
        <v>0.29978973218277538</v>
      </c>
    </row>
    <row r="33" spans="2:3" ht="15.75" customHeight="1">
      <c r="B33" s="51" t="s">
        <v>131</v>
      </c>
      <c r="C33" s="44">
        <v>0.52556568434139284</v>
      </c>
    </row>
    <row r="34" spans="2:3" ht="15.75" customHeight="1">
      <c r="B34" s="51" t="s">
        <v>132</v>
      </c>
      <c r="C34" s="44">
        <v>0.16210210664201097</v>
      </c>
    </row>
    <row r="35" spans="2:3" ht="15.75" customHeight="1">
      <c r="B35" s="51" t="s">
        <v>133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H13" sqref="H13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1"/>
      <c r="B3" s="4" t="s">
        <v>179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51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4" t="s">
        <v>58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164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59">
        <v>0</v>
      </c>
      <c r="H6" s="3">
        <v>0</v>
      </c>
      <c r="I6" s="3">
        <v>0</v>
      </c>
    </row>
    <row r="7" spans="1:10" ht="15.75" customHeight="1">
      <c r="B7" s="4" t="s">
        <v>85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59">
        <v>0</v>
      </c>
      <c r="H7" s="3">
        <v>0</v>
      </c>
      <c r="I7" s="3">
        <v>0</v>
      </c>
    </row>
    <row r="8" spans="1:10" ht="15.75" customHeight="1">
      <c r="B8" s="4" t="s">
        <v>175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59">
        <v>0</v>
      </c>
      <c r="H8" s="3">
        <v>0</v>
      </c>
      <c r="I8" s="3">
        <v>0</v>
      </c>
    </row>
    <row r="9" spans="1:10" ht="15.75" customHeight="1">
      <c r="B9" s="4" t="s">
        <v>84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176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2" spans="1:10" ht="15.75" customHeight="1">
      <c r="A12" s="11" t="s">
        <v>82</v>
      </c>
      <c r="B12" t="s">
        <v>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1">
        <f>'Baseline year demographics'!$C$7</f>
        <v>0.36</v>
      </c>
      <c r="I12" s="3">
        <v>0</v>
      </c>
    </row>
    <row r="13" spans="1:10" ht="15.75" customHeight="1">
      <c r="A13" s="11"/>
      <c r="B13" t="s">
        <v>174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</row>
    <row r="14" spans="1:10" ht="15.75" customHeight="1">
      <c r="B14" t="s">
        <v>177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>1*'Baseline year demographics'!C8</f>
        <v>0.1</v>
      </c>
      <c r="I14" s="3">
        <v>0</v>
      </c>
    </row>
    <row r="15" spans="1:10" ht="15.75" customHeight="1">
      <c r="B15" s="4" t="s">
        <v>87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6">
        <v>1</v>
      </c>
      <c r="I15" s="3">
        <v>0</v>
      </c>
    </row>
    <row r="16" spans="1:10" ht="15.75" customHeight="1">
      <c r="B16" s="4" t="s">
        <v>178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6">
        <f>1*'Baseline year demographics'!C8</f>
        <v>0.1</v>
      </c>
      <c r="I16" s="3">
        <v>0</v>
      </c>
    </row>
    <row r="17" spans="1:9" ht="15.75" customHeight="1">
      <c r="B17" t="s">
        <v>154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6">
        <f>'Baseline year demographics'!$C$8</f>
        <v>0.1</v>
      </c>
      <c r="I17" s="3">
        <v>0</v>
      </c>
    </row>
    <row r="19" spans="1:9" ht="15.75" customHeight="1">
      <c r="A19" s="11" t="s">
        <v>94</v>
      </c>
      <c r="B19" t="s">
        <v>157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>
      <c r="B20" t="s">
        <v>158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>
      <c r="B21" t="s">
        <v>159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>
      <c r="B22" t="s">
        <v>160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>
      <c r="B23" t="s">
        <v>161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>
      <c r="B24" t="s">
        <v>162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>
      <c r="B25" t="s">
        <v>163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0">
        <v>1</v>
      </c>
    </row>
    <row r="26" spans="1:9" ht="15.75" customHeight="1">
      <c r="A26" s="11"/>
      <c r="B26" t="s">
        <v>167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>
      <c r="B27" t="s">
        <v>168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>
      <c r="B28" t="s">
        <v>169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B29" t="s">
        <v>170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>
      <c r="B30" t="s">
        <v>171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>
      <c r="B31" t="s">
        <v>172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>
      <c r="B32" t="s">
        <v>173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60">
        <v>1</v>
      </c>
    </row>
    <row r="33" spans="1:9" ht="15.75" customHeight="1">
      <c r="B33" s="4"/>
      <c r="C33" s="4"/>
    </row>
    <row r="34" spans="1:9" ht="15.75" customHeight="1">
      <c r="A34" s="11" t="s">
        <v>89</v>
      </c>
      <c r="B34" s="4" t="s">
        <v>90</v>
      </c>
      <c r="C34" s="3">
        <v>0</v>
      </c>
      <c r="D34" s="3">
        <v>0</v>
      </c>
      <c r="E34" s="36">
        <f>'Baseline year demographics'!$C$21</f>
        <v>0.12</v>
      </c>
      <c r="F34" s="36">
        <f>'Baseline year demographics'!$C$21</f>
        <v>0.12</v>
      </c>
      <c r="G34" s="36">
        <f>'Baseline year demographics'!$C$21</f>
        <v>0.12</v>
      </c>
      <c r="H34" s="36">
        <f>'Baseline year demographics'!$C$21</f>
        <v>0.12</v>
      </c>
      <c r="I34" s="36">
        <f>'Baseline year demographics'!$C$21</f>
        <v>0.12</v>
      </c>
    </row>
    <row r="35" spans="1:9" ht="15.75" customHeight="1">
      <c r="B35" s="4" t="s">
        <v>91</v>
      </c>
      <c r="C35" s="3">
        <v>0</v>
      </c>
      <c r="D35" s="3">
        <v>0</v>
      </c>
      <c r="E35" s="3">
        <f>'Baseline year demographics'!$C$22</f>
        <v>0.05</v>
      </c>
      <c r="F35" s="3">
        <f>'Baseline year demographics'!$C$22</f>
        <v>0.05</v>
      </c>
      <c r="G35" s="3">
        <f>'Baseline year demographics'!$C$22</f>
        <v>0.05</v>
      </c>
      <c r="H35" s="3">
        <f>'Baseline year demographics'!$C$22</f>
        <v>0.05</v>
      </c>
      <c r="I35" s="3">
        <f>'Baseline year demographics'!$C$22</f>
        <v>0.05</v>
      </c>
    </row>
    <row r="36" spans="1:9" ht="15.75" customHeight="1">
      <c r="B36" s="4" t="s">
        <v>92</v>
      </c>
      <c r="C36" s="3">
        <v>0</v>
      </c>
      <c r="D36" s="3">
        <v>0</v>
      </c>
      <c r="E36" s="3">
        <f>'Baseline year demographics'!$C$20</f>
        <v>0.8</v>
      </c>
      <c r="F36" s="3">
        <f>'Baseline year demographics'!$C$20</f>
        <v>0.8</v>
      </c>
      <c r="G36" s="3">
        <f>'Baseline year demographics'!$C$20</f>
        <v>0.8</v>
      </c>
      <c r="H36" s="3">
        <f>'Baseline year demographics'!$C$20</f>
        <v>0.8</v>
      </c>
      <c r="I36" s="3">
        <f>'Baseline year demographics'!$C$20</f>
        <v>0.8</v>
      </c>
    </row>
    <row r="37" spans="1:9" ht="15.75" customHeight="1">
      <c r="B37" s="4" t="s">
        <v>110</v>
      </c>
      <c r="C37" s="3">
        <v>0</v>
      </c>
      <c r="D37" s="3">
        <v>0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</row>
    <row r="38" spans="1:9" ht="15.75" customHeight="1">
      <c r="B38" s="4" t="s">
        <v>88</v>
      </c>
      <c r="C38" s="36">
        <f>'Baseline year demographics'!$C$8</f>
        <v>0.1</v>
      </c>
      <c r="D38" s="36">
        <f>'Baseline year demographics'!$C$8</f>
        <v>0.1</v>
      </c>
      <c r="E38" s="36">
        <f>'Baseline year demographics'!$C$8</f>
        <v>0.1</v>
      </c>
      <c r="F38" s="36">
        <f>'Baseline year demographics'!$C$8</f>
        <v>0.1</v>
      </c>
      <c r="G38" s="36">
        <f>'Baseline year demographics'!$C$8</f>
        <v>0.1</v>
      </c>
      <c r="H38" s="36">
        <f>'Baseline year demographics'!$C$8</f>
        <v>0.1</v>
      </c>
      <c r="I38" s="36">
        <f>'Baseline year demographics'!$C$8</f>
        <v>0.1</v>
      </c>
    </row>
    <row r="40" spans="1:9" ht="15.75" customHeight="1">
      <c r="B40" s="4"/>
      <c r="C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>
      <c r="A4" t="s">
        <v>174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4"/>
  <sheetViews>
    <sheetView topLeftCell="C1" workbookViewId="0">
      <selection activeCell="E36" sqref="E36"/>
    </sheetView>
  </sheetViews>
  <sheetFormatPr baseColWidth="10" defaultRowHeight="12" x14ac:dyDescent="0"/>
  <cols>
    <col min="1" max="1" width="24.6640625" customWidth="1"/>
    <col min="2" max="2" width="55.1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146</v>
      </c>
      <c r="I1" s="11" t="s">
        <v>147</v>
      </c>
      <c r="J1" s="11" t="s">
        <v>148</v>
      </c>
      <c r="K1" s="11" t="s">
        <v>149</v>
      </c>
      <c r="L1" s="11" t="s">
        <v>150</v>
      </c>
      <c r="M1" s="11" t="s">
        <v>151</v>
      </c>
      <c r="N1" s="11" t="s">
        <v>152</v>
      </c>
      <c r="O1" s="11" t="s">
        <v>153</v>
      </c>
    </row>
    <row r="2" spans="1:15">
      <c r="A2" s="11" t="s">
        <v>155</v>
      </c>
      <c r="B2" t="s">
        <v>174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>
      <c r="A3" s="11"/>
      <c r="B3" t="s">
        <v>177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0.3</v>
      </c>
      <c r="M3">
        <v>0.3</v>
      </c>
      <c r="N3">
        <v>0.3</v>
      </c>
      <c r="O3">
        <v>0.3</v>
      </c>
    </row>
    <row r="4" spans="1:15">
      <c r="B4" t="s">
        <v>154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0.83</v>
      </c>
      <c r="M4">
        <v>0.83</v>
      </c>
      <c r="N4">
        <v>0.83</v>
      </c>
      <c r="O4">
        <v>0.83</v>
      </c>
    </row>
    <row r="5" spans="1:15">
      <c r="B5" t="s">
        <v>157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>
      <c r="B6" t="s">
        <v>158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>
      <c r="B7" t="s">
        <v>159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160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161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162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163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167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168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169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170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171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172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173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s="4" t="s">
        <v>85</v>
      </c>
      <c r="C19">
        <v>1</v>
      </c>
      <c r="D19">
        <v>1</v>
      </c>
      <c r="E19" s="61">
        <v>0.6</v>
      </c>
      <c r="F19" s="61">
        <v>0.6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>
      <c r="B20" s="4" t="s">
        <v>175</v>
      </c>
      <c r="C20">
        <v>1</v>
      </c>
      <c r="D20">
        <v>1</v>
      </c>
      <c r="E20" s="61">
        <v>0.6</v>
      </c>
      <c r="F20" s="61">
        <v>0.6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2" spans="1:15">
      <c r="A22" s="11" t="s">
        <v>156</v>
      </c>
      <c r="B22" s="4" t="s">
        <v>90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>
      <c r="B23" s="4" t="s">
        <v>91</v>
      </c>
      <c r="C23">
        <v>1</v>
      </c>
      <c r="D23">
        <v>1</v>
      </c>
      <c r="E23" s="57">
        <v>0.97599999999999998</v>
      </c>
      <c r="F23" s="57">
        <v>0.97599999999999998</v>
      </c>
      <c r="G23" s="57">
        <v>0.97599999999999998</v>
      </c>
      <c r="H23" s="57">
        <v>0.97599999999999998</v>
      </c>
      <c r="I23" s="57">
        <v>0.97599999999999998</v>
      </c>
      <c r="J23" s="57">
        <v>0.97599999999999998</v>
      </c>
      <c r="K23" s="57">
        <v>0.97599999999999998</v>
      </c>
      <c r="L23" s="57">
        <v>0.97599999999999998</v>
      </c>
      <c r="M23" s="57">
        <v>0.97599999999999998</v>
      </c>
      <c r="N23" s="57">
        <v>0.97599999999999998</v>
      </c>
      <c r="O23" s="57">
        <v>0.97599999999999998</v>
      </c>
    </row>
    <row r="24" spans="1:15">
      <c r="B24" s="4" t="s">
        <v>92</v>
      </c>
      <c r="C24">
        <v>1</v>
      </c>
      <c r="D24">
        <v>1</v>
      </c>
      <c r="E24" s="57">
        <v>0.97599999999999998</v>
      </c>
      <c r="F24" s="57">
        <v>0.97599999999999998</v>
      </c>
      <c r="G24" s="57">
        <v>0.97599999999999998</v>
      </c>
      <c r="H24" s="57">
        <v>0.97599999999999998</v>
      </c>
      <c r="I24" s="57">
        <v>0.97599999999999998</v>
      </c>
      <c r="J24" s="57">
        <v>0.97599999999999998</v>
      </c>
      <c r="K24" s="57">
        <v>0.97599999999999998</v>
      </c>
      <c r="L24" s="57">
        <v>0.97599999999999998</v>
      </c>
      <c r="M24" s="57">
        <v>0.97599999999999998</v>
      </c>
      <c r="N24" s="57">
        <v>0.97599999999999998</v>
      </c>
      <c r="O24" s="57">
        <v>0.97599999999999998</v>
      </c>
    </row>
    <row r="25" spans="1:15">
      <c r="B25" s="4" t="s">
        <v>110</v>
      </c>
      <c r="C25">
        <v>1</v>
      </c>
      <c r="D25">
        <v>1</v>
      </c>
      <c r="E25" s="58">
        <v>0.9</v>
      </c>
      <c r="F25" s="58">
        <v>0.9</v>
      </c>
      <c r="G25" s="58">
        <v>0.9</v>
      </c>
      <c r="H25" s="58">
        <v>0.9</v>
      </c>
      <c r="I25" s="58">
        <v>0.9</v>
      </c>
      <c r="J25" s="58">
        <v>0.9</v>
      </c>
      <c r="K25" s="58">
        <v>0.9</v>
      </c>
      <c r="L25" s="58">
        <v>0.9</v>
      </c>
      <c r="M25" s="58">
        <v>0.9</v>
      </c>
      <c r="N25" s="58">
        <v>0.9</v>
      </c>
      <c r="O25" s="58">
        <v>0.9</v>
      </c>
    </row>
    <row r="26" spans="1:15">
      <c r="B26" t="s">
        <v>84</v>
      </c>
      <c r="C26">
        <v>1</v>
      </c>
      <c r="D26">
        <v>1</v>
      </c>
      <c r="E26" s="58">
        <v>0.7</v>
      </c>
      <c r="F26" s="58">
        <v>0.7</v>
      </c>
      <c r="G26" s="58">
        <v>0.7</v>
      </c>
      <c r="H26" s="57">
        <v>1</v>
      </c>
      <c r="I26" s="57">
        <v>1</v>
      </c>
      <c r="J26" s="57">
        <v>1</v>
      </c>
      <c r="K26" s="57">
        <v>1</v>
      </c>
      <c r="L26" s="57">
        <v>1</v>
      </c>
      <c r="M26" s="57">
        <v>1</v>
      </c>
      <c r="N26" s="57">
        <v>1</v>
      </c>
      <c r="O26" s="57">
        <v>1</v>
      </c>
    </row>
    <row r="27" spans="1:15">
      <c r="B27" t="s">
        <v>176</v>
      </c>
      <c r="C27">
        <v>1</v>
      </c>
      <c r="D27">
        <v>1</v>
      </c>
      <c r="E27" s="58">
        <v>0.7</v>
      </c>
      <c r="F27" s="58">
        <v>0.7</v>
      </c>
      <c r="G27" s="58">
        <v>0.7</v>
      </c>
      <c r="H27" s="57">
        <v>1</v>
      </c>
      <c r="I27" s="57">
        <v>1</v>
      </c>
      <c r="J27" s="57">
        <v>1</v>
      </c>
      <c r="K27" s="57">
        <v>1</v>
      </c>
      <c r="L27" s="57">
        <v>1</v>
      </c>
      <c r="M27" s="57">
        <v>1</v>
      </c>
      <c r="N27" s="57">
        <v>1</v>
      </c>
      <c r="O27" s="57">
        <v>1</v>
      </c>
    </row>
    <row r="28" spans="1:15">
      <c r="B28" s="4" t="s">
        <v>87</v>
      </c>
      <c r="C28">
        <v>1</v>
      </c>
      <c r="D28">
        <v>1</v>
      </c>
      <c r="E28" s="57">
        <v>1</v>
      </c>
      <c r="F28" s="57">
        <v>1</v>
      </c>
      <c r="G28" s="57">
        <v>1</v>
      </c>
      <c r="H28" s="57">
        <v>1</v>
      </c>
      <c r="I28" s="57">
        <v>1</v>
      </c>
      <c r="J28" s="57">
        <v>1</v>
      </c>
      <c r="K28" s="57">
        <v>1</v>
      </c>
      <c r="L28" s="58">
        <v>0.3</v>
      </c>
      <c r="M28" s="58">
        <v>0.3</v>
      </c>
      <c r="N28" s="58">
        <v>0.3</v>
      </c>
      <c r="O28" s="58">
        <v>0.3</v>
      </c>
    </row>
    <row r="29" spans="1:15">
      <c r="B29" s="4" t="s">
        <v>178</v>
      </c>
      <c r="C29">
        <v>1</v>
      </c>
      <c r="D29">
        <v>1</v>
      </c>
      <c r="E29" s="57">
        <v>1</v>
      </c>
      <c r="F29" s="57">
        <v>1</v>
      </c>
      <c r="G29" s="57">
        <v>1</v>
      </c>
      <c r="H29" s="57">
        <v>1</v>
      </c>
      <c r="I29" s="57">
        <v>1</v>
      </c>
      <c r="J29" s="57">
        <v>1</v>
      </c>
      <c r="K29" s="57">
        <v>1</v>
      </c>
      <c r="L29" s="58">
        <v>0.3</v>
      </c>
      <c r="M29" s="58">
        <v>0.3</v>
      </c>
      <c r="N29" s="58">
        <v>0.3</v>
      </c>
      <c r="O29" s="58">
        <v>0.3</v>
      </c>
    </row>
    <row r="40" spans="2:2"/>
    <row r="41" spans="2:2">
      <c r="B41" s="4"/>
    </row>
    <row r="42" spans="2:2">
      <c r="B42" s="4"/>
    </row>
    <row r="43" spans="2:2">
      <c r="B43" s="4"/>
    </row>
    <row r="44" spans="2:2">
      <c r="B44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5" sqref="B5"/>
    </sheetView>
  </sheetViews>
  <sheetFormatPr baseColWidth="10" defaultRowHeight="12" x14ac:dyDescent="0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>
      <c r="A2" s="4" t="s">
        <v>51</v>
      </c>
      <c r="B2" s="4" t="s">
        <v>29</v>
      </c>
      <c r="C2" s="4" t="s">
        <v>125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2"/>
      <c r="B5" s="61" t="s">
        <v>166</v>
      </c>
      <c r="C5" s="62" t="s">
        <v>125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D1" sqref="D1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1" t="s">
        <v>47</v>
      </c>
      <c r="B1" s="1" t="s">
        <v>124</v>
      </c>
      <c r="C1" s="1" t="s">
        <v>180</v>
      </c>
      <c r="D1" s="1" t="s">
        <v>181</v>
      </c>
    </row>
    <row r="2" spans="1:7" ht="15.75" customHeight="1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>
      <c r="A3" s="4" t="s">
        <v>179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>
      <c r="A4" s="4" t="s">
        <v>51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>
      <c r="A5" s="4" t="s">
        <v>58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>
      <c r="A6" s="4" t="s">
        <v>164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>
      <c r="A7" s="4" t="s">
        <v>85</v>
      </c>
      <c r="B7" s="64">
        <v>0</v>
      </c>
      <c r="C7" s="65">
        <v>0.85</v>
      </c>
      <c r="D7" s="65">
        <v>50</v>
      </c>
      <c r="E7" s="4"/>
      <c r="F7" s="9"/>
      <c r="G7" s="4"/>
    </row>
    <row r="8" spans="1:7" ht="15.75" customHeight="1">
      <c r="A8" s="4" t="s">
        <v>175</v>
      </c>
      <c r="B8" s="35">
        <v>0</v>
      </c>
      <c r="C8" s="35">
        <v>0.85</v>
      </c>
      <c r="D8" s="35">
        <v>50</v>
      </c>
      <c r="E8" s="4"/>
      <c r="F8" s="9"/>
      <c r="G8" s="4"/>
    </row>
    <row r="9" spans="1:7" ht="15.75" customHeight="1">
      <c r="A9" s="4" t="s">
        <v>84</v>
      </c>
      <c r="B9" s="64">
        <v>0</v>
      </c>
      <c r="C9" s="65">
        <v>0.85</v>
      </c>
      <c r="D9" s="65">
        <v>1</v>
      </c>
      <c r="E9" s="4"/>
      <c r="F9" s="9"/>
      <c r="G9" s="4"/>
    </row>
    <row r="10" spans="1:7" ht="15.75" customHeight="1">
      <c r="A10" s="34" t="s">
        <v>176</v>
      </c>
      <c r="B10" s="35">
        <v>0</v>
      </c>
      <c r="C10" s="35">
        <v>0.85</v>
      </c>
      <c r="D10" s="35">
        <v>1</v>
      </c>
      <c r="E10" s="4"/>
      <c r="F10" s="9"/>
      <c r="G10" s="4"/>
    </row>
    <row r="11" spans="1:7" ht="15.75" customHeight="1">
      <c r="A11" t="s">
        <v>59</v>
      </c>
      <c r="B11" s="68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>
      <c r="A12" t="s">
        <v>174</v>
      </c>
      <c r="B12" s="66">
        <v>0</v>
      </c>
      <c r="C12" s="67">
        <v>0.85</v>
      </c>
      <c r="D12" s="67">
        <v>1.8</v>
      </c>
      <c r="E12" s="4"/>
      <c r="F12" s="4"/>
      <c r="G12" s="4"/>
    </row>
    <row r="13" spans="1:7" ht="15.75" customHeight="1">
      <c r="A13" t="s">
        <v>177</v>
      </c>
      <c r="B13" s="15">
        <v>0</v>
      </c>
      <c r="C13" s="15">
        <v>0.85</v>
      </c>
      <c r="D13" s="15">
        <v>1.8</v>
      </c>
      <c r="E13" s="4"/>
      <c r="F13" s="4"/>
      <c r="G13" s="4"/>
    </row>
    <row r="14" spans="1:7" ht="15.75" customHeight="1">
      <c r="A14" s="4" t="s">
        <v>87</v>
      </c>
      <c r="B14" s="66">
        <v>0</v>
      </c>
      <c r="C14" s="67">
        <v>0.85</v>
      </c>
      <c r="D14" s="67">
        <v>1</v>
      </c>
      <c r="E14" s="4"/>
      <c r="F14" s="4"/>
      <c r="G14" s="4"/>
    </row>
    <row r="15" spans="1:7" ht="15.75" customHeight="1">
      <c r="A15" s="4" t="s">
        <v>178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>
      <c r="A16" t="s">
        <v>154</v>
      </c>
      <c r="B16" s="15">
        <v>0</v>
      </c>
      <c r="C16" s="15">
        <v>0.85</v>
      </c>
      <c r="D16" s="15">
        <v>1</v>
      </c>
      <c r="E16" s="4"/>
      <c r="F16" s="4"/>
      <c r="G16" s="4"/>
    </row>
    <row r="17" spans="1:7" ht="15.75" customHeight="1">
      <c r="A17" t="s">
        <v>157</v>
      </c>
      <c r="B17" s="15">
        <v>0</v>
      </c>
      <c r="C17" s="15">
        <v>0.85</v>
      </c>
      <c r="D17" s="15">
        <v>1</v>
      </c>
      <c r="E17" s="4"/>
      <c r="F17" s="4"/>
      <c r="G17" s="4"/>
    </row>
    <row r="18" spans="1:7" ht="15.75" customHeight="1">
      <c r="A18" t="s">
        <v>158</v>
      </c>
      <c r="B18" s="15">
        <v>0</v>
      </c>
      <c r="C18" s="15">
        <v>0.85</v>
      </c>
      <c r="D18" s="15">
        <v>1</v>
      </c>
      <c r="E18" s="4"/>
      <c r="F18" s="4"/>
      <c r="G18" s="4"/>
    </row>
    <row r="19" spans="1:7" ht="15.75" customHeight="1">
      <c r="A19" t="s">
        <v>159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>
      <c r="A20" t="s">
        <v>160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>
      <c r="A21" t="s">
        <v>161</v>
      </c>
      <c r="B21" s="15">
        <v>0</v>
      </c>
      <c r="C21" s="15">
        <v>0.85</v>
      </c>
      <c r="D21" s="15">
        <v>1</v>
      </c>
    </row>
    <row r="22" spans="1:7" ht="15.75" customHeight="1">
      <c r="A22" t="s">
        <v>162</v>
      </c>
      <c r="B22" s="15">
        <v>0</v>
      </c>
      <c r="C22" s="15">
        <v>0.85</v>
      </c>
      <c r="D22" s="15">
        <v>1</v>
      </c>
    </row>
    <row r="23" spans="1:7" ht="15.75" customHeight="1">
      <c r="A23" t="s">
        <v>163</v>
      </c>
      <c r="B23" s="15">
        <v>0</v>
      </c>
      <c r="C23" s="15">
        <v>0.85</v>
      </c>
      <c r="D23" s="20">
        <v>1</v>
      </c>
    </row>
    <row r="24" spans="1:7" ht="15.75" customHeight="1">
      <c r="A24" t="s">
        <v>167</v>
      </c>
      <c r="B24" s="15">
        <v>0</v>
      </c>
      <c r="C24" s="15">
        <v>0.85</v>
      </c>
      <c r="D24" s="15">
        <v>1</v>
      </c>
      <c r="E24" s="4"/>
      <c r="F24" s="4"/>
      <c r="G24" s="4"/>
    </row>
    <row r="25" spans="1:7" ht="15.75" customHeight="1">
      <c r="A25" t="s">
        <v>168</v>
      </c>
      <c r="B25" s="15">
        <v>0</v>
      </c>
      <c r="C25" s="15">
        <v>0.85</v>
      </c>
      <c r="D25" s="15">
        <v>1</v>
      </c>
      <c r="E25" s="4"/>
      <c r="F25" s="4"/>
      <c r="G25" s="4"/>
    </row>
    <row r="26" spans="1:7" ht="15.75" customHeight="1">
      <c r="A26" t="s">
        <v>169</v>
      </c>
      <c r="B26" s="15">
        <v>0</v>
      </c>
      <c r="C26" s="15">
        <v>0.85</v>
      </c>
      <c r="D26" s="15">
        <v>1</v>
      </c>
      <c r="E26" s="4"/>
      <c r="F26" s="4"/>
      <c r="G26" s="4"/>
    </row>
    <row r="27" spans="1:7" ht="15.75" customHeight="1">
      <c r="A27" t="s">
        <v>170</v>
      </c>
      <c r="B27" s="15">
        <v>0</v>
      </c>
      <c r="C27" s="15">
        <v>0.85</v>
      </c>
      <c r="D27" s="15">
        <v>1</v>
      </c>
      <c r="E27" s="4"/>
      <c r="F27" s="4"/>
      <c r="G27" s="4"/>
    </row>
    <row r="28" spans="1:7" ht="15.75" customHeight="1">
      <c r="A28" t="s">
        <v>171</v>
      </c>
      <c r="B28" s="15">
        <v>0</v>
      </c>
      <c r="C28" s="15">
        <v>0.85</v>
      </c>
      <c r="D28" s="15">
        <v>1</v>
      </c>
    </row>
    <row r="29" spans="1:7" ht="15.75" customHeight="1">
      <c r="A29" t="s">
        <v>172</v>
      </c>
      <c r="B29" s="15">
        <v>0</v>
      </c>
      <c r="C29" s="15">
        <v>0.85</v>
      </c>
      <c r="D29" s="15">
        <v>1</v>
      </c>
    </row>
    <row r="30" spans="1:7" ht="15.75" customHeight="1">
      <c r="A30" t="s">
        <v>173</v>
      </c>
      <c r="B30" s="15">
        <v>0</v>
      </c>
      <c r="C30" s="15">
        <v>0.85</v>
      </c>
      <c r="D30" s="20">
        <v>1</v>
      </c>
    </row>
    <row r="31" spans="1:7" ht="15.75" customHeight="1">
      <c r="A31" s="4" t="s">
        <v>90</v>
      </c>
      <c r="B31" s="15">
        <v>0</v>
      </c>
      <c r="C31" s="15">
        <v>0.12</v>
      </c>
      <c r="D31" s="20">
        <v>1</v>
      </c>
    </row>
    <row r="32" spans="1:7" ht="15.75" customHeight="1">
      <c r="A32" s="4" t="s">
        <v>91</v>
      </c>
      <c r="B32" s="15">
        <v>0</v>
      </c>
      <c r="C32" s="15">
        <v>0.05</v>
      </c>
      <c r="D32" s="20">
        <v>1</v>
      </c>
    </row>
    <row r="33" spans="1:4" ht="15.75" customHeight="1">
      <c r="A33" s="4" t="s">
        <v>92</v>
      </c>
      <c r="B33" s="15">
        <v>0</v>
      </c>
      <c r="C33" s="15">
        <v>0.8</v>
      </c>
      <c r="D33" s="20">
        <v>1</v>
      </c>
    </row>
    <row r="34" spans="1:4" ht="15.75" customHeight="1">
      <c r="A34" s="4" t="s">
        <v>110</v>
      </c>
      <c r="B34" s="15">
        <v>0</v>
      </c>
      <c r="C34" s="14">
        <v>0.85</v>
      </c>
      <c r="D34" s="20">
        <v>1</v>
      </c>
    </row>
    <row r="35" spans="1:4" ht="15.75" customHeight="1">
      <c r="A35" s="4" t="s">
        <v>88</v>
      </c>
      <c r="B35" s="15">
        <v>0.2</v>
      </c>
      <c r="C35" s="14">
        <v>0.85</v>
      </c>
      <c r="D35" s="20">
        <v>1</v>
      </c>
    </row>
    <row r="36" spans="1:4" ht="15.75" customHeight="1">
      <c r="B36" s="4"/>
      <c r="C36" s="4"/>
    </row>
    <row r="37" spans="1:4" ht="15.75" customHeight="1">
      <c r="B37" s="4"/>
      <c r="C37" s="4"/>
    </row>
    <row r="38" spans="1:4" ht="15.75" customHeight="1">
      <c r="B38" s="4"/>
      <c r="C38" s="4"/>
    </row>
    <row r="39" spans="1:4" ht="15.75" customHeight="1">
      <c r="B39" s="4"/>
      <c r="C39" s="4"/>
    </row>
    <row r="40" spans="1:4" ht="15.75" customHeight="1">
      <c r="B40" s="4"/>
      <c r="C40" s="4"/>
    </row>
    <row r="41" spans="1:4" ht="15.75" customHeight="1">
      <c r="B41" s="4"/>
      <c r="C41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1" t="s">
        <v>65</v>
      </c>
      <c r="D1" s="11" t="s">
        <v>165</v>
      </c>
      <c r="E1" s="11" t="s">
        <v>134</v>
      </c>
      <c r="F1" s="11" t="s">
        <v>135</v>
      </c>
      <c r="G1" s="11" t="s">
        <v>136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138</v>
      </c>
    </row>
    <row r="2" spans="1:12" ht="15.75" customHeight="1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"/>
    </sheetView>
  </sheetViews>
  <sheetFormatPr baseColWidth="10" defaultColWidth="14.5" defaultRowHeight="15.75" customHeight="1" x14ac:dyDescent="0"/>
  <sheetData>
    <row r="1" spans="1:6" ht="15.75" customHeight="1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>
      <c r="A3" t="s">
        <v>166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>
      <c r="A3" s="11"/>
      <c r="B3" t="s">
        <v>7</v>
      </c>
      <c r="C3" s="49"/>
      <c r="D3" s="20">
        <v>0</v>
      </c>
      <c r="E3" s="20">
        <v>0</v>
      </c>
    </row>
    <row r="4" spans="1:5">
      <c r="A4" s="11"/>
      <c r="B4" t="s">
        <v>8</v>
      </c>
      <c r="C4" s="39">
        <v>0.74</v>
      </c>
      <c r="D4" s="20">
        <v>0</v>
      </c>
      <c r="E4" s="20">
        <v>0</v>
      </c>
    </row>
    <row r="5" spans="1: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>
      <c r="A8" s="11"/>
      <c r="B8" t="s">
        <v>131</v>
      </c>
      <c r="C8" s="20">
        <v>0</v>
      </c>
      <c r="D8" s="37">
        <v>0.43469999999999998</v>
      </c>
      <c r="E8" s="37">
        <v>0.48149999999999998</v>
      </c>
    </row>
    <row r="9" spans="1:5">
      <c r="A9" s="11"/>
      <c r="B9" t="s">
        <v>132</v>
      </c>
      <c r="C9" s="20">
        <v>0</v>
      </c>
      <c r="D9" s="37">
        <v>0.43469999999999998</v>
      </c>
      <c r="E9" s="37">
        <v>0.48149999999999998</v>
      </c>
    </row>
    <row r="10" spans="1:5">
      <c r="A10" s="11"/>
      <c r="B10" t="s">
        <v>133</v>
      </c>
      <c r="C10" s="20">
        <v>0</v>
      </c>
      <c r="D10" s="37">
        <v>0.43469999999999998</v>
      </c>
      <c r="E10" s="37">
        <v>0.48149999999999998</v>
      </c>
    </row>
    <row r="11" spans="1:5">
      <c r="A11" s="11"/>
    </row>
    <row r="12" spans="1:5">
      <c r="A12" s="11"/>
    </row>
    <row r="13" spans="1: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>
      <c r="B14" t="s">
        <v>7</v>
      </c>
      <c r="C14" s="50"/>
      <c r="D14" s="20">
        <v>0</v>
      </c>
      <c r="E14" s="20">
        <v>0</v>
      </c>
    </row>
    <row r="15" spans="1:5">
      <c r="B15" t="s">
        <v>8</v>
      </c>
      <c r="C15" s="40">
        <v>0.31079999999999997</v>
      </c>
      <c r="D15" s="20">
        <v>0</v>
      </c>
      <c r="E15" s="20">
        <v>0</v>
      </c>
    </row>
    <row r="16" spans="1:5">
      <c r="B16" t="s">
        <v>9</v>
      </c>
      <c r="C16" s="40">
        <v>0.23100000000000001</v>
      </c>
      <c r="D16" s="20">
        <v>0</v>
      </c>
      <c r="E16" s="20">
        <v>0</v>
      </c>
    </row>
    <row r="17" spans="1:5">
      <c r="B17" t="s">
        <v>10</v>
      </c>
      <c r="C17" s="40">
        <v>0.17934</v>
      </c>
      <c r="D17" s="20">
        <v>0</v>
      </c>
      <c r="E17" s="20">
        <v>0</v>
      </c>
    </row>
    <row r="18" spans="1:5">
      <c r="B18" t="s">
        <v>83</v>
      </c>
      <c r="C18" s="20">
        <v>0</v>
      </c>
      <c r="D18" s="37">
        <v>0.2238</v>
      </c>
      <c r="E18" s="37">
        <v>0.23580000000000001</v>
      </c>
    </row>
    <row r="19" spans="1:5">
      <c r="B19" t="s">
        <v>131</v>
      </c>
      <c r="C19" s="20">
        <v>0</v>
      </c>
      <c r="D19" s="37">
        <v>0.2238</v>
      </c>
      <c r="E19" s="37">
        <v>0.23580000000000001</v>
      </c>
    </row>
    <row r="20" spans="1:5">
      <c r="B20" t="s">
        <v>132</v>
      </c>
      <c r="C20" s="20">
        <v>0</v>
      </c>
      <c r="D20" s="37">
        <v>0.2238</v>
      </c>
      <c r="E20" s="37">
        <v>0.23580000000000001</v>
      </c>
    </row>
    <row r="21" spans="1:5">
      <c r="B21" t="s">
        <v>133</v>
      </c>
      <c r="C21" s="20">
        <v>0</v>
      </c>
      <c r="D21" s="37">
        <v>0.2238</v>
      </c>
      <c r="E21" s="37">
        <v>0.23580000000000001</v>
      </c>
    </row>
    <row r="24" spans="1: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39" sqref="G39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A5" s="11"/>
      <c r="C5" s="5"/>
    </row>
    <row r="6" spans="1:6" ht="15.75" customHeight="1">
      <c r="A6" s="11"/>
    </row>
    <row r="7" spans="1:6" ht="15.75" customHeight="1">
      <c r="B7" s="11" t="s">
        <v>5</v>
      </c>
      <c r="C7" s="33"/>
      <c r="D7" s="11"/>
      <c r="E7" s="11"/>
      <c r="F7" s="11"/>
    </row>
    <row r="8" spans="1:6" ht="15.75" customHeight="1">
      <c r="A8" s="11" t="s">
        <v>60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12" workbookViewId="0">
      <selection activeCell="B53" sqref="B5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1" t="s">
        <v>127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1" t="s">
        <v>128</v>
      </c>
      <c r="B90" t="s">
        <v>129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145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130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2017-09-21T02:11:55Z</dcterms:modified>
</cp:coreProperties>
</file>