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0CAD4F0-3DE4-40E9-80EB-E6A4A5FA1115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C19" i="26"/>
  <c r="C17" i="26"/>
  <c r="E12" i="26"/>
  <c r="C12" i="26"/>
  <c r="E10" i="26"/>
  <c r="D10" i="26"/>
  <c r="C10" i="26"/>
  <c r="G5" i="26"/>
  <c r="G19" i="26" s="1"/>
  <c r="F5" i="26"/>
  <c r="F12" i="26" s="1"/>
  <c r="E5" i="26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7" i="2"/>
  <c r="A24" i="2"/>
  <c r="A23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H3" i="2"/>
  <c r="I3" i="2" s="1"/>
  <c r="G3" i="2"/>
  <c r="A3" i="2"/>
  <c r="I2" i="2"/>
  <c r="H2" i="2"/>
  <c r="G2" i="2"/>
  <c r="A2" i="2"/>
  <c r="A36" i="2" s="1"/>
  <c r="C33" i="1"/>
  <c r="C20" i="1"/>
  <c r="A35" i="2" l="1"/>
  <c r="A13" i="2"/>
  <c r="A21" i="2"/>
  <c r="A29" i="2"/>
  <c r="A37" i="2"/>
  <c r="D19" i="26"/>
  <c r="A14" i="2"/>
  <c r="A22" i="2"/>
  <c r="A30" i="2"/>
  <c r="A38" i="2"/>
  <c r="A40" i="2"/>
  <c r="G12" i="26"/>
  <c r="F10" i="26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<sst xmlns="http://schemas.openxmlformats.org/spreadsheetml/2006/main" count="2092" uniqueCount="341">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</sst>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36148.714599609397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0.89240097045898392</v>
      </c>
    </row>
    <row r="11" spans="1:3" ht="15" customHeight="1" x14ac:dyDescent="0.25">
      <c r="B11" s="5" t="s">
        <v>11</v>
      </c>
      <c r="C11" s="45">
        <v>0.86599999999999999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0.53120000000000001</v>
      </c>
    </row>
    <row r="25" spans="1:3" ht="15" customHeight="1" x14ac:dyDescent="0.25">
      <c r="B25" s="15" t="s">
        <v>23</v>
      </c>
      <c r="C25" s="45">
        <v>0.40350000000000003</v>
      </c>
    </row>
    <row r="26" spans="1:3" ht="15" customHeight="1" x14ac:dyDescent="0.25">
      <c r="B26" s="15" t="s">
        <v>24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1.30269341644374</v>
      </c>
    </row>
    <row r="38" spans="1:5" ht="15" customHeight="1" x14ac:dyDescent="0.25">
      <c r="B38" s="11" t="s">
        <v>34</v>
      </c>
      <c r="C38" s="43">
        <v>2.0397516103772699</v>
      </c>
      <c r="D38" s="12"/>
      <c r="E38" s="13"/>
    </row>
    <row r="39" spans="1:5" ht="15" customHeight="1" x14ac:dyDescent="0.25">
      <c r="B39" s="11" t="s">
        <v>35</v>
      </c>
      <c r="C39" s="43">
        <v>2.32534602782781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5.8389999999999996E-3</v>
      </c>
      <c r="D45" s="12"/>
    </row>
    <row r="46" spans="1:5" ht="15.75" customHeight="1" x14ac:dyDescent="0.25">
      <c r="B46" s="11" t="s">
        <v>41</v>
      </c>
      <c r="C46" s="45">
        <v>6.3507999999999995E-2</v>
      </c>
      <c r="D46" s="12"/>
    </row>
    <row r="47" spans="1:5" ht="15.75" customHeight="1" x14ac:dyDescent="0.25">
      <c r="B47" s="11" t="s">
        <v>42</v>
      </c>
      <c r="C47" s="45">
        <v>3.3032499999999999E-2</v>
      </c>
      <c r="D47" s="12"/>
      <c r="E47" s="13"/>
    </row>
    <row r="48" spans="1:5" ht="15" customHeight="1" x14ac:dyDescent="0.25">
      <c r="B48" s="11" t="s">
        <v>43</v>
      </c>
      <c r="C48" s="46">
        <v>0.89762050000000004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0.62463999999999997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5.4530763999999898E-2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0.30567771915591901</v>
      </c>
      <c r="C2" s="98">
        <v>0.95</v>
      </c>
      <c r="D2" s="56">
        <v>76.430830296277207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40.292575813137638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702.89347992688124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6.6292215715502589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13.42487525693355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13.42487525693355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13.42487525693355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13.42487525693355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13.42487525693355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13.42487525693355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0.504044444449538</v>
      </c>
      <c r="C16" s="98">
        <v>0.95</v>
      </c>
      <c r="D16" s="56">
        <v>1.131641056828899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16.11738326300533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16.11738326300533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0.21345476806163799</v>
      </c>
      <c r="C21" s="98">
        <v>0.95</v>
      </c>
      <c r="D21" s="56">
        <v>70.114008769456447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1.41739738E-2</v>
      </c>
      <c r="C23" s="98">
        <v>0.95</v>
      </c>
      <c r="D23" s="56">
        <v>4.5372725454372071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0.76729032084779902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0.27116277479598699</v>
      </c>
      <c r="C27" s="98">
        <v>0.95</v>
      </c>
      <c r="D27" s="56">
        <v>18.854821117415401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0.31886409999999998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155.6465054085146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1.36088480804361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0.17159460000000001</v>
      </c>
      <c r="C32" s="98">
        <v>0.95</v>
      </c>
      <c r="D32" s="56">
        <v>2.472250321876178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0.9777387829326899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0.66023089999999995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205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1.8163249836407016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1.8163249836407016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1.6759975248833483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1.6759975248833483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1.5393575784768923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1.5393575784768923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1.4466412217979268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1.4466412217979268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2.1224468525059645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2.1224468525059645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1.9294965967146041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1.9294965967146041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0.63511579853671196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0.63511579853671196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0.87774996011254425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0.87774996011254425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0.87774996011254425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0.87774996011254425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0.43479867026003138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0.43479867026003138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0.84728506794991965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0.84728506794991965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0.84728506794991965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0.84728506794991965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0.91843045267537715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0.91843045267537715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0.90825382447234615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0.90825382447234615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0.90825382447234615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0.90825382447234615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0.61245929292557266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0.6808697676564498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0.6808697676564498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0.6518105849582172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0.6518105849582172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0.6518105849582172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0.6518105849582172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0.65823650034176351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0.65823650034176351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0.65823650034176351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0.65823650034176351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0.71084557787997871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0.76845442444928136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0.76845442444928136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0.7443762781186094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0.7443762781186094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0.7443762781186094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0.7443762781186094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0.74974974974974973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0.74974974974974973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0.74974974974974973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0.74974974974974973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0.41910284774473738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0.4934135862154837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0.4934135862154837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0.46080270067516876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0.46080270067516876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0.46080270067516876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0.46080270067516876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0.46787589940540925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0.46787589940540925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0.46787589940540925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0.46787589940540925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0.58916094111924722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0.65939696098642642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0.65939696098642642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0.62944664031620556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0.62944664031620556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0.62944664031620556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0.62944664031620556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0.63605483440494959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0.63605483440494959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0.63605483440494959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0.63605483440494959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0.9520883281796807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0.9640636797684583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0.9640636797684583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0.95924798956748525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0.95924798956748525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0.95924798956748525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0.95924798956748525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0.96034526059772884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0.96034526059772884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0.96034526059772884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0.96034526059772884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0.87605022846195435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0.90513739825192641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0.90513739825192641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0.89329918907383687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0.89329918907383687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0.89329918907383687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0.89329918907383687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0.89597961200395271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0.89597961200395271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0.89597961200395271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0.89597961200395271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0.85811301910987769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0.85888080002388711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0.85949269689754848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0.84972099762247355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0.85548507926016415</v>
      </c>
      <c r="F5" s="90" t="e">
        <f>IF(ISBLANK('Nutritional status distribution'!F$10),0.86,(0.86*'Nutritional status distribution'!F$10/(1-0.86*'Nutritional status distribution'!F$10))
/ ('Nutritional status distribution'!F$10/(1-'Nutritional status distribution'!F$10)))</f>
        <v>#DIV/0!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0.85874232614692636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0.77230171719888996</v>
      </c>
      <c r="E10" s="90" t="e">
        <f>E3*0.9</f>
        <v>#DIV/0!</v>
      </c>
      <c r="F10" s="90">
        <f>F3*0.9</f>
        <v>0.77299272002149844</v>
      </c>
      <c r="G10" s="90">
        <f>G3*0.9</f>
        <v>0.77354342720779368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0.76474889786022626</v>
      </c>
      <c r="E12" s="90">
        <f>E5*0.9</f>
        <v>0.76993657133414772</v>
      </c>
      <c r="F12" s="90" t="e">
        <f>F5*0.9</f>
        <v>#DIV/0!</v>
      </c>
      <c r="G12" s="90">
        <f>G5*0.9</f>
        <v>0.77286809353223374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0.90101867006537162</v>
      </c>
      <c r="E17" s="90" t="e">
        <f>E3*1.05</f>
        <v>#DIV/0!</v>
      </c>
      <c r="F17" s="90">
        <f>F3*1.05</f>
        <v>0.90182484002508145</v>
      </c>
      <c r="G17" s="90">
        <f>G3*1.05</f>
        <v>0.90246733174242599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0.89220704750359725</v>
      </c>
      <c r="E19" s="90">
        <f>E5*1.05</f>
        <v>0.89825933322317242</v>
      </c>
      <c r="F19" s="90" t="e">
        <f>F5*1.05</f>
        <v>#DIV/0!</v>
      </c>
      <c r="G19" s="90">
        <f>G5*1.05</f>
        <v>0.90167944245427267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3.4692830714039037E-2</v>
      </c>
    </row>
    <row r="5" spans="1:8" ht="15.75" customHeight="1" x14ac:dyDescent="0.25">
      <c r="B5" s="19" t="s">
        <v>70</v>
      </c>
      <c r="C5" s="101">
        <v>2.723151130324708E-2</v>
      </c>
    </row>
    <row r="6" spans="1:8" ht="15.75" customHeight="1" x14ac:dyDescent="0.25">
      <c r="B6" s="19" t="s">
        <v>71</v>
      </c>
      <c r="C6" s="101">
        <v>0.48729164784512352</v>
      </c>
    </row>
    <row r="7" spans="1:8" ht="15.75" customHeight="1" x14ac:dyDescent="0.25">
      <c r="B7" s="19" t="s">
        <v>72</v>
      </c>
      <c r="C7" s="101">
        <v>0.36385265265342698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7.7604710544111083E-2</v>
      </c>
    </row>
    <row r="10" spans="1:8" ht="15.75" customHeight="1" x14ac:dyDescent="0.25">
      <c r="B10" s="19" t="s">
        <v>75</v>
      </c>
      <c r="C10" s="101">
        <v>9.3266469400522314E-3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5">
      <c r="B16" s="19" t="s">
        <v>83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5">
      <c r="B21" s="19" t="s">
        <v>88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5">
      <c r="B22" s="19" t="s">
        <v>89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4.1039101000000001E-2</v>
      </c>
    </row>
    <row r="27" spans="1:8" ht="15.75" customHeight="1" x14ac:dyDescent="0.25">
      <c r="B27" s="19" t="s">
        <v>92</v>
      </c>
      <c r="C27" s="101">
        <v>0.311955555</v>
      </c>
    </row>
    <row r="28" spans="1:8" ht="15.75" customHeight="1" x14ac:dyDescent="0.25">
      <c r="B28" s="19" t="s">
        <v>93</v>
      </c>
      <c r="C28" s="101">
        <v>7.1433338999999998E-2</v>
      </c>
    </row>
    <row r="29" spans="1:8" ht="15.75" customHeight="1" x14ac:dyDescent="0.25">
      <c r="B29" s="19" t="s">
        <v>94</v>
      </c>
      <c r="C29" s="101">
        <v>8.7817816000000007E-2</v>
      </c>
    </row>
    <row r="30" spans="1:8" ht="15.75" customHeight="1" x14ac:dyDescent="0.25">
      <c r="B30" s="19" t="s">
        <v>95</v>
      </c>
      <c r="C30" s="101">
        <v>4.5304205E-2</v>
      </c>
    </row>
    <row r="31" spans="1:8" ht="15.75" customHeight="1" x14ac:dyDescent="0.25">
      <c r="B31" s="19" t="s">
        <v>96</v>
      </c>
      <c r="C31" s="101">
        <v>6.0519333000000002E-2</v>
      </c>
    </row>
    <row r="32" spans="1:8" ht="15.75" customHeight="1" x14ac:dyDescent="0.25">
      <c r="B32" s="19" t="s">
        <v>97</v>
      </c>
      <c r="C32" s="101">
        <v>0.111584815</v>
      </c>
    </row>
    <row r="33" spans="2:3" ht="15.75" customHeight="1" x14ac:dyDescent="0.25">
      <c r="B33" s="19" t="s">
        <v>98</v>
      </c>
      <c r="C33" s="101">
        <v>0.13530931600000001</v>
      </c>
    </row>
    <row r="34" spans="2:3" ht="15.75" customHeight="1" x14ac:dyDescent="0.25">
      <c r="B34" s="19" t="s">
        <v>99</v>
      </c>
      <c r="C34" s="101">
        <v>0.13503651999999999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104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105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109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110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0.31399870000000002</v>
      </c>
      <c r="D2" s="53">
        <v>0.17159460000000001</v>
      </c>
      <c r="E2" s="53"/>
      <c r="F2" s="53"/>
      <c r="G2" s="53"/>
    </row>
    <row r="3" spans="1:7" x14ac:dyDescent="0.25">
      <c r="B3" s="3" t="s">
        <v>120</v>
      </c>
      <c r="C3" s="53">
        <v>5.1355570000000003E-2</v>
      </c>
      <c r="D3" s="53">
        <v>0.1553949</v>
      </c>
      <c r="E3" s="53"/>
      <c r="F3" s="53"/>
      <c r="G3" s="53"/>
    </row>
    <row r="4" spans="1:7" x14ac:dyDescent="0.25">
      <c r="B4" s="3" t="s">
        <v>121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/>
    </row>
    <row r="5" spans="1:7" x14ac:dyDescent="0.25">
      <c r="B5" s="3" t="s">
        <v>122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2024-03-15T01:42:22Z</dcterms:modified>
</cp:coreProperties>
</file>