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425DDD9-0E3A-4DDB-9D57-91DD5E94589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8" i="2"/>
  <c r="A31" i="2"/>
  <c r="A29" i="2"/>
  <c r="A27" i="2"/>
  <c r="A24" i="2"/>
  <c r="A19" i="2"/>
  <c r="A15" i="2"/>
  <c r="A14" i="2"/>
  <c r="A13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A2" i="2"/>
  <c r="A36" i="2" s="1"/>
  <c r="C33" i="1"/>
  <c r="C20" i="1"/>
  <c r="D19" i="26" l="1"/>
  <c r="I10" i="2"/>
  <c r="A16" i="2"/>
  <c r="A30" i="2"/>
  <c r="E19" i="26"/>
  <c r="A21" i="2"/>
  <c r="A32" i="2"/>
  <c r="I2" i="2"/>
  <c r="I8" i="2"/>
  <c r="A22" i="2"/>
  <c r="A35" i="2"/>
  <c r="A40" i="2"/>
  <c r="A23" i="2"/>
  <c r="A37" i="2"/>
  <c r="I40" i="2"/>
  <c r="E10" i="26"/>
  <c r="A17" i="2"/>
  <c r="A25" i="2"/>
  <c r="A33" i="2"/>
  <c r="G10" i="26"/>
  <c r="D17" i="26"/>
  <c r="A18" i="2"/>
  <c r="A26" i="2"/>
  <c r="A34" i="2"/>
  <c r="A39" i="2"/>
  <c r="F17" i="26"/>
  <c r="A4" i="2"/>
  <c r="A5" i="2" s="1"/>
  <c r="A6" i="2"/>
  <c r="A7" i="2" s="1"/>
  <c r="A8" i="2"/>
  <c r="A9" i="2" s="1"/>
  <c r="A10" i="2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<sst xmlns="http://schemas.openxmlformats.org/spreadsheetml/2006/main" count="2092" uniqueCount="341">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</sst>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2551194.4375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0.77999130249023396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3.3099999999999997E-2</v>
      </c>
    </row>
    <row r="24" spans="1:3" ht="15" customHeight="1" x14ac:dyDescent="0.25">
      <c r="B24" s="15" t="s">
        <v>46</v>
      </c>
      <c r="C24" s="45">
        <v>0.41270000000000001</v>
      </c>
    </row>
    <row r="25" spans="1:3" ht="15" customHeight="1" x14ac:dyDescent="0.25">
      <c r="B25" s="15" t="s">
        <v>47</v>
      </c>
      <c r="C25" s="45">
        <v>0.50419999999999998</v>
      </c>
    </row>
    <row r="26" spans="1:3" ht="15" customHeight="1" x14ac:dyDescent="0.25">
      <c r="B26" s="15" t="s">
        <v>48</v>
      </c>
      <c r="C26" s="45">
        <v>0.05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4.6142758806396804</v>
      </c>
    </row>
    <row r="38" spans="1:5" ht="15" customHeight="1" x14ac:dyDescent="0.25">
      <c r="B38" s="11" t="s">
        <v>35</v>
      </c>
      <c r="C38" s="43">
        <v>7.3207577873694802</v>
      </c>
      <c r="D38" s="12"/>
      <c r="E38" s="13"/>
    </row>
    <row r="39" spans="1:5" ht="15" customHeight="1" x14ac:dyDescent="0.25">
      <c r="B39" s="11" t="s">
        <v>61</v>
      </c>
      <c r="C39" s="43">
        <v>8.5514906597001605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5.4735252719999998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1.12494E-2</v>
      </c>
      <c r="D45" s="12"/>
    </row>
    <row r="46" spans="1:5" ht="15.75" customHeight="1" x14ac:dyDescent="0.25">
      <c r="B46" s="11" t="s">
        <v>51</v>
      </c>
      <c r="C46" s="45">
        <v>8.0015500000000003E-2</v>
      </c>
      <c r="D46" s="12"/>
    </row>
    <row r="47" spans="1:5" ht="15.75" customHeight="1" x14ac:dyDescent="0.25">
      <c r="B47" s="11" t="s">
        <v>59</v>
      </c>
      <c r="C47" s="45">
        <v>0.14665980000000001</v>
      </c>
      <c r="D47" s="12"/>
      <c r="E47" s="13"/>
    </row>
    <row r="48" spans="1:5" ht="15" customHeight="1" x14ac:dyDescent="0.25">
      <c r="B48" s="11" t="s">
        <v>58</v>
      </c>
      <c r="C48" s="46">
        <v>0.76207530000000001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0.59568500000000002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0.11349301000000001</v>
      </c>
    </row>
    <row r="63" spans="1:4" ht="15.75" customHeight="1" x14ac:dyDescent="0.3">
      <c r="A63" s="4"/>
    </row>
  </sheetData>
  <sheetProtection algorithmName="SHA-512" hashValue="Xd7uyujnPjncM1wvxQ3i7MJ81xDB8USC2DQPk2w1F7hq2TJosLYgfLS+wV7gjSbJcVw1Er1gIVJg3jNKsiRsfA==" saltValue="Q1noTHJ7Y23aotW34udU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92.245047147143225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40.647032466246337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950.82377496430036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3.65004570019935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13.77933191004225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13.77933191004225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13.77933191004225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13.77933191004225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13.77933191004225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13.77933191004225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1.4860977099376029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21.758442885912821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21.758442885912821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32.963044266470973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24.180959628055831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4.7588079536301482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19.340697663417359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191.74008051799319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4.3398717631557826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3.2697777913707609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5.2784465228258819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nXAQQ2fhs0EcLEzoKOsq/he9u/mD48BcYwX2l3OC387fHm6y7Rs5qgsAanSNP6xXOqC6R9zo6lAXkcYzMetIQ==" saltValue="CaGKOM8OP0e/oLZjCUMJ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8LNFL7bTNbXVoYtgUxl3x41dgryznVa5NNj6LMLaGlHUWd8opW9ct5Ha9O6khTYqGMjJegKsSfimgV2VP2ixA==" saltValue="VthGxC+WTYwjv/RWXhbu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o7eu6U3LpiBMmedenyDUlwvSnBXA+KGeiHXMpzBjNa4AtbsAAJBm6pM3zyazFXdC4+uJ0jwJjWD5QQkvQ1CGg==" saltValue="MhLnuebeCeNfj+t7y24P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FaNPRneLvJmP9NdCNQTnUeCm8Pz6kG4j/bH86d7Lv7Kyc5e+bpG5ZRMjQHjr46zNcRYH2fAJBzizjQYP7pyazQ==" saltValue="QLLbjThWs49S8UPVeS/0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0.10780426177978536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4.6201826477050865E-2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6.6002609252929806E-2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0.77999130249023396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Ovp+rEgVy+MvKj58qxqNChfCcA93H1sz8BZWrBqzxEFyFGpVafCIYQzRVsAzUI9AFISI7US9NBYKlbnAGYOcg==" saltValue="XLBXM1GNtEwL/Glvtotk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sRPjbqL8ACLfU4KlHE1RnZAUr7Pk1mkBGGePJsAzVNgk+DuI49rjwr3hSa2bLn14x+x/gOxRfn+nzZFPlSkHw==" saltValue="QIteyIlg+W65s3PmlNQO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7NErKyDPD9uf3DRArC2YfcQPoUyRMLFgLUFi5uCdFdo8WWtxvBrlZKkaQ1LGVm0WOlcixGZExk/R2VyS1E1+w==" saltValue="t3cWL25n96wSifoqgNsu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u5DsMB0VF9DVWdr9l8Jzv9zq0sTjdLEWipcraQZesrxaxTjPTAyxLCwOjpYB9jq/jzU0/uhOxRtagCncWr9Ag==" saltValue="X5ZCTeb11ZrD7jZi/OXVH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ntCDibV4o9Uxf+cPxwbTgaNvtZ6oEOuCfvIKrxZtTLFWpGoZtz/ZgdaBdHGoTn94PsCmOifATHGHTacAB43bQ==" saltValue="KgujuCeU1qy+UJe31gI2j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gyE5qDgoD7xVEdx+Gaqh3cM0Xbb79tVhpSZTQnk2GQzCD/AKwyKq8zPGIu20r8cSqt/HP4OmOtGmyFiuBsynQ==" saltValue="cQBNCQhaG/HDzjB7g3h1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7">
        <f t="shared" ref="G2:G11" si="0">C2+D2+E2+F2</f>
        <v>8945000</v>
      </c>
      <c r="H2" s="17">
        <f t="shared" ref="H2:H11" si="1">(B2 + stillbirth*B2/(1000-stillbirth))/(1-abortion)</f>
        <v>626204.20910944801</v>
      </c>
      <c r="I2" s="17">
        <f t="shared" ref="I2:I11" si="2">G2-H2</f>
        <v>8318795.7908905521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5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5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5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5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5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5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5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5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Miyp9FJdJM7rUd5zyDef0qUOS8LGkYHDNyjIFAHRB2y+MPHwbhflDEyUqB+fpsWipFVck1i+J6i+/S4kRTxOg==" saltValue="xXf9s2jAC4qfCE4+4uR7T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9jZcau/2bGkYyQrC0gwwbxC/bmsmcAnE2gA26IQCcgryIqjzpIhv45MU+6ozuDRvxeHESJ0vqHnfFWeWCY27gw==" saltValue="1GWAlVWX2JOfO8vDiYCk5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+ST1I3edMVC9IjwnomhFt+Q8PN64Et9t8vOrPm0VCOT5K6p4Hx/xmCNiNWZygfmDjHvfy2H5KDqgz0WppvKZWA==" saltValue="7lzXlT6rZyj2C8YEE6/o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2UKSzm0D8b+VMpzSTXoCa7elAecj4ztRbHyraWdYwzHwZoMKg6qUoODYnjdymtsSHifUZfcY5dH6zinqE21Kw==" saltValue="UaLHfRPKRPWyfAAda+62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38CY/3SS0IYZejFMULOSuDQS8vv8u8M6W+/Vnvtc5MHpQCTWFTS0Kc0Lxv2gR7WafBZAqmmarr3HRPeuW1ZnA==" saltValue="KGMxodikx//iEU4BUlvY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d3ASjYmQ2fLlUzAqcdxpIy6OsmVu6JoX16zqIPnWcHeVU6k5CaLAEiAZ/+X8QQaZR/3yIAHNaqiGQ6jTCD1ew==" saltValue="keAUbsdDd000VJU63ujz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0.67666092948583567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0.69563280784923365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0.69563280784923365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0.61794563912236644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0.61794563912236644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0.61794563912236644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0.61794563912236644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0.66032608695652184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0.66032608695652184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0.66032608695652184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0.66032608695652184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0.76500201541665103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0.78047213350126921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0.78047213350126921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0.71558589306029574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0.71558589306029574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0.71558589306029574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0.71558589306029574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0.75149105367793245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0.75149105367793245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0.75149105367793245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0.48858943636861346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0.51061544109381696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0.51061544109381696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0.42475552109646597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0.42475552109646597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0.42475552109646597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0.42475552109646597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0.47019257348198662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0.47019257348198662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0.47019257348198662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0.47019257348198662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0.65504840475765946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0.67467871933812951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0.67467871933812951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0.59475888153451295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0.59475888153451295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0.59475888153451295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0.59475888153451295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0.6382054992764109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0.6382054992764109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0.6382054992764109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0.6382054992764109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0.96338890563922863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0.96637311742182541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0.96637311742182541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0.95313451955071604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0.95313451955071604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0.95313451955071604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0.95313451955071604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0.9606980034585757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0.9606980034585757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0.9606980034585757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0.9606980034585757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0.90346695977651637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0.91088366447324065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0.91088366447324065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0.87854496872532961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0.87854496872532961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0.87854496872532961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0.87854496872532961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0.89684340829379006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0.89684340829379006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0.89684340829379006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0.89684340829379006</v>
      </c>
    </row>
  </sheetData>
  <sheetProtection algorithmName="SHA-512" hashValue="rn23zScukPM+aZ/eRPSI7i16wBA5kYm6wUUUerW9YywaFQsY8zIBIBUovMC/8BhJNHf7BAxVsOSh+mNdjDXzVw==" saltValue="hTnDkxZZlbUG0ZEwJv4W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zVKdfXRbLs74J2Twf2MJonEGtY7je0V4ZhY2DjYsMTK2tRdueLMmSI/bn8Sz+UdpX8X8ca4FgmJ/St4wRXBurA==" saltValue="GembupZndlgb40VHZzpU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2Sw+bKg+vt2cyqlpJMgkDei38mdqPj7VfjI6ZeHmO0DLbA+N0j6SNDY39GP0wPu7RTvpq0eVvw8KBaIhevMgw==" saltValue="ZSEbZ62tR8dLS7Lav/Lh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Qhlb4Nro7WjbpnX6zdZe7iM3qZ4DEc67s7hQCnxc+wNx+KDAnut7Ash5KtXOIGKnhsLoS2at7G01TkL/WtIpg==" saltValue="jk9nK0EXG7YjTwpxX/uKM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7.6905611158664802E-2</v>
      </c>
    </row>
    <row r="5" spans="1:8" ht="15.75" customHeight="1" x14ac:dyDescent="0.25">
      <c r="B5" s="19" t="s">
        <v>95</v>
      </c>
      <c r="C5" s="101">
        <v>1.7802592036688158E-2</v>
      </c>
    </row>
    <row r="6" spans="1:8" ht="15.75" customHeight="1" x14ac:dyDescent="0.25">
      <c r="B6" s="19" t="s">
        <v>91</v>
      </c>
      <c r="C6" s="101">
        <v>0.1248473002572091</v>
      </c>
    </row>
    <row r="7" spans="1:8" ht="15.75" customHeight="1" x14ac:dyDescent="0.25">
      <c r="B7" s="19" t="s">
        <v>96</v>
      </c>
      <c r="C7" s="101">
        <v>0.37513732737683558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0.27063192561096799</v>
      </c>
    </row>
    <row r="10" spans="1:8" ht="15.75" customHeight="1" x14ac:dyDescent="0.25">
      <c r="B10" s="19" t="s">
        <v>94</v>
      </c>
      <c r="C10" s="101">
        <v>0.13467524355963431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3.0649279678178841E-2</v>
      </c>
      <c r="D14" s="55">
        <v>3.0649279678178841E-2</v>
      </c>
      <c r="E14" s="55">
        <v>3.0649279678178841E-2</v>
      </c>
      <c r="F14" s="55">
        <v>3.0649279678178841E-2</v>
      </c>
    </row>
    <row r="15" spans="1:8" ht="15.75" customHeight="1" x14ac:dyDescent="0.25">
      <c r="B15" s="19" t="s">
        <v>102</v>
      </c>
      <c r="C15" s="101">
        <v>0.1014577128053936</v>
      </c>
      <c r="D15" s="101">
        <v>0.1014577128053936</v>
      </c>
      <c r="E15" s="101">
        <v>0.1014577128053936</v>
      </c>
      <c r="F15" s="101">
        <v>0.1014577128053936</v>
      </c>
    </row>
    <row r="16" spans="1:8" ht="15.75" customHeight="1" x14ac:dyDescent="0.25">
      <c r="B16" s="19" t="s">
        <v>2</v>
      </c>
      <c r="C16" s="101">
        <v>2.356300864698287E-2</v>
      </c>
      <c r="D16" s="101">
        <v>2.356300864698287E-2</v>
      </c>
      <c r="E16" s="101">
        <v>2.356300864698287E-2</v>
      </c>
      <c r="F16" s="101">
        <v>2.356300864698287E-2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1.0566919779154539E-3</v>
      </c>
      <c r="D18" s="101">
        <v>1.0566919779154539E-3</v>
      </c>
      <c r="E18" s="101">
        <v>1.0566919779154539E-3</v>
      </c>
      <c r="F18" s="101">
        <v>1.0566919779154539E-3</v>
      </c>
    </row>
    <row r="19" spans="1:8" ht="15.75" customHeight="1" x14ac:dyDescent="0.25">
      <c r="B19" s="19" t="s">
        <v>101</v>
      </c>
      <c r="C19" s="101">
        <v>3.7482634084108742E-2</v>
      </c>
      <c r="D19" s="101">
        <v>3.7482634084108742E-2</v>
      </c>
      <c r="E19" s="101">
        <v>3.7482634084108742E-2</v>
      </c>
      <c r="F19" s="101">
        <v>3.7482634084108742E-2</v>
      </c>
    </row>
    <row r="20" spans="1:8" ht="15.75" customHeight="1" x14ac:dyDescent="0.25">
      <c r="B20" s="19" t="s">
        <v>79</v>
      </c>
      <c r="C20" s="101">
        <v>1.1454076403589379E-2</v>
      </c>
      <c r="D20" s="101">
        <v>1.1454076403589379E-2</v>
      </c>
      <c r="E20" s="101">
        <v>1.1454076403589379E-2</v>
      </c>
      <c r="F20" s="101">
        <v>1.1454076403589379E-2</v>
      </c>
    </row>
    <row r="21" spans="1:8" ht="15.75" customHeight="1" x14ac:dyDescent="0.25">
      <c r="B21" s="19" t="s">
        <v>88</v>
      </c>
      <c r="C21" s="101">
        <v>0.15827820108656229</v>
      </c>
      <c r="D21" s="101">
        <v>0.15827820108656229</v>
      </c>
      <c r="E21" s="101">
        <v>0.15827820108656229</v>
      </c>
      <c r="F21" s="101">
        <v>0.15827820108656229</v>
      </c>
    </row>
    <row r="22" spans="1:8" ht="15.75" customHeight="1" x14ac:dyDescent="0.25">
      <c r="B22" s="19" t="s">
        <v>99</v>
      </c>
      <c r="C22" s="101">
        <v>0.63605839531726882</v>
      </c>
      <c r="D22" s="101">
        <v>0.63605839531726882</v>
      </c>
      <c r="E22" s="101">
        <v>0.63605839531726882</v>
      </c>
      <c r="F22" s="101">
        <v>0.63605839531726882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2.386251E-2</v>
      </c>
    </row>
    <row r="27" spans="1:8" ht="15.75" customHeight="1" x14ac:dyDescent="0.25">
      <c r="B27" s="19" t="s">
        <v>89</v>
      </c>
      <c r="C27" s="101">
        <v>5.5546280000000007E-3</v>
      </c>
    </row>
    <row r="28" spans="1:8" ht="15.75" customHeight="1" x14ac:dyDescent="0.25">
      <c r="B28" s="19" t="s">
        <v>103</v>
      </c>
      <c r="C28" s="101">
        <v>0.152936821</v>
      </c>
    </row>
    <row r="29" spans="1:8" ht="15.75" customHeight="1" x14ac:dyDescent="0.25">
      <c r="B29" s="19" t="s">
        <v>86</v>
      </c>
      <c r="C29" s="101">
        <v>0.11069707199999999</v>
      </c>
    </row>
    <row r="30" spans="1:8" ht="15.75" customHeight="1" x14ac:dyDescent="0.25">
      <c r="B30" s="19" t="s">
        <v>4</v>
      </c>
      <c r="C30" s="101">
        <v>5.7770492999999999E-2</v>
      </c>
    </row>
    <row r="31" spans="1:8" ht="15.75" customHeight="1" x14ac:dyDescent="0.25">
      <c r="B31" s="19" t="s">
        <v>80</v>
      </c>
      <c r="C31" s="101">
        <v>9.4773582999999995E-2</v>
      </c>
    </row>
    <row r="32" spans="1:8" ht="15.75" customHeight="1" x14ac:dyDescent="0.25">
      <c r="B32" s="19" t="s">
        <v>85</v>
      </c>
      <c r="C32" s="101">
        <v>0.20791595299999999</v>
      </c>
    </row>
    <row r="33" spans="2:3" ht="15.75" customHeight="1" x14ac:dyDescent="0.25">
      <c r="B33" s="19" t="s">
        <v>100</v>
      </c>
      <c r="C33" s="101">
        <v>0.13742104999999999</v>
      </c>
    </row>
    <row r="34" spans="2:3" ht="15.75" customHeight="1" x14ac:dyDescent="0.25">
      <c r="B34" s="19" t="s">
        <v>87</v>
      </c>
      <c r="C34" s="101">
        <v>0.20906789100000001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rsYhzToregVl350Hy1kFrwgBh7ffuaHmeO0ZYfpItk9nRRCf8rU8C2RcoNOG6ZYJ2bK951JhDTSz7/AhPP2HSA==" saltValue="7yIGP2nIT70KOnOVTPvyC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3wvsywpmgZyvAxpuDCEJ3+tkRHQ0Dn9DtdNYYQ3Yzftx6VPZQQ0i/T8wdT1wI/2ugixP1IIKX+6N89mGUbE5w==" saltValue="zV9EgiISQbgfYFLaf154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vIuR+GaB1kOTlH6lAU6zXPnnKymSbhIs3p+xBXSzvalhcvo74Hd46ySthDPPj47C0MjGwN0yFod/dPErgrrHCg==" saltValue="awINgB9lsf1QehPQONi+n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v7HspDPRy1WiqgE/PtOSXLziOxRLGfT2fUH/MrB6XueOBvd6SSR5wNajd5T1rBrs9DtQsQOpgn15yaYaX3jPw==" saltValue="3XPMjQ/06qJvkABgTmAO8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HhWTo4OzppFFGaJqQ5DpRVfU+1ab7/puT1gJq08j61Baol+jzYrFEuQqyqumYwms+jPJJzYetjanzZJqc6KWgg==" saltValue="58Bnp4OgxEWRQaH8luoUk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O9+9IeKsLjUA1QXz9tnV2liCczDKyTXwur9Zped22hZaWASpaXu0j3xcOxojCCI/jvOo6T/MIhryALmBFL6iDg==" saltValue="1nLnuzhcOhhzKUJNOXLN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F3WeZDklt+/fgI34ctIGI3DGxBNciw8wLymMlowyjBCvbR7FCOoQO2iLUsFgmPDTnWpk58hYh/h52/eogDJ7w==" saltValue="/5pXL+42xcir2w8TS6UKW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2024-03-15T02:25:28Z</dcterms:modified>
</cp:coreProperties>
</file>