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4979C18-4912-40FF-894E-BC70DCAE3C9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26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3" i="2" l="1"/>
  <c r="A29" i="2"/>
  <c r="A15" i="2"/>
  <c r="A31" i="2"/>
  <c r="E10" i="26"/>
  <c r="F19" i="26"/>
  <c r="A34" i="2"/>
  <c r="A16" i="2"/>
  <c r="A32" i="2"/>
  <c r="A18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<sst xmlns="http://schemas.openxmlformats.org/spreadsheetml/2006/main" count="2092" uniqueCount="337">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</sst>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11469.74291992189</v>
      </c>
    </row>
    <row r="8" spans="1:3" ht="15" customHeight="1" x14ac:dyDescent="0.25">
      <c r="B8" s="5" t="s">
        <v>19</v>
      </c>
      <c r="C8" s="44">
        <v>4.7E-2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0.81211067199706999</v>
      </c>
    </row>
    <row r="11" spans="1:3" ht="15" customHeight="1" x14ac:dyDescent="0.25">
      <c r="B11" s="5" t="s">
        <v>22</v>
      </c>
      <c r="C11" s="45">
        <v>0.90300000000000002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0.14169999999999999</v>
      </c>
    </row>
    <row r="24" spans="1:3" ht="15" customHeight="1" x14ac:dyDescent="0.25">
      <c r="B24" s="15" t="s">
        <v>33</v>
      </c>
      <c r="C24" s="45">
        <v>0.49370000000000003</v>
      </c>
    </row>
    <row r="25" spans="1:3" ht="15" customHeight="1" x14ac:dyDescent="0.25">
      <c r="B25" s="15" t="s">
        <v>34</v>
      </c>
      <c r="C25" s="45">
        <v>0.31890000000000002</v>
      </c>
    </row>
    <row r="26" spans="1:3" ht="15" customHeight="1" x14ac:dyDescent="0.25">
      <c r="B26" s="15" t="s">
        <v>35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12.740112099436899</v>
      </c>
    </row>
    <row r="38" spans="1:5" ht="15" customHeight="1" x14ac:dyDescent="0.25">
      <c r="B38" s="11" t="s">
        <v>45</v>
      </c>
      <c r="C38" s="43">
        <v>20.013846672465299</v>
      </c>
      <c r="D38" s="12"/>
      <c r="E38" s="13"/>
    </row>
    <row r="39" spans="1:5" ht="15" customHeight="1" x14ac:dyDescent="0.25">
      <c r="B39" s="11" t="s">
        <v>46</v>
      </c>
      <c r="C39" s="43">
        <v>22.328003022965699</v>
      </c>
      <c r="D39" s="12"/>
      <c r="E39" s="12"/>
    </row>
    <row r="40" spans="1:5" ht="15" customHeight="1" x14ac:dyDescent="0.25">
      <c r="B40" s="11" t="s">
        <v>47</v>
      </c>
      <c r="C40" s="100">
        <v>1.17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2.0190099999999999E-2</v>
      </c>
      <c r="D45" s="12"/>
    </row>
    <row r="46" spans="1:5" ht="15.75" customHeight="1" x14ac:dyDescent="0.25">
      <c r="B46" s="11" t="s">
        <v>52</v>
      </c>
      <c r="C46" s="45">
        <v>9.1186399999999987E-2</v>
      </c>
      <c r="D46" s="12"/>
    </row>
    <row r="47" spans="1:5" ht="15.75" customHeight="1" x14ac:dyDescent="0.25">
      <c r="B47" s="11" t="s">
        <v>53</v>
      </c>
      <c r="C47" s="45">
        <v>0.1337083</v>
      </c>
      <c r="D47" s="12"/>
      <c r="E47" s="13"/>
    </row>
    <row r="48" spans="1:5" ht="15" customHeight="1" x14ac:dyDescent="0.25">
      <c r="B48" s="11" t="s">
        <v>54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0.54077500000000001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/x0giy3WA8IAJWNF3s3PIuPAZhccvkmoerLIRBg9FHvS1cW6NgfWZJ2Jt7NvDEXEk50Zej7J/MIqBOTq1Tdyhw==" saltValue="Xzd6BePjwcO+504isnvQ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0.70004438482937204</v>
      </c>
      <c r="C2" s="98">
        <v>0.95</v>
      </c>
      <c r="D2" s="56">
        <v>91.330267740197584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40.626528785920193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936.48215246114307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2.791024751973453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0.21692764317660301</v>
      </c>
      <c r="C10" s="98">
        <v>0.95</v>
      </c>
      <c r="D10" s="56">
        <v>13.758828229716091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0.21692764317660301</v>
      </c>
      <c r="C11" s="98">
        <v>0.95</v>
      </c>
      <c r="D11" s="56">
        <v>13.758828229716091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0.21692764317660301</v>
      </c>
      <c r="C12" s="98">
        <v>0.95</v>
      </c>
      <c r="D12" s="56">
        <v>13.758828229716091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0.21692764317660301</v>
      </c>
      <c r="C13" s="98">
        <v>0.95</v>
      </c>
      <c r="D13" s="56">
        <v>13.758828229716091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0.21692764317660301</v>
      </c>
      <c r="C14" s="98">
        <v>0.95</v>
      </c>
      <c r="D14" s="56">
        <v>13.758828229716091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0.21692764317660301</v>
      </c>
      <c r="C15" s="98">
        <v>0.95</v>
      </c>
      <c r="D15" s="56">
        <v>13.758828229716091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1.465594029611444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21.432133639931681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21.432133639931681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27.58396231596782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24.134826347321969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4.7459931534262978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0.16919001176010401</v>
      </c>
      <c r="C27" s="98">
        <v>0.95</v>
      </c>
      <c r="D27" s="56">
        <v>19.155143804923071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0.88352908609115</v>
      </c>
      <c r="C29" s="98">
        <v>0.95</v>
      </c>
      <c r="D29" s="56">
        <v>189.65223389589579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0.76529144671086591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SEQijCaXwLRjIJPIu5pjj/LMR4H9FWgx5VefSAIm52QN5Koln4UyEFqErSfzhQesdUPJImx5BNAYq08YpgCqQ==" saltValue="kp7d5WQzvjOKlcz6BUWR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52CN07ZjL2eKVq9paSHED6qmoTMiAL5Yx1ihKShOoxo14v9ipBYpB38THTeU4C62MMCK39WwN0+TSewsLtx83A==" saltValue="vo1eTEoAAsFI60GUGJP3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/j+TAbIXvAUsKjiKRUzBJmpJBU3GLmds1qc751cdxu0n8xLNvWP6rnLMRJ8KKtO09qw6sIda8wiSXTnkx+sX/w==" saltValue="AI49VZ0qxZMSrs12JKgx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oGq20iL6CE0bjT84wRrpjLsZTLHrYPxv//w3gfSvUdlBYMGJq+zwvqSwBpZReE0+XolHRy3I5sUcvZkWye3UdQ==" saltValue="sBUqkQ6Ix5Gyjd9Bgjns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qh82gxx9BdlJuYPwCDXgxsgj6XA5cXM2O5JRLVQvJMW2jFSUmsu1NvKHgSQaBByEqTn0VQ7iH/g07E5b7eapw==" saltValue="uBOAWG7PwJHjxIeMk6L+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rVAzuR0Md8HF0zeQ4NZB41SacXYEgVywjoBz6Iu+ElTrizmhVn5IYM+AXytyCPbpSHD77KAfFTcgC6IPsGhFg==" saltValue="ZgsYCnyy02Z0swE8zATz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qXrCSacsX4YBJSAqH7PC+4bh6+bFbq9YHSi/DB21Mz55X9H6HJKYxGMJloDmr40TLuOCSvTrdusnIzzuIzKkg==" saltValue="rrP+O1WgSyISWC7EskXp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atK3LOvFvMQMuYxCWJJmpTPR04dDm4B0Krx0fqMu2EdIjHD5B8usiH35YWzgUBsSsuS0L38+N83y0N4gTmgqQ==" saltValue="TuAzSeTbFy2XZ9loHkNL6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YOzlj/4k6c3j99W1I+GQVggozD0FAlkVUHTzzd1H72pxKQGjjST9tDIXePushE8GXRedbY+yclfYet9wpjP8A==" saltValue="k3TCjcY0g18BLY6y2HQK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1VGNBZiHAtysBF9hikyMhoahFHuicpAA5ywQnsQ1G3WqmakT3BRM2gOb++3heFN0TLBD3HuTKVwdG/GIZCZ2A==" saltValue="wIWSJf8oe2VO84U2tSDx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puBcX0uiIBzU+i1KucexOKlYGrql7XPfQ2rBt9aM2SwVMP5sjbqZJioC+z/tc5UhWSRoS8CeUtmJxjvfdkhRQ==" saltValue="1EKUaW8faIkCks7OmUXwr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2.0315735180341159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2.0315735180341159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1.6815753601296837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1.6815753601296837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2.418413587296909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2.418413587296909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6XCTthRgiEw5NLDYi0RxpoRZFa7UAxlEL6v8fgSlfbQqciOhrquxteGY+0vHDZFYRj7FmMM4NVTvpYp088teA==" saltValue="LQTIGWcgMHcZdgVdT/yL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SMVftthPHwOl8Fb+E9/gvPtgLOzv2w6G4gvQYOsx5rkpQnTW59Ti51lIxDOaQ9vt8pWoTUfCaCUW0GkyyZTJA==" saltValue="edlxLyI63iZDUqSGLUWG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PA3SxEhM0CC97JFBizvEnvmFiY4OP/ps0XEANk/HBlhmn4/8Sj69Yi/nfkmOfAuVDlgvFJ/bMkcaPvRnuhrjA==" saltValue="FosHhyd4gMAsRoYPMMmB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 t="e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#DIV/0!</v>
      </c>
      <c r="F6" s="90" t="e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#DIV/0!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F7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F8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 t="e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#DIV/0!</v>
      </c>
      <c r="F29" s="90" t="e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#DIV/0!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 t="e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#DIV/0!</v>
      </c>
      <c r="F30" s="90" t="e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#DIV/0!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 t="e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#DIV/0!</v>
      </c>
      <c r="F31" s="90" t="e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#DIV/0!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 t="e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#DIV/0!</v>
      </c>
      <c r="F52" s="90" t="e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#DIV/0!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 t="e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#DIV/0!</v>
      </c>
      <c r="F53" s="90" t="e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#DIV/0!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 t="e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#DIV/0!</v>
      </c>
      <c r="F54" s="90" t="e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#DIV/0!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Han0zWbEepUIm1epyoaRHqm3QtIS1G/PLuiYv0VNb+leet8+4I3N0gnPEwTCySWoc1WsUELVde0pFFrVMh3aw==" saltValue="2A25BreCuamf+3sUjCrK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lQZBfwOxYT3R5xJMw3Ku0bV8sdbKqVjeCrHQ4ZSX55fAy5jU8TiJl970XB3Eo/JcIAPqbceD+lp8ZXBBj7NwA==" saltValue="PYtR/zsENHvm0cJOTFNh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0.62747703266115862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0.68395640830529925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0.68395640830529925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0.65397923875432518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0.65397923875432518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0.65397923875432518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0.65397923875432518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0.66786866578098314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0.66786866578098314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0.66786866578098314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0.66786866578098314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0.72377026345134032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0.77097888547948246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0.77097888547948246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0.74619289340101524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0.74619289340101524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0.74619289340101524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0.74619289340101524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0.75775193798449614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0.75775193798449614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0.75775193798449614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0.43469750399216966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0.49697380540315927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0.49697380540315927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0.46318123468316025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0.46318123468316025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0.46318123468316025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0.46318123468316025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0.47862356621480723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0.47862356621480723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0.47862356621480723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0.47862356621480723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0.60449850443424669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0.66258836674991461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0.66258836674991461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0.63167587476979736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0.63167587476979736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0.63167587476979736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0.63167587476979736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0.64597592636299261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0.64597592636299261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0.64597592636299261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0.64597592636299261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0.95491382562330884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0.96455385321906673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0.96455385321906673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0.95962043206137693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0.95962043206137693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0.95962043206137693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0.95962043206137693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0.96195500545311596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0.96195500545311596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0.96195500545311596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0.96195500545311596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0.88280796703143982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0.90635325449751725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0.90635325449751725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0.89420788151282726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0.89420788151282726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0.89420788151282726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0.89420788151282726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0.89992995096567618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0.89992995096567618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0.89992995096567618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0.89992995096567618</v>
      </c>
    </row>
  </sheetData>
  <sheetProtection algorithmName="SHA-512" hashValue="EZRRfUnMq/xEvRKvtNGsv1KDlsFyGU23GoTtmkIE2c2MWQUEIVzuNCOCikGoqJRjHH8NIdD8SJR8CHmNhUGCpg==" saltValue="BKBbBuqzJLManVH4Ctrl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 t="e">
        <f>IF(ISBLANK('Dist. de l''état nutritionnel'!D$11),0.86,(0.86*'Dist. de l''état nutritionnel'!D$11/(1-0.86*'Dist. de l''état nutritionnel'!D$11))
/ ('Dist. de l''état nutritionnel'!D$11/(1-'Dist. de l''état nutritionnel'!D$11)))</f>
        <v>#DIV/0!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 t="e">
        <f>IF(ISBLANK('Dist. de l''état nutritionnel'!F$11),0.86,(0.86*'Dist. de l''état nutritionnel'!F$11/(1-0.86*'Dist. de l''état nutritionnel'!F$11))
/ ('Dist. de l''état nutritionnel'!F$11/(1-'Dist. de l''état nutritionnel'!F$11)))</f>
        <v>#DIV/0!</v>
      </c>
      <c r="G3" s="90" t="e">
        <f>IF(ISBLANK('Dist. de l''état nutritionnel'!G$11),0.86,(0.86*'Dist. de l''état nutritionnel'!G$11/(1-0.86*'Dist. de l''état nutritionnel'!G$11))
/ ('Dist. de l''état nutritionnel'!G$11/(1-'Dist. de l''état nutritionnel'!G$11)))</f>
        <v>#DIV/0!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 t="e">
        <f>IF(ISBLANK('Dist. de l''état nutritionnel'!D$10),0.86,(0.86*'Dist. de l''état nutritionnel'!D$10/(1-0.86*'Dist. de l''état nutritionnel'!D$10))
/ ('Dist. de l''état nutritionnel'!D$10/(1-'Dist. de l''état nutritionnel'!D$10)))</f>
        <v>#DIV/0!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0.85176781756883868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0.85658875886414532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0.85741224165022012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 t="e">
        <f>G3*0.9</f>
        <v>#DIV/0!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 t="e">
        <f>D5*0.9</f>
        <v>#DIV/0!</v>
      </c>
      <c r="E12" s="90">
        <f>E5*0.9</f>
        <v>0.76659103581195487</v>
      </c>
      <c r="F12" s="90">
        <f>F5*0.9</f>
        <v>0.7709298829777308</v>
      </c>
      <c r="G12" s="90">
        <f>G5*0.9</f>
        <v>0.77167101748519817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 t="e">
        <f>G3*1.05</f>
        <v>#DIV/0!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 t="e">
        <f>D5*1.05</f>
        <v>#DIV/0!</v>
      </c>
      <c r="E19" s="90">
        <f>E5*1.05</f>
        <v>0.8943562084472807</v>
      </c>
      <c r="F19" s="90">
        <f>F5*1.05</f>
        <v>0.89941819680735258</v>
      </c>
      <c r="G19" s="90">
        <f>G5*1.05</f>
        <v>0.9002828537327312</v>
      </c>
    </row>
  </sheetData>
  <sheetProtection algorithmName="SHA-512" hashValue="lSJqh6arIJ4t/NoY4rZhz+8Jkfu274c6RyMH7EO8I4/6KjBrWjd/D87xNXtIP+PhJ5s/GBr1f7bkkP6QJsVCGw==" saltValue="zztYFHS1dcbJriYIsAE2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QmQYHUIUxugFxnfwZlRy6RNuApp4dGN0x5o8Rby65Rz8MpPQQlqQWHtBeCK9uF8xcOy05bAzH1A2zDuepW7xw==" saltValue="Jja/KMtJLeVIbTvK0p8k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tUHKftdI1+nS3ntS/NSIdzKGJnmmcc07AeFtGrQJQmlBCdkikmansQ14hcPQKH113MMAfRcf3gM15d0tTLoig==" saltValue="5ElKpEof4/B49RPHMw7fy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5.0991147828943262E-2</v>
      </c>
    </row>
    <row r="5" spans="1:8" ht="15.75" customHeight="1" x14ac:dyDescent="0.25">
      <c r="B5" s="19" t="s">
        <v>80</v>
      </c>
      <c r="C5" s="101">
        <v>3.2672568880704522E-2</v>
      </c>
    </row>
    <row r="6" spans="1:8" ht="15.75" customHeight="1" x14ac:dyDescent="0.25">
      <c r="B6" s="19" t="s">
        <v>81</v>
      </c>
      <c r="C6" s="101">
        <v>0.1129749597329175</v>
      </c>
    </row>
    <row r="7" spans="1:8" ht="15.75" customHeight="1" x14ac:dyDescent="0.25">
      <c r="B7" s="19" t="s">
        <v>82</v>
      </c>
      <c r="C7" s="101">
        <v>0.47524061333807732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0.1496648998347884</v>
      </c>
    </row>
    <row r="10" spans="1:8" ht="15.75" customHeight="1" x14ac:dyDescent="0.25">
      <c r="B10" s="19" t="s">
        <v>85</v>
      </c>
      <c r="C10" s="101">
        <v>0.17845581038456909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95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4.5480066999999999E-2</v>
      </c>
    </row>
    <row r="27" spans="1:8" ht="15.75" customHeight="1" x14ac:dyDescent="0.25">
      <c r="B27" s="19" t="s">
        <v>102</v>
      </c>
      <c r="C27" s="101">
        <v>0.14298022799999999</v>
      </c>
    </row>
    <row r="28" spans="1:8" ht="15.75" customHeight="1" x14ac:dyDescent="0.25">
      <c r="B28" s="19" t="s">
        <v>103</v>
      </c>
      <c r="C28" s="101">
        <v>9.6627131000000019E-2</v>
      </c>
    </row>
    <row r="29" spans="1:8" ht="15.75" customHeight="1" x14ac:dyDescent="0.25">
      <c r="B29" s="19" t="s">
        <v>104</v>
      </c>
      <c r="C29" s="101">
        <v>0.16091661700000001</v>
      </c>
    </row>
    <row r="30" spans="1:8" ht="15.75" customHeight="1" x14ac:dyDescent="0.25">
      <c r="B30" s="19" t="s">
        <v>2</v>
      </c>
      <c r="C30" s="101">
        <v>3.5424285E-2</v>
      </c>
    </row>
    <row r="31" spans="1:8" ht="15.75" customHeight="1" x14ac:dyDescent="0.25">
      <c r="B31" s="19" t="s">
        <v>105</v>
      </c>
      <c r="C31" s="101">
        <v>0.141582982</v>
      </c>
    </row>
    <row r="32" spans="1:8" ht="15.75" customHeight="1" x14ac:dyDescent="0.25">
      <c r="B32" s="19" t="s">
        <v>106</v>
      </c>
      <c r="C32" s="101">
        <v>7.2277499999999981E-2</v>
      </c>
    </row>
    <row r="33" spans="2:3" ht="15.75" customHeight="1" x14ac:dyDescent="0.25">
      <c r="B33" s="19" t="s">
        <v>107</v>
      </c>
      <c r="C33" s="101">
        <v>0.14607978499999999</v>
      </c>
    </row>
    <row r="34" spans="2:3" ht="15.75" customHeight="1" x14ac:dyDescent="0.25">
      <c r="B34" s="19" t="s">
        <v>108</v>
      </c>
      <c r="C34" s="101">
        <v>0.158631406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VDI2/lsxwCqrznME52bKwaCQLlh4sWe6SCrPIg+7o4uTGF0DjacPvBj7EepWL3denTy3ZI68p7PGnGlPmPGavw==" saltValue="ZCVT89Kh/8n+PGnkW8ku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113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114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115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118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119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Lqh8mL4cKsRsD+b4vc+bTr3Xowc7fefVhxwLTqrRIqTSE3HQB722zTKTgbW7W6JHEp7+4Sd4+0POC7v68iqoA==" saltValue="vx+KzE9/gY/uWBO6P68O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130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131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132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PR40Uyf9hezxDX11ZWvGhozBKEsINZwYOQVk70AjLioARW45fp2z8dgDDuNbHc7Z6szKs6Eux+RHPZJ7foYuFA==" saltValue="Le2gjsUh4WcOZGaGyyme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evccIDtoLTCPTqh8oXzU2xn/Su4FmTi/3hVriPHjfHiQ6S7rRp3hUddBQZ/owy1Xrca5j6+RcRMIP5qazAo0g==" saltValue="d481tGoMuukIzS+udcQq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BFCz+B+OXbf/Y/WFfJnVENYapPoaWaldX2EtWijTxwHV51A0XjZfFamOdfYdyZnfqYTad3hPWRGkdbTKJIVKfg==" saltValue="4moNbVrTS8zKOT/52EG12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v+oTQzedleTrDtSridOjXIYn1xy3fDIGWaESIxi8XAs/rpKHXEwrJbigb2AlDZC4KOi7kC8j3Xai2sikzxNusA==" saltValue="LyHyHEZ809NcgM2p6IJ5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nnx9zXs/l1T8Z7aMxgC87+aqhmSRaTL800v/jqG2S9qOUjjMzSMVzdlEBfSYB092fru+0EYUaG6dQv3FydG0w==" saltValue="7IQn5JsGpyvKlyyMFRd6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2024-03-15T03:04:41Z</dcterms:modified>
</cp:coreProperties>
</file>