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0A3058B7-D5AA-4A15-BE46-DD792D2241D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<sst xmlns="http://schemas.openxmlformats.org/spreadsheetml/2006/main" count="1113" uniqueCount="272">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</sst>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69688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0.70886222839355495</v>
      </c>
    </row>
    <row r="11" spans="1:3" ht="15" customHeight="1">
      <c r="B11" s="7" t="s">
        <v>108</v>
      </c>
      <c r="C11" s="66">
        <v>0.84900000000000009</v>
      </c>
    </row>
    <row r="12" spans="1:3" ht="15" customHeight="1">
      <c r="B12" s="7" t="s">
        <v>109</v>
      </c>
      <c r="C12" s="66">
        <v>0.74199999999999999</v>
      </c>
    </row>
    <row r="13" spans="1:3" ht="15" customHeight="1">
      <c r="B13" s="7" t="s">
        <v>110</v>
      </c>
      <c r="C13" s="66">
        <v>0.154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7.22E-2</v>
      </c>
    </row>
    <row r="24" spans="1:3" ht="15" customHeight="1">
      <c r="B24" s="20" t="s">
        <v>102</v>
      </c>
      <c r="C24" s="67">
        <v>0.55390000000000006</v>
      </c>
    </row>
    <row r="25" spans="1:3" ht="15" customHeight="1">
      <c r="B25" s="20" t="s">
        <v>103</v>
      </c>
      <c r="C25" s="67">
        <v>0.31579999999999997</v>
      </c>
    </row>
    <row r="26" spans="1:3" ht="15" customHeight="1">
      <c r="B26" s="20" t="s">
        <v>104</v>
      </c>
      <c r="C26" s="67">
        <v>5.8100000000000006E-2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16.899999999999999</v>
      </c>
    </row>
    <row r="38" spans="1:5" ht="15" customHeight="1">
      <c r="B38" s="16" t="s">
        <v>91</v>
      </c>
      <c r="C38" s="68">
        <v>25.6</v>
      </c>
      <c r="D38" s="17"/>
      <c r="E38" s="18"/>
    </row>
    <row r="39" spans="1:5" ht="15" customHeight="1">
      <c r="B39" s="16" t="s">
        <v>90</v>
      </c>
      <c r="C39" s="68">
        <v>30.8</v>
      </c>
      <c r="D39" s="17"/>
      <c r="E39" s="17"/>
    </row>
    <row r="40" spans="1:5" ht="15" customHeight="1">
      <c r="B40" s="16" t="s">
        <v>171</v>
      </c>
      <c r="C40" s="68">
        <v>1.48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7.9199999999999993E-2</v>
      </c>
      <c r="D46" s="17"/>
    </row>
    <row r="47" spans="1:5" ht="15.75" customHeight="1">
      <c r="B47" s="16" t="s">
        <v>12</v>
      </c>
      <c r="C47" s="67">
        <v>0.1946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1.7864121467975</v>
      </c>
      <c r="D51" s="17"/>
    </row>
    <row r="52" spans="1:4" ht="15" customHeight="1">
      <c r="B52" s="16" t="s">
        <v>125</v>
      </c>
      <c r="C52" s="65">
        <v>1.531278605</v>
      </c>
    </row>
    <row r="53" spans="1:4" ht="15.75" customHeight="1">
      <c r="B53" s="16" t="s">
        <v>126</v>
      </c>
      <c r="C53" s="65">
        <v>1.531278605</v>
      </c>
    </row>
    <row r="54" spans="1:4" ht="15.75" customHeight="1">
      <c r="B54" s="16" t="s">
        <v>127</v>
      </c>
      <c r="C54" s="65">
        <v>1.25625785399</v>
      </c>
    </row>
    <row r="55" spans="1:4" ht="15.75" customHeight="1">
      <c r="B55" s="16" t="s">
        <v>128</v>
      </c>
      <c r="C55" s="65">
        <v>1.25625785399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0.43762270029210482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0.17341999999999999</v>
      </c>
      <c r="E3" s="26">
        <f>frac_mam_12_23months * 2.6</f>
        <v>0.10712000000000001</v>
      </c>
      <c r="F3" s="26">
        <f>frac_mam_24_59months * 2.6</f>
        <v>7.4360000000000009E-2</v>
      </c>
    </row>
    <row r="4" spans="1:6" ht="15.75" customHeight="1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8.5540000000000005E-2</v>
      </c>
      <c r="E4" s="26">
        <f>frac_sam_12_23months * 2.6</f>
        <v>5.3040000000000004E-2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0</v>
      </c>
      <c r="I2" s="22">
        <f>G2-H2</f>
        <v>228000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0</v>
      </c>
      <c r="I3" s="22">
        <f t="shared" ref="I3:I15" si="3">G3-H3</f>
        <v>231000</v>
      </c>
    </row>
    <row r="4" spans="1:9" ht="15.75" customHeight="1">
      <c r="A4" s="92">
        <f t="shared" si="2"/>
        <v>2021</v>
      </c>
      <c r="B4" s="74">
        <v>0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0</v>
      </c>
      <c r="I4" s="22">
        <f t="shared" si="3"/>
        <v>231000</v>
      </c>
    </row>
    <row r="5" spans="1:9" ht="15.75" customHeight="1">
      <c r="A5" s="92">
        <f t="shared" si="2"/>
        <v>2022</v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9.7099652500000008E-3</v>
      </c>
    </row>
    <row r="4" spans="1:8" ht="15.75" customHeight="1">
      <c r="B4" s="24" t="s">
        <v>7</v>
      </c>
      <c r="C4" s="76">
        <v>0.10121404692222738</v>
      </c>
    </row>
    <row r="5" spans="1:8" ht="15.75" customHeight="1">
      <c r="B5" s="24" t="s">
        <v>8</v>
      </c>
      <c r="C5" s="76">
        <v>0.15605744947835476</v>
      </c>
    </row>
    <row r="6" spans="1:8" ht="15.75" customHeight="1">
      <c r="B6" s="24" t="s">
        <v>10</v>
      </c>
      <c r="C6" s="76">
        <v>0.11745605391055733</v>
      </c>
    </row>
    <row r="7" spans="1:8" ht="15.75" customHeight="1">
      <c r="B7" s="24" t="s">
        <v>13</v>
      </c>
      <c r="C7" s="76">
        <v>0.21697653213164325</v>
      </c>
    </row>
    <row r="8" spans="1:8" ht="15.75" customHeight="1">
      <c r="B8" s="24" t="s">
        <v>14</v>
      </c>
      <c r="C8" s="76">
        <v>4.1722034127874997E-3</v>
      </c>
    </row>
    <row r="9" spans="1:8" ht="15.75" customHeight="1">
      <c r="B9" s="24" t="s">
        <v>27</v>
      </c>
      <c r="C9" s="76">
        <v>0.12174788640361456</v>
      </c>
    </row>
    <row r="10" spans="1:8" ht="15.75" customHeight="1">
      <c r="B10" s="24" t="s">
        <v>15</v>
      </c>
      <c r="C10" s="76">
        <v>0.27266586249081526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2.0400000000000001E-2</v>
      </c>
    </row>
    <row r="27" spans="1:8" ht="15.75" customHeight="1">
      <c r="B27" s="24" t="s">
        <v>39</v>
      </c>
      <c r="C27" s="76">
        <v>1.21E-2</v>
      </c>
    </row>
    <row r="28" spans="1:8" ht="15.75" customHeight="1">
      <c r="B28" s="24" t="s">
        <v>40</v>
      </c>
      <c r="C28" s="76">
        <v>0.20649999999999999</v>
      </c>
    </row>
    <row r="29" spans="1:8" ht="15.75" customHeight="1">
      <c r="B29" s="24" t="s">
        <v>41</v>
      </c>
      <c r="C29" s="76">
        <v>0.14580000000000001</v>
      </c>
    </row>
    <row r="30" spans="1:8" ht="15.75" customHeight="1">
      <c r="B30" s="24" t="s">
        <v>42</v>
      </c>
      <c r="C30" s="76">
        <v>4.9000000000000002E-2</v>
      </c>
    </row>
    <row r="31" spans="1:8" ht="15.75" customHeight="1">
      <c r="B31" s="24" t="s">
        <v>43</v>
      </c>
      <c r="C31" s="76">
        <v>9.2799999999999994E-2</v>
      </c>
    </row>
    <row r="32" spans="1:8" ht="15.75" customHeight="1">
      <c r="B32" s="24" t="s">
        <v>44</v>
      </c>
      <c r="C32" s="76">
        <v>1.09E-2</v>
      </c>
    </row>
    <row r="33" spans="2:3" ht="15.75" customHeight="1">
      <c r="B33" s="24" t="s">
        <v>45</v>
      </c>
      <c r="C33" s="76">
        <v>0.3715</v>
      </c>
    </row>
    <row r="34" spans="2:3" ht="15.75" customHeight="1">
      <c r="B34" s="24" t="s">
        <v>46</v>
      </c>
      <c r="C34" s="76">
        <v>9.1000000002235168E-2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0.67647725500632105</v>
      </c>
      <c r="D2" s="77">
        <v>0.6765000000000001</v>
      </c>
      <c r="E2" s="77">
        <v>0.70200000000000007</v>
      </c>
      <c r="F2" s="77">
        <v>0.38020000000000004</v>
      </c>
      <c r="G2" s="77">
        <v>0.27579999999999999</v>
      </c>
    </row>
    <row r="3" spans="1:15" ht="15.75" customHeight="1">
      <c r="A3" s="5"/>
      <c r="B3" s="11" t="s">
        <v>118</v>
      </c>
      <c r="C3" s="77">
        <v>0.1139</v>
      </c>
      <c r="D3" s="77">
        <v>0.1139</v>
      </c>
      <c r="E3" s="77">
        <v>0.13070000000000001</v>
      </c>
      <c r="F3" s="77">
        <v>0.2611</v>
      </c>
      <c r="G3" s="77">
        <v>0.3503</v>
      </c>
    </row>
    <row r="4" spans="1:15" ht="15.75" customHeight="1">
      <c r="A4" s="5"/>
      <c r="B4" s="11" t="s">
        <v>116</v>
      </c>
      <c r="C4" s="78">
        <v>0.1148</v>
      </c>
      <c r="D4" s="78">
        <v>0.1148</v>
      </c>
      <c r="E4" s="78">
        <v>7.4700000000000003E-2</v>
      </c>
      <c r="F4" s="78">
        <v>0.21309999999999998</v>
      </c>
      <c r="G4" s="78">
        <v>0.23219999999999999</v>
      </c>
    </row>
    <row r="5" spans="1:15" ht="15.75" customHeight="1">
      <c r="A5" s="5"/>
      <c r="B5" s="11" t="s">
        <v>119</v>
      </c>
      <c r="C5" s="78">
        <v>9.4800000000000009E-2</v>
      </c>
      <c r="D5" s="78">
        <v>9.4800000000000009E-2</v>
      </c>
      <c r="E5" s="78">
        <v>9.2600000000000002E-2</v>
      </c>
      <c r="F5" s="78">
        <v>0.14560000000000001</v>
      </c>
      <c r="G5" s="78">
        <v>0.1416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0.72739999999999994</v>
      </c>
      <c r="F8" s="77">
        <v>0.77989999999999993</v>
      </c>
      <c r="G8" s="77">
        <v>0.82239999999999991</v>
      </c>
    </row>
    <row r="9" spans="1:15" ht="15.75" customHeight="1">
      <c r="B9" s="7" t="s">
        <v>121</v>
      </c>
      <c r="C9" s="77">
        <v>0.16320000000000001</v>
      </c>
      <c r="D9" s="77">
        <v>0.16320000000000001</v>
      </c>
      <c r="E9" s="77">
        <v>0.17300000000000001</v>
      </c>
      <c r="F9" s="77">
        <v>0.1585</v>
      </c>
      <c r="G9" s="77">
        <v>0.1391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6.6699999999999995E-2</v>
      </c>
      <c r="F10" s="78">
        <v>4.1200000000000001E-2</v>
      </c>
      <c r="G10" s="78">
        <v>2.86E-2</v>
      </c>
    </row>
    <row r="11" spans="1:15" ht="15.75" customHeight="1">
      <c r="B11" s="7" t="s">
        <v>123</v>
      </c>
      <c r="C11" s="78">
        <v>8.3699999999999997E-2</v>
      </c>
      <c r="D11" s="78">
        <v>8.3699999999999997E-2</v>
      </c>
      <c r="E11" s="78">
        <v>3.2899999999999999E-2</v>
      </c>
      <c r="F11" s="78">
        <v>2.0400000000000001E-2</v>
      </c>
      <c r="G11" s="78">
        <v>9.887E-3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0.35514000000000001</v>
      </c>
      <c r="M14" s="80">
        <v>0.35514000000000001</v>
      </c>
      <c r="N14" s="80">
        <v>0.35514000000000001</v>
      </c>
      <c r="O14" s="80">
        <v>0.35514000000000001</v>
      </c>
    </row>
    <row r="15" spans="1:15" ht="15.75" customHeight="1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0.15541732578173811</v>
      </c>
      <c r="M15" s="77">
        <f t="shared" si="0"/>
        <v>0.15541732578173811</v>
      </c>
      <c r="N15" s="77">
        <f t="shared" si="0"/>
        <v>0.15541732578173811</v>
      </c>
      <c r="O15" s="77">
        <f t="shared" si="0"/>
        <v>0.15541732578173811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0.71489999999999998</v>
      </c>
      <c r="D2" s="78">
        <v>0.43869999999999998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0.15029999999999999</v>
      </c>
      <c r="D3" s="78">
        <v>0.18440000000000001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0.13220000000000001</v>
      </c>
      <c r="D4" s="78">
        <v>0.37340000000000001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2.6000000000000467E-3</v>
      </c>
      <c r="D5" s="77">
        <f t="shared" ref="D5:G5" si="0">1-SUM(D2:D4)</f>
        <v>3.5000000000000586E-3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>
        <v>0.34029999999999999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6.08E-2</v>
      </c>
      <c r="D4" s="28">
        <v>6.0600000000000001E-2</v>
      </c>
      <c r="E4" s="28">
        <v>6.0400000000000002E-2</v>
      </c>
      <c r="F4" s="28">
        <v>6.0400000000000002E-2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0.35514000000000001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0.43869999999999998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25.527000000000001</v>
      </c>
      <c r="D13" s="28">
        <v>24.358000000000001</v>
      </c>
      <c r="E13" s="28">
        <v>23.3</v>
      </c>
      <c r="F13" s="28">
        <v>22.314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49.287869290922437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39.684198983342796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277.35471353022353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1.1633680590126974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1.2836646978246877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1.2836646978246877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1.2836646978246877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1.2836646978246877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12.816498427138704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12.816498427138704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0.52326422703405329</v>
      </c>
      <c r="E17" s="86" t="s">
        <v>201</v>
      </c>
    </row>
    <row r="18" spans="1:5" ht="15.75" customHeight="1">
      <c r="A18" s="53" t="s">
        <v>175</v>
      </c>
      <c r="B18" s="85">
        <v>0.439</v>
      </c>
      <c r="C18" s="85">
        <v>0.95</v>
      </c>
      <c r="D18" s="86">
        <v>6.4352685672608949</v>
      </c>
      <c r="E18" s="86" t="s">
        <v>201</v>
      </c>
    </row>
    <row r="19" spans="1:5" ht="15.75" customHeight="1">
      <c r="A19" s="53" t="s">
        <v>174</v>
      </c>
      <c r="B19" s="85">
        <v>0.88700000000000001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11.985155491425509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22.014584291522841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4.1570370268154289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18.471268288136731</v>
      </c>
      <c r="E24" s="86" t="s">
        <v>201</v>
      </c>
    </row>
    <row r="25" spans="1:5" ht="15.75" customHeight="1">
      <c r="A25" s="53" t="s">
        <v>87</v>
      </c>
      <c r="B25" s="85">
        <v>0.36799999999999999</v>
      </c>
      <c r="C25" s="85">
        <v>0.95</v>
      </c>
      <c r="D25" s="86">
        <v>18.400074464012974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4.77870091584475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5.9817695327732272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0.75476317901744583</v>
      </c>
      <c r="E28" s="86" t="s">
        <v>201</v>
      </c>
    </row>
    <row r="29" spans="1:5" ht="15.75" customHeight="1">
      <c r="A29" s="53" t="s">
        <v>58</v>
      </c>
      <c r="B29" s="85">
        <v>0.88700000000000001</v>
      </c>
      <c r="C29" s="85">
        <v>0.95</v>
      </c>
      <c r="D29" s="86">
        <v>93.696773026618672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189.08585654470394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189.08585654470394</v>
      </c>
      <c r="E31" s="86" t="s">
        <v>201</v>
      </c>
    </row>
    <row r="32" spans="1:5" ht="15.75" customHeight="1">
      <c r="A32" s="53" t="s">
        <v>28</v>
      </c>
      <c r="B32" s="85">
        <v>0.45</v>
      </c>
      <c r="C32" s="85">
        <v>0.95</v>
      </c>
      <c r="D32" s="86">
        <v>1.1034095765662737</v>
      </c>
      <c r="E32" s="86" t="s">
        <v>201</v>
      </c>
    </row>
    <row r="33" spans="1:6" ht="15.75" customHeight="1">
      <c r="A33" s="53" t="s">
        <v>83</v>
      </c>
      <c r="B33" s="85">
        <v>0.79400000000000004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0.57499999999999996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0.69299999999999995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0.96299999999999997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8.0000000000000002E-3</v>
      </c>
      <c r="C38" s="85">
        <v>0.95</v>
      </c>
      <c r="D38" s="86">
        <v>1.878070551186686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1.1245246609522135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2020-08-28T04:34:41Z</dcterms:modified>
</cp:coreProperties>
</file>