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4B9F30E6-EB52-4EB0-8973-9D2980C0ECC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<sst xmlns="http://schemas.openxmlformats.org/spreadsheetml/2006/main" count="1113" uniqueCount="272">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</sst>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3860515</v>
      </c>
    </row>
    <row r="8" spans="1:3" ht="15" customHeight="1">
      <c r="B8" s="7" t="s">
        <v>106</v>
      </c>
      <c r="C8" s="66">
        <v>0.23800000000000002</v>
      </c>
    </row>
    <row r="9" spans="1:3" ht="15" customHeight="1">
      <c r="B9" s="9" t="s">
        <v>107</v>
      </c>
      <c r="C9" s="67">
        <v>0.74</v>
      </c>
    </row>
    <row r="10" spans="1:3" ht="15" customHeight="1">
      <c r="B10" s="9" t="s">
        <v>105</v>
      </c>
      <c r="C10" s="67">
        <v>0.44305671691894505</v>
      </c>
    </row>
    <row r="11" spans="1:3" ht="15" customHeight="1">
      <c r="B11" s="7" t="s">
        <v>108</v>
      </c>
      <c r="C11" s="66">
        <v>0.58799999999999997</v>
      </c>
    </row>
    <row r="12" spans="1:3" ht="15" customHeight="1">
      <c r="B12" s="7" t="s">
        <v>109</v>
      </c>
      <c r="C12" s="66">
        <v>0.28100000000000003</v>
      </c>
    </row>
    <row r="13" spans="1:3" ht="15" customHeight="1">
      <c r="B13" s="7" t="s">
        <v>110</v>
      </c>
      <c r="C13" s="66">
        <v>0.59899999999999998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0.11650000000000001</v>
      </c>
    </row>
    <row r="24" spans="1:3" ht="15" customHeight="1">
      <c r="B24" s="20" t="s">
        <v>102</v>
      </c>
      <c r="C24" s="67">
        <v>0.45840000000000003</v>
      </c>
    </row>
    <row r="25" spans="1:3" ht="15" customHeight="1">
      <c r="B25" s="20" t="s">
        <v>103</v>
      </c>
      <c r="C25" s="67">
        <v>0.35240000000000005</v>
      </c>
    </row>
    <row r="26" spans="1:3" ht="15" customHeight="1">
      <c r="B26" s="20" t="s">
        <v>104</v>
      </c>
      <c r="C26" s="67">
        <v>7.2700000000000001E-2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0.22899999999999998</v>
      </c>
    </row>
    <row r="30" spans="1:3" ht="14.25" customHeight="1">
      <c r="B30" s="30" t="s">
        <v>76</v>
      </c>
      <c r="C30" s="69">
        <v>6.4000000000000001E-2</v>
      </c>
    </row>
    <row r="31" spans="1:3" ht="14.25" customHeight="1">
      <c r="B31" s="30" t="s">
        <v>77</v>
      </c>
      <c r="C31" s="69">
        <v>0.125</v>
      </c>
    </row>
    <row r="32" spans="1:3" ht="14.25" customHeight="1">
      <c r="B32" s="30" t="s">
        <v>78</v>
      </c>
      <c r="C32" s="69">
        <v>0.58199999998509877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25.5</v>
      </c>
    </row>
    <row r="38" spans="1:5" ht="15" customHeight="1">
      <c r="B38" s="16" t="s">
        <v>91</v>
      </c>
      <c r="C38" s="68">
        <v>55.1</v>
      </c>
      <c r="D38" s="17"/>
      <c r="E38" s="18"/>
    </row>
    <row r="39" spans="1:5" ht="15" customHeight="1">
      <c r="B39" s="16" t="s">
        <v>90</v>
      </c>
      <c r="C39" s="68">
        <v>84</v>
      </c>
      <c r="D39" s="17"/>
      <c r="E39" s="17"/>
    </row>
    <row r="40" spans="1:5" ht="15" customHeight="1">
      <c r="B40" s="16" t="s">
        <v>171</v>
      </c>
      <c r="C40" s="68">
        <v>5.96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0.10539999999999999</v>
      </c>
      <c r="D46" s="17"/>
    </row>
    <row r="47" spans="1:5" ht="15.75" customHeight="1">
      <c r="B47" s="16" t="s">
        <v>12</v>
      </c>
      <c r="C47" s="67">
        <v>0.19140000000000001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3.2314564365525</v>
      </c>
      <c r="D51" s="17"/>
    </row>
    <row r="52" spans="1:4" ht="15" customHeight="1">
      <c r="B52" s="16" t="s">
        <v>125</v>
      </c>
      <c r="C52" s="65">
        <v>3.68226412963</v>
      </c>
    </row>
    <row r="53" spans="1:4" ht="15.75" customHeight="1">
      <c r="B53" s="16" t="s">
        <v>126</v>
      </c>
      <c r="C53" s="65">
        <v>3.68226412963</v>
      </c>
    </row>
    <row r="54" spans="1:4" ht="15.75" customHeight="1">
      <c r="B54" s="16" t="s">
        <v>127</v>
      </c>
      <c r="C54" s="65">
        <v>2.9353504827500001</v>
      </c>
    </row>
    <row r="55" spans="1:4" ht="15.75" customHeight="1">
      <c r="B55" s="16" t="s">
        <v>128</v>
      </c>
      <c r="C55" s="65">
        <v>2.9353504827500001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0.46203797542459002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0.18226000000000001</v>
      </c>
      <c r="E3" s="26">
        <f>frac_mam_12_23months * 2.6</f>
        <v>0.13338</v>
      </c>
      <c r="F3" s="26">
        <f>frac_mam_24_59months * 2.6</f>
        <v>7.5399999999999995E-2</v>
      </c>
    </row>
    <row r="4" spans="1:6" ht="15.75" customHeight="1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6.3180000000000014E-2</v>
      </c>
      <c r="E4" s="26">
        <f>frac_sam_12_23months * 2.6</f>
        <v>4.342E-2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0</v>
      </c>
      <c r="I2" s="22">
        <f>G2-H2</f>
        <v>6280000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0</v>
      </c>
      <c r="I3" s="22">
        <f t="shared" ref="I3:I15" si="3">G3-H3</f>
        <v>6467000</v>
      </c>
    </row>
    <row r="4" spans="1:9" ht="15.75" customHeight="1">
      <c r="A4" s="92">
        <f t="shared" si="2"/>
        <v>2021</v>
      </c>
      <c r="B4" s="74">
        <v>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0</v>
      </c>
      <c r="I4" s="22">
        <f t="shared" si="3"/>
        <v>6659000</v>
      </c>
    </row>
    <row r="5" spans="1:9" ht="15.75" customHeight="1">
      <c r="A5" s="92">
        <f t="shared" si="2"/>
        <v>2022</v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8.0667934750000003E-2</v>
      </c>
    </row>
    <row r="4" spans="1:8" ht="15.75" customHeight="1">
      <c r="B4" s="24" t="s">
        <v>7</v>
      </c>
      <c r="C4" s="76">
        <v>0.19808423247889084</v>
      </c>
    </row>
    <row r="5" spans="1:8" ht="15.75" customHeight="1">
      <c r="B5" s="24" t="s">
        <v>8</v>
      </c>
      <c r="C5" s="76">
        <v>0.10750134816325181</v>
      </c>
    </row>
    <row r="6" spans="1:8" ht="15.75" customHeight="1">
      <c r="B6" s="24" t="s">
        <v>10</v>
      </c>
      <c r="C6" s="76">
        <v>0.13319952625249976</v>
      </c>
    </row>
    <row r="7" spans="1:8" ht="15.75" customHeight="1">
      <c r="B7" s="24" t="s">
        <v>13</v>
      </c>
      <c r="C7" s="76">
        <v>0.15689764630034209</v>
      </c>
    </row>
    <row r="8" spans="1:8" ht="15.75" customHeight="1">
      <c r="B8" s="24" t="s">
        <v>14</v>
      </c>
      <c r="C8" s="76">
        <v>3.1018652223754684E-3</v>
      </c>
    </row>
    <row r="9" spans="1:8" ht="15.75" customHeight="1">
      <c r="B9" s="24" t="s">
        <v>27</v>
      </c>
      <c r="C9" s="76">
        <v>6.7488611099327495E-2</v>
      </c>
    </row>
    <row r="10" spans="1:8" ht="15.75" customHeight="1">
      <c r="B10" s="24" t="s">
        <v>15</v>
      </c>
      <c r="C10" s="76">
        <v>0.25305883573331267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9.3999999999999986E-3</v>
      </c>
    </row>
    <row r="28" spans="1:8" ht="15.75" customHeight="1">
      <c r="B28" s="24" t="s">
        <v>40</v>
      </c>
      <c r="C28" s="76">
        <v>0.1168</v>
      </c>
    </row>
    <row r="29" spans="1:8" ht="15.75" customHeight="1">
      <c r="B29" s="24" t="s">
        <v>41</v>
      </c>
      <c r="C29" s="76">
        <v>0.15359999999999999</v>
      </c>
    </row>
    <row r="30" spans="1:8" ht="15.75" customHeight="1">
      <c r="B30" s="24" t="s">
        <v>42</v>
      </c>
      <c r="C30" s="76">
        <v>0.1343</v>
      </c>
    </row>
    <row r="31" spans="1:8" ht="15.75" customHeight="1">
      <c r="B31" s="24" t="s">
        <v>43</v>
      </c>
      <c r="C31" s="76">
        <v>6.5799999999999997E-2</v>
      </c>
    </row>
    <row r="32" spans="1:8" ht="15.75" customHeight="1">
      <c r="B32" s="24" t="s">
        <v>44</v>
      </c>
      <c r="C32" s="76">
        <v>6.8000000000000005E-3</v>
      </c>
    </row>
    <row r="33" spans="2:3" ht="15.75" customHeight="1">
      <c r="B33" s="24" t="s">
        <v>45</v>
      </c>
      <c r="C33" s="76">
        <v>0.19210000000000002</v>
      </c>
    </row>
    <row r="34" spans="2:3" ht="15.75" customHeight="1">
      <c r="B34" s="24" t="s">
        <v>46</v>
      </c>
      <c r="C34" s="76">
        <v>0.2175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0.68983982543859645</v>
      </c>
      <c r="D2" s="77">
        <v>0.68459999999999999</v>
      </c>
      <c r="E2" s="77">
        <v>0.61850000000000005</v>
      </c>
      <c r="F2" s="77">
        <v>0.39200000000000002</v>
      </c>
      <c r="G2" s="77">
        <v>0.3599</v>
      </c>
    </row>
    <row r="3" spans="1:15" ht="15.75" customHeight="1">
      <c r="A3" s="5"/>
      <c r="B3" s="11" t="s">
        <v>118</v>
      </c>
      <c r="C3" s="77">
        <v>0.17030000000000001</v>
      </c>
      <c r="D3" s="77">
        <v>0.17030000000000001</v>
      </c>
      <c r="E3" s="77">
        <v>0.25309999999999999</v>
      </c>
      <c r="F3" s="77">
        <v>0.26719999999999999</v>
      </c>
      <c r="G3" s="77">
        <v>0.26649999999999996</v>
      </c>
    </row>
    <row r="4" spans="1:15" ht="15.75" customHeight="1">
      <c r="A4" s="5"/>
      <c r="B4" s="11" t="s">
        <v>116</v>
      </c>
      <c r="C4" s="78">
        <v>8.1799999999999998E-2</v>
      </c>
      <c r="D4" s="78">
        <v>8.1799999999999998E-2</v>
      </c>
      <c r="E4" s="78">
        <v>9.6799999999999997E-2</v>
      </c>
      <c r="F4" s="78">
        <v>0.2127</v>
      </c>
      <c r="G4" s="78">
        <v>0.2147</v>
      </c>
    </row>
    <row r="5" spans="1:15" ht="15.75" customHeight="1">
      <c r="A5" s="5"/>
      <c r="B5" s="11" t="s">
        <v>119</v>
      </c>
      <c r="C5" s="78">
        <v>6.3299999999999995E-2</v>
      </c>
      <c r="D5" s="78">
        <v>6.3299999999999995E-2</v>
      </c>
      <c r="E5" s="78">
        <v>3.1600000000000003E-2</v>
      </c>
      <c r="F5" s="78">
        <v>0.12809999999999999</v>
      </c>
      <c r="G5" s="78">
        <v>0.15890000000000001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0.76090000000000002</v>
      </c>
      <c r="F8" s="77">
        <v>0.77610000000000001</v>
      </c>
      <c r="G8" s="77">
        <v>0.85530000000000006</v>
      </c>
    </row>
    <row r="9" spans="1:15" ht="15.75" customHeight="1">
      <c r="B9" s="7" t="s">
        <v>121</v>
      </c>
      <c r="C9" s="77">
        <v>8.3100000000000007E-2</v>
      </c>
      <c r="D9" s="77">
        <v>8.3100000000000007E-2</v>
      </c>
      <c r="E9" s="77">
        <v>0.1447</v>
      </c>
      <c r="F9" s="77">
        <v>0.15590000000000001</v>
      </c>
      <c r="G9" s="77">
        <v>0.10730000000000001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7.0099999999999996E-2</v>
      </c>
      <c r="F10" s="78">
        <v>5.1299999999999998E-2</v>
      </c>
      <c r="G10" s="78">
        <v>2.8999999999999998E-2</v>
      </c>
    </row>
    <row r="11" spans="1:15" ht="15.75" customHeight="1">
      <c r="B11" s="7" t="s">
        <v>123</v>
      </c>
      <c r="C11" s="78">
        <v>1.49E-2</v>
      </c>
      <c r="D11" s="78">
        <v>1.49E-2</v>
      </c>
      <c r="E11" s="78">
        <v>2.4300000000000002E-2</v>
      </c>
      <c r="F11" s="78">
        <v>1.67E-2</v>
      </c>
      <c r="G11" s="78">
        <v>8.3482000000000001E-3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0.49299999999999999</v>
      </c>
      <c r="I14" s="80">
        <v>0.49299999999999999</v>
      </c>
      <c r="J14" s="80">
        <v>0.49299999999999999</v>
      </c>
      <c r="K14" s="80">
        <v>0.49299999999999999</v>
      </c>
      <c r="L14" s="80">
        <v>0.41844000000000003</v>
      </c>
      <c r="M14" s="80">
        <v>0.41844000000000003</v>
      </c>
      <c r="N14" s="80">
        <v>0.41844000000000003</v>
      </c>
      <c r="O14" s="80">
        <v>0.41844000000000003</v>
      </c>
    </row>
    <row r="15" spans="1:15" ht="15.75" customHeight="1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0.22778472188432289</v>
      </c>
      <c r="I15" s="77">
        <f t="shared" si="0"/>
        <v>0.22778472188432289</v>
      </c>
      <c r="J15" s="77">
        <f t="shared" si="0"/>
        <v>0.22778472188432289</v>
      </c>
      <c r="K15" s="77">
        <f t="shared" si="0"/>
        <v>0.22778472188432289</v>
      </c>
      <c r="L15" s="77">
        <f t="shared" si="0"/>
        <v>0.19333517043666545</v>
      </c>
      <c r="M15" s="77">
        <f t="shared" si="0"/>
        <v>0.19333517043666545</v>
      </c>
      <c r="N15" s="77">
        <f t="shared" si="0"/>
        <v>0.19333517043666545</v>
      </c>
      <c r="O15" s="77">
        <f t="shared" si="0"/>
        <v>0.19333517043666545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0.45469999999999999</v>
      </c>
      <c r="D2" s="78">
        <v>0.26390000000000002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0.39950000000000002</v>
      </c>
      <c r="D3" s="78">
        <v>0.42430000000000001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0.10400000000000001</v>
      </c>
      <c r="D4" s="78">
        <v>0.27789999999999998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4.1799999999999948E-2</v>
      </c>
      <c r="D5" s="77">
        <f t="shared" ref="D5:G5" si="0">1-SUM(D2:D4)</f>
        <v>3.3900000000000041E-2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>
        <v>0.32130000000000003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5.1299999999999998E-2</v>
      </c>
      <c r="D4" s="28">
        <v>5.0999999999999997E-2</v>
      </c>
      <c r="E4" s="28">
        <v>5.0699999999999995E-2</v>
      </c>
      <c r="F4" s="28">
        <v>5.0699999999999995E-2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0.49299999999999999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0.41844000000000003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0.26390000000000002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68.951999999999998</v>
      </c>
      <c r="D13" s="28">
        <v>66.847999999999999</v>
      </c>
      <c r="E13" s="28">
        <v>64.846000000000004</v>
      </c>
      <c r="F13" s="28">
        <v>62.93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40.364147140219394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39.484184482679296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137.45141724182113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0.29705202383888901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1.0836501971611923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1.0836501971611923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1.0836501971611923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1.0836501971611923</v>
      </c>
      <c r="E13" s="86" t="s">
        <v>201</v>
      </c>
    </row>
    <row r="14" spans="1:5" ht="15.75" customHeight="1">
      <c r="A14" s="11" t="s">
        <v>189</v>
      </c>
      <c r="B14" s="85">
        <v>0.54100000000000004</v>
      </c>
      <c r="C14" s="85">
        <v>0.95</v>
      </c>
      <c r="D14" s="86">
        <v>12.616483926475208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12.616483926475208</v>
      </c>
      <c r="E15" s="86" t="s">
        <v>201</v>
      </c>
    </row>
    <row r="16" spans="1:5" ht="15.75" customHeight="1">
      <c r="A16" s="53" t="s">
        <v>57</v>
      </c>
      <c r="B16" s="85">
        <v>0.44299999999999995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0.3232422749080891</v>
      </c>
      <c r="E17" s="86" t="s">
        <v>201</v>
      </c>
    </row>
    <row r="18" spans="1:5" ht="15.75" customHeight="1">
      <c r="A18" s="53" t="s">
        <v>175</v>
      </c>
      <c r="B18" s="85">
        <v>0.26400000000000001</v>
      </c>
      <c r="C18" s="85">
        <v>0.95</v>
      </c>
      <c r="D18" s="86">
        <v>3.2521043811937624</v>
      </c>
      <c r="E18" s="86" t="s">
        <v>201</v>
      </c>
    </row>
    <row r="19" spans="1:5" ht="15.75" customHeight="1">
      <c r="A19" s="53" t="s">
        <v>174</v>
      </c>
      <c r="B19" s="85">
        <v>0.32899999999999996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2.8610304263928765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21.564551665029974</v>
      </c>
      <c r="E22" s="86" t="s">
        <v>201</v>
      </c>
    </row>
    <row r="23" spans="1:5" ht="15.75" customHeight="1">
      <c r="A23" s="53" t="s">
        <v>34</v>
      </c>
      <c r="B23" s="85">
        <v>0.70900000000000007</v>
      </c>
      <c r="C23" s="85">
        <v>0.95</v>
      </c>
      <c r="D23" s="86">
        <v>4.0320279639007435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18.178254958487177</v>
      </c>
      <c r="E24" s="86" t="s">
        <v>201</v>
      </c>
    </row>
    <row r="25" spans="1:5" ht="15.75" customHeight="1">
      <c r="A25" s="53" t="s">
        <v>87</v>
      </c>
      <c r="B25" s="85">
        <v>0.28000000000000003</v>
      </c>
      <c r="C25" s="85">
        <v>0.95</v>
      </c>
      <c r="D25" s="86">
        <v>18.17769158347777</v>
      </c>
      <c r="E25" s="86" t="s">
        <v>201</v>
      </c>
    </row>
    <row r="26" spans="1:5" ht="15.75" customHeight="1">
      <c r="A26" s="53" t="s">
        <v>137</v>
      </c>
      <c r="B26" s="85">
        <v>0.54100000000000004</v>
      </c>
      <c r="C26" s="85">
        <v>0.95</v>
      </c>
      <c r="D26" s="86">
        <v>4.328668289351886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4.6239658183899923</v>
      </c>
      <c r="E27" s="86" t="s">
        <v>201</v>
      </c>
    </row>
    <row r="28" spans="1:5" ht="15.75" customHeight="1">
      <c r="A28" s="53" t="s">
        <v>84</v>
      </c>
      <c r="B28" s="85">
        <v>0.158</v>
      </c>
      <c r="C28" s="85">
        <v>0.95</v>
      </c>
      <c r="D28" s="86">
        <v>0.629756348717458</v>
      </c>
      <c r="E28" s="86" t="s">
        <v>201</v>
      </c>
    </row>
    <row r="29" spans="1:5" ht="15.75" customHeight="1">
      <c r="A29" s="53" t="s">
        <v>58</v>
      </c>
      <c r="B29" s="85">
        <v>0.32899999999999996</v>
      </c>
      <c r="C29" s="85">
        <v>0.95</v>
      </c>
      <c r="D29" s="86">
        <v>73.329717310870137</v>
      </c>
      <c r="E29" s="86" t="s">
        <v>201</v>
      </c>
    </row>
    <row r="30" spans="1:5" ht="15.75" customHeight="1">
      <c r="A30" s="53" t="s">
        <v>67</v>
      </c>
      <c r="B30" s="85">
        <v>0.113</v>
      </c>
      <c r="C30" s="85">
        <v>0.95</v>
      </c>
      <c r="D30" s="86">
        <v>173.20158755280241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173.20158755280241</v>
      </c>
      <c r="E31" s="86" t="s">
        <v>201</v>
      </c>
    </row>
    <row r="32" spans="1:5" ht="15.75" customHeight="1">
      <c r="A32" s="53" t="s">
        <v>28</v>
      </c>
      <c r="B32" s="85">
        <v>0.09</v>
      </c>
      <c r="C32" s="85">
        <v>0.95</v>
      </c>
      <c r="D32" s="86">
        <v>0.65336917399036021</v>
      </c>
      <c r="E32" s="86" t="s">
        <v>201</v>
      </c>
    </row>
    <row r="33" spans="1:6" ht="15.75" customHeight="1">
      <c r="A33" s="53" t="s">
        <v>83</v>
      </c>
      <c r="B33" s="85">
        <v>0.14899999999999999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0.70599999999999996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0.39100000000000001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0.60399999999999998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0.12</v>
      </c>
      <c r="C38" s="85">
        <v>0.95</v>
      </c>
      <c r="D38" s="86">
        <v>1.7534686571304972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0.6744920344593488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2020-08-28T04:34:54Z</dcterms:modified>
</cp:coreProperties>
</file>