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DC90362-CBDD-4B4F-91F4-7C97E9ABD39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<sst xmlns="http://schemas.openxmlformats.org/spreadsheetml/2006/main" count="1113" uniqueCount="272">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</sst>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0.23842000000000002</v>
      </c>
      <c r="E3" s="26">
        <f>frac_mam_12_23months * 2.6</f>
        <v>0.25584000000000001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0.11699999999999999</v>
      </c>
      <c r="E4" s="26">
        <f>frac_sam_12_23months * 2.6</f>
        <v>7.3580000000000007E-2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>
      <c r="A3" s="92">
        <f t="shared" ref="A3:A40" si="2">IF($A$2+ROW(A3)-2&lt;=end_year,A2+1,"")</f>
        <v>2020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>
      <c r="A4" s="92">
        <f t="shared" si="2"/>
        <v>2021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>
      <c r="A5" s="92">
        <f t="shared" si="2"/>
        <v>2022</v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0.6823999999999999</v>
      </c>
      <c r="E2" s="77">
        <v>0.61719999999999997</v>
      </c>
      <c r="F2" s="77">
        <v>0.33130000000000004</v>
      </c>
      <c r="G2" s="77">
        <v>0.2782</v>
      </c>
    </row>
    <row r="3" spans="1:15" ht="15.75" customHeight="1">
      <c r="A3" s="5"/>
      <c r="B3" s="11" t="s">
        <v>118</v>
      </c>
      <c r="C3" s="77">
        <v>0.15629999999999999</v>
      </c>
      <c r="D3" s="77">
        <v>0.15629999999999999</v>
      </c>
      <c r="E3" s="77">
        <v>0.20980000000000001</v>
      </c>
      <c r="F3" s="77">
        <v>0.2571</v>
      </c>
      <c r="G3" s="77">
        <v>0.2611</v>
      </c>
    </row>
    <row r="4" spans="1:15" ht="15.75" customHeight="1">
      <c r="A4" s="5"/>
      <c r="B4" s="11" t="s">
        <v>116</v>
      </c>
      <c r="C4" s="78">
        <v>9.6600000000000005E-2</v>
      </c>
      <c r="D4" s="78">
        <v>9.6600000000000005E-2</v>
      </c>
      <c r="E4" s="78">
        <v>0.10460000000000001</v>
      </c>
      <c r="F4" s="78">
        <v>0.24829999999999999</v>
      </c>
      <c r="G4" s="78">
        <v>0.24010000000000001</v>
      </c>
    </row>
    <row r="5" spans="1:15" ht="15.75" customHeight="1">
      <c r="A5" s="5"/>
      <c r="B5" s="11" t="s">
        <v>119</v>
      </c>
      <c r="C5" s="78">
        <v>6.4699999999999994E-2</v>
      </c>
      <c r="D5" s="78">
        <v>6.4699999999999994E-2</v>
      </c>
      <c r="E5" s="78">
        <v>6.8400000000000002E-2</v>
      </c>
      <c r="F5" s="78">
        <v>0.16329999999999997</v>
      </c>
      <c r="G5" s="78">
        <v>0.22059999999999999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0.62979999999999992</v>
      </c>
      <c r="F8" s="77">
        <v>0.64329999999999998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0.23350000000000001</v>
      </c>
      <c r="F9" s="77">
        <v>0.23010000000000003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9.1700000000000004E-2</v>
      </c>
      <c r="F10" s="78">
        <v>9.8400000000000001E-2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4.4999999999999998E-2</v>
      </c>
      <c r="F11" s="78">
        <v>2.8300000000000002E-2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0.24299999999999999</v>
      </c>
      <c r="I14" s="80">
        <v>0.24299999999999999</v>
      </c>
      <c r="J14" s="80">
        <v>0.24299999999999999</v>
      </c>
      <c r="K14" s="80">
        <v>0.24299999999999999</v>
      </c>
      <c r="L14" s="80">
        <v>0.23430000000000001</v>
      </c>
      <c r="M14" s="80">
        <v>0.23430000000000001</v>
      </c>
      <c r="N14" s="80">
        <v>0.23430000000000001</v>
      </c>
      <c r="O14" s="80">
        <v>0.23430000000000001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0.12564510335593546</v>
      </c>
      <c r="I15" s="77">
        <f t="shared" si="0"/>
        <v>0.12564510335593546</v>
      </c>
      <c r="J15" s="77">
        <f t="shared" si="0"/>
        <v>0.12564510335593546</v>
      </c>
      <c r="K15" s="77">
        <f t="shared" si="0"/>
        <v>0.12564510335593546</v>
      </c>
      <c r="L15" s="77">
        <f t="shared" si="0"/>
        <v>0.12114669842096987</v>
      </c>
      <c r="M15" s="77">
        <f t="shared" si="0"/>
        <v>0.12114669842096987</v>
      </c>
      <c r="N15" s="77">
        <f t="shared" si="0"/>
        <v>0.12114669842096987</v>
      </c>
      <c r="O15" s="77">
        <f t="shared" si="0"/>
        <v>0.12114669842096987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0.74140000000000006</v>
      </c>
      <c r="D2" s="78">
        <v>0.53689999999999993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0.1512</v>
      </c>
      <c r="D3" s="78">
        <v>0.24079999999999999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4.6100000000000002E-2</v>
      </c>
      <c r="D4" s="78">
        <v>0.17670000000000002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6.129999999999991E-2</v>
      </c>
      <c r="D5" s="77">
        <f t="shared" ref="D5:G5" si="0">1-SUM(D2:D4)</f>
        <v>4.5600000000000085E-2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>
        <v>0.39600000000000002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0.1026</v>
      </c>
      <c r="D4" s="28">
        <v>0.1019</v>
      </c>
      <c r="E4" s="28">
        <v>0.10149999999999999</v>
      </c>
      <c r="F4" s="28">
        <v>0.10149999999999999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0.24299999999999999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0.23430000000000001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0.53689999999999993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50.265000000000001</v>
      </c>
      <c r="D13" s="28">
        <v>47.697000000000003</v>
      </c>
      <c r="E13" s="28">
        <v>45.347000000000001</v>
      </c>
      <c r="F13" s="28">
        <v>43.198999999999998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5.0999999999999997E-2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0.53700000000000003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0.13800000000000001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0.13800000000000001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0.12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0.77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2020-08-28T08:06:36Z</dcterms:modified>
</cp:coreProperties>
</file>