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14ECDF-2BC8-4504-941F-62C1FC48669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<sst xmlns="http://schemas.openxmlformats.org/spreadsheetml/2006/main" count="1113" uniqueCount="272">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</sst>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0.28366000000000002</v>
      </c>
      <c r="E3" s="26">
        <f>frac_mam_12_23months * 2.6</f>
        <v>0.10244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1.5685774E-2</v>
      </c>
      <c r="E4" s="26">
        <f>frac_sam_12_23months * 2.6</f>
        <v>3.406E-2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7058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8247.0709343915005</v>
      </c>
      <c r="I2" s="22">
        <f>G2-H2</f>
        <v>1890552.9290656084</v>
      </c>
    </row>
    <row r="3" spans="1:9" ht="15.75" customHeight="1">
      <c r="A3" s="92">
        <f t="shared" ref="A3:A40" si="2">IF($A$2+ROW(A3)-2&lt;=end_year,A2+1,"")</f>
        <v>2021</v>
      </c>
      <c r="B3" s="74">
        <v>7143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8346.3910009008905</v>
      </c>
      <c r="I3" s="22">
        <f t="shared" ref="I3:I15" si="3">G3-H3</f>
        <v>1953753.6089990991</v>
      </c>
    </row>
    <row r="4" spans="1:9" ht="15.75" customHeight="1">
      <c r="A4" s="92">
        <f t="shared" si="2"/>
        <v>2022</v>
      </c>
      <c r="B4" s="74" t="e">
        <v>#N/A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0.59160000000000001</v>
      </c>
      <c r="F2" s="77">
        <v>0.49770000000000003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0.13400000000000001</v>
      </c>
      <c r="E3" s="77">
        <v>0.26030000000000003</v>
      </c>
      <c r="F3" s="77">
        <v>0.30159999999999998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0.11689999999999999</v>
      </c>
      <c r="E4" s="78">
        <v>0.13159999999999999</v>
      </c>
      <c r="F4" s="78">
        <v>0.1278</v>
      </c>
      <c r="G4" s="78">
        <v>0.1303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7.2999999999999995E-2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0.65689999999999993</v>
      </c>
      <c r="F8" s="77">
        <v>0.78769999999999996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0.2281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0.1091</v>
      </c>
      <c r="F10" s="78">
        <v>3.9399999999999998E-2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6.0329900000000002E-3</v>
      </c>
      <c r="F11" s="78">
        <v>1.3100000000000001E-2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0.62234999999999996</v>
      </c>
      <c r="I14" s="80">
        <v>0.62234999999999996</v>
      </c>
      <c r="J14" s="80">
        <v>0.62234999999999996</v>
      </c>
      <c r="K14" s="80">
        <v>0.62234999999999996</v>
      </c>
      <c r="L14" s="80">
        <v>0.47520000000000001</v>
      </c>
      <c r="M14" s="80">
        <v>0.47520000000000001</v>
      </c>
      <c r="N14" s="80">
        <v>0.47520000000000001</v>
      </c>
      <c r="O14" s="80">
        <v>0.47520000000000001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0.2944430980469494</v>
      </c>
      <c r="I15" s="77">
        <f t="shared" si="0"/>
        <v>0.2944430980469494</v>
      </c>
      <c r="J15" s="77">
        <f t="shared" si="0"/>
        <v>0.2944430980469494</v>
      </c>
      <c r="K15" s="77">
        <f t="shared" si="0"/>
        <v>0.2944430980469494</v>
      </c>
      <c r="L15" s="77">
        <f t="shared" si="0"/>
        <v>0.22482423104669461</v>
      </c>
      <c r="M15" s="77">
        <f t="shared" si="0"/>
        <v>0.22482423104669461</v>
      </c>
      <c r="N15" s="77">
        <f t="shared" si="0"/>
        <v>0.22482423104669461</v>
      </c>
      <c r="O15" s="77">
        <f t="shared" si="0"/>
        <v>0.22482423104669461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0.1739</v>
      </c>
      <c r="D2" s="28">
        <v>0.17560000000000001</v>
      </c>
      <c r="E2" s="28">
        <v>0.17609999999999998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4.2675249999999998E-2</v>
      </c>
      <c r="D4" s="28">
        <v>4.267692E-2</v>
      </c>
      <c r="E4" s="28">
        <v>4.267692E-2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0.62234999999999996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0.47520000000000001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0.25700000000000001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0.55700000000000005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0.27300000000000002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0.27300000000000002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0.13300000000000001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2020-08-28T07:42:58Z</dcterms:modified>
</cp:coreProperties>
</file>