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DF03CADF-62D2-4AA7-A303-EC9C86C7102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<sst xmlns="http://schemas.openxmlformats.org/spreadsheetml/2006/main" count="1113" uniqueCount="272">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</sst>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3227704</v>
      </c>
    </row>
    <row r="8" spans="1:3" ht="15" customHeight="1">
      <c r="B8" s="7" t="s">
        <v>106</v>
      </c>
      <c r="C8" s="66">
        <v>0.14099999999999999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0.90041511535644503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9.3399999999999997E-2</v>
      </c>
    </row>
    <row r="24" spans="1:3" ht="15" customHeight="1">
      <c r="B24" s="20" t="s">
        <v>102</v>
      </c>
      <c r="C24" s="67">
        <v>0.65379999999999994</v>
      </c>
    </row>
    <row r="25" spans="1:3" ht="15" customHeight="1">
      <c r="B25" s="20" t="s">
        <v>103</v>
      </c>
      <c r="C25" s="67">
        <v>0.23600000000000002</v>
      </c>
    </row>
    <row r="26" spans="1:3" ht="15" customHeight="1">
      <c r="B26" s="20" t="s">
        <v>104</v>
      </c>
      <c r="C26" s="67">
        <v>1.6800000000000002E-2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0.30599999999999999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0.153</v>
      </c>
    </row>
    <row r="32" spans="1:3" ht="14.25" customHeight="1">
      <c r="B32" s="30" t="s">
        <v>78</v>
      </c>
      <c r="C32" s="69">
        <v>0.46100000000000002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12.1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22.5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6.7400000000000002E-2</v>
      </c>
      <c r="D46" s="17"/>
    </row>
    <row r="47" spans="1:5" ht="15.75" customHeight="1">
      <c r="B47" s="16" t="s">
        <v>12</v>
      </c>
      <c r="C47" s="67">
        <v>0.10289999999999999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1.07286864494499</v>
      </c>
      <c r="D51" s="17"/>
    </row>
    <row r="52" spans="1:4" ht="15" customHeight="1">
      <c r="B52" s="16" t="s">
        <v>125</v>
      </c>
      <c r="C52" s="65">
        <v>0.89305954757999906</v>
      </c>
    </row>
    <row r="53" spans="1:4" ht="15.75" customHeight="1">
      <c r="B53" s="16" t="s">
        <v>126</v>
      </c>
      <c r="C53" s="65">
        <v>0.89305954757999906</v>
      </c>
    </row>
    <row r="54" spans="1:4" ht="15.75" customHeight="1">
      <c r="B54" s="16" t="s">
        <v>127</v>
      </c>
      <c r="C54" s="65">
        <v>0.64727908743100004</v>
      </c>
    </row>
    <row r="55" spans="1:4" ht="15.75" customHeight="1">
      <c r="B55" s="16" t="s">
        <v>128</v>
      </c>
      <c r="C55" s="65">
        <v>0.64727908743100004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0.5058007490494133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0.14196</v>
      </c>
      <c r="E3" s="26">
        <f>frac_mam_12_23months * 2.6</f>
        <v>7.7480000000000007E-2</v>
      </c>
      <c r="F3" s="26">
        <f>frac_mam_24_59months * 2.6</f>
        <v>4.1860000000000001E-2</v>
      </c>
    </row>
    <row r="4" spans="1:6" ht="15.75" customHeight="1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7.9039999999999999E-2</v>
      </c>
      <c r="E4" s="26">
        <f>frac_sam_12_23months * 2.6</f>
        <v>4.7580000000000004E-2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0</v>
      </c>
      <c r="I2" s="22">
        <f>G2-H2</f>
        <v>4239300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0</v>
      </c>
      <c r="I3" s="22">
        <f t="shared" ref="I3:I15" si="3">G3-H3</f>
        <v>4183000</v>
      </c>
    </row>
    <row r="4" spans="1:9" ht="15.75" customHeight="1">
      <c r="A4" s="92">
        <f t="shared" si="2"/>
        <v>2021</v>
      </c>
      <c r="B4" s="74">
        <v>0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0</v>
      </c>
      <c r="I4" s="22">
        <f t="shared" si="3"/>
        <v>4137500</v>
      </c>
    </row>
    <row r="5" spans="1:9" ht="15.75" customHeight="1">
      <c r="A5" s="92">
        <f t="shared" si="2"/>
        <v>2022</v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7.3513492499999999E-3</v>
      </c>
    </row>
    <row r="4" spans="1:8" ht="15.75" customHeight="1">
      <c r="B4" s="24" t="s">
        <v>7</v>
      </c>
      <c r="C4" s="76">
        <v>9.894762622931226E-2</v>
      </c>
    </row>
    <row r="5" spans="1:8" ht="15.75" customHeight="1">
      <c r="B5" s="24" t="s">
        <v>8</v>
      </c>
      <c r="C5" s="76">
        <v>0.32655768727372275</v>
      </c>
    </row>
    <row r="6" spans="1:8" ht="15.75" customHeight="1">
      <c r="B6" s="24" t="s">
        <v>10</v>
      </c>
      <c r="C6" s="76">
        <v>0.257505859368098</v>
      </c>
    </row>
    <row r="7" spans="1:8" ht="15.75" customHeight="1">
      <c r="B7" s="24" t="s">
        <v>13</v>
      </c>
      <c r="C7" s="76">
        <v>0.11186693411185872</v>
      </c>
    </row>
    <row r="8" spans="1:8" ht="15.75" customHeight="1">
      <c r="B8" s="24" t="s">
        <v>14</v>
      </c>
      <c r="C8" s="76">
        <v>4.2717522405914945E-7</v>
      </c>
    </row>
    <row r="9" spans="1:8" ht="15.75" customHeight="1">
      <c r="B9" s="24" t="s">
        <v>27</v>
      </c>
      <c r="C9" s="76">
        <v>9.6339697851920689E-2</v>
      </c>
    </row>
    <row r="10" spans="1:8" ht="15.75" customHeight="1">
      <c r="B10" s="24" t="s">
        <v>15</v>
      </c>
      <c r="C10" s="76">
        <v>0.10143041873986358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6.9500000000000006E-2</v>
      </c>
    </row>
    <row r="27" spans="1:8" ht="15.75" customHeight="1">
      <c r="B27" s="24" t="s">
        <v>39</v>
      </c>
      <c r="C27" s="76">
        <v>2.98E-2</v>
      </c>
    </row>
    <row r="28" spans="1:8" ht="15.75" customHeight="1">
      <c r="B28" s="24" t="s">
        <v>40</v>
      </c>
      <c r="C28" s="76">
        <v>7.5499999999999998E-2</v>
      </c>
    </row>
    <row r="29" spans="1:8" ht="15.75" customHeight="1">
      <c r="B29" s="24" t="s">
        <v>41</v>
      </c>
      <c r="C29" s="76">
        <v>0.20329999999999998</v>
      </c>
    </row>
    <row r="30" spans="1:8" ht="15.75" customHeight="1">
      <c r="B30" s="24" t="s">
        <v>42</v>
      </c>
      <c r="C30" s="76">
        <v>4.5700000000000005E-2</v>
      </c>
    </row>
    <row r="31" spans="1:8" ht="15.75" customHeight="1">
      <c r="B31" s="24" t="s">
        <v>43</v>
      </c>
      <c r="C31" s="76">
        <v>1.9599999999999999E-2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0.39240000000000003</v>
      </c>
    </row>
    <row r="34" spans="2:3" ht="15.75" customHeight="1">
      <c r="B34" s="24" t="s">
        <v>46</v>
      </c>
      <c r="C34" s="76">
        <v>7.8899999997764828E-2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0.76286351606334846</v>
      </c>
      <c r="D2" s="77">
        <v>0.75870000000000004</v>
      </c>
      <c r="E2" s="77">
        <v>0.7601</v>
      </c>
      <c r="F2" s="77">
        <v>0.54189999999999994</v>
      </c>
      <c r="G2" s="77">
        <v>0.45610000000000001</v>
      </c>
    </row>
    <row r="3" spans="1:15" ht="15.75" customHeight="1">
      <c r="A3" s="5"/>
      <c r="B3" s="11" t="s">
        <v>118</v>
      </c>
      <c r="C3" s="77">
        <v>0.12539999999999998</v>
      </c>
      <c r="D3" s="77">
        <v>0.12539999999999998</v>
      </c>
      <c r="E3" s="77">
        <v>0.13500000000000001</v>
      </c>
      <c r="F3" s="77">
        <v>0.25059999999999999</v>
      </c>
      <c r="G3" s="77">
        <v>0.32400000000000001</v>
      </c>
    </row>
    <row r="4" spans="1:15" ht="15.75" customHeight="1">
      <c r="A4" s="5"/>
      <c r="B4" s="11" t="s">
        <v>116</v>
      </c>
      <c r="C4" s="78">
        <v>7.85E-2</v>
      </c>
      <c r="D4" s="78">
        <v>7.85E-2</v>
      </c>
      <c r="E4" s="78">
        <v>3.6400000000000002E-2</v>
      </c>
      <c r="F4" s="78">
        <v>0.12330000000000001</v>
      </c>
      <c r="G4" s="78">
        <v>0.1419</v>
      </c>
    </row>
    <row r="5" spans="1:15" ht="15.75" customHeight="1">
      <c r="A5" s="5"/>
      <c r="B5" s="11" t="s">
        <v>119</v>
      </c>
      <c r="C5" s="78">
        <v>3.7400000000000003E-2</v>
      </c>
      <c r="D5" s="78">
        <v>3.7400000000000003E-2</v>
      </c>
      <c r="E5" s="78">
        <v>6.8600000000000008E-2</v>
      </c>
      <c r="F5" s="78">
        <v>8.4100000000000008E-2</v>
      </c>
      <c r="G5" s="78">
        <v>7.8100000000000003E-2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0.83450000000000002</v>
      </c>
      <c r="F8" s="77">
        <v>0.86049999999999993</v>
      </c>
      <c r="G8" s="77">
        <v>0.93370000000000009</v>
      </c>
    </row>
    <row r="9" spans="1:15" ht="15.75" customHeight="1">
      <c r="B9" s="7" t="s">
        <v>121</v>
      </c>
      <c r="C9" s="77">
        <v>0.15670000000000001</v>
      </c>
      <c r="D9" s="77">
        <v>0.15670000000000001</v>
      </c>
      <c r="E9" s="77">
        <v>8.0600000000000005E-2</v>
      </c>
      <c r="F9" s="77">
        <v>9.1400000000000009E-2</v>
      </c>
      <c r="G9" s="77">
        <v>4.0899999999999999E-2</v>
      </c>
    </row>
    <row r="10" spans="1:15" ht="15.75" customHeight="1">
      <c r="B10" s="7" t="s">
        <v>122</v>
      </c>
      <c r="C10" s="78">
        <v>7.2300000000000003E-2</v>
      </c>
      <c r="D10" s="78">
        <v>7.2300000000000003E-2</v>
      </c>
      <c r="E10" s="78">
        <v>5.4600000000000003E-2</v>
      </c>
      <c r="F10" s="78">
        <v>2.98E-2</v>
      </c>
      <c r="G10" s="78">
        <v>1.61E-2</v>
      </c>
    </row>
    <row r="11" spans="1:15" ht="15.75" customHeight="1">
      <c r="B11" s="7" t="s">
        <v>123</v>
      </c>
      <c r="C11" s="78">
        <v>3.8199999999999998E-2</v>
      </c>
      <c r="D11" s="78">
        <v>3.8199999999999998E-2</v>
      </c>
      <c r="E11" s="78">
        <v>3.04E-2</v>
      </c>
      <c r="F11" s="78">
        <v>1.83E-2</v>
      </c>
      <c r="G11" s="78">
        <v>9.2408000000000004E-3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0.35866999999999999</v>
      </c>
      <c r="M14" s="80">
        <v>0.35866999999999999</v>
      </c>
      <c r="N14" s="80">
        <v>0.35866999999999999</v>
      </c>
      <c r="O14" s="80">
        <v>0.35866999999999999</v>
      </c>
    </row>
    <row r="15" spans="1:15" ht="15.75" customHeight="1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0.18141555466155307</v>
      </c>
      <c r="M15" s="77">
        <f t="shared" si="0"/>
        <v>0.18141555466155307</v>
      </c>
      <c r="N15" s="77">
        <f t="shared" si="0"/>
        <v>0.18141555466155307</v>
      </c>
      <c r="O15" s="77">
        <f t="shared" si="0"/>
        <v>0.18141555466155307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0.54420000000000002</v>
      </c>
      <c r="D2" s="78">
        <v>0.2382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0.40860000000000002</v>
      </c>
      <c r="D3" s="78">
        <v>0.49390000000000001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2.4E-2</v>
      </c>
      <c r="D4" s="78">
        <v>0.23269999999999999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2.3199999999999887E-2</v>
      </c>
      <c r="D5" s="77">
        <f t="shared" ref="D5:G5" si="0">1-SUM(D2:D4)</f>
        <v>3.5200000000000009E-2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>
        <v>0.19990000000000002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4.4800000000000006E-2</v>
      </c>
      <c r="D4" s="28">
        <v>4.4499999999999998E-2</v>
      </c>
      <c r="E4" s="28">
        <v>4.4200000000000003E-2</v>
      </c>
      <c r="F4" s="28">
        <v>4.4200000000000003E-2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0.35866999999999999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0.2382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22.027000000000001</v>
      </c>
      <c r="D13" s="28">
        <v>21.279</v>
      </c>
      <c r="E13" s="28">
        <v>20.614000000000001</v>
      </c>
      <c r="F13" s="28">
        <v>19.998000000000001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45.059697708734632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42.681515161267903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211.06677542197349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6.8240161251364508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1.2587166032784685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1.2587166032784685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1.2587166032784685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1.2587166032784685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13.699227061288495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13.699227061288495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0.43846979913857109</v>
      </c>
      <c r="E17" s="86" t="s">
        <v>201</v>
      </c>
    </row>
    <row r="18" spans="1:5" ht="15.75" customHeight="1">
      <c r="A18" s="53" t="s">
        <v>175</v>
      </c>
      <c r="B18" s="85">
        <v>0.23800000000000002</v>
      </c>
      <c r="C18" s="85">
        <v>0.95</v>
      </c>
      <c r="D18" s="86">
        <v>4.9270454148954128</v>
      </c>
      <c r="E18" s="86" t="s">
        <v>201</v>
      </c>
    </row>
    <row r="19" spans="1:5" ht="15.75" customHeight="1">
      <c r="A19" s="53" t="s">
        <v>174</v>
      </c>
      <c r="B19" s="85">
        <v>0.27600000000000002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78.708084515042287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23.463764774460948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4.5607388970998564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19.698516154118195</v>
      </c>
      <c r="E24" s="86" t="s">
        <v>201</v>
      </c>
    </row>
    <row r="25" spans="1:5" ht="15.75" customHeight="1">
      <c r="A25" s="53" t="s">
        <v>87</v>
      </c>
      <c r="B25" s="85">
        <v>0.37200000000000005</v>
      </c>
      <c r="C25" s="85">
        <v>0.95</v>
      </c>
      <c r="D25" s="86">
        <v>19.699074053876643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4.8713535405118975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5.3384250872167351</v>
      </c>
      <c r="E27" s="86" t="s">
        <v>201</v>
      </c>
    </row>
    <row r="28" spans="1:5" ht="15.75" customHeight="1">
      <c r="A28" s="53" t="s">
        <v>84</v>
      </c>
      <c r="B28" s="85">
        <v>0.27800000000000002</v>
      </c>
      <c r="C28" s="85">
        <v>0.95</v>
      </c>
      <c r="D28" s="86">
        <v>0.73543164264917371</v>
      </c>
      <c r="E28" s="86" t="s">
        <v>201</v>
      </c>
    </row>
    <row r="29" spans="1:5" ht="15.75" customHeight="1">
      <c r="A29" s="53" t="s">
        <v>58</v>
      </c>
      <c r="B29" s="85">
        <v>0.27600000000000002</v>
      </c>
      <c r="C29" s="85">
        <v>0.95</v>
      </c>
      <c r="D29" s="86">
        <v>84.046606343271279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214.39870866844802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214.39870866844802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0.90679548983180225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0.58599999999999997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0.68700000000000006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1.9476396466897745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0.92958008037318929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2020-08-28T04:37:45Z</dcterms:modified>
</cp:coreProperties>
</file>