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en\"/>
    </mc:Choice>
  </mc:AlternateContent>
  <xr:revisionPtr revIDLastSave="0" documentId="13_ncr:1_{F9E3F639-5D2A-45AC-9E1D-B6AD865C1149}" xr6:coauthVersionLast="47" xr6:coauthVersionMax="47" xr10:uidLastSave="{00000000-0000-0000-0000-000000000000}"/>
  <bookViews>
    <workbookView xWindow="-108" yWindow="-108" windowWidth="23256" windowHeight="12576" tabRatio="961" firstSheet="3" activeTab="10" xr2:uid="{00000000-000D-0000-FFFF-FFFF00000000}"/>
  </bookViews>
  <sheets>
    <sheet name="Baseline year population inputs" sheetId="1" r:id="rId1"/>
    <sheet name="Demographic projections" sheetId="2" state="hidden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<sst xmlns="http://schemas.openxmlformats.org/spreadsheetml/2006/main" count="2089" uniqueCount="342">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</sst>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F58" sqref="F5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160</v>
      </c>
      <c r="C1" s="41" t="s">
        <v>161</v>
      </c>
    </row>
    <row r="2" spans="1:3" ht="15.9" customHeight="1" x14ac:dyDescent="0.25">
      <c r="A2" s="12" t="s">
        <v>187</v>
      </c>
      <c r="B2" s="41"/>
      <c r="C2" s="41"/>
    </row>
    <row r="3" spans="1:3" ht="15.9" customHeight="1" x14ac:dyDescent="0.25">
      <c r="A3" s="1"/>
      <c r="B3" s="7" t="s">
        <v>189</v>
      </c>
      <c r="C3" s="63">
        <v>2017</v>
      </c>
    </row>
    <row r="4" spans="1:3" ht="15.9" customHeight="1" x14ac:dyDescent="0.25">
      <c r="A4" s="1"/>
      <c r="B4" s="9" t="s">
        <v>188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204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192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125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131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167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129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120</v>
      </c>
      <c r="C51" s="72">
        <v>1.66</v>
      </c>
      <c r="D51" s="17"/>
    </row>
    <row r="52" spans="1:4" ht="15" customHeight="1" x14ac:dyDescent="0.25">
      <c r="B52" s="16" t="s">
        <v>121</v>
      </c>
      <c r="C52" s="72">
        <v>1.66</v>
      </c>
    </row>
    <row r="53" spans="1:4" ht="15.75" customHeight="1" x14ac:dyDescent="0.25">
      <c r="B53" s="16" t="s">
        <v>122</v>
      </c>
      <c r="C53" s="72">
        <v>5.64</v>
      </c>
    </row>
    <row r="54" spans="1:4" ht="15.75" customHeight="1" x14ac:dyDescent="0.25">
      <c r="B54" s="16" t="s">
        <v>123</v>
      </c>
      <c r="C54" s="72">
        <v>5.43</v>
      </c>
    </row>
    <row r="55" spans="1:4" ht="15.75" customHeight="1" x14ac:dyDescent="0.25">
      <c r="B55" s="16" t="s">
        <v>124</v>
      </c>
      <c r="C55" s="72">
        <v>1.91</v>
      </c>
    </row>
    <row r="57" spans="1:4" ht="15.75" customHeight="1" x14ac:dyDescent="0.25">
      <c r="A57" s="12" t="s">
        <v>130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128</v>
      </c>
      <c r="C59" s="66">
        <v>0.42</v>
      </c>
    </row>
    <row r="60" spans="1:4" ht="15.75" customHeight="1" x14ac:dyDescent="0.25">
      <c r="B60" s="16" t="s">
        <v>265</v>
      </c>
      <c r="C60" s="66">
        <v>4.5999999999999999E-2</v>
      </c>
    </row>
    <row r="61" spans="1:4" ht="15.75" customHeight="1" x14ac:dyDescent="0.25">
      <c r="B61" s="16" t="s">
        <v>266</v>
      </c>
      <c r="C61" s="66">
        <v>1.4E-2</v>
      </c>
    </row>
    <row r="62" spans="1:4" ht="15.75" customHeight="1" x14ac:dyDescent="0.25">
      <c r="B62" s="16" t="s">
        <v>338</v>
      </c>
      <c r="C62" s="66">
        <v>0.02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10" zoomScale="70" zoomScaleNormal="70" workbookViewId="0">
      <selection activeCell="A42" sqref="A42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69</v>
      </c>
      <c r="B1" s="62" t="str">
        <f>"Baseline ("&amp;start_year&amp;") coverage"</f>
        <v>Baseline (2017) coverage</v>
      </c>
      <c r="C1" s="53" t="s">
        <v>196</v>
      </c>
      <c r="D1" s="53" t="s">
        <v>267</v>
      </c>
      <c r="E1" s="53" t="s">
        <v>201</v>
      </c>
      <c r="F1" s="53" t="s">
        <v>329</v>
      </c>
      <c r="G1" s="53" t="s">
        <v>330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197</v>
      </c>
      <c r="F2" s="81">
        <v>0.2</v>
      </c>
      <c r="G2" s="81">
        <v>0.2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197</v>
      </c>
      <c r="F3" s="81">
        <v>0.2</v>
      </c>
      <c r="G3" s="81">
        <v>0.2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197</v>
      </c>
      <c r="F4" s="81">
        <v>0.2</v>
      </c>
      <c r="G4" s="81">
        <v>0.2</v>
      </c>
    </row>
    <row r="5" spans="1:7" ht="15.75" customHeight="1" x14ac:dyDescent="0.25">
      <c r="A5" s="52" t="s">
        <v>145</v>
      </c>
      <c r="B5" s="81">
        <v>0</v>
      </c>
      <c r="C5" s="81">
        <v>0.95</v>
      </c>
      <c r="D5" s="137">
        <v>1</v>
      </c>
      <c r="E5" s="82" t="s">
        <v>197</v>
      </c>
      <c r="F5" s="81">
        <v>0.2</v>
      </c>
      <c r="G5" s="81">
        <v>0.2</v>
      </c>
    </row>
    <row r="6" spans="1:7" ht="15.75" customHeight="1" x14ac:dyDescent="0.25">
      <c r="A6" s="52" t="s">
        <v>193</v>
      </c>
      <c r="B6" s="81">
        <v>0</v>
      </c>
      <c r="C6" s="81">
        <v>0.95</v>
      </c>
      <c r="D6" s="137">
        <v>0.82</v>
      </c>
      <c r="E6" s="82" t="s">
        <v>197</v>
      </c>
      <c r="F6" s="81">
        <v>0.2</v>
      </c>
      <c r="G6" s="81">
        <v>0.2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197</v>
      </c>
      <c r="F7" s="81">
        <v>0.2</v>
      </c>
      <c r="G7" s="81">
        <v>0.2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197</v>
      </c>
      <c r="F8" s="81">
        <v>0.2</v>
      </c>
      <c r="G8" s="81">
        <v>0.2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197</v>
      </c>
      <c r="F9" s="81">
        <v>0.2</v>
      </c>
      <c r="G9" s="81">
        <v>0.2</v>
      </c>
    </row>
    <row r="10" spans="1:7" ht="15.75" customHeight="1" x14ac:dyDescent="0.25">
      <c r="A10" s="59" t="s">
        <v>184</v>
      </c>
      <c r="B10" s="81">
        <v>0</v>
      </c>
      <c r="C10" s="81">
        <v>0.95</v>
      </c>
      <c r="D10" s="137">
        <v>0.73</v>
      </c>
      <c r="E10" s="82" t="s">
        <v>197</v>
      </c>
      <c r="F10" s="81">
        <v>0.2</v>
      </c>
      <c r="G10" s="81">
        <v>0.2</v>
      </c>
    </row>
    <row r="11" spans="1:7" ht="15.75" customHeight="1" x14ac:dyDescent="0.25">
      <c r="A11" s="59" t="s">
        <v>202</v>
      </c>
      <c r="B11" s="81">
        <v>0</v>
      </c>
      <c r="C11" s="81">
        <v>0.95</v>
      </c>
      <c r="D11" s="137">
        <v>1.78</v>
      </c>
      <c r="E11" s="82" t="s">
        <v>197</v>
      </c>
      <c r="F11" s="81">
        <v>0.2</v>
      </c>
      <c r="G11" s="81">
        <v>0.2</v>
      </c>
    </row>
    <row r="12" spans="1:7" ht="15.75" customHeight="1" x14ac:dyDescent="0.25">
      <c r="A12" s="59" t="s">
        <v>185</v>
      </c>
      <c r="B12" s="81">
        <v>0</v>
      </c>
      <c r="C12" s="81">
        <v>0.95</v>
      </c>
      <c r="D12" s="137">
        <v>0.24</v>
      </c>
      <c r="E12" s="82" t="s">
        <v>197</v>
      </c>
      <c r="F12" s="81">
        <v>0.2</v>
      </c>
      <c r="G12" s="81">
        <v>0.2</v>
      </c>
    </row>
    <row r="13" spans="1:7" ht="15.75" customHeight="1" x14ac:dyDescent="0.25">
      <c r="A13" s="59" t="s">
        <v>186</v>
      </c>
      <c r="B13" s="81">
        <v>0</v>
      </c>
      <c r="C13" s="81">
        <v>0.95</v>
      </c>
      <c r="D13" s="137">
        <v>0.55000000000000004</v>
      </c>
      <c r="E13" s="82" t="s">
        <v>197</v>
      </c>
      <c r="F13" s="81">
        <v>0.2</v>
      </c>
      <c r="G13" s="81">
        <v>0.2</v>
      </c>
    </row>
    <row r="14" spans="1:7" ht="15.75" customHeight="1" x14ac:dyDescent="0.25">
      <c r="A14" s="11" t="s">
        <v>183</v>
      </c>
      <c r="B14" s="81">
        <v>0</v>
      </c>
      <c r="C14" s="81">
        <v>0.95</v>
      </c>
      <c r="D14" s="137">
        <v>0.73</v>
      </c>
      <c r="E14" s="82" t="s">
        <v>197</v>
      </c>
      <c r="F14" s="81">
        <v>0.2</v>
      </c>
      <c r="G14" s="81">
        <v>0.2</v>
      </c>
    </row>
    <row r="15" spans="1:7" ht="15.75" customHeight="1" x14ac:dyDescent="0.25">
      <c r="A15" s="11" t="s">
        <v>203</v>
      </c>
      <c r="B15" s="81">
        <v>0</v>
      </c>
      <c r="C15" s="81">
        <v>0.95</v>
      </c>
      <c r="D15" s="137">
        <v>1.78</v>
      </c>
      <c r="E15" s="82" t="s">
        <v>197</v>
      </c>
      <c r="F15" s="81">
        <v>0.2</v>
      </c>
      <c r="G15" s="81">
        <v>0.2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198</v>
      </c>
      <c r="F16" s="81">
        <v>0.2</v>
      </c>
      <c r="G16" s="81">
        <v>0.2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197</v>
      </c>
      <c r="F17" s="81">
        <v>0.2</v>
      </c>
      <c r="G17" s="81">
        <v>0.2</v>
      </c>
    </row>
    <row r="18" spans="1:7" ht="15.9" customHeight="1" x14ac:dyDescent="0.25">
      <c r="A18" s="52" t="s">
        <v>169</v>
      </c>
      <c r="B18" s="81">
        <v>0</v>
      </c>
      <c r="C18" s="81">
        <v>0.95</v>
      </c>
      <c r="D18" s="137">
        <v>5</v>
      </c>
      <c r="E18" s="82" t="s">
        <v>198</v>
      </c>
      <c r="F18" s="81">
        <v>0.2</v>
      </c>
      <c r="G18" s="81">
        <v>0.2</v>
      </c>
    </row>
    <row r="19" spans="1:7" ht="15.75" customHeight="1" x14ac:dyDescent="0.25">
      <c r="A19" s="52" t="s">
        <v>194</v>
      </c>
      <c r="B19" s="81">
        <v>0</v>
      </c>
      <c r="C19" s="81">
        <v>0.95</v>
      </c>
      <c r="D19" s="137">
        <v>5</v>
      </c>
      <c r="E19" s="82" t="s">
        <v>197</v>
      </c>
      <c r="F19" s="81">
        <v>0.01</v>
      </c>
      <c r="G19" s="81">
        <v>0.01</v>
      </c>
    </row>
    <row r="20" spans="1:7" ht="15.75" customHeight="1" x14ac:dyDescent="0.25">
      <c r="A20" s="52" t="s">
        <v>195</v>
      </c>
      <c r="B20" s="81">
        <v>0</v>
      </c>
      <c r="C20" s="81">
        <v>0.95</v>
      </c>
      <c r="D20" s="137">
        <v>5</v>
      </c>
      <c r="E20" s="82" t="s">
        <v>197</v>
      </c>
      <c r="F20" s="81">
        <v>0.1</v>
      </c>
      <c r="G20" s="81">
        <v>0.1</v>
      </c>
    </row>
    <row r="21" spans="1:7" ht="15.75" customHeight="1" x14ac:dyDescent="0.25">
      <c r="A21" s="52" t="s">
        <v>191</v>
      </c>
      <c r="B21" s="81">
        <v>0</v>
      </c>
      <c r="C21" s="81">
        <v>0.95</v>
      </c>
      <c r="D21" s="137">
        <v>8.84</v>
      </c>
      <c r="E21" s="82" t="s">
        <v>197</v>
      </c>
      <c r="F21" s="81">
        <v>0.2</v>
      </c>
      <c r="G21" s="81">
        <v>0.2</v>
      </c>
    </row>
    <row r="22" spans="1:7" ht="15.75" customHeight="1" x14ac:dyDescent="0.25">
      <c r="A22" s="52" t="s">
        <v>132</v>
      </c>
      <c r="B22" s="81">
        <v>0</v>
      </c>
      <c r="C22" s="81">
        <v>0.95</v>
      </c>
      <c r="D22" s="137">
        <v>50</v>
      </c>
      <c r="E22" s="82" t="s">
        <v>197</v>
      </c>
      <c r="F22" s="81">
        <v>0.2</v>
      </c>
      <c r="G22" s="81">
        <v>0.2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197</v>
      </c>
      <c r="F23" s="81">
        <v>0.2</v>
      </c>
      <c r="G23" s="81">
        <v>0.2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197</v>
      </c>
      <c r="F24" s="81">
        <v>0.2</v>
      </c>
      <c r="G24" s="81">
        <v>0.2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197</v>
      </c>
      <c r="F25" s="81">
        <v>0.2</v>
      </c>
      <c r="G25" s="81">
        <v>0.2</v>
      </c>
    </row>
    <row r="26" spans="1:7" ht="15.75" customHeight="1" x14ac:dyDescent="0.25">
      <c r="A26" s="52" t="s">
        <v>133</v>
      </c>
      <c r="B26" s="81">
        <v>0.1</v>
      </c>
      <c r="C26" s="81">
        <v>0.95</v>
      </c>
      <c r="D26" s="137">
        <v>4.6500000000000004</v>
      </c>
      <c r="E26" s="82" t="s">
        <v>197</v>
      </c>
      <c r="F26" s="81">
        <v>0.2</v>
      </c>
      <c r="G26" s="81">
        <v>0.2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197</v>
      </c>
      <c r="F27" s="81">
        <v>0.2</v>
      </c>
      <c r="G27" s="81">
        <v>0.2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197</v>
      </c>
      <c r="F28" s="81">
        <v>0.2</v>
      </c>
      <c r="G28" s="81">
        <v>0.2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197</v>
      </c>
      <c r="F29" s="81">
        <v>0.2</v>
      </c>
      <c r="G29" s="81">
        <v>0.2</v>
      </c>
    </row>
    <row r="30" spans="1:7" ht="15.75" customHeight="1" x14ac:dyDescent="0.25">
      <c r="A30" s="52" t="s">
        <v>339</v>
      </c>
      <c r="B30" s="81">
        <v>0</v>
      </c>
      <c r="C30" s="81">
        <v>0.95</v>
      </c>
      <c r="D30" s="137">
        <v>64</v>
      </c>
      <c r="E30" s="82" t="s">
        <v>197</v>
      </c>
      <c r="F30" s="81">
        <v>0.5</v>
      </c>
      <c r="G30" s="81">
        <v>0.5</v>
      </c>
    </row>
    <row r="31" spans="1:7" ht="15.75" customHeight="1" x14ac:dyDescent="0.25">
      <c r="A31" s="52" t="s">
        <v>67</v>
      </c>
      <c r="B31" s="81">
        <v>0</v>
      </c>
      <c r="C31" s="81">
        <v>0.95</v>
      </c>
      <c r="D31" s="137">
        <v>65</v>
      </c>
      <c r="E31" s="82" t="s">
        <v>197</v>
      </c>
      <c r="F31" s="81">
        <v>0.5</v>
      </c>
      <c r="G31" s="81">
        <v>0.5</v>
      </c>
    </row>
    <row r="32" spans="1:7" ht="15.75" customHeight="1" x14ac:dyDescent="0.25">
      <c r="A32" s="52" t="s">
        <v>28</v>
      </c>
      <c r="B32" s="81">
        <v>0.89970000000000006</v>
      </c>
      <c r="C32" s="81">
        <v>0.95</v>
      </c>
      <c r="D32" s="137">
        <v>0.41</v>
      </c>
      <c r="E32" s="82" t="s">
        <v>197</v>
      </c>
      <c r="F32" s="81">
        <v>0.2</v>
      </c>
      <c r="G32" s="81">
        <v>0.2</v>
      </c>
    </row>
    <row r="33" spans="1:7" ht="15.75" customHeight="1" x14ac:dyDescent="0.25">
      <c r="A33" s="52" t="s">
        <v>83</v>
      </c>
      <c r="B33" s="81">
        <v>0.80700000000000005</v>
      </c>
      <c r="C33" s="81">
        <v>0.95</v>
      </c>
      <c r="D33" s="137">
        <v>0.9</v>
      </c>
      <c r="E33" s="82" t="s">
        <v>197</v>
      </c>
      <c r="F33" s="81">
        <v>0.2</v>
      </c>
      <c r="G33" s="81">
        <v>0.2</v>
      </c>
    </row>
    <row r="34" spans="1:7" ht="15.75" customHeight="1" x14ac:dyDescent="0.25">
      <c r="A34" s="52" t="s">
        <v>82</v>
      </c>
      <c r="B34" s="81">
        <v>0.73199999999999998</v>
      </c>
      <c r="C34" s="81">
        <v>0.95</v>
      </c>
      <c r="D34" s="137">
        <v>0.9</v>
      </c>
      <c r="E34" s="82" t="s">
        <v>197</v>
      </c>
      <c r="F34" s="81">
        <v>0.2</v>
      </c>
      <c r="G34" s="81">
        <v>0.2</v>
      </c>
    </row>
    <row r="35" spans="1:7" ht="15.75" customHeight="1" x14ac:dyDescent="0.25">
      <c r="A35" s="52" t="s">
        <v>81</v>
      </c>
      <c r="B35" s="81">
        <v>0.316</v>
      </c>
      <c r="C35" s="81">
        <v>0.95</v>
      </c>
      <c r="D35" s="137">
        <v>79</v>
      </c>
      <c r="E35" s="82" t="s">
        <v>197</v>
      </c>
      <c r="F35" s="81">
        <v>0.2</v>
      </c>
      <c r="G35" s="81">
        <v>0.2</v>
      </c>
    </row>
    <row r="36" spans="1:7" ht="15.75" customHeight="1" x14ac:dyDescent="0.25">
      <c r="A36" s="52" t="s">
        <v>79</v>
      </c>
      <c r="B36" s="81">
        <v>0.59699999999999998</v>
      </c>
      <c r="C36" s="81">
        <v>0.95</v>
      </c>
      <c r="D36" s="137">
        <v>31</v>
      </c>
      <c r="E36" s="82" t="s">
        <v>197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80</v>
      </c>
      <c r="B37" s="81">
        <v>0.19900000000000001</v>
      </c>
      <c r="C37" s="81">
        <v>0.95</v>
      </c>
      <c r="D37" s="137">
        <v>102</v>
      </c>
      <c r="E37" s="82" t="s">
        <v>197</v>
      </c>
      <c r="F37" s="81">
        <v>0.2</v>
      </c>
      <c r="G37" s="81">
        <v>0.2</v>
      </c>
    </row>
    <row r="38" spans="1:7" ht="15.75" customHeight="1" x14ac:dyDescent="0.25">
      <c r="A38" s="52" t="s">
        <v>85</v>
      </c>
      <c r="B38" s="81">
        <v>0.13400000000000001</v>
      </c>
      <c r="C38" s="81">
        <v>0.95</v>
      </c>
      <c r="D38" s="137">
        <v>5.53</v>
      </c>
      <c r="E38" s="82" t="s">
        <v>197</v>
      </c>
      <c r="F38" s="81">
        <v>0.2</v>
      </c>
      <c r="G38" s="81">
        <v>0.2</v>
      </c>
    </row>
    <row r="39" spans="1:7" ht="15.75" customHeight="1" x14ac:dyDescent="0.25">
      <c r="A39" s="52" t="s">
        <v>60</v>
      </c>
      <c r="B39" s="81">
        <v>0</v>
      </c>
      <c r="C39" s="81">
        <v>0.95</v>
      </c>
      <c r="D39" s="137">
        <v>1</v>
      </c>
      <c r="E39" s="82" t="s">
        <v>197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176</v>
      </c>
      <c r="C1" s="40" t="s">
        <v>175</v>
      </c>
    </row>
    <row r="2" spans="1:3" x14ac:dyDescent="0.25">
      <c r="A2" s="83" t="s">
        <v>183</v>
      </c>
      <c r="B2" s="80" t="s">
        <v>59</v>
      </c>
      <c r="C2" s="80"/>
    </row>
    <row r="3" spans="1:3" x14ac:dyDescent="0.25">
      <c r="A3" s="83" t="s">
        <v>203</v>
      </c>
      <c r="B3" s="80" t="s">
        <v>59</v>
      </c>
      <c r="C3" s="80"/>
    </row>
    <row r="4" spans="1:3" x14ac:dyDescent="0.25">
      <c r="A4" s="84" t="s">
        <v>58</v>
      </c>
      <c r="B4" s="80" t="s">
        <v>132</v>
      </c>
      <c r="C4" s="80"/>
    </row>
    <row r="5" spans="1:3" x14ac:dyDescent="0.25">
      <c r="A5" s="84" t="s">
        <v>133</v>
      </c>
      <c r="B5" s="80" t="s">
        <v>132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193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191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132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133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339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67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28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85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60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86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183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203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57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87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59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37</v>
      </c>
      <c r="B24" s="59" t="s">
        <v>193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184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202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185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186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64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62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47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34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83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82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81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79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80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197</v>
      </c>
    </row>
    <row r="2" spans="1:1" x14ac:dyDescent="0.25">
      <c r="A2" s="12" t="s">
        <v>198</v>
      </c>
    </row>
    <row r="3" spans="1:1" x14ac:dyDescent="0.25">
      <c r="A3" s="12" t="s">
        <v>199</v>
      </c>
    </row>
    <row r="4" spans="1:1" x14ac:dyDescent="0.25">
      <c r="A4" s="12" t="s">
        <v>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159</v>
      </c>
      <c r="B1" s="40" t="s">
        <v>158</v>
      </c>
      <c r="C1" s="40" t="s">
        <v>157</v>
      </c>
      <c r="D1" s="40" t="s">
        <v>156</v>
      </c>
      <c r="E1" s="40" t="s">
        <v>155</v>
      </c>
    </row>
    <row r="2" spans="1:5" ht="13.8" x14ac:dyDescent="0.25">
      <c r="A2" s="39" t="s">
        <v>154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153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152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149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148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147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146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145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169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194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195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191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132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133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339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67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28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85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60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32</v>
      </c>
      <c r="B18" s="52" t="s">
        <v>29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86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183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203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57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87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59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37</v>
      </c>
      <c r="B27" s="52" t="s">
        <v>193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184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202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185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186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35</v>
      </c>
      <c r="B33" s="52" t="s">
        <v>63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62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47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34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83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82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81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79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80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207</v>
      </c>
      <c r="C1" s="35" t="s">
        <v>70</v>
      </c>
      <c r="D1" s="35" t="s">
        <v>208</v>
      </c>
      <c r="E1" s="35" t="s">
        <v>209</v>
      </c>
      <c r="F1" s="35" t="s">
        <v>24</v>
      </c>
      <c r="G1" s="35" t="s">
        <v>71</v>
      </c>
      <c r="H1" s="35" t="s">
        <v>74</v>
      </c>
      <c r="I1" s="35" t="s">
        <v>210</v>
      </c>
      <c r="J1" s="35" t="s">
        <v>192</v>
      </c>
      <c r="K1" s="35" t="s">
        <v>211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190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190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190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145</v>
      </c>
      <c r="B5" s="133"/>
      <c r="C5" s="133" t="s">
        <v>190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193</v>
      </c>
      <c r="B6" s="133"/>
      <c r="C6" s="133"/>
      <c r="D6" s="133"/>
      <c r="E6" s="133"/>
      <c r="F6" s="133"/>
      <c r="G6" s="133"/>
      <c r="H6" s="133"/>
      <c r="I6" s="133"/>
      <c r="J6" s="133" t="s">
        <v>190</v>
      </c>
      <c r="K6" s="133" t="s">
        <v>190</v>
      </c>
    </row>
    <row r="7" spans="1:11" x14ac:dyDescent="0.25">
      <c r="A7" s="52" t="s">
        <v>63</v>
      </c>
      <c r="B7" s="133"/>
      <c r="C7" s="133" t="s">
        <v>190</v>
      </c>
      <c r="D7" s="133"/>
      <c r="E7" s="133"/>
      <c r="F7" s="133"/>
      <c r="G7" s="133"/>
      <c r="H7" s="133" t="s">
        <v>190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190</v>
      </c>
      <c r="D8" s="133"/>
      <c r="E8" s="133"/>
      <c r="F8" s="133"/>
      <c r="G8" s="133"/>
      <c r="H8" s="133" t="s">
        <v>190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190</v>
      </c>
      <c r="D9" s="133"/>
      <c r="E9" s="133"/>
      <c r="F9" s="133"/>
      <c r="G9" s="133"/>
      <c r="H9" s="133" t="s">
        <v>190</v>
      </c>
      <c r="I9" s="133"/>
      <c r="J9" s="133"/>
      <c r="K9" s="133"/>
    </row>
    <row r="10" spans="1:11" x14ac:dyDescent="0.25">
      <c r="A10" s="59" t="s">
        <v>184</v>
      </c>
      <c r="B10" s="133"/>
      <c r="C10" s="133" t="s">
        <v>190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202</v>
      </c>
      <c r="B11" s="133"/>
      <c r="C11" s="133" t="s">
        <v>190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185</v>
      </c>
      <c r="B12" s="133"/>
      <c r="C12" s="133" t="s">
        <v>190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186</v>
      </c>
      <c r="B13" s="133"/>
      <c r="C13" s="133" t="s">
        <v>190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183</v>
      </c>
      <c r="B14" s="133"/>
      <c r="C14" s="133" t="s">
        <v>190</v>
      </c>
      <c r="D14" s="133"/>
      <c r="E14" s="133"/>
      <c r="F14" s="133"/>
      <c r="G14" s="133"/>
      <c r="H14" s="133"/>
      <c r="I14" s="133" t="s">
        <v>190</v>
      </c>
      <c r="J14" s="133"/>
      <c r="K14" s="133"/>
    </row>
    <row r="15" spans="1:11" x14ac:dyDescent="0.25">
      <c r="A15" s="90" t="s">
        <v>203</v>
      </c>
      <c r="B15" s="133"/>
      <c r="C15" s="133" t="s">
        <v>190</v>
      </c>
      <c r="D15" s="133"/>
      <c r="E15" s="133"/>
      <c r="F15" s="133"/>
      <c r="G15" s="133"/>
      <c r="H15" s="133"/>
      <c r="I15" s="133" t="s">
        <v>190</v>
      </c>
      <c r="J15" s="133"/>
      <c r="K15" s="133"/>
    </row>
    <row r="16" spans="1:11" x14ac:dyDescent="0.25">
      <c r="A16" s="52" t="s">
        <v>57</v>
      </c>
      <c r="B16" s="133"/>
      <c r="C16" s="133" t="s">
        <v>190</v>
      </c>
      <c r="D16" s="133"/>
      <c r="E16" s="133"/>
      <c r="F16" s="133"/>
      <c r="G16" s="133"/>
      <c r="H16" s="133" t="s">
        <v>190</v>
      </c>
      <c r="I16" s="133" t="s">
        <v>190</v>
      </c>
      <c r="J16" s="133"/>
      <c r="K16" s="133"/>
    </row>
    <row r="17" spans="1:11" x14ac:dyDescent="0.25">
      <c r="A17" s="52" t="s">
        <v>47</v>
      </c>
      <c r="B17" s="133"/>
      <c r="C17" s="133" t="s">
        <v>190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169</v>
      </c>
      <c r="B18" s="133" t="s">
        <v>190</v>
      </c>
      <c r="C18" s="133"/>
      <c r="D18" s="133"/>
      <c r="E18" s="133"/>
      <c r="F18" s="133" t="s">
        <v>190</v>
      </c>
      <c r="G18" s="133"/>
      <c r="H18" s="133"/>
      <c r="I18" s="133"/>
      <c r="J18" s="133"/>
      <c r="K18" s="133"/>
    </row>
    <row r="19" spans="1:11" x14ac:dyDescent="0.25">
      <c r="A19" s="52" t="s">
        <v>194</v>
      </c>
      <c r="B19" s="133" t="s">
        <v>190</v>
      </c>
      <c r="C19" s="133"/>
      <c r="D19" s="133"/>
      <c r="E19" s="133"/>
      <c r="F19" s="133" t="s">
        <v>190</v>
      </c>
      <c r="G19" s="133"/>
      <c r="H19" s="133"/>
      <c r="I19" s="133"/>
      <c r="J19" s="133"/>
      <c r="K19" s="133"/>
    </row>
    <row r="20" spans="1:11" x14ac:dyDescent="0.25">
      <c r="A20" s="52" t="s">
        <v>195</v>
      </c>
      <c r="B20" s="133" t="s">
        <v>190</v>
      </c>
      <c r="C20" s="133"/>
      <c r="D20" s="133"/>
      <c r="E20" s="133"/>
      <c r="F20" s="133" t="s">
        <v>190</v>
      </c>
      <c r="G20" s="133"/>
      <c r="H20" s="133"/>
      <c r="I20" s="133"/>
      <c r="J20" s="133"/>
      <c r="K20" s="133"/>
    </row>
    <row r="21" spans="1:11" x14ac:dyDescent="0.25">
      <c r="A21" s="52" t="s">
        <v>191</v>
      </c>
      <c r="B21" s="133"/>
      <c r="C21" s="133"/>
      <c r="D21" s="133"/>
      <c r="E21" s="133"/>
      <c r="F21" s="133"/>
      <c r="G21" s="133"/>
      <c r="H21" s="133" t="s">
        <v>190</v>
      </c>
      <c r="I21" s="133" t="s">
        <v>190</v>
      </c>
      <c r="J21" s="133"/>
      <c r="K21" s="133"/>
    </row>
    <row r="22" spans="1:11" x14ac:dyDescent="0.25">
      <c r="A22" s="52" t="s">
        <v>132</v>
      </c>
      <c r="B22" s="133" t="s">
        <v>190</v>
      </c>
      <c r="C22" s="133" t="s">
        <v>190</v>
      </c>
      <c r="D22" s="133" t="s">
        <v>190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190</v>
      </c>
      <c r="D23" s="133"/>
      <c r="E23" s="133"/>
      <c r="F23" s="133"/>
      <c r="G23" s="133"/>
      <c r="H23" s="133"/>
      <c r="I23" s="133" t="s">
        <v>190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190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190</v>
      </c>
      <c r="I25" s="133"/>
      <c r="J25" s="133"/>
      <c r="K25" s="133"/>
    </row>
    <row r="26" spans="1:11" x14ac:dyDescent="0.25">
      <c r="A26" s="52" t="s">
        <v>133</v>
      </c>
      <c r="B26" s="133"/>
      <c r="C26" s="133" t="s">
        <v>190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190</v>
      </c>
      <c r="D27" s="133"/>
      <c r="E27" s="133"/>
      <c r="F27" s="133"/>
      <c r="G27" s="133"/>
      <c r="H27" s="133"/>
      <c r="I27" s="133" t="s">
        <v>190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190</v>
      </c>
      <c r="I28" s="133"/>
      <c r="J28" s="133"/>
      <c r="K28" s="133"/>
    </row>
    <row r="29" spans="1:11" x14ac:dyDescent="0.25">
      <c r="A29" s="52" t="s">
        <v>58</v>
      </c>
      <c r="B29" s="133" t="s">
        <v>190</v>
      </c>
      <c r="C29" s="133"/>
      <c r="D29" s="133" t="s">
        <v>190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339</v>
      </c>
      <c r="B30" s="133" t="s">
        <v>190</v>
      </c>
      <c r="C30" s="133" t="s">
        <v>190</v>
      </c>
      <c r="D30" s="133" t="s">
        <v>190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67</v>
      </c>
      <c r="B31" s="133"/>
      <c r="C31" s="133"/>
      <c r="D31" s="133"/>
      <c r="E31" s="133" t="s">
        <v>190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28</v>
      </c>
      <c r="B32" s="133"/>
      <c r="C32" s="133"/>
      <c r="D32" s="133"/>
      <c r="E32" s="133"/>
      <c r="F32" s="133"/>
      <c r="G32" s="133" t="s">
        <v>190</v>
      </c>
      <c r="H32" s="133" t="s">
        <v>190</v>
      </c>
      <c r="I32" s="133"/>
      <c r="J32" s="133"/>
      <c r="K32" s="133"/>
    </row>
    <row r="33" spans="1:11" x14ac:dyDescent="0.25">
      <c r="A33" s="52" t="s">
        <v>83</v>
      </c>
      <c r="B33" s="133"/>
      <c r="C33" s="133"/>
      <c r="D33" s="133"/>
      <c r="E33" s="133"/>
      <c r="F33" s="133"/>
      <c r="G33" s="133" t="s">
        <v>190</v>
      </c>
      <c r="H33" s="133" t="s">
        <v>190</v>
      </c>
      <c r="I33" s="133"/>
      <c r="J33" s="133"/>
      <c r="K33" s="133"/>
    </row>
    <row r="34" spans="1:11" x14ac:dyDescent="0.25">
      <c r="A34" s="52" t="s">
        <v>82</v>
      </c>
      <c r="B34" s="133"/>
      <c r="C34" s="133"/>
      <c r="D34" s="133"/>
      <c r="E34" s="133"/>
      <c r="F34" s="133"/>
      <c r="G34" s="133" t="s">
        <v>190</v>
      </c>
      <c r="H34" s="133" t="s">
        <v>190</v>
      </c>
      <c r="I34" s="133"/>
      <c r="J34" s="133"/>
      <c r="K34" s="133"/>
    </row>
    <row r="35" spans="1:11" x14ac:dyDescent="0.25">
      <c r="A35" s="52" t="s">
        <v>81</v>
      </c>
      <c r="B35" s="133"/>
      <c r="C35" s="133"/>
      <c r="D35" s="133"/>
      <c r="E35" s="133"/>
      <c r="F35" s="133"/>
      <c r="G35" s="133" t="s">
        <v>190</v>
      </c>
      <c r="H35" s="133" t="s">
        <v>190</v>
      </c>
      <c r="I35" s="133"/>
      <c r="J35" s="133"/>
      <c r="K35" s="133"/>
    </row>
    <row r="36" spans="1:11" x14ac:dyDescent="0.25">
      <c r="A36" s="52" t="s">
        <v>79</v>
      </c>
      <c r="B36" s="133"/>
      <c r="C36" s="133"/>
      <c r="D36" s="133"/>
      <c r="E36" s="133"/>
      <c r="F36" s="133"/>
      <c r="G36" s="133" t="s">
        <v>190</v>
      </c>
      <c r="H36" s="133" t="s">
        <v>190</v>
      </c>
      <c r="I36" s="133"/>
      <c r="J36" s="133"/>
      <c r="K36" s="133"/>
    </row>
    <row r="37" spans="1:11" x14ac:dyDescent="0.25">
      <c r="A37" s="52" t="s">
        <v>80</v>
      </c>
      <c r="B37" s="133"/>
      <c r="C37" s="133"/>
      <c r="D37" s="133"/>
      <c r="E37" s="133"/>
      <c r="F37" s="133"/>
      <c r="G37" s="133" t="s">
        <v>190</v>
      </c>
      <c r="H37" s="133" t="s">
        <v>190</v>
      </c>
      <c r="I37" s="133"/>
      <c r="J37" s="133"/>
      <c r="K37" s="133"/>
    </row>
    <row r="38" spans="1:11" x14ac:dyDescent="0.25">
      <c r="A38" s="52" t="s">
        <v>85</v>
      </c>
      <c r="B38" s="133"/>
      <c r="C38" s="133"/>
      <c r="D38" s="133"/>
      <c r="E38" s="133"/>
      <c r="F38" s="133"/>
      <c r="G38" s="133"/>
      <c r="H38" s="133" t="s">
        <v>190</v>
      </c>
      <c r="I38" s="133"/>
      <c r="J38" s="133"/>
      <c r="K38" s="133"/>
    </row>
    <row r="39" spans="1:11" x14ac:dyDescent="0.25">
      <c r="A39" s="52" t="s">
        <v>60</v>
      </c>
      <c r="B39" s="133" t="s">
        <v>190</v>
      </c>
      <c r="C39" s="133"/>
      <c r="D39" s="133"/>
      <c r="E39" s="133"/>
      <c r="F39" s="133"/>
      <c r="G39" s="133" t="s">
        <v>190</v>
      </c>
      <c r="H39" s="133" t="s">
        <v>190</v>
      </c>
      <c r="I39" s="133"/>
      <c r="J39" s="133"/>
      <c r="K39" s="133"/>
    </row>
  </sheetData>
  <sheetProtection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212</v>
      </c>
      <c r="B1" s="35" t="s">
        <v>207</v>
      </c>
      <c r="C1" s="35" t="s">
        <v>70</v>
      </c>
      <c r="D1" s="35" t="s">
        <v>208</v>
      </c>
      <c r="E1" s="35" t="s">
        <v>209</v>
      </c>
      <c r="F1" s="35" t="s">
        <v>24</v>
      </c>
      <c r="G1" s="35" t="s">
        <v>71</v>
      </c>
      <c r="H1" s="35" t="s">
        <v>74</v>
      </c>
      <c r="I1" s="35" t="s">
        <v>210</v>
      </c>
      <c r="J1" s="35" t="s">
        <v>192</v>
      </c>
      <c r="K1" s="35" t="s">
        <v>211</v>
      </c>
    </row>
    <row r="2" spans="1:11" x14ac:dyDescent="0.25">
      <c r="A2" s="35" t="s">
        <v>1</v>
      </c>
      <c r="B2" s="133" t="s">
        <v>190</v>
      </c>
      <c r="C2" s="133" t="s">
        <v>190</v>
      </c>
      <c r="D2" s="133" t="s">
        <v>190</v>
      </c>
      <c r="E2" s="133" t="s">
        <v>190</v>
      </c>
      <c r="F2" s="133" t="s">
        <v>190</v>
      </c>
      <c r="G2" s="133" t="s">
        <v>190</v>
      </c>
      <c r="H2" s="133" t="s">
        <v>190</v>
      </c>
      <c r="I2" s="133"/>
      <c r="J2" s="133"/>
      <c r="K2" s="133"/>
    </row>
    <row r="3" spans="1:11" x14ac:dyDescent="0.25">
      <c r="A3" s="35" t="s">
        <v>2</v>
      </c>
      <c r="B3" s="133" t="s">
        <v>190</v>
      </c>
      <c r="C3" s="133" t="s">
        <v>190</v>
      </c>
      <c r="D3" s="133" t="s">
        <v>190</v>
      </c>
      <c r="E3" s="133" t="s">
        <v>190</v>
      </c>
      <c r="F3" s="133" t="s">
        <v>190</v>
      </c>
      <c r="G3" s="133" t="s">
        <v>190</v>
      </c>
      <c r="H3" s="133" t="s">
        <v>190</v>
      </c>
      <c r="I3" s="133"/>
      <c r="J3" s="133"/>
      <c r="K3" s="133"/>
    </row>
    <row r="4" spans="1:11" x14ac:dyDescent="0.25">
      <c r="A4" s="35" t="s">
        <v>3</v>
      </c>
      <c r="B4" s="133" t="s">
        <v>190</v>
      </c>
      <c r="C4" s="133" t="s">
        <v>190</v>
      </c>
      <c r="D4" s="133" t="s">
        <v>190</v>
      </c>
      <c r="E4" s="133" t="s">
        <v>190</v>
      </c>
      <c r="F4" s="133" t="s">
        <v>190</v>
      </c>
      <c r="G4" s="133" t="s">
        <v>190</v>
      </c>
      <c r="H4" s="133" t="s">
        <v>190</v>
      </c>
      <c r="I4" s="133"/>
      <c r="J4" s="133"/>
      <c r="K4" s="133"/>
    </row>
    <row r="5" spans="1:11" x14ac:dyDescent="0.25">
      <c r="A5" s="35" t="s">
        <v>4</v>
      </c>
      <c r="B5" s="133" t="s">
        <v>190</v>
      </c>
      <c r="C5" s="133" t="s">
        <v>190</v>
      </c>
      <c r="D5" s="133" t="s">
        <v>190</v>
      </c>
      <c r="E5" s="133" t="s">
        <v>190</v>
      </c>
      <c r="F5" s="133" t="s">
        <v>190</v>
      </c>
      <c r="G5" s="133" t="s">
        <v>190</v>
      </c>
      <c r="H5" s="133" t="s">
        <v>190</v>
      </c>
      <c r="I5" s="133"/>
      <c r="J5" s="133"/>
      <c r="K5" s="133"/>
    </row>
    <row r="6" spans="1:11" x14ac:dyDescent="0.25">
      <c r="A6" s="35" t="s">
        <v>5</v>
      </c>
      <c r="B6" s="133" t="s">
        <v>190</v>
      </c>
      <c r="C6" s="133" t="s">
        <v>190</v>
      </c>
      <c r="D6" s="133" t="s">
        <v>190</v>
      </c>
      <c r="E6" s="133" t="s">
        <v>190</v>
      </c>
      <c r="F6" s="133" t="s">
        <v>190</v>
      </c>
      <c r="G6" s="133" t="s">
        <v>190</v>
      </c>
      <c r="H6" s="133" t="s">
        <v>190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190</v>
      </c>
      <c r="D7" s="133"/>
      <c r="E7" s="133"/>
      <c r="F7" s="133"/>
      <c r="G7" s="133"/>
      <c r="H7" s="133" t="s">
        <v>190</v>
      </c>
      <c r="I7" s="133" t="s">
        <v>190</v>
      </c>
      <c r="J7" s="133"/>
      <c r="K7" s="133"/>
    </row>
    <row r="8" spans="1:11" x14ac:dyDescent="0.25">
      <c r="A8" s="35" t="s">
        <v>54</v>
      </c>
      <c r="B8" s="133"/>
      <c r="C8" s="133" t="s">
        <v>190</v>
      </c>
      <c r="D8" s="133"/>
      <c r="E8" s="133"/>
      <c r="F8" s="133"/>
      <c r="G8" s="133"/>
      <c r="H8" s="133" t="s">
        <v>190</v>
      </c>
      <c r="I8" s="133" t="s">
        <v>190</v>
      </c>
      <c r="J8" s="133"/>
      <c r="K8" s="133"/>
    </row>
    <row r="9" spans="1:11" x14ac:dyDescent="0.25">
      <c r="A9" s="35" t="s">
        <v>55</v>
      </c>
      <c r="B9" s="133"/>
      <c r="C9" s="133" t="s">
        <v>190</v>
      </c>
      <c r="D9" s="133"/>
      <c r="E9" s="133"/>
      <c r="F9" s="133"/>
      <c r="G9" s="133"/>
      <c r="H9" s="133" t="s">
        <v>190</v>
      </c>
      <c r="I9" s="133" t="s">
        <v>190</v>
      </c>
      <c r="J9" s="133"/>
      <c r="K9" s="133"/>
    </row>
    <row r="10" spans="1:11" x14ac:dyDescent="0.25">
      <c r="A10" s="35" t="s">
        <v>56</v>
      </c>
      <c r="B10" s="133"/>
      <c r="C10" s="133" t="s">
        <v>190</v>
      </c>
      <c r="D10" s="133"/>
      <c r="E10" s="133"/>
      <c r="F10" s="133"/>
      <c r="G10" s="133"/>
      <c r="H10" s="133" t="s">
        <v>190</v>
      </c>
      <c r="I10" s="133" t="s">
        <v>190</v>
      </c>
      <c r="J10" s="133"/>
      <c r="K10" s="133"/>
    </row>
    <row r="11" spans="1:11" x14ac:dyDescent="0.25">
      <c r="A11" s="35" t="s">
        <v>49</v>
      </c>
      <c r="B11" s="133"/>
      <c r="C11" s="133" t="s">
        <v>190</v>
      </c>
      <c r="D11" s="133"/>
      <c r="E11" s="133"/>
      <c r="F11" s="133"/>
      <c r="G11" s="133"/>
      <c r="H11" s="133"/>
      <c r="I11" s="133"/>
      <c r="J11" s="133" t="s">
        <v>190</v>
      </c>
      <c r="K11" s="133" t="s">
        <v>190</v>
      </c>
    </row>
    <row r="12" spans="1:11" x14ac:dyDescent="0.25">
      <c r="A12" s="35" t="s">
        <v>50</v>
      </c>
      <c r="B12" s="133"/>
      <c r="C12" s="133" t="s">
        <v>190</v>
      </c>
      <c r="D12" s="133"/>
      <c r="E12" s="133"/>
      <c r="F12" s="133"/>
      <c r="G12" s="133"/>
      <c r="H12" s="133"/>
      <c r="I12" s="133"/>
      <c r="J12" s="133"/>
      <c r="K12" s="133" t="s">
        <v>190</v>
      </c>
    </row>
    <row r="13" spans="1:11" x14ac:dyDescent="0.25">
      <c r="A13" s="35" t="s">
        <v>51</v>
      </c>
      <c r="B13" s="133"/>
      <c r="C13" s="133" t="s">
        <v>190</v>
      </c>
      <c r="D13" s="133"/>
      <c r="E13" s="133"/>
      <c r="F13" s="133"/>
      <c r="G13" s="133"/>
      <c r="H13" s="133"/>
      <c r="I13" s="133"/>
      <c r="J13" s="133"/>
      <c r="K13" s="133" t="s">
        <v>190</v>
      </c>
    </row>
    <row r="14" spans="1:11" x14ac:dyDescent="0.25">
      <c r="A14" s="35" t="s">
        <v>52</v>
      </c>
      <c r="B14" s="133"/>
      <c r="C14" s="133" t="s">
        <v>190</v>
      </c>
      <c r="D14" s="133"/>
      <c r="E14" s="133"/>
      <c r="F14" s="133"/>
      <c r="G14" s="133"/>
      <c r="H14" s="133"/>
      <c r="I14" s="133"/>
      <c r="J14" s="133"/>
      <c r="K14" s="133" t="s">
        <v>190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126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213</v>
      </c>
      <c r="B1" s="40" t="s">
        <v>173</v>
      </c>
      <c r="C1" s="40" t="s">
        <v>181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214</v>
      </c>
      <c r="B2" s="148" t="s">
        <v>32</v>
      </c>
      <c r="C2" s="35" t="s">
        <v>172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171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170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</v>
      </c>
      <c r="C5" s="35" t="s">
        <v>172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171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170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2</v>
      </c>
      <c r="C8" s="35" t="s">
        <v>172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171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170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3</v>
      </c>
      <c r="C11" s="35" t="s">
        <v>172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171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170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4</v>
      </c>
      <c r="C14" s="35" t="s">
        <v>172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171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170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168</v>
      </c>
      <c r="C17" s="35" t="s">
        <v>170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215</v>
      </c>
      <c r="B19" s="148" t="s">
        <v>32</v>
      </c>
      <c r="C19" s="35" t="s">
        <v>172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171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170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</v>
      </c>
      <c r="C22" s="35" t="s">
        <v>172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171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170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2</v>
      </c>
      <c r="C25" s="35" t="s">
        <v>172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171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170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3</v>
      </c>
      <c r="C28" s="35" t="s">
        <v>172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171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170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4</v>
      </c>
      <c r="C31" s="35" t="s">
        <v>172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171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170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168</v>
      </c>
      <c r="C34" s="35" t="s">
        <v>170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216</v>
      </c>
      <c r="B36" s="148" t="s">
        <v>32</v>
      </c>
      <c r="C36" s="35" t="s">
        <v>172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171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170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</v>
      </c>
      <c r="C39" s="35" t="s">
        <v>172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171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170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2</v>
      </c>
      <c r="C42" s="35" t="s">
        <v>172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171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170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3</v>
      </c>
      <c r="C45" s="35" t="s">
        <v>172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171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170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4</v>
      </c>
      <c r="C48" s="35" t="s">
        <v>172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171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170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168</v>
      </c>
      <c r="C51" s="35" t="s">
        <v>170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268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213</v>
      </c>
      <c r="B54" s="40" t="s">
        <v>173</v>
      </c>
      <c r="C54" s="40" t="s">
        <v>181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5">
      <c r="A55" s="40" t="s">
        <v>313</v>
      </c>
      <c r="B55" s="148" t="s">
        <v>32</v>
      </c>
      <c r="C55" s="35" t="s">
        <v>172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171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170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</v>
      </c>
      <c r="C58" s="35" t="s">
        <v>172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171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170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2</v>
      </c>
      <c r="C61" s="35" t="s">
        <v>172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171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170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3</v>
      </c>
      <c r="C64" s="35" t="s">
        <v>172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171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170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4</v>
      </c>
      <c r="C67" s="35" t="s">
        <v>172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171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170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168</v>
      </c>
      <c r="C70" s="35" t="s">
        <v>170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314</v>
      </c>
      <c r="B72" s="148" t="s">
        <v>32</v>
      </c>
      <c r="C72" s="35" t="s">
        <v>172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171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170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</v>
      </c>
      <c r="C75" s="35" t="s">
        <v>172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171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170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2</v>
      </c>
      <c r="C78" s="35" t="s">
        <v>172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171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170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3</v>
      </c>
      <c r="C81" s="35" t="s">
        <v>172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171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170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4</v>
      </c>
      <c r="C84" s="35" t="s">
        <v>172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171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170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168</v>
      </c>
      <c r="C87" s="35" t="s">
        <v>170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315</v>
      </c>
      <c r="B89" s="148" t="s">
        <v>32</v>
      </c>
      <c r="C89" s="35" t="s">
        <v>172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171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170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</v>
      </c>
      <c r="C92" s="35" t="s">
        <v>172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171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170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2</v>
      </c>
      <c r="C95" s="35" t="s">
        <v>172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171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170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3</v>
      </c>
      <c r="C98" s="35" t="s">
        <v>172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171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170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172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171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170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168</v>
      </c>
      <c r="C104" s="35" t="s">
        <v>170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269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213</v>
      </c>
      <c r="B107" s="40" t="s">
        <v>173</v>
      </c>
      <c r="C107" s="40" t="s">
        <v>181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5">
      <c r="A108" s="40" t="s">
        <v>316</v>
      </c>
      <c r="B108" s="148" t="s">
        <v>32</v>
      </c>
      <c r="C108" s="35" t="s">
        <v>172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171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170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172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171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170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172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171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170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172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171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170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172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171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170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168</v>
      </c>
      <c r="C123" s="35" t="s">
        <v>170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317</v>
      </c>
      <c r="B125" s="148" t="s">
        <v>32</v>
      </c>
      <c r="C125" s="35" t="s">
        <v>172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171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170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172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171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170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172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171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170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172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171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170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172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171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170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168</v>
      </c>
      <c r="C140" s="35" t="s">
        <v>170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318</v>
      </c>
      <c r="B142" s="148" t="s">
        <v>32</v>
      </c>
      <c r="C142" s="35" t="s">
        <v>172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171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170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172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171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170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172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171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170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172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171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170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172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171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170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168</v>
      </c>
      <c r="C157" s="35" t="s">
        <v>170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A4" sqref="A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217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218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219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220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221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222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223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225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268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217</v>
      </c>
    </row>
    <row r="29" spans="1:7" ht="15.75" customHeight="1" x14ac:dyDescent="0.25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5">
      <c r="A30" s="40" t="s">
        <v>299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306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220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300</v>
      </c>
      <c r="C39" s="108"/>
      <c r="D39" s="95"/>
      <c r="E39" s="95"/>
      <c r="F39" s="95"/>
    </row>
    <row r="40" spans="1:6" ht="15.75" customHeight="1" x14ac:dyDescent="0.25">
      <c r="B40" s="113" t="s">
        <v>301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302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303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304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269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217</v>
      </c>
    </row>
    <row r="56" spans="1:6" ht="15.75" customHeight="1" x14ac:dyDescent="0.25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5">
      <c r="A57" s="40" t="s">
        <v>305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307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220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308</v>
      </c>
      <c r="C66" s="108"/>
      <c r="D66" s="95"/>
      <c r="E66" s="95"/>
      <c r="F66" s="95"/>
    </row>
    <row r="67" spans="1:6" ht="15.75" customHeight="1" x14ac:dyDescent="0.25">
      <c r="B67" s="113" t="s">
        <v>309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310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311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312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226</v>
      </c>
    </row>
    <row r="2" spans="1:16" x14ac:dyDescent="0.25">
      <c r="A2" s="118" t="s">
        <v>207</v>
      </c>
      <c r="B2" s="119" t="s">
        <v>227</v>
      </c>
      <c r="C2" s="119" t="s">
        <v>228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229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230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231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232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229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230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231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232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229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230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231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232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229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230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231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232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229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230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231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232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229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230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231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232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233</v>
      </c>
    </row>
    <row r="29" spans="1:16" s="36" customFormat="1" x14ac:dyDescent="0.25">
      <c r="A29" s="121" t="s">
        <v>234</v>
      </c>
      <c r="B29" s="94" t="s">
        <v>227</v>
      </c>
      <c r="C29" s="94" t="s">
        <v>235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229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230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229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230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229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230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229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230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229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230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229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230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236</v>
      </c>
    </row>
    <row r="56" spans="1:16" s="36" customFormat="1" ht="26.4" x14ac:dyDescent="0.25">
      <c r="A56" s="121" t="s">
        <v>70</v>
      </c>
      <c r="B56" s="94" t="s">
        <v>227</v>
      </c>
      <c r="C56" s="123" t="s">
        <v>237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238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239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238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239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238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239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240</v>
      </c>
    </row>
    <row r="65" spans="1:16" s="36" customFormat="1" ht="26.4" x14ac:dyDescent="0.25">
      <c r="A65" s="121" t="s">
        <v>24</v>
      </c>
      <c r="B65" s="94" t="s">
        <v>227</v>
      </c>
      <c r="C65" s="123" t="s">
        <v>241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242</v>
      </c>
    </row>
    <row r="104" spans="1:16" s="36" customFormat="1" ht="26.4" x14ac:dyDescent="0.25">
      <c r="A104" s="121" t="s">
        <v>71</v>
      </c>
      <c r="B104" s="126" t="s">
        <v>165</v>
      </c>
      <c r="C104" s="123" t="s">
        <v>241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268</v>
      </c>
      <c r="H110" s="140"/>
    </row>
    <row r="111" spans="1:16" x14ac:dyDescent="0.25">
      <c r="A111" s="99" t="s">
        <v>226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207</v>
      </c>
      <c r="B112" s="119" t="s">
        <v>227</v>
      </c>
      <c r="C112" s="119" t="s">
        <v>228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5">
      <c r="A113" s="40"/>
      <c r="B113" s="35" t="s">
        <v>71</v>
      </c>
      <c r="C113" s="43" t="s">
        <v>229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230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231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232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229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230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231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232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229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230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231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232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229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230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231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232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229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230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231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232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229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230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231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232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233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234</v>
      </c>
      <c r="B139" s="94" t="s">
        <v>227</v>
      </c>
      <c r="C139" s="94" t="s">
        <v>235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5">
      <c r="A140" s="40"/>
      <c r="B140" s="35" t="s">
        <v>71</v>
      </c>
      <c r="C140" s="43" t="s">
        <v>229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230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229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230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229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230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229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230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229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230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229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230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236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70</v>
      </c>
      <c r="B166" s="94" t="s">
        <v>227</v>
      </c>
      <c r="C166" s="123" t="s">
        <v>237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5">
      <c r="A167" s="40"/>
      <c r="B167" s="35" t="s">
        <v>38</v>
      </c>
      <c r="C167" s="43" t="s">
        <v>238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239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238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239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238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239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240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24</v>
      </c>
      <c r="B175" s="94" t="s">
        <v>227</v>
      </c>
      <c r="C175" s="123" t="s">
        <v>241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5">
      <c r="A176" s="125"/>
      <c r="B176" s="35" t="s">
        <v>73</v>
      </c>
      <c r="C176" s="43" t="s">
        <v>162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163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164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162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163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164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162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163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164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162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163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164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162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163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164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162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163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164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162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163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164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162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163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164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162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163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164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242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71</v>
      </c>
      <c r="B214" s="126" t="s">
        <v>165</v>
      </c>
      <c r="C214" s="123" t="s">
        <v>241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5">
      <c r="A215" s="40"/>
      <c r="B215" s="36"/>
      <c r="C215" s="43" t="s">
        <v>162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163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164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269</v>
      </c>
      <c r="H220" s="140"/>
    </row>
    <row r="221" spans="1:9" x14ac:dyDescent="0.25">
      <c r="A221" s="99" t="s">
        <v>226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207</v>
      </c>
      <c r="B222" s="119" t="s">
        <v>227</v>
      </c>
      <c r="C222" s="119" t="s">
        <v>228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5">
      <c r="A223" s="40"/>
      <c r="B223" s="35" t="s">
        <v>71</v>
      </c>
      <c r="C223" s="43" t="s">
        <v>229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230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231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232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229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230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231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232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229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230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231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232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229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230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231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232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229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230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231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232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229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230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231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232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233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234</v>
      </c>
      <c r="B249" s="94" t="s">
        <v>227</v>
      </c>
      <c r="C249" s="94" t="s">
        <v>235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5">
      <c r="A250" s="40"/>
      <c r="B250" s="35" t="s">
        <v>71</v>
      </c>
      <c r="C250" s="43" t="s">
        <v>229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230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229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230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229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230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229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230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229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230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229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230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236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70</v>
      </c>
      <c r="B276" s="94" t="s">
        <v>227</v>
      </c>
      <c r="C276" s="123" t="s">
        <v>237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5">
      <c r="A277" s="40"/>
      <c r="B277" s="35" t="s">
        <v>38</v>
      </c>
      <c r="C277" s="43" t="s">
        <v>238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239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238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239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238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239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240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24</v>
      </c>
      <c r="B285" s="94" t="s">
        <v>227</v>
      </c>
      <c r="C285" s="123" t="s">
        <v>241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5">
      <c r="A286" s="125"/>
      <c r="B286" s="35" t="s">
        <v>73</v>
      </c>
      <c r="C286" s="43" t="s">
        <v>162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163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164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162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163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164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162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163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164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162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163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164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162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163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164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162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163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164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162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163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164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162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163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164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162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163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164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242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71</v>
      </c>
      <c r="B324" s="126" t="s">
        <v>165</v>
      </c>
      <c r="C324" s="123" t="s">
        <v>241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5">
      <c r="A325" s="40"/>
      <c r="B325" s="36"/>
      <c r="C325" s="43" t="s">
        <v>162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163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164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243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244</v>
      </c>
      <c r="C3" s="136" t="s">
        <v>245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246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247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132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339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60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248</v>
      </c>
    </row>
    <row r="12" spans="1:7" ht="14.25" customHeight="1" x14ac:dyDescent="0.25">
      <c r="A12" s="104"/>
      <c r="B12" s="113" t="s">
        <v>191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249</v>
      </c>
    </row>
    <row r="15" spans="1:7" ht="14.25" customHeight="1" x14ac:dyDescent="0.25">
      <c r="A15" s="125" t="s">
        <v>234</v>
      </c>
      <c r="B15" s="117" t="s">
        <v>250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251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70</v>
      </c>
      <c r="B17" s="113" t="s">
        <v>252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253</v>
      </c>
    </row>
    <row r="20" spans="1:7" s="104" customFormat="1" ht="14.25" customHeight="1" x14ac:dyDescent="0.25">
      <c r="C20" s="56" t="s">
        <v>49</v>
      </c>
      <c r="D20" s="56" t="s">
        <v>50</v>
      </c>
      <c r="E20" s="56" t="s">
        <v>51</v>
      </c>
      <c r="F20" s="56" t="s">
        <v>52</v>
      </c>
    </row>
    <row r="21" spans="1:7" x14ac:dyDescent="0.25">
      <c r="B21" s="113" t="s">
        <v>193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268</v>
      </c>
    </row>
    <row r="24" spans="1:7" x14ac:dyDescent="0.25">
      <c r="A24" s="99" t="s">
        <v>243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25</v>
      </c>
      <c r="B25" s="119"/>
      <c r="C25" s="40" t="s">
        <v>1</v>
      </c>
      <c r="D25" s="40" t="s">
        <v>2</v>
      </c>
      <c r="E25" s="40" t="s">
        <v>3</v>
      </c>
      <c r="F25" s="40" t="s">
        <v>4</v>
      </c>
      <c r="G25" s="40" t="s">
        <v>5</v>
      </c>
    </row>
    <row r="26" spans="1:7" x14ac:dyDescent="0.25">
      <c r="B26" s="113" t="s">
        <v>320</v>
      </c>
      <c r="C26" s="136" t="s">
        <v>245</v>
      </c>
      <c r="D26" s="136">
        <f>D3*0.9</f>
        <v>40.5</v>
      </c>
      <c r="E26" s="136">
        <f>E3*0.9</f>
        <v>325.44000000000005</v>
      </c>
      <c r="F26" s="136">
        <f>F3*0.9</f>
        <v>157.22999999999999</v>
      </c>
      <c r="G26" s="136">
        <f>G3*0.9</f>
        <v>157.22999999999999</v>
      </c>
    </row>
    <row r="27" spans="1:7" x14ac:dyDescent="0.25">
      <c r="A27" s="40"/>
      <c r="B27" s="117" t="s">
        <v>280</v>
      </c>
      <c r="C27" s="136">
        <f>C4*0.9</f>
        <v>0.92249999999999999</v>
      </c>
      <c r="D27" s="136">
        <f>D4*0.9</f>
        <v>0.92249999999999999</v>
      </c>
      <c r="E27" s="136">
        <f>E4*0.9</f>
        <v>0.92249999999999999</v>
      </c>
      <c r="F27" s="136">
        <f>F4*0.9</f>
        <v>0.92249999999999999</v>
      </c>
      <c r="G27" s="136">
        <f>G4*0.9</f>
        <v>0.92249999999999999</v>
      </c>
    </row>
    <row r="28" spans="1:7" x14ac:dyDescent="0.25">
      <c r="A28" s="104" t="s">
        <v>321</v>
      </c>
    </row>
    <row r="29" spans="1:7" x14ac:dyDescent="0.25">
      <c r="B29" s="117" t="s">
        <v>281</v>
      </c>
      <c r="C29" s="136">
        <f>C6*0.9</f>
        <v>0.9</v>
      </c>
      <c r="D29" s="136">
        <f t="shared" ref="D29:G29" si="0">D6*0.9</f>
        <v>0.9</v>
      </c>
      <c r="E29" s="136">
        <f t="shared" si="0"/>
        <v>0.80100000000000005</v>
      </c>
      <c r="F29" s="136">
        <f t="shared" si="0"/>
        <v>0.80100000000000005</v>
      </c>
      <c r="G29" s="136">
        <f t="shared" si="0"/>
        <v>0.9</v>
      </c>
    </row>
    <row r="30" spans="1:7" x14ac:dyDescent="0.25">
      <c r="B30" s="117" t="s">
        <v>282</v>
      </c>
      <c r="C30" s="136">
        <f t="shared" ref="C30:G31" si="1">C7*0.9</f>
        <v>0.9</v>
      </c>
      <c r="D30" s="136">
        <f t="shared" si="1"/>
        <v>0.9</v>
      </c>
      <c r="E30" s="136">
        <f t="shared" si="1"/>
        <v>0.80100000000000005</v>
      </c>
      <c r="F30" s="136">
        <f t="shared" si="1"/>
        <v>0.80100000000000005</v>
      </c>
      <c r="G30" s="136">
        <f t="shared" si="1"/>
        <v>0.9</v>
      </c>
    </row>
    <row r="31" spans="1:7" x14ac:dyDescent="0.25">
      <c r="B31" s="117" t="s">
        <v>340</v>
      </c>
      <c r="C31" s="136">
        <f t="shared" si="1"/>
        <v>0.9</v>
      </c>
      <c r="D31" s="136">
        <f t="shared" si="1"/>
        <v>0.9</v>
      </c>
      <c r="E31" s="136">
        <f t="shared" si="1"/>
        <v>0.80100000000000005</v>
      </c>
      <c r="F31" s="136">
        <f t="shared" si="1"/>
        <v>0.80100000000000005</v>
      </c>
      <c r="G31" s="136">
        <f t="shared" si="1"/>
        <v>0.9</v>
      </c>
    </row>
    <row r="32" spans="1:7" x14ac:dyDescent="0.25">
      <c r="B32" s="117" t="s">
        <v>283</v>
      </c>
      <c r="C32" s="136">
        <f t="shared" ref="C32:G32" si="2">C9*0.9</f>
        <v>0.9</v>
      </c>
      <c r="D32" s="136">
        <f t="shared" si="2"/>
        <v>0.9</v>
      </c>
      <c r="E32" s="136">
        <f t="shared" si="2"/>
        <v>0.9</v>
      </c>
      <c r="F32" s="136">
        <f t="shared" si="2"/>
        <v>0.9</v>
      </c>
      <c r="G32" s="136">
        <f t="shared" si="2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322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284</v>
      </c>
      <c r="C35" s="136">
        <f>C12*0.9</f>
        <v>1.35</v>
      </c>
      <c r="D35" s="136">
        <f t="shared" ref="D35" si="3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249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234</v>
      </c>
      <c r="B38" s="117" t="s">
        <v>285</v>
      </c>
      <c r="C38" s="136">
        <f>C15*0.9</f>
        <v>0.92249999999999999</v>
      </c>
      <c r="D38" s="136">
        <f t="shared" ref="D38:G38" si="4">D15*0.9</f>
        <v>0.92249999999999999</v>
      </c>
      <c r="E38" s="136">
        <f t="shared" si="4"/>
        <v>0.92249999999999999</v>
      </c>
      <c r="F38" s="136">
        <f t="shared" si="4"/>
        <v>0.92249999999999999</v>
      </c>
      <c r="G38" s="136">
        <f t="shared" si="4"/>
        <v>0.92249999999999999</v>
      </c>
    </row>
    <row r="39" spans="1:7" x14ac:dyDescent="0.25">
      <c r="A39" s="40"/>
      <c r="B39" s="117" t="s">
        <v>286</v>
      </c>
      <c r="C39" s="136">
        <f t="shared" ref="C39:G39" si="5">C16*0.9</f>
        <v>0.92249999999999999</v>
      </c>
      <c r="D39" s="136">
        <f t="shared" si="5"/>
        <v>0.92249999999999999</v>
      </c>
      <c r="E39" s="136">
        <f t="shared" si="5"/>
        <v>0.92249999999999999</v>
      </c>
      <c r="F39" s="136">
        <f t="shared" si="5"/>
        <v>0.92249999999999999</v>
      </c>
      <c r="G39" s="136">
        <f t="shared" si="5"/>
        <v>0.92249999999999999</v>
      </c>
    </row>
    <row r="40" spans="1:7" x14ac:dyDescent="0.25">
      <c r="A40" s="125" t="s">
        <v>70</v>
      </c>
      <c r="B40" s="113" t="s">
        <v>287</v>
      </c>
      <c r="C40" s="136">
        <f t="shared" ref="C40:G40" si="6">C17*0.9</f>
        <v>0.9</v>
      </c>
      <c r="D40" s="136">
        <f t="shared" si="6"/>
        <v>0.9</v>
      </c>
      <c r="E40" s="136">
        <f t="shared" si="6"/>
        <v>0.9</v>
      </c>
      <c r="F40" s="136">
        <f t="shared" si="6"/>
        <v>0.9</v>
      </c>
      <c r="G40" s="136">
        <f t="shared" si="6"/>
        <v>0.9</v>
      </c>
    </row>
    <row r="42" spans="1:7" x14ac:dyDescent="0.25">
      <c r="A42" s="99" t="s">
        <v>323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49</v>
      </c>
      <c r="D43" s="56" t="s">
        <v>50</v>
      </c>
      <c r="E43" s="56" t="s">
        <v>51</v>
      </c>
      <c r="F43" s="56" t="s">
        <v>52</v>
      </c>
      <c r="G43" s="104"/>
    </row>
    <row r="44" spans="1:7" x14ac:dyDescent="0.25">
      <c r="B44" s="113" t="s">
        <v>288</v>
      </c>
      <c r="C44" s="136">
        <f>C21*0.9</f>
        <v>1.3680000000000001</v>
      </c>
      <c r="D44" s="136">
        <f t="shared" ref="D44:F44" si="7">D21*0.9</f>
        <v>0.9</v>
      </c>
      <c r="E44" s="136">
        <f t="shared" si="7"/>
        <v>0.9</v>
      </c>
      <c r="F44" s="136">
        <f t="shared" si="7"/>
        <v>0.9</v>
      </c>
    </row>
    <row r="46" spans="1:7" s="140" customFormat="1" x14ac:dyDescent="0.25">
      <c r="A46" s="140" t="s">
        <v>269</v>
      </c>
    </row>
    <row r="47" spans="1:7" x14ac:dyDescent="0.25">
      <c r="A47" s="99" t="s">
        <v>243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25</v>
      </c>
      <c r="B48" s="119"/>
      <c r="C48" s="40" t="s">
        <v>1</v>
      </c>
      <c r="D48" s="40" t="s">
        <v>2</v>
      </c>
      <c r="E48" s="40" t="s">
        <v>3</v>
      </c>
      <c r="F48" s="40" t="s">
        <v>4</v>
      </c>
      <c r="G48" s="40" t="s">
        <v>5</v>
      </c>
    </row>
    <row r="49" spans="1:7" x14ac:dyDescent="0.25">
      <c r="B49" s="113" t="s">
        <v>289</v>
      </c>
      <c r="C49" s="136" t="s">
        <v>245</v>
      </c>
      <c r="D49" s="136">
        <f>D3*1.05</f>
        <v>47.25</v>
      </c>
      <c r="E49" s="136">
        <f>E3*1.05</f>
        <v>379.68000000000006</v>
      </c>
      <c r="F49" s="136">
        <f>F3*1.05</f>
        <v>183.435</v>
      </c>
      <c r="G49" s="136">
        <f>G3*1.05</f>
        <v>183.435</v>
      </c>
    </row>
    <row r="50" spans="1:7" x14ac:dyDescent="0.25">
      <c r="A50" s="40"/>
      <c r="B50" s="117" t="s">
        <v>290</v>
      </c>
      <c r="C50" s="136">
        <f>C4*1.05</f>
        <v>1.0762499999999999</v>
      </c>
      <c r="D50" s="136">
        <f>D4*1.05</f>
        <v>1.0762499999999999</v>
      </c>
      <c r="E50" s="136">
        <f>E4*1.05</f>
        <v>1.0762499999999999</v>
      </c>
      <c r="F50" s="136">
        <f>F4*1.05</f>
        <v>1.0762499999999999</v>
      </c>
      <c r="G50" s="136">
        <f>G4*1.05</f>
        <v>1.0762499999999999</v>
      </c>
    </row>
    <row r="51" spans="1:7" x14ac:dyDescent="0.25">
      <c r="A51" s="104" t="s">
        <v>326</v>
      </c>
    </row>
    <row r="52" spans="1:7" x14ac:dyDescent="0.25">
      <c r="B52" s="117" t="s">
        <v>291</v>
      </c>
      <c r="C52" s="136">
        <f>C6*1.05</f>
        <v>1.05</v>
      </c>
      <c r="D52" s="136">
        <f t="shared" ref="D52:G52" si="8">D6*1.05</f>
        <v>1.05</v>
      </c>
      <c r="E52" s="136">
        <f t="shared" si="8"/>
        <v>0.93450000000000011</v>
      </c>
      <c r="F52" s="136">
        <f t="shared" si="8"/>
        <v>0.93450000000000011</v>
      </c>
      <c r="G52" s="136">
        <f t="shared" si="8"/>
        <v>1.05</v>
      </c>
    </row>
    <row r="53" spans="1:7" x14ac:dyDescent="0.25">
      <c r="B53" s="117" t="s">
        <v>292</v>
      </c>
      <c r="C53" s="136">
        <f t="shared" ref="C53:G54" si="9">C7*1.05</f>
        <v>1.05</v>
      </c>
      <c r="D53" s="136">
        <f t="shared" si="9"/>
        <v>1.05</v>
      </c>
      <c r="E53" s="136">
        <f t="shared" si="9"/>
        <v>0.93450000000000011</v>
      </c>
      <c r="F53" s="136">
        <f t="shared" si="9"/>
        <v>0.93450000000000011</v>
      </c>
      <c r="G53" s="136">
        <f t="shared" si="9"/>
        <v>1.05</v>
      </c>
    </row>
    <row r="54" spans="1:7" x14ac:dyDescent="0.25">
      <c r="B54" s="117" t="s">
        <v>341</v>
      </c>
      <c r="C54" s="136">
        <f t="shared" si="9"/>
        <v>1.05</v>
      </c>
      <c r="D54" s="136">
        <f t="shared" si="9"/>
        <v>1.05</v>
      </c>
      <c r="E54" s="136">
        <f t="shared" si="9"/>
        <v>0.93450000000000011</v>
      </c>
      <c r="F54" s="136">
        <f t="shared" si="9"/>
        <v>0.93450000000000011</v>
      </c>
      <c r="G54" s="136">
        <f t="shared" si="9"/>
        <v>1.05</v>
      </c>
    </row>
    <row r="55" spans="1:7" x14ac:dyDescent="0.25">
      <c r="B55" s="117" t="s">
        <v>293</v>
      </c>
      <c r="C55" s="136">
        <f t="shared" ref="C55:G55" si="10">C9*1.05</f>
        <v>1.05</v>
      </c>
      <c r="D55" s="136">
        <f t="shared" si="10"/>
        <v>1.05</v>
      </c>
      <c r="E55" s="136">
        <f t="shared" si="10"/>
        <v>1.05</v>
      </c>
      <c r="F55" s="136">
        <f t="shared" si="10"/>
        <v>1.05</v>
      </c>
      <c r="G55" s="136">
        <f t="shared" si="10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324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294</v>
      </c>
      <c r="C58" s="136">
        <f>C12*1.1</f>
        <v>1.6500000000000001</v>
      </c>
      <c r="D58" s="136">
        <f t="shared" ref="D58" si="11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249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234</v>
      </c>
      <c r="B61" s="117" t="s">
        <v>295</v>
      </c>
      <c r="C61" s="136">
        <f>C15*1.05</f>
        <v>1.0762499999999999</v>
      </c>
      <c r="D61" s="136">
        <f t="shared" ref="D61:G61" si="12">D15*1.05</f>
        <v>1.0762499999999999</v>
      </c>
      <c r="E61" s="136">
        <f t="shared" si="12"/>
        <v>1.0762499999999999</v>
      </c>
      <c r="F61" s="136">
        <f t="shared" si="12"/>
        <v>1.0762499999999999</v>
      </c>
      <c r="G61" s="136">
        <f t="shared" si="12"/>
        <v>1.0762499999999999</v>
      </c>
    </row>
    <row r="62" spans="1:7" x14ac:dyDescent="0.25">
      <c r="A62" s="40"/>
      <c r="B62" s="117" t="s">
        <v>296</v>
      </c>
      <c r="C62" s="136">
        <f t="shared" ref="C62:G62" si="13">C16*1.05</f>
        <v>1.0762499999999999</v>
      </c>
      <c r="D62" s="136">
        <f t="shared" si="13"/>
        <v>1.0762499999999999</v>
      </c>
      <c r="E62" s="136">
        <f t="shared" si="13"/>
        <v>1.0762499999999999</v>
      </c>
      <c r="F62" s="136">
        <f t="shared" si="13"/>
        <v>1.0762499999999999</v>
      </c>
      <c r="G62" s="136">
        <f t="shared" si="13"/>
        <v>1.0762499999999999</v>
      </c>
    </row>
    <row r="63" spans="1:7" x14ac:dyDescent="0.25">
      <c r="A63" s="125" t="s">
        <v>70</v>
      </c>
      <c r="B63" s="113" t="s">
        <v>297</v>
      </c>
      <c r="C63" s="136">
        <f t="shared" ref="C63:G63" si="14">C17*1.05</f>
        <v>1.05</v>
      </c>
      <c r="D63" s="136">
        <f t="shared" si="14"/>
        <v>1.05</v>
      </c>
      <c r="E63" s="136">
        <f t="shared" si="14"/>
        <v>1.05</v>
      </c>
      <c r="F63" s="136">
        <f t="shared" si="14"/>
        <v>1.05</v>
      </c>
      <c r="G63" s="136">
        <f t="shared" si="14"/>
        <v>1.05</v>
      </c>
    </row>
    <row r="65" spans="1:7" x14ac:dyDescent="0.25">
      <c r="A65" s="99" t="s">
        <v>325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49</v>
      </c>
      <c r="D66" s="56" t="s">
        <v>50</v>
      </c>
      <c r="E66" s="56" t="s">
        <v>51</v>
      </c>
      <c r="F66" s="56" t="s">
        <v>52</v>
      </c>
      <c r="G66" s="104"/>
    </row>
    <row r="67" spans="1:7" x14ac:dyDescent="0.25">
      <c r="B67" s="113" t="s">
        <v>298</v>
      </c>
      <c r="C67" s="136">
        <f>C21*1.05</f>
        <v>1.5960000000000001</v>
      </c>
      <c r="D67" s="136">
        <f t="shared" ref="D67:F67" si="15">D21*1.05</f>
        <v>1.05</v>
      </c>
      <c r="E67" s="136">
        <f t="shared" si="15"/>
        <v>1.05</v>
      </c>
      <c r="F67" s="136">
        <f t="shared" si="15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254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255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183</v>
      </c>
      <c r="B4" s="90" t="s">
        <v>254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255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203</v>
      </c>
      <c r="B6" s="90" t="s">
        <v>254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255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254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255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254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255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254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255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268</v>
      </c>
    </row>
    <row r="16" spans="1:6" ht="15.75" customHeight="1" x14ac:dyDescent="0.25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254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255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183</v>
      </c>
      <c r="B19" s="90" t="s">
        <v>254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255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203</v>
      </c>
      <c r="B21" s="90" t="s">
        <v>254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255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254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255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254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255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254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255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269</v>
      </c>
    </row>
    <row r="31" spans="1:6" ht="15.75" customHeight="1" x14ac:dyDescent="0.25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254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255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183</v>
      </c>
      <c r="B34" s="90" t="s">
        <v>254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255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203</v>
      </c>
      <c r="B36" s="90" t="s">
        <v>254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255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254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255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254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255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254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255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A48" sqref="A4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256</v>
      </c>
    </row>
    <row r="3" spans="1:15" x14ac:dyDescent="0.25">
      <c r="B3" s="59" t="s">
        <v>145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184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202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185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186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203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132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133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339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257</v>
      </c>
      <c r="B17" s="59"/>
    </row>
    <row r="18" spans="1:15" x14ac:dyDescent="0.25">
      <c r="B18" s="90" t="s">
        <v>63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62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47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268</v>
      </c>
    </row>
    <row r="24" spans="1:15" ht="26.4" x14ac:dyDescent="0.25">
      <c r="A24" s="40"/>
      <c r="B24" s="40"/>
      <c r="C24" s="103" t="s">
        <v>1</v>
      </c>
      <c r="D24" s="103" t="s">
        <v>2</v>
      </c>
      <c r="E24" s="103" t="s">
        <v>3</v>
      </c>
      <c r="F24" s="103" t="s">
        <v>4</v>
      </c>
      <c r="G24" s="103" t="s">
        <v>5</v>
      </c>
      <c r="H24" s="103" t="s">
        <v>49</v>
      </c>
      <c r="I24" s="103" t="s">
        <v>50</v>
      </c>
      <c r="J24" s="103" t="s">
        <v>51</v>
      </c>
      <c r="K24" s="103" t="s">
        <v>52</v>
      </c>
      <c r="L24" s="103" t="s">
        <v>53</v>
      </c>
      <c r="M24" s="103" t="s">
        <v>54</v>
      </c>
      <c r="N24" s="103" t="s">
        <v>55</v>
      </c>
      <c r="O24" s="103" t="s">
        <v>56</v>
      </c>
    </row>
    <row r="25" spans="1:15" x14ac:dyDescent="0.25">
      <c r="A25" s="40" t="s">
        <v>273</v>
      </c>
    </row>
    <row r="26" spans="1:15" x14ac:dyDescent="0.25">
      <c r="B26" s="59" t="s">
        <v>145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184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202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185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186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183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203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57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132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34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133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59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339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274</v>
      </c>
      <c r="B40" s="59"/>
    </row>
    <row r="41" spans="1:15" x14ac:dyDescent="0.25">
      <c r="B41" s="90" t="s">
        <v>63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64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62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47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270</v>
      </c>
    </row>
    <row r="47" spans="1:15" ht="26.4" x14ac:dyDescent="0.25">
      <c r="A47" s="40"/>
      <c r="B47" s="40"/>
      <c r="C47" s="103" t="s">
        <v>1</v>
      </c>
      <c r="D47" s="103" t="s">
        <v>2</v>
      </c>
      <c r="E47" s="103" t="s">
        <v>3</v>
      </c>
      <c r="F47" s="103" t="s">
        <v>4</v>
      </c>
      <c r="G47" s="103" t="s">
        <v>5</v>
      </c>
      <c r="H47" s="103" t="s">
        <v>49</v>
      </c>
      <c r="I47" s="103" t="s">
        <v>50</v>
      </c>
      <c r="J47" s="103" t="s">
        <v>51</v>
      </c>
      <c r="K47" s="103" t="s">
        <v>52</v>
      </c>
      <c r="L47" s="103" t="s">
        <v>53</v>
      </c>
      <c r="M47" s="103" t="s">
        <v>54</v>
      </c>
      <c r="N47" s="103" t="s">
        <v>55</v>
      </c>
      <c r="O47" s="103" t="s">
        <v>56</v>
      </c>
    </row>
    <row r="48" spans="1:15" x14ac:dyDescent="0.25">
      <c r="A48" s="40" t="s">
        <v>275</v>
      </c>
    </row>
    <row r="49" spans="1:15" x14ac:dyDescent="0.25">
      <c r="B49" s="59" t="s">
        <v>145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184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202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185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186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183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203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57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132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34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133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59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339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276</v>
      </c>
      <c r="B63" s="59"/>
    </row>
    <row r="64" spans="1:15" x14ac:dyDescent="0.25">
      <c r="B64" s="90" t="s">
        <v>63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64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62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47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258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259</v>
      </c>
      <c r="B4" s="59"/>
      <c r="C4" s="127"/>
      <c r="D4" s="127"/>
      <c r="E4" s="127"/>
      <c r="F4" s="127"/>
      <c r="G4" s="127"/>
    </row>
    <row r="5" spans="1:7" x14ac:dyDescent="0.25">
      <c r="B5" s="90" t="s">
        <v>179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271</v>
      </c>
    </row>
    <row r="8" spans="1:7" x14ac:dyDescent="0.25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5">
      <c r="A9" s="40" t="s">
        <v>319</v>
      </c>
    </row>
    <row r="10" spans="1:7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277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179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272</v>
      </c>
    </row>
    <row r="15" spans="1:7" x14ac:dyDescent="0.25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5">
      <c r="A16" s="40" t="s">
        <v>278</v>
      </c>
    </row>
    <row r="17" spans="1:7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279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179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A111" sqref="A111:XFD111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69</v>
      </c>
      <c r="B1" s="40" t="s">
        <v>260</v>
      </c>
      <c r="C1" s="125" t="s">
        <v>261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8" x14ac:dyDescent="0.25">
      <c r="A2" s="52" t="s">
        <v>28</v>
      </c>
      <c r="B2" s="52" t="s">
        <v>71</v>
      </c>
      <c r="C2" s="52" t="s">
        <v>262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263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264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58</v>
      </c>
      <c r="B5" s="52" t="s">
        <v>66</v>
      </c>
      <c r="C5" s="52" t="s">
        <v>262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264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65</v>
      </c>
      <c r="C7" s="52" t="s">
        <v>262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264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132</v>
      </c>
      <c r="B9" s="52" t="s">
        <v>66</v>
      </c>
      <c r="C9" s="52" t="s">
        <v>262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264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65</v>
      </c>
      <c r="C11" s="52" t="s">
        <v>262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264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339</v>
      </c>
      <c r="B13" s="52" t="s">
        <v>66</v>
      </c>
      <c r="C13" s="52" t="s">
        <v>262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264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65</v>
      </c>
      <c r="C15" s="52" t="s">
        <v>262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264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61</v>
      </c>
      <c r="B17" s="52" t="s">
        <v>66</v>
      </c>
      <c r="C17" s="52" t="s">
        <v>262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264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65</v>
      </c>
      <c r="C19" s="52" t="s">
        <v>262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264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62</v>
      </c>
      <c r="B21" s="52" t="s">
        <v>27</v>
      </c>
      <c r="C21" s="52" t="s">
        <v>262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263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262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263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64</v>
      </c>
      <c r="B25" s="52" t="s">
        <v>27</v>
      </c>
      <c r="C25" s="52" t="s">
        <v>262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263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79</v>
      </c>
      <c r="B27" s="52" t="s">
        <v>71</v>
      </c>
      <c r="C27" s="52" t="s">
        <v>262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263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264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80</v>
      </c>
      <c r="B30" s="52" t="s">
        <v>71</v>
      </c>
      <c r="C30" s="52" t="s">
        <v>262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263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264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81</v>
      </c>
      <c r="B33" s="52" t="s">
        <v>71</v>
      </c>
      <c r="C33" s="52" t="s">
        <v>262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263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264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82</v>
      </c>
      <c r="B36" s="52" t="s">
        <v>71</v>
      </c>
      <c r="C36" s="52" t="s">
        <v>262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263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264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83</v>
      </c>
      <c r="B39" s="52" t="s">
        <v>71</v>
      </c>
      <c r="C39" s="52" t="s">
        <v>262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263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264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60</v>
      </c>
      <c r="B42" s="52" t="s">
        <v>71</v>
      </c>
      <c r="C42" s="52" t="s">
        <v>262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263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264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16</v>
      </c>
      <c r="C45" s="52" t="s">
        <v>262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263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264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84</v>
      </c>
      <c r="B48" s="52" t="s">
        <v>71</v>
      </c>
      <c r="C48" s="52" t="s">
        <v>262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263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85</v>
      </c>
      <c r="B50" s="52" t="s">
        <v>71</v>
      </c>
      <c r="C50" s="52" t="s">
        <v>262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263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191</v>
      </c>
      <c r="B52" s="52" t="s">
        <v>13</v>
      </c>
      <c r="C52" s="52" t="s">
        <v>262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263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271</v>
      </c>
      <c r="B55" s="145"/>
      <c r="C55" s="145"/>
    </row>
    <row r="56" spans="1:8" x14ac:dyDescent="0.25">
      <c r="A56" s="40" t="s">
        <v>69</v>
      </c>
      <c r="B56" s="40" t="s">
        <v>260</v>
      </c>
      <c r="C56" s="125" t="s">
        <v>261</v>
      </c>
      <c r="D56" s="40" t="s">
        <v>1</v>
      </c>
      <c r="E56" s="40" t="s">
        <v>2</v>
      </c>
      <c r="F56" s="40" t="s">
        <v>3</v>
      </c>
      <c r="G56" s="40" t="s">
        <v>4</v>
      </c>
      <c r="H56" s="40" t="s">
        <v>5</v>
      </c>
    </row>
    <row r="57" spans="1:8" x14ac:dyDescent="0.25">
      <c r="A57" s="52" t="s">
        <v>28</v>
      </c>
      <c r="B57" s="52" t="s">
        <v>71</v>
      </c>
      <c r="C57" s="52" t="s">
        <v>262</v>
      </c>
      <c r="D57" s="136">
        <f>D2*0.9</f>
        <v>0</v>
      </c>
      <c r="E57" s="136">
        <f>E2*0.9</f>
        <v>0</v>
      </c>
      <c r="F57" s="136">
        <f>F2*0.9</f>
        <v>0.30150000000000005</v>
      </c>
      <c r="G57" s="136">
        <f>G2*0.9</f>
        <v>0.30150000000000005</v>
      </c>
      <c r="H57" s="136">
        <f>H2*0.9</f>
        <v>0.30150000000000005</v>
      </c>
    </row>
    <row r="58" spans="1:8" x14ac:dyDescent="0.25">
      <c r="C58" s="52" t="s">
        <v>263</v>
      </c>
      <c r="D58" s="136">
        <f>D3*0.9</f>
        <v>0</v>
      </c>
      <c r="E58" s="136">
        <f>E3*0.9</f>
        <v>0</v>
      </c>
      <c r="F58" s="136">
        <f>F3*0.9</f>
        <v>0.47820895522388057</v>
      </c>
      <c r="G58" s="136">
        <f>G3*0.9</f>
        <v>0.47820895522388057</v>
      </c>
      <c r="H58" s="136">
        <f>H3*0.9</f>
        <v>0.47820895522388057</v>
      </c>
    </row>
    <row r="59" spans="1:8" x14ac:dyDescent="0.25">
      <c r="C59" s="52" t="s">
        <v>264</v>
      </c>
      <c r="D59" s="136">
        <f>D4*0.9</f>
        <v>0</v>
      </c>
      <c r="E59" s="136">
        <f>E4*0.9</f>
        <v>0</v>
      </c>
      <c r="F59" s="136">
        <f>F4*0.9</f>
        <v>0.34656716417910466</v>
      </c>
      <c r="G59" s="136">
        <f>G4*0.9</f>
        <v>0.34656716417910466</v>
      </c>
      <c r="H59" s="136">
        <f>H4*0.9</f>
        <v>0.34656716417910466</v>
      </c>
    </row>
    <row r="60" spans="1:8" x14ac:dyDescent="0.25">
      <c r="A60" s="52" t="s">
        <v>58</v>
      </c>
      <c r="B60" s="52" t="s">
        <v>66</v>
      </c>
      <c r="C60" s="52" t="s">
        <v>262</v>
      </c>
      <c r="D60" s="136">
        <f>D5*0.9</f>
        <v>0</v>
      </c>
      <c r="E60" s="136">
        <f>E5*0.9</f>
        <v>0</v>
      </c>
      <c r="F60" s="136">
        <f>F5*0.9</f>
        <v>0.30150000000000005</v>
      </c>
      <c r="G60" s="136">
        <f>G5*0.9</f>
        <v>0.30150000000000005</v>
      </c>
      <c r="H60" s="136">
        <f>H5*0.9</f>
        <v>0.30150000000000005</v>
      </c>
    </row>
    <row r="61" spans="1:8" x14ac:dyDescent="0.25">
      <c r="C61" s="52" t="s">
        <v>264</v>
      </c>
      <c r="D61" s="136">
        <f>D6*0.9</f>
        <v>0</v>
      </c>
      <c r="E61" s="136">
        <f>E6*0.9</f>
        <v>0</v>
      </c>
      <c r="F61" s="136">
        <f>F6*0.9</f>
        <v>0.23373134328358211</v>
      </c>
      <c r="G61" s="136">
        <f>G6*0.9</f>
        <v>0.23373134328358211</v>
      </c>
      <c r="H61" s="136">
        <f>H6*0.9</f>
        <v>0</v>
      </c>
    </row>
    <row r="62" spans="1:8" x14ac:dyDescent="0.25">
      <c r="B62" s="52" t="s">
        <v>65</v>
      </c>
      <c r="C62" s="52" t="s">
        <v>262</v>
      </c>
      <c r="D62" s="136">
        <f>D7*0.9</f>
        <v>0</v>
      </c>
      <c r="E62" s="136">
        <f>E7*0.9</f>
        <v>0</v>
      </c>
      <c r="F62" s="136">
        <f>F7*0.9</f>
        <v>0.30150000000000005</v>
      </c>
      <c r="G62" s="136">
        <f>G7*0.9</f>
        <v>0.30150000000000005</v>
      </c>
      <c r="H62" s="136">
        <f>H7*0.9</f>
        <v>0.30150000000000005</v>
      </c>
    </row>
    <row r="63" spans="1:8" x14ac:dyDescent="0.25">
      <c r="C63" s="52" t="s">
        <v>264</v>
      </c>
      <c r="D63" s="136">
        <f>D8*0.9</f>
        <v>0</v>
      </c>
      <c r="E63" s="136">
        <f>E8*0.9</f>
        <v>0</v>
      </c>
      <c r="F63" s="136">
        <f>F8*0.9</f>
        <v>0.23373134328358211</v>
      </c>
      <c r="G63" s="136">
        <f>G8*0.9</f>
        <v>0.23373134328358211</v>
      </c>
      <c r="H63" s="136">
        <f>H8*0.9</f>
        <v>0</v>
      </c>
    </row>
    <row r="64" spans="1:8" x14ac:dyDescent="0.25">
      <c r="A64" s="52" t="s">
        <v>132</v>
      </c>
      <c r="B64" s="52" t="s">
        <v>66</v>
      </c>
      <c r="C64" s="52" t="s">
        <v>262</v>
      </c>
      <c r="D64" s="136">
        <f>D9*0.9</f>
        <v>0</v>
      </c>
      <c r="E64" s="136">
        <f>E9*0.9</f>
        <v>0</v>
      </c>
      <c r="F64" s="136">
        <f>F9*0.9</f>
        <v>0.30150000000000005</v>
      </c>
      <c r="G64" s="136">
        <f>G9*0.9</f>
        <v>0.30150000000000005</v>
      </c>
      <c r="H64" s="136">
        <f>H9*0.9</f>
        <v>0.30150000000000005</v>
      </c>
    </row>
    <row r="65" spans="1:8" x14ac:dyDescent="0.25">
      <c r="C65" s="52" t="s">
        <v>264</v>
      </c>
      <c r="D65" s="136">
        <f>D10*0.9</f>
        <v>0</v>
      </c>
      <c r="E65" s="136">
        <f>E10*0.9</f>
        <v>0</v>
      </c>
      <c r="F65" s="136">
        <f>F10*0.9</f>
        <v>0.23373134328358211</v>
      </c>
      <c r="G65" s="136">
        <f>G10*0.9</f>
        <v>0.23373134328358211</v>
      </c>
      <c r="H65" s="136">
        <f>H10*0.9</f>
        <v>0</v>
      </c>
    </row>
    <row r="66" spans="1:8" x14ac:dyDescent="0.25">
      <c r="B66" s="52" t="s">
        <v>65</v>
      </c>
      <c r="C66" s="52" t="s">
        <v>262</v>
      </c>
      <c r="D66" s="136">
        <f>D11*0.9</f>
        <v>0</v>
      </c>
      <c r="E66" s="136">
        <f>E11*0.9</f>
        <v>0</v>
      </c>
      <c r="F66" s="136">
        <f>F11*0.9</f>
        <v>0.30150000000000005</v>
      </c>
      <c r="G66" s="136">
        <f>G11*0.9</f>
        <v>0.30150000000000005</v>
      </c>
      <c r="H66" s="136">
        <f>H11*0.9</f>
        <v>0.30150000000000005</v>
      </c>
    </row>
    <row r="67" spans="1:8" x14ac:dyDescent="0.25">
      <c r="C67" s="52" t="s">
        <v>264</v>
      </c>
      <c r="D67" s="136">
        <f t="shared" ref="D67:H67" si="0">D12*0.9</f>
        <v>0</v>
      </c>
      <c r="E67" s="136">
        <f t="shared" si="0"/>
        <v>0</v>
      </c>
      <c r="F67" s="136">
        <f t="shared" si="0"/>
        <v>0.23373134328358211</v>
      </c>
      <c r="G67" s="136">
        <f t="shared" si="0"/>
        <v>0.23373134328358211</v>
      </c>
      <c r="H67" s="136">
        <f t="shared" si="0"/>
        <v>0</v>
      </c>
    </row>
    <row r="68" spans="1:8" x14ac:dyDescent="0.25">
      <c r="A68" s="52" t="s">
        <v>339</v>
      </c>
      <c r="B68" s="52" t="s">
        <v>66</v>
      </c>
      <c r="C68" s="52" t="s">
        <v>262</v>
      </c>
      <c r="D68" s="136">
        <f>D13*0.9</f>
        <v>0</v>
      </c>
      <c r="E68" s="136">
        <f>E13*0.9</f>
        <v>0</v>
      </c>
      <c r="F68" s="136">
        <f>F13*0.9</f>
        <v>0.30150000000000005</v>
      </c>
      <c r="G68" s="136">
        <f>G13*0.9</f>
        <v>0.30150000000000005</v>
      </c>
      <c r="H68" s="136">
        <f>H13*0.9</f>
        <v>0.30150000000000005</v>
      </c>
    </row>
    <row r="69" spans="1:8" x14ac:dyDescent="0.25">
      <c r="C69" s="52" t="s">
        <v>264</v>
      </c>
      <c r="D69" s="136">
        <f>D14*0.9</f>
        <v>0</v>
      </c>
      <c r="E69" s="136">
        <f>E14*0.9</f>
        <v>0</v>
      </c>
      <c r="F69" s="136">
        <f>F14*0.9</f>
        <v>0.23373134328358211</v>
      </c>
      <c r="G69" s="136">
        <f>G14*0.9</f>
        <v>0.23373134328358211</v>
      </c>
      <c r="H69" s="136">
        <f>H14*0.9</f>
        <v>0</v>
      </c>
    </row>
    <row r="70" spans="1:8" x14ac:dyDescent="0.25">
      <c r="B70" s="52" t="s">
        <v>65</v>
      </c>
      <c r="C70" s="52" t="s">
        <v>262</v>
      </c>
      <c r="D70" s="136">
        <f>D15*0.9</f>
        <v>0</v>
      </c>
      <c r="E70" s="136">
        <f>E15*0.9</f>
        <v>0</v>
      </c>
      <c r="F70" s="136">
        <f>F15*0.9</f>
        <v>0.30150000000000005</v>
      </c>
      <c r="G70" s="136">
        <f>G15*0.9</f>
        <v>0.30150000000000005</v>
      </c>
      <c r="H70" s="136">
        <f>H15*0.9</f>
        <v>0.30150000000000005</v>
      </c>
    </row>
    <row r="71" spans="1:8" x14ac:dyDescent="0.25">
      <c r="C71" s="52" t="s">
        <v>264</v>
      </c>
      <c r="D71" s="136">
        <f t="shared" ref="D71:H71" si="1">D16*0.9</f>
        <v>0</v>
      </c>
      <c r="E71" s="136">
        <f t="shared" si="1"/>
        <v>0</v>
      </c>
      <c r="F71" s="136">
        <f t="shared" si="1"/>
        <v>0.23373134328358211</v>
      </c>
      <c r="G71" s="136">
        <f t="shared" si="1"/>
        <v>0.23373134328358211</v>
      </c>
      <c r="H71" s="136">
        <f t="shared" si="1"/>
        <v>0</v>
      </c>
    </row>
    <row r="72" spans="1:8" x14ac:dyDescent="0.25">
      <c r="A72" s="52" t="s">
        <v>61</v>
      </c>
      <c r="B72" s="52" t="s">
        <v>66</v>
      </c>
      <c r="C72" s="52" t="s">
        <v>262</v>
      </c>
      <c r="D72" s="136">
        <f t="shared" ref="D72:H72" si="2">D17*0.9</f>
        <v>0</v>
      </c>
      <c r="E72" s="136">
        <f t="shared" si="2"/>
        <v>0</v>
      </c>
      <c r="F72" s="136">
        <f t="shared" si="2"/>
        <v>0.30150000000000005</v>
      </c>
      <c r="G72" s="136">
        <f t="shared" si="2"/>
        <v>0.30150000000000005</v>
      </c>
      <c r="H72" s="136">
        <f t="shared" si="2"/>
        <v>0.30150000000000005</v>
      </c>
    </row>
    <row r="73" spans="1:8" x14ac:dyDescent="0.25">
      <c r="C73" s="52" t="s">
        <v>264</v>
      </c>
      <c r="D73" s="136">
        <f t="shared" ref="D73:H73" si="3">D18*0.9</f>
        <v>0</v>
      </c>
      <c r="E73" s="136">
        <f t="shared" si="3"/>
        <v>0</v>
      </c>
      <c r="F73" s="136">
        <f t="shared" si="3"/>
        <v>0.30150000000000005</v>
      </c>
      <c r="G73" s="136">
        <f t="shared" si="3"/>
        <v>0.55800000000000005</v>
      </c>
      <c r="H73" s="136">
        <f t="shared" si="3"/>
        <v>0.55800000000000005</v>
      </c>
    </row>
    <row r="74" spans="1:8" x14ac:dyDescent="0.25">
      <c r="B74" s="52" t="s">
        <v>65</v>
      </c>
      <c r="C74" s="52" t="s">
        <v>262</v>
      </c>
      <c r="D74" s="136">
        <f t="shared" ref="D74:H74" si="4">D19*0.9</f>
        <v>0</v>
      </c>
      <c r="E74" s="136">
        <f t="shared" si="4"/>
        <v>0</v>
      </c>
      <c r="F74" s="136">
        <f t="shared" si="4"/>
        <v>0.30150000000000005</v>
      </c>
      <c r="G74" s="136">
        <f t="shared" si="4"/>
        <v>0.30150000000000005</v>
      </c>
      <c r="H74" s="136">
        <f t="shared" si="4"/>
        <v>0.30150000000000005</v>
      </c>
    </row>
    <row r="75" spans="1:8" x14ac:dyDescent="0.25">
      <c r="C75" s="52" t="s">
        <v>264</v>
      </c>
      <c r="D75" s="136">
        <f t="shared" ref="D75:H75" si="5">D20*0.9</f>
        <v>0</v>
      </c>
      <c r="E75" s="136">
        <f t="shared" si="5"/>
        <v>0</v>
      </c>
      <c r="F75" s="136">
        <f t="shared" si="5"/>
        <v>0.30150000000000005</v>
      </c>
      <c r="G75" s="136">
        <f t="shared" si="5"/>
        <v>0.55800000000000005</v>
      </c>
      <c r="H75" s="136">
        <f t="shared" si="5"/>
        <v>0.55800000000000005</v>
      </c>
    </row>
    <row r="76" spans="1:8" x14ac:dyDescent="0.25">
      <c r="A76" s="52" t="s">
        <v>62</v>
      </c>
      <c r="B76" s="52" t="s">
        <v>27</v>
      </c>
      <c r="C76" s="52" t="s">
        <v>262</v>
      </c>
      <c r="D76" s="136">
        <f t="shared" ref="D76:H76" si="6">D21*0.9</f>
        <v>0.63</v>
      </c>
      <c r="E76" s="136">
        <f t="shared" si="6"/>
        <v>0</v>
      </c>
      <c r="F76" s="136">
        <f t="shared" si="6"/>
        <v>0.30150000000000005</v>
      </c>
      <c r="G76" s="136">
        <f t="shared" si="6"/>
        <v>0</v>
      </c>
      <c r="H76" s="136">
        <f t="shared" si="6"/>
        <v>0</v>
      </c>
    </row>
    <row r="77" spans="1:8" x14ac:dyDescent="0.25">
      <c r="C77" s="52" t="s">
        <v>263</v>
      </c>
      <c r="D77" s="136">
        <f t="shared" ref="D77:H77" si="7">D22*0.9</f>
        <v>0.41400000000000003</v>
      </c>
      <c r="E77" s="136">
        <f t="shared" si="7"/>
        <v>0</v>
      </c>
      <c r="F77" s="136">
        <f t="shared" si="7"/>
        <v>0.30150000000000005</v>
      </c>
      <c r="G77" s="136">
        <f t="shared" si="7"/>
        <v>0</v>
      </c>
      <c r="H77" s="136">
        <f t="shared" si="7"/>
        <v>0</v>
      </c>
    </row>
    <row r="78" spans="1:8" x14ac:dyDescent="0.25">
      <c r="A78" s="52" t="s">
        <v>63</v>
      </c>
      <c r="B78" s="52" t="s">
        <v>27</v>
      </c>
      <c r="C78" s="52" t="s">
        <v>262</v>
      </c>
      <c r="D78" s="136">
        <f t="shared" ref="D78:H78" si="8">D23*0.9</f>
        <v>0.63</v>
      </c>
      <c r="E78" s="136">
        <f t="shared" si="8"/>
        <v>0</v>
      </c>
      <c r="F78" s="136">
        <f t="shared" si="8"/>
        <v>0.30150000000000005</v>
      </c>
      <c r="G78" s="136">
        <f t="shared" si="8"/>
        <v>0</v>
      </c>
      <c r="H78" s="136">
        <f t="shared" si="8"/>
        <v>0</v>
      </c>
    </row>
    <row r="79" spans="1:8" x14ac:dyDescent="0.25">
      <c r="C79" s="52" t="s">
        <v>263</v>
      </c>
      <c r="D79" s="136">
        <f t="shared" ref="D79:H79" si="9">D24*0.9</f>
        <v>0.41400000000000003</v>
      </c>
      <c r="E79" s="136">
        <f t="shared" si="9"/>
        <v>0</v>
      </c>
      <c r="F79" s="136">
        <f t="shared" si="9"/>
        <v>0.30150000000000005</v>
      </c>
      <c r="G79" s="136">
        <f t="shared" si="9"/>
        <v>0</v>
      </c>
      <c r="H79" s="136">
        <f t="shared" si="9"/>
        <v>0</v>
      </c>
    </row>
    <row r="80" spans="1:8" x14ac:dyDescent="0.25">
      <c r="A80" s="52" t="s">
        <v>64</v>
      </c>
      <c r="B80" s="52" t="s">
        <v>27</v>
      </c>
      <c r="C80" s="52" t="s">
        <v>262</v>
      </c>
      <c r="D80" s="136">
        <f t="shared" ref="D80:H80" si="10">D25*0.9</f>
        <v>0.63</v>
      </c>
      <c r="E80" s="136">
        <f t="shared" si="10"/>
        <v>0</v>
      </c>
      <c r="F80" s="136">
        <f t="shared" si="10"/>
        <v>0.30150000000000005</v>
      </c>
      <c r="G80" s="136">
        <f t="shared" si="10"/>
        <v>0</v>
      </c>
      <c r="H80" s="136">
        <f t="shared" si="10"/>
        <v>0</v>
      </c>
    </row>
    <row r="81" spans="1:8" x14ac:dyDescent="0.25">
      <c r="C81" s="52" t="s">
        <v>263</v>
      </c>
      <c r="D81" s="136">
        <f t="shared" ref="D81:H81" si="11">D26*0.9</f>
        <v>0.41400000000000003</v>
      </c>
      <c r="E81" s="136">
        <f t="shared" si="11"/>
        <v>0</v>
      </c>
      <c r="F81" s="136">
        <f t="shared" si="11"/>
        <v>0.30150000000000005</v>
      </c>
      <c r="G81" s="136">
        <f t="shared" si="11"/>
        <v>0</v>
      </c>
      <c r="H81" s="136">
        <f t="shared" si="11"/>
        <v>0</v>
      </c>
    </row>
    <row r="82" spans="1:8" x14ac:dyDescent="0.25">
      <c r="A82" s="52" t="s">
        <v>79</v>
      </c>
      <c r="B82" s="52" t="s">
        <v>71</v>
      </c>
      <c r="C82" s="52" t="s">
        <v>262</v>
      </c>
      <c r="D82" s="136">
        <f t="shared" ref="D82:H82" si="12">D27*0.9</f>
        <v>0.9</v>
      </c>
      <c r="E82" s="136">
        <f t="shared" si="12"/>
        <v>0.9</v>
      </c>
      <c r="F82" s="136">
        <f t="shared" si="12"/>
        <v>0.30150000000000005</v>
      </c>
      <c r="G82" s="136">
        <f t="shared" si="12"/>
        <v>0.9</v>
      </c>
      <c r="H82" s="136">
        <f t="shared" si="12"/>
        <v>0.9</v>
      </c>
    </row>
    <row r="83" spans="1:8" x14ac:dyDescent="0.25">
      <c r="C83" s="52" t="s">
        <v>263</v>
      </c>
      <c r="D83" s="136">
        <f t="shared" ref="D83:H83" si="13">D28*0.9</f>
        <v>0</v>
      </c>
      <c r="E83" s="136">
        <f t="shared" si="13"/>
        <v>0</v>
      </c>
      <c r="F83" s="136">
        <f t="shared" si="13"/>
        <v>0.30150000000000005</v>
      </c>
      <c r="G83" s="136">
        <f t="shared" si="13"/>
        <v>0</v>
      </c>
      <c r="H83" s="136">
        <f t="shared" si="13"/>
        <v>0</v>
      </c>
    </row>
    <row r="84" spans="1:8" x14ac:dyDescent="0.25">
      <c r="C84" s="52" t="s">
        <v>264</v>
      </c>
      <c r="D84" s="136">
        <f t="shared" ref="D84:H84" si="14">D29*0.9</f>
        <v>0</v>
      </c>
      <c r="E84" s="136">
        <f t="shared" si="14"/>
        <v>0</v>
      </c>
      <c r="F84" s="136">
        <f t="shared" si="14"/>
        <v>0.30150000000000005</v>
      </c>
      <c r="G84" s="136">
        <f t="shared" si="14"/>
        <v>0</v>
      </c>
      <c r="H84" s="136">
        <f t="shared" si="14"/>
        <v>0</v>
      </c>
    </row>
    <row r="85" spans="1:8" x14ac:dyDescent="0.25">
      <c r="A85" s="52" t="s">
        <v>80</v>
      </c>
      <c r="B85" s="52" t="s">
        <v>71</v>
      </c>
      <c r="C85" s="52" t="s">
        <v>262</v>
      </c>
      <c r="D85" s="136">
        <f t="shared" ref="D85:H85" si="15">D30*0.9</f>
        <v>0.9</v>
      </c>
      <c r="E85" s="136">
        <f t="shared" si="15"/>
        <v>0.9</v>
      </c>
      <c r="F85" s="136">
        <f t="shared" si="15"/>
        <v>0.30150000000000005</v>
      </c>
      <c r="G85" s="136">
        <f t="shared" si="15"/>
        <v>0.9</v>
      </c>
      <c r="H85" s="136">
        <f t="shared" si="15"/>
        <v>0.9</v>
      </c>
    </row>
    <row r="86" spans="1:8" x14ac:dyDescent="0.25">
      <c r="C86" s="52" t="s">
        <v>263</v>
      </c>
      <c r="D86" s="136">
        <f t="shared" ref="D86:H86" si="16">D31*0.9</f>
        <v>0</v>
      </c>
      <c r="E86" s="136">
        <f t="shared" si="16"/>
        <v>0</v>
      </c>
      <c r="F86" s="136">
        <f t="shared" si="16"/>
        <v>0.30150000000000005</v>
      </c>
      <c r="G86" s="136">
        <f t="shared" si="16"/>
        <v>0</v>
      </c>
      <c r="H86" s="136">
        <f t="shared" si="16"/>
        <v>0</v>
      </c>
    </row>
    <row r="87" spans="1:8" x14ac:dyDescent="0.25">
      <c r="C87" s="52" t="s">
        <v>264</v>
      </c>
      <c r="D87" s="136">
        <f t="shared" ref="D87:H87" si="17">D32*0.9</f>
        <v>0</v>
      </c>
      <c r="E87" s="136">
        <f t="shared" si="17"/>
        <v>0</v>
      </c>
      <c r="F87" s="136">
        <f t="shared" si="17"/>
        <v>0.30150000000000005</v>
      </c>
      <c r="G87" s="136">
        <f t="shared" si="17"/>
        <v>0</v>
      </c>
      <c r="H87" s="136">
        <f t="shared" si="17"/>
        <v>0</v>
      </c>
    </row>
    <row r="88" spans="1:8" x14ac:dyDescent="0.25">
      <c r="A88" s="52" t="s">
        <v>81</v>
      </c>
      <c r="B88" s="52" t="s">
        <v>71</v>
      </c>
      <c r="C88" s="52" t="s">
        <v>262</v>
      </c>
      <c r="D88" s="136">
        <f t="shared" ref="D88:H88" si="18">D33*0.9</f>
        <v>0.9</v>
      </c>
      <c r="E88" s="136">
        <f t="shared" si="18"/>
        <v>0.9</v>
      </c>
      <c r="F88" s="136">
        <f t="shared" si="18"/>
        <v>0.30150000000000005</v>
      </c>
      <c r="G88" s="136">
        <f t="shared" si="18"/>
        <v>0.9</v>
      </c>
      <c r="H88" s="136">
        <f t="shared" si="18"/>
        <v>0.9</v>
      </c>
    </row>
    <row r="89" spans="1:8" x14ac:dyDescent="0.25">
      <c r="C89" s="52" t="s">
        <v>263</v>
      </c>
      <c r="D89" s="136">
        <f t="shared" ref="D89:H89" si="19">D34*0.9</f>
        <v>0</v>
      </c>
      <c r="E89" s="136">
        <f t="shared" si="19"/>
        <v>0</v>
      </c>
      <c r="F89" s="136">
        <f t="shared" si="19"/>
        <v>0.30150000000000005</v>
      </c>
      <c r="G89" s="136">
        <f t="shared" si="19"/>
        <v>0</v>
      </c>
      <c r="H89" s="136">
        <f t="shared" si="19"/>
        <v>0</v>
      </c>
    </row>
    <row r="90" spans="1:8" x14ac:dyDescent="0.25">
      <c r="C90" s="52" t="s">
        <v>264</v>
      </c>
      <c r="D90" s="136">
        <f t="shared" ref="D90:H90" si="20">D35*0.9</f>
        <v>0</v>
      </c>
      <c r="E90" s="136">
        <f t="shared" si="20"/>
        <v>0</v>
      </c>
      <c r="F90" s="136">
        <f t="shared" si="20"/>
        <v>0.30150000000000005</v>
      </c>
      <c r="G90" s="136">
        <f t="shared" si="20"/>
        <v>0</v>
      </c>
      <c r="H90" s="136">
        <f t="shared" si="20"/>
        <v>0</v>
      </c>
    </row>
    <row r="91" spans="1:8" x14ac:dyDescent="0.25">
      <c r="A91" s="52" t="s">
        <v>82</v>
      </c>
      <c r="B91" s="52" t="s">
        <v>71</v>
      </c>
      <c r="C91" s="52" t="s">
        <v>262</v>
      </c>
      <c r="D91" s="136">
        <f t="shared" ref="D91:H91" si="21">D36*0.9</f>
        <v>0.9</v>
      </c>
      <c r="E91" s="136">
        <f t="shared" si="21"/>
        <v>0.9</v>
      </c>
      <c r="F91" s="136">
        <f t="shared" si="21"/>
        <v>0.30150000000000005</v>
      </c>
      <c r="G91" s="136">
        <f t="shared" si="21"/>
        <v>0.9</v>
      </c>
      <c r="H91" s="136">
        <f t="shared" si="21"/>
        <v>0.9</v>
      </c>
    </row>
    <row r="92" spans="1:8" x14ac:dyDescent="0.25">
      <c r="C92" s="52" t="s">
        <v>263</v>
      </c>
      <c r="D92" s="136">
        <f t="shared" ref="D92:H92" si="22">D37*0.9</f>
        <v>0</v>
      </c>
      <c r="E92" s="136">
        <f t="shared" si="22"/>
        <v>0</v>
      </c>
      <c r="F92" s="136">
        <f t="shared" si="22"/>
        <v>0.30150000000000005</v>
      </c>
      <c r="G92" s="136">
        <f t="shared" si="22"/>
        <v>0</v>
      </c>
      <c r="H92" s="136">
        <f t="shared" si="22"/>
        <v>0</v>
      </c>
    </row>
    <row r="93" spans="1:8" x14ac:dyDescent="0.25">
      <c r="C93" s="52" t="s">
        <v>264</v>
      </c>
      <c r="D93" s="136">
        <f t="shared" ref="D93:H93" si="23">D38*0.9</f>
        <v>0</v>
      </c>
      <c r="E93" s="136">
        <f t="shared" si="23"/>
        <v>0</v>
      </c>
      <c r="F93" s="136">
        <f t="shared" si="23"/>
        <v>0.30150000000000005</v>
      </c>
      <c r="G93" s="136">
        <f t="shared" si="23"/>
        <v>0</v>
      </c>
      <c r="H93" s="136">
        <f t="shared" si="23"/>
        <v>0</v>
      </c>
    </row>
    <row r="94" spans="1:8" x14ac:dyDescent="0.25">
      <c r="A94" s="52" t="s">
        <v>83</v>
      </c>
      <c r="B94" s="52" t="s">
        <v>71</v>
      </c>
      <c r="C94" s="52" t="s">
        <v>262</v>
      </c>
      <c r="D94" s="136">
        <f t="shared" ref="D94:H94" si="24">D39*0.9</f>
        <v>0.9</v>
      </c>
      <c r="E94" s="136">
        <f t="shared" si="24"/>
        <v>0.9</v>
      </c>
      <c r="F94" s="136">
        <f t="shared" si="24"/>
        <v>0.30150000000000005</v>
      </c>
      <c r="G94" s="136">
        <f t="shared" si="24"/>
        <v>0.9</v>
      </c>
      <c r="H94" s="136">
        <f t="shared" si="24"/>
        <v>0.9</v>
      </c>
    </row>
    <row r="95" spans="1:8" x14ac:dyDescent="0.25">
      <c r="C95" s="52" t="s">
        <v>263</v>
      </c>
      <c r="D95" s="136">
        <f t="shared" ref="D95:H95" si="25">D40*0.9</f>
        <v>0</v>
      </c>
      <c r="E95" s="136">
        <f t="shared" si="25"/>
        <v>0</v>
      </c>
      <c r="F95" s="136">
        <f t="shared" si="25"/>
        <v>0.30150000000000005</v>
      </c>
      <c r="G95" s="136">
        <f t="shared" si="25"/>
        <v>0</v>
      </c>
      <c r="H95" s="136">
        <f t="shared" si="25"/>
        <v>0</v>
      </c>
    </row>
    <row r="96" spans="1:8" x14ac:dyDescent="0.25">
      <c r="C96" s="52" t="s">
        <v>264</v>
      </c>
      <c r="D96" s="136">
        <f t="shared" ref="D96:H96" si="26">D41*0.9</f>
        <v>0</v>
      </c>
      <c r="E96" s="136">
        <f t="shared" si="26"/>
        <v>0</v>
      </c>
      <c r="F96" s="136">
        <f t="shared" si="26"/>
        <v>0.30150000000000005</v>
      </c>
      <c r="G96" s="136">
        <f t="shared" si="26"/>
        <v>0</v>
      </c>
      <c r="H96" s="136">
        <f t="shared" si="26"/>
        <v>0</v>
      </c>
    </row>
    <row r="97" spans="1:8" x14ac:dyDescent="0.25">
      <c r="A97" s="52" t="s">
        <v>60</v>
      </c>
      <c r="B97" s="52" t="s">
        <v>71</v>
      </c>
      <c r="C97" s="52" t="s">
        <v>262</v>
      </c>
      <c r="D97" s="136">
        <f t="shared" ref="D97:H97" si="27">D42*0.9</f>
        <v>0.27</v>
      </c>
      <c r="E97" s="136">
        <f t="shared" si="27"/>
        <v>0.27</v>
      </c>
      <c r="F97" s="136">
        <f t="shared" si="27"/>
        <v>0.30150000000000005</v>
      </c>
      <c r="G97" s="136">
        <f t="shared" si="27"/>
        <v>0.27</v>
      </c>
      <c r="H97" s="136">
        <f t="shared" si="27"/>
        <v>0.27</v>
      </c>
    </row>
    <row r="98" spans="1:8" x14ac:dyDescent="0.25">
      <c r="C98" s="52" t="s">
        <v>263</v>
      </c>
      <c r="D98" s="136">
        <f t="shared" ref="D98:H98" si="28">D43*0.9</f>
        <v>0.45</v>
      </c>
      <c r="E98" s="136">
        <f t="shared" si="28"/>
        <v>0.45</v>
      </c>
      <c r="F98" s="136">
        <f t="shared" si="28"/>
        <v>0.30150000000000005</v>
      </c>
      <c r="G98" s="136">
        <f t="shared" si="28"/>
        <v>0.45</v>
      </c>
      <c r="H98" s="136">
        <f t="shared" si="28"/>
        <v>0.45</v>
      </c>
    </row>
    <row r="99" spans="1:8" x14ac:dyDescent="0.25">
      <c r="C99" s="52" t="s">
        <v>264</v>
      </c>
      <c r="D99" s="136">
        <f t="shared" ref="D99:H99" si="29">D44*0.9</f>
        <v>0.58500000000000008</v>
      </c>
      <c r="E99" s="136">
        <f t="shared" si="29"/>
        <v>0.58500000000000008</v>
      </c>
      <c r="F99" s="136">
        <f t="shared" si="29"/>
        <v>0.30150000000000005</v>
      </c>
      <c r="G99" s="136">
        <f t="shared" si="29"/>
        <v>0.58500000000000008</v>
      </c>
      <c r="H99" s="136">
        <f t="shared" si="29"/>
        <v>0.58500000000000008</v>
      </c>
    </row>
    <row r="100" spans="1:8" x14ac:dyDescent="0.25">
      <c r="B100" s="52" t="s">
        <v>16</v>
      </c>
      <c r="C100" s="52" t="s">
        <v>262</v>
      </c>
      <c r="D100" s="136">
        <f t="shared" ref="D100:H100" si="30">D45*0.9</f>
        <v>0.27</v>
      </c>
      <c r="E100" s="136">
        <f t="shared" si="30"/>
        <v>0.27</v>
      </c>
      <c r="F100" s="136">
        <f t="shared" si="30"/>
        <v>0.30150000000000005</v>
      </c>
      <c r="G100" s="136">
        <f t="shared" si="30"/>
        <v>0.27</v>
      </c>
      <c r="H100" s="136">
        <f t="shared" si="30"/>
        <v>0.27</v>
      </c>
    </row>
    <row r="101" spans="1:8" x14ac:dyDescent="0.25">
      <c r="C101" s="52" t="s">
        <v>263</v>
      </c>
      <c r="D101" s="136">
        <f t="shared" ref="D101:H101" si="31">D46*0.9</f>
        <v>0.441</v>
      </c>
      <c r="E101" s="136">
        <f t="shared" si="31"/>
        <v>0.441</v>
      </c>
      <c r="F101" s="136">
        <f t="shared" si="31"/>
        <v>0.30150000000000005</v>
      </c>
      <c r="G101" s="136">
        <f t="shared" si="31"/>
        <v>0.441</v>
      </c>
      <c r="H101" s="136">
        <f t="shared" si="31"/>
        <v>0.441</v>
      </c>
    </row>
    <row r="102" spans="1:8" x14ac:dyDescent="0.25">
      <c r="C102" s="52" t="s">
        <v>264</v>
      </c>
      <c r="D102" s="136">
        <f t="shared" ref="D102:H102" si="32">D47*0.9</f>
        <v>0.46800000000000003</v>
      </c>
      <c r="E102" s="136">
        <f t="shared" si="32"/>
        <v>0.46800000000000003</v>
      </c>
      <c r="F102" s="136">
        <f t="shared" si="32"/>
        <v>0.30150000000000005</v>
      </c>
      <c r="G102" s="136">
        <f t="shared" si="32"/>
        <v>0.46800000000000003</v>
      </c>
      <c r="H102" s="136">
        <f t="shared" si="32"/>
        <v>0.46800000000000003</v>
      </c>
    </row>
    <row r="103" spans="1:8" x14ac:dyDescent="0.25">
      <c r="A103" s="52" t="s">
        <v>84</v>
      </c>
      <c r="B103" s="52" t="s">
        <v>71</v>
      </c>
      <c r="C103" s="52" t="s">
        <v>262</v>
      </c>
      <c r="D103" s="136">
        <f t="shared" ref="D103:H103" si="33">D48*0.9</f>
        <v>0.79200000000000004</v>
      </c>
      <c r="E103" s="136">
        <f t="shared" si="33"/>
        <v>0.79200000000000004</v>
      </c>
      <c r="F103" s="136">
        <f t="shared" si="33"/>
        <v>0.30150000000000005</v>
      </c>
      <c r="G103" s="136">
        <f t="shared" si="33"/>
        <v>0.79200000000000004</v>
      </c>
      <c r="H103" s="136">
        <f t="shared" si="33"/>
        <v>0.79200000000000004</v>
      </c>
    </row>
    <row r="104" spans="1:8" x14ac:dyDescent="0.25">
      <c r="C104" s="52" t="s">
        <v>263</v>
      </c>
      <c r="D104" s="136">
        <f t="shared" ref="D104:H104" si="34">D49*0.9</f>
        <v>0.83700000000000008</v>
      </c>
      <c r="E104" s="136">
        <f t="shared" si="34"/>
        <v>0.83700000000000008</v>
      </c>
      <c r="F104" s="136">
        <f t="shared" si="34"/>
        <v>0.30150000000000005</v>
      </c>
      <c r="G104" s="136">
        <f t="shared" si="34"/>
        <v>0.83700000000000008</v>
      </c>
      <c r="H104" s="136">
        <f t="shared" si="34"/>
        <v>0.83700000000000008</v>
      </c>
    </row>
    <row r="105" spans="1:8" x14ac:dyDescent="0.25">
      <c r="A105" s="52" t="s">
        <v>85</v>
      </c>
      <c r="B105" s="52" t="s">
        <v>71</v>
      </c>
      <c r="C105" s="52" t="s">
        <v>262</v>
      </c>
      <c r="D105" s="136">
        <f t="shared" ref="D105:H105" si="35">D50*0.9</f>
        <v>0.9</v>
      </c>
      <c r="E105" s="136">
        <f t="shared" si="35"/>
        <v>0.9</v>
      </c>
      <c r="F105" s="136">
        <f t="shared" si="35"/>
        <v>0.30150000000000005</v>
      </c>
      <c r="G105" s="136">
        <f t="shared" si="35"/>
        <v>0.9</v>
      </c>
      <c r="H105" s="136">
        <f t="shared" si="35"/>
        <v>0.9</v>
      </c>
    </row>
    <row r="106" spans="1:8" x14ac:dyDescent="0.25">
      <c r="C106" s="52" t="s">
        <v>263</v>
      </c>
      <c r="D106" s="136">
        <f t="shared" ref="D106:H106" si="36">D51*0.9</f>
        <v>0.77400000000000002</v>
      </c>
      <c r="E106" s="136">
        <f t="shared" si="36"/>
        <v>0.77400000000000002</v>
      </c>
      <c r="F106" s="136">
        <f t="shared" si="36"/>
        <v>0.30150000000000005</v>
      </c>
      <c r="G106" s="136">
        <f t="shared" si="36"/>
        <v>0.77400000000000002</v>
      </c>
      <c r="H106" s="136">
        <f t="shared" si="36"/>
        <v>0.77400000000000002</v>
      </c>
    </row>
    <row r="107" spans="1:8" x14ac:dyDescent="0.25">
      <c r="A107" s="52" t="s">
        <v>191</v>
      </c>
      <c r="B107" s="52" t="s">
        <v>13</v>
      </c>
      <c r="C107" s="52" t="s">
        <v>262</v>
      </c>
      <c r="D107" s="136">
        <f t="shared" ref="D107:H107" si="37">D52*0.9</f>
        <v>0.52200000000000002</v>
      </c>
      <c r="E107" s="136">
        <f t="shared" si="37"/>
        <v>0.52200000000000002</v>
      </c>
      <c r="F107" s="136">
        <f t="shared" si="37"/>
        <v>0.30150000000000005</v>
      </c>
      <c r="G107" s="136">
        <f t="shared" si="37"/>
        <v>0</v>
      </c>
      <c r="H107" s="136">
        <f t="shared" si="37"/>
        <v>0</v>
      </c>
    </row>
    <row r="108" spans="1:8" x14ac:dyDescent="0.25">
      <c r="C108" s="52" t="s">
        <v>263</v>
      </c>
      <c r="D108" s="136">
        <f t="shared" ref="D108:H108" si="38">D53*0.9</f>
        <v>0.45900000000000002</v>
      </c>
      <c r="E108" s="136">
        <f t="shared" si="38"/>
        <v>0.45900000000000002</v>
      </c>
      <c r="F108" s="136">
        <f t="shared" si="38"/>
        <v>0.30150000000000005</v>
      </c>
      <c r="G108" s="136">
        <f t="shared" si="38"/>
        <v>0</v>
      </c>
      <c r="H108" s="136">
        <f t="shared" si="38"/>
        <v>0</v>
      </c>
    </row>
    <row r="110" spans="1:8" s="141" customFormat="1" x14ac:dyDescent="0.25">
      <c r="A110" s="144" t="s">
        <v>272</v>
      </c>
      <c r="B110" s="145"/>
      <c r="C110" s="145"/>
    </row>
    <row r="111" spans="1:8" x14ac:dyDescent="0.25">
      <c r="A111" s="40" t="s">
        <v>69</v>
      </c>
      <c r="B111" s="40" t="s">
        <v>260</v>
      </c>
      <c r="C111" s="125" t="s">
        <v>261</v>
      </c>
      <c r="D111" s="40" t="s">
        <v>1</v>
      </c>
      <c r="E111" s="40" t="s">
        <v>2</v>
      </c>
      <c r="F111" s="40" t="s">
        <v>3</v>
      </c>
      <c r="G111" s="40" t="s">
        <v>4</v>
      </c>
      <c r="H111" s="40" t="s">
        <v>5</v>
      </c>
    </row>
    <row r="112" spans="1:8" x14ac:dyDescent="0.25">
      <c r="A112" s="52" t="s">
        <v>28</v>
      </c>
      <c r="B112" s="52" t="s">
        <v>71</v>
      </c>
      <c r="C112" s="52" t="s">
        <v>262</v>
      </c>
      <c r="D112" s="136">
        <f>D2*1.05</f>
        <v>0</v>
      </c>
      <c r="E112" s="136">
        <f>E2*1.05</f>
        <v>0</v>
      </c>
      <c r="F112" s="136">
        <f>F2*1.05</f>
        <v>0.35175000000000006</v>
      </c>
      <c r="G112" s="136">
        <f>G2*1.05</f>
        <v>0.35175000000000006</v>
      </c>
      <c r="H112" s="136">
        <f>H2*1.05</f>
        <v>0.35175000000000006</v>
      </c>
    </row>
    <row r="113" spans="1:8" x14ac:dyDescent="0.25">
      <c r="C113" s="52" t="s">
        <v>263</v>
      </c>
      <c r="D113" s="136">
        <f>D3*1.05</f>
        <v>0</v>
      </c>
      <c r="E113" s="136">
        <f>E3*1.05</f>
        <v>0</v>
      </c>
      <c r="F113" s="136">
        <f>F3*1.05</f>
        <v>0.55791044776119403</v>
      </c>
      <c r="G113" s="136">
        <f>G3*1.05</f>
        <v>0.55791044776119403</v>
      </c>
      <c r="H113" s="136">
        <f>H3*1.05</f>
        <v>0.55791044776119403</v>
      </c>
    </row>
    <row r="114" spans="1:8" x14ac:dyDescent="0.25">
      <c r="C114" s="52" t="s">
        <v>264</v>
      </c>
      <c r="D114" s="136">
        <f>D4*1.05</f>
        <v>0</v>
      </c>
      <c r="E114" s="136">
        <f>E4*1.05</f>
        <v>0</v>
      </c>
      <c r="F114" s="136">
        <f>F4*1.05</f>
        <v>0.40432835820895546</v>
      </c>
      <c r="G114" s="136">
        <f>G4*1.05</f>
        <v>0.40432835820895546</v>
      </c>
      <c r="H114" s="136">
        <f>H4*1.05</f>
        <v>0.40432835820895546</v>
      </c>
    </row>
    <row r="115" spans="1:8" x14ac:dyDescent="0.25">
      <c r="A115" s="52" t="s">
        <v>58</v>
      </c>
      <c r="B115" s="52" t="s">
        <v>66</v>
      </c>
      <c r="C115" s="52" t="s">
        <v>262</v>
      </c>
      <c r="D115" s="136">
        <f>D5*1.05</f>
        <v>0</v>
      </c>
      <c r="E115" s="136">
        <f>E5*1.05</f>
        <v>0</v>
      </c>
      <c r="F115" s="136">
        <f>F5*1.05</f>
        <v>0.35175000000000006</v>
      </c>
      <c r="G115" s="136">
        <f>G5*1.05</f>
        <v>0.35175000000000006</v>
      </c>
      <c r="H115" s="136">
        <f>H5*1.05</f>
        <v>0.35175000000000006</v>
      </c>
    </row>
    <row r="116" spans="1:8" x14ac:dyDescent="0.25">
      <c r="C116" s="52" t="s">
        <v>264</v>
      </c>
      <c r="D116" s="136">
        <f>D6*1.05</f>
        <v>0</v>
      </c>
      <c r="E116" s="136">
        <f>E6*1.05</f>
        <v>0</v>
      </c>
      <c r="F116" s="136">
        <f>F6*1.05</f>
        <v>0.27268656716417916</v>
      </c>
      <c r="G116" s="136">
        <f>G6*1.05</f>
        <v>0.27268656716417916</v>
      </c>
      <c r="H116" s="136">
        <f>H6*1.05</f>
        <v>0</v>
      </c>
    </row>
    <row r="117" spans="1:8" x14ac:dyDescent="0.25">
      <c r="B117" s="52" t="s">
        <v>65</v>
      </c>
      <c r="C117" s="52" t="s">
        <v>262</v>
      </c>
      <c r="D117" s="136">
        <f>D7*1.05</f>
        <v>0</v>
      </c>
      <c r="E117" s="136">
        <f>E7*1.05</f>
        <v>0</v>
      </c>
      <c r="F117" s="136">
        <f>F7*1.05</f>
        <v>0.35175000000000006</v>
      </c>
      <c r="G117" s="136">
        <f>G7*1.05</f>
        <v>0.35175000000000006</v>
      </c>
      <c r="H117" s="136">
        <f>H7*1.05</f>
        <v>0.35175000000000006</v>
      </c>
    </row>
    <row r="118" spans="1:8" x14ac:dyDescent="0.25">
      <c r="C118" s="52" t="s">
        <v>264</v>
      </c>
      <c r="D118" s="136">
        <f>D8*1.05</f>
        <v>0</v>
      </c>
      <c r="E118" s="136">
        <f>E8*1.05</f>
        <v>0</v>
      </c>
      <c r="F118" s="136">
        <f>F8*1.05</f>
        <v>0.27268656716417916</v>
      </c>
      <c r="G118" s="136">
        <f>G8*1.05</f>
        <v>0.27268656716417916</v>
      </c>
      <c r="H118" s="136">
        <f>H8*1.05</f>
        <v>0</v>
      </c>
    </row>
    <row r="119" spans="1:8" x14ac:dyDescent="0.25">
      <c r="A119" s="52" t="s">
        <v>132</v>
      </c>
      <c r="B119" s="52" t="s">
        <v>66</v>
      </c>
      <c r="C119" s="52" t="s">
        <v>262</v>
      </c>
      <c r="D119" s="136">
        <f>D9*1.05</f>
        <v>0</v>
      </c>
      <c r="E119" s="136">
        <f>E9*1.05</f>
        <v>0</v>
      </c>
      <c r="F119" s="136">
        <f>F9*1.05</f>
        <v>0.35175000000000006</v>
      </c>
      <c r="G119" s="136">
        <f>G9*1.05</f>
        <v>0.35175000000000006</v>
      </c>
      <c r="H119" s="136">
        <f>H9*1.05</f>
        <v>0.35175000000000006</v>
      </c>
    </row>
    <row r="120" spans="1:8" x14ac:dyDescent="0.25">
      <c r="C120" s="52" t="s">
        <v>264</v>
      </c>
      <c r="D120" s="136">
        <f>D10*1.05</f>
        <v>0</v>
      </c>
      <c r="E120" s="136">
        <f>E10*1.05</f>
        <v>0</v>
      </c>
      <c r="F120" s="136">
        <f>F10*1.05</f>
        <v>0.27268656716417916</v>
      </c>
      <c r="G120" s="136">
        <f>G10*1.05</f>
        <v>0.27268656716417916</v>
      </c>
      <c r="H120" s="136">
        <f>H10*1.05</f>
        <v>0</v>
      </c>
    </row>
    <row r="121" spans="1:8" x14ac:dyDescent="0.25">
      <c r="B121" s="52" t="s">
        <v>65</v>
      </c>
      <c r="C121" s="52" t="s">
        <v>262</v>
      </c>
      <c r="D121" s="136">
        <f>D11*1.05</f>
        <v>0</v>
      </c>
      <c r="E121" s="136">
        <f>E11*1.05</f>
        <v>0</v>
      </c>
      <c r="F121" s="136">
        <f>F11*1.05</f>
        <v>0.35175000000000006</v>
      </c>
      <c r="G121" s="136">
        <f>G11*1.05</f>
        <v>0.35175000000000006</v>
      </c>
      <c r="H121" s="136">
        <f>H11*1.05</f>
        <v>0.35175000000000006</v>
      </c>
    </row>
    <row r="122" spans="1:8" x14ac:dyDescent="0.25">
      <c r="C122" s="52" t="s">
        <v>264</v>
      </c>
      <c r="D122" s="136">
        <f t="shared" ref="D122:H122" si="39">D12*1.05</f>
        <v>0</v>
      </c>
      <c r="E122" s="136">
        <f t="shared" si="39"/>
        <v>0</v>
      </c>
      <c r="F122" s="136">
        <f t="shared" si="39"/>
        <v>0.27268656716417916</v>
      </c>
      <c r="G122" s="136">
        <f t="shared" si="39"/>
        <v>0.27268656716417916</v>
      </c>
      <c r="H122" s="136">
        <f t="shared" si="39"/>
        <v>0</v>
      </c>
    </row>
    <row r="123" spans="1:8" x14ac:dyDescent="0.25">
      <c r="A123" s="52" t="s">
        <v>339</v>
      </c>
      <c r="B123" s="52" t="s">
        <v>66</v>
      </c>
      <c r="C123" s="52" t="s">
        <v>262</v>
      </c>
      <c r="D123" s="136">
        <f>D13*1.05</f>
        <v>0</v>
      </c>
      <c r="E123" s="136">
        <f>E13*1.05</f>
        <v>0</v>
      </c>
      <c r="F123" s="136">
        <f>F13*1.05</f>
        <v>0.35175000000000006</v>
      </c>
      <c r="G123" s="136">
        <f>G13*1.05</f>
        <v>0.35175000000000006</v>
      </c>
      <c r="H123" s="136">
        <f>H13*1.05</f>
        <v>0.35175000000000006</v>
      </c>
    </row>
    <row r="124" spans="1:8" x14ac:dyDescent="0.25">
      <c r="C124" s="52" t="s">
        <v>264</v>
      </c>
      <c r="D124" s="136">
        <f>D14*1.05</f>
        <v>0</v>
      </c>
      <c r="E124" s="136">
        <f>E14*1.05</f>
        <v>0</v>
      </c>
      <c r="F124" s="136">
        <f>F14*1.05</f>
        <v>0.27268656716417916</v>
      </c>
      <c r="G124" s="136">
        <f>G14*1.05</f>
        <v>0.27268656716417916</v>
      </c>
      <c r="H124" s="136">
        <f>H14*1.05</f>
        <v>0</v>
      </c>
    </row>
    <row r="125" spans="1:8" x14ac:dyDescent="0.25">
      <c r="B125" s="52" t="s">
        <v>65</v>
      </c>
      <c r="C125" s="52" t="s">
        <v>262</v>
      </c>
      <c r="D125" s="136">
        <f>D15*1.05</f>
        <v>0</v>
      </c>
      <c r="E125" s="136">
        <f>E15*1.05</f>
        <v>0</v>
      </c>
      <c r="F125" s="136">
        <f>F15*1.05</f>
        <v>0.35175000000000006</v>
      </c>
      <c r="G125" s="136">
        <f>G15*1.05</f>
        <v>0.35175000000000006</v>
      </c>
      <c r="H125" s="136">
        <f>H15*1.05</f>
        <v>0.35175000000000006</v>
      </c>
    </row>
    <row r="126" spans="1:8" x14ac:dyDescent="0.25">
      <c r="C126" s="52" t="s">
        <v>264</v>
      </c>
      <c r="D126" s="136">
        <f t="shared" ref="D126:H126" si="40">D16*1.05</f>
        <v>0</v>
      </c>
      <c r="E126" s="136">
        <f t="shared" si="40"/>
        <v>0</v>
      </c>
      <c r="F126" s="136">
        <f t="shared" si="40"/>
        <v>0.27268656716417916</v>
      </c>
      <c r="G126" s="136">
        <f t="shared" si="40"/>
        <v>0.27268656716417916</v>
      </c>
      <c r="H126" s="136">
        <f t="shared" si="40"/>
        <v>0</v>
      </c>
    </row>
    <row r="127" spans="1:8" x14ac:dyDescent="0.25">
      <c r="A127" s="52" t="s">
        <v>61</v>
      </c>
      <c r="B127" s="52" t="s">
        <v>66</v>
      </c>
      <c r="C127" s="52" t="s">
        <v>262</v>
      </c>
      <c r="D127" s="136">
        <f t="shared" ref="D127:H127" si="41">D17*1.05</f>
        <v>0</v>
      </c>
      <c r="E127" s="136">
        <f t="shared" si="41"/>
        <v>0</v>
      </c>
      <c r="F127" s="136">
        <f t="shared" si="41"/>
        <v>0.35175000000000006</v>
      </c>
      <c r="G127" s="136">
        <f t="shared" si="41"/>
        <v>0.35175000000000006</v>
      </c>
      <c r="H127" s="136">
        <f t="shared" si="41"/>
        <v>0.35175000000000006</v>
      </c>
    </row>
    <row r="128" spans="1:8" x14ac:dyDescent="0.25">
      <c r="C128" s="52" t="s">
        <v>264</v>
      </c>
      <c r="D128" s="136">
        <f t="shared" ref="D128:H128" si="42">D18*1.05</f>
        <v>0</v>
      </c>
      <c r="E128" s="136">
        <f t="shared" si="42"/>
        <v>0</v>
      </c>
      <c r="F128" s="136">
        <f t="shared" si="42"/>
        <v>0.35175000000000006</v>
      </c>
      <c r="G128" s="136">
        <f t="shared" si="42"/>
        <v>0.65100000000000002</v>
      </c>
      <c r="H128" s="136">
        <f t="shared" si="42"/>
        <v>0.65100000000000002</v>
      </c>
    </row>
    <row r="129" spans="1:8" x14ac:dyDescent="0.25">
      <c r="B129" s="52" t="s">
        <v>65</v>
      </c>
      <c r="C129" s="52" t="s">
        <v>262</v>
      </c>
      <c r="D129" s="136">
        <f t="shared" ref="D129:H129" si="43">D19*1.05</f>
        <v>0</v>
      </c>
      <c r="E129" s="136">
        <f t="shared" si="43"/>
        <v>0</v>
      </c>
      <c r="F129" s="136">
        <f t="shared" si="43"/>
        <v>0.35175000000000006</v>
      </c>
      <c r="G129" s="136">
        <f t="shared" si="43"/>
        <v>0.35175000000000006</v>
      </c>
      <c r="H129" s="136">
        <f t="shared" si="43"/>
        <v>0.35175000000000006</v>
      </c>
    </row>
    <row r="130" spans="1:8" x14ac:dyDescent="0.25">
      <c r="C130" s="52" t="s">
        <v>264</v>
      </c>
      <c r="D130" s="136">
        <f t="shared" ref="D130:H130" si="44">D20*1.05</f>
        <v>0</v>
      </c>
      <c r="E130" s="136">
        <f t="shared" si="44"/>
        <v>0</v>
      </c>
      <c r="F130" s="136">
        <f t="shared" si="44"/>
        <v>0.35175000000000006</v>
      </c>
      <c r="G130" s="136">
        <f t="shared" si="44"/>
        <v>0.65100000000000002</v>
      </c>
      <c r="H130" s="136">
        <f t="shared" si="44"/>
        <v>0.65100000000000002</v>
      </c>
    </row>
    <row r="131" spans="1:8" x14ac:dyDescent="0.25">
      <c r="A131" s="52" t="s">
        <v>62</v>
      </c>
      <c r="B131" s="52" t="s">
        <v>27</v>
      </c>
      <c r="C131" s="52" t="s">
        <v>262</v>
      </c>
      <c r="D131" s="136">
        <f t="shared" ref="D131:H131" si="45">D21*1.05</f>
        <v>0.73499999999999999</v>
      </c>
      <c r="E131" s="136">
        <f t="shared" si="45"/>
        <v>0</v>
      </c>
      <c r="F131" s="136">
        <f t="shared" si="45"/>
        <v>0.35175000000000006</v>
      </c>
      <c r="G131" s="136">
        <f t="shared" si="45"/>
        <v>0</v>
      </c>
      <c r="H131" s="136">
        <f t="shared" si="45"/>
        <v>0</v>
      </c>
    </row>
    <row r="132" spans="1:8" x14ac:dyDescent="0.25">
      <c r="C132" s="52" t="s">
        <v>263</v>
      </c>
      <c r="D132" s="136">
        <f t="shared" ref="D132:H132" si="46">D22*1.05</f>
        <v>0.48300000000000004</v>
      </c>
      <c r="E132" s="136">
        <f t="shared" si="46"/>
        <v>0</v>
      </c>
      <c r="F132" s="136">
        <f t="shared" si="46"/>
        <v>0.35175000000000006</v>
      </c>
      <c r="G132" s="136">
        <f t="shared" si="46"/>
        <v>0</v>
      </c>
      <c r="H132" s="136">
        <f t="shared" si="46"/>
        <v>0</v>
      </c>
    </row>
    <row r="133" spans="1:8" x14ac:dyDescent="0.25">
      <c r="A133" s="52" t="s">
        <v>63</v>
      </c>
      <c r="B133" s="52" t="s">
        <v>27</v>
      </c>
      <c r="C133" s="52" t="s">
        <v>262</v>
      </c>
      <c r="D133" s="136">
        <f t="shared" ref="D133:H133" si="47">D23*1.05</f>
        <v>0.73499999999999999</v>
      </c>
      <c r="E133" s="136">
        <f t="shared" si="47"/>
        <v>0</v>
      </c>
      <c r="F133" s="136">
        <f t="shared" si="47"/>
        <v>0.35175000000000006</v>
      </c>
      <c r="G133" s="136">
        <f t="shared" si="47"/>
        <v>0</v>
      </c>
      <c r="H133" s="136">
        <f t="shared" si="47"/>
        <v>0</v>
      </c>
    </row>
    <row r="134" spans="1:8" x14ac:dyDescent="0.25">
      <c r="C134" s="52" t="s">
        <v>263</v>
      </c>
      <c r="D134" s="136">
        <f t="shared" ref="D134:H134" si="48">D24*1.05</f>
        <v>0.48300000000000004</v>
      </c>
      <c r="E134" s="136">
        <f t="shared" si="48"/>
        <v>0</v>
      </c>
      <c r="F134" s="136">
        <f t="shared" si="48"/>
        <v>0.35175000000000006</v>
      </c>
      <c r="G134" s="136">
        <f t="shared" si="48"/>
        <v>0</v>
      </c>
      <c r="H134" s="136">
        <f t="shared" si="48"/>
        <v>0</v>
      </c>
    </row>
    <row r="135" spans="1:8" x14ac:dyDescent="0.25">
      <c r="A135" s="52" t="s">
        <v>64</v>
      </c>
      <c r="B135" s="52" t="s">
        <v>27</v>
      </c>
      <c r="C135" s="52" t="s">
        <v>262</v>
      </c>
      <c r="D135" s="136">
        <f t="shared" ref="D135:H135" si="49">D25*1.05</f>
        <v>0.73499999999999999</v>
      </c>
      <c r="E135" s="136">
        <f t="shared" si="49"/>
        <v>0</v>
      </c>
      <c r="F135" s="136">
        <f t="shared" si="49"/>
        <v>0.35175000000000006</v>
      </c>
      <c r="G135" s="136">
        <f t="shared" si="49"/>
        <v>0</v>
      </c>
      <c r="H135" s="136">
        <f t="shared" si="49"/>
        <v>0</v>
      </c>
    </row>
    <row r="136" spans="1:8" x14ac:dyDescent="0.25">
      <c r="C136" s="52" t="s">
        <v>263</v>
      </c>
      <c r="D136" s="136">
        <f t="shared" ref="D136:H136" si="50">D26*1.05</f>
        <v>0.48300000000000004</v>
      </c>
      <c r="E136" s="136">
        <f t="shared" si="50"/>
        <v>0</v>
      </c>
      <c r="F136" s="136">
        <f t="shared" si="50"/>
        <v>0.35175000000000006</v>
      </c>
      <c r="G136" s="136">
        <f t="shared" si="50"/>
        <v>0</v>
      </c>
      <c r="H136" s="136">
        <f t="shared" si="50"/>
        <v>0</v>
      </c>
    </row>
    <row r="137" spans="1:8" x14ac:dyDescent="0.25">
      <c r="A137" s="52" t="s">
        <v>79</v>
      </c>
      <c r="B137" s="52" t="s">
        <v>71</v>
      </c>
      <c r="C137" s="52" t="s">
        <v>262</v>
      </c>
      <c r="D137" s="136">
        <f t="shared" ref="D137:H137" si="51">D27*1.05</f>
        <v>1.05</v>
      </c>
      <c r="E137" s="136">
        <f t="shared" si="51"/>
        <v>1.05</v>
      </c>
      <c r="F137" s="136">
        <f t="shared" si="51"/>
        <v>0.35175000000000006</v>
      </c>
      <c r="G137" s="136">
        <f t="shared" si="51"/>
        <v>1.05</v>
      </c>
      <c r="H137" s="136">
        <f t="shared" si="51"/>
        <v>1.05</v>
      </c>
    </row>
    <row r="138" spans="1:8" x14ac:dyDescent="0.25">
      <c r="C138" s="52" t="s">
        <v>263</v>
      </c>
      <c r="D138" s="136">
        <f t="shared" ref="D138:H138" si="52">D28*1.05</f>
        <v>0</v>
      </c>
      <c r="E138" s="136">
        <f t="shared" si="52"/>
        <v>0</v>
      </c>
      <c r="F138" s="136">
        <f t="shared" si="52"/>
        <v>0.35175000000000006</v>
      </c>
      <c r="G138" s="136">
        <f t="shared" si="52"/>
        <v>0</v>
      </c>
      <c r="H138" s="136">
        <f t="shared" si="52"/>
        <v>0</v>
      </c>
    </row>
    <row r="139" spans="1:8" x14ac:dyDescent="0.25">
      <c r="C139" s="52" t="s">
        <v>264</v>
      </c>
      <c r="D139" s="136">
        <f t="shared" ref="D139:H139" si="53">D29*1.05</f>
        <v>0</v>
      </c>
      <c r="E139" s="136">
        <f t="shared" si="53"/>
        <v>0</v>
      </c>
      <c r="F139" s="136">
        <f t="shared" si="53"/>
        <v>0.35175000000000006</v>
      </c>
      <c r="G139" s="136">
        <f t="shared" si="53"/>
        <v>0</v>
      </c>
      <c r="H139" s="136">
        <f t="shared" si="53"/>
        <v>0</v>
      </c>
    </row>
    <row r="140" spans="1:8" x14ac:dyDescent="0.25">
      <c r="A140" s="52" t="s">
        <v>80</v>
      </c>
      <c r="B140" s="52" t="s">
        <v>71</v>
      </c>
      <c r="C140" s="52" t="s">
        <v>262</v>
      </c>
      <c r="D140" s="136">
        <f t="shared" ref="D140:H140" si="54">D30*1.05</f>
        <v>1.05</v>
      </c>
      <c r="E140" s="136">
        <f t="shared" si="54"/>
        <v>1.05</v>
      </c>
      <c r="F140" s="136">
        <f t="shared" si="54"/>
        <v>0.35175000000000006</v>
      </c>
      <c r="G140" s="136">
        <f t="shared" si="54"/>
        <v>1.05</v>
      </c>
      <c r="H140" s="136">
        <f t="shared" si="54"/>
        <v>1.05</v>
      </c>
    </row>
    <row r="141" spans="1:8" x14ac:dyDescent="0.25">
      <c r="C141" s="52" t="s">
        <v>263</v>
      </c>
      <c r="D141" s="136">
        <f t="shared" ref="D141:H141" si="55">D31*1.05</f>
        <v>0</v>
      </c>
      <c r="E141" s="136">
        <f t="shared" si="55"/>
        <v>0</v>
      </c>
      <c r="F141" s="136">
        <f t="shared" si="55"/>
        <v>0.35175000000000006</v>
      </c>
      <c r="G141" s="136">
        <f t="shared" si="55"/>
        <v>0</v>
      </c>
      <c r="H141" s="136">
        <f t="shared" si="55"/>
        <v>0</v>
      </c>
    </row>
    <row r="142" spans="1:8" x14ac:dyDescent="0.25">
      <c r="C142" s="52" t="s">
        <v>264</v>
      </c>
      <c r="D142" s="136">
        <f t="shared" ref="D142:H142" si="56">D32*1.05</f>
        <v>0</v>
      </c>
      <c r="E142" s="136">
        <f t="shared" si="56"/>
        <v>0</v>
      </c>
      <c r="F142" s="136">
        <f t="shared" si="56"/>
        <v>0.35175000000000006</v>
      </c>
      <c r="G142" s="136">
        <f t="shared" si="56"/>
        <v>0</v>
      </c>
      <c r="H142" s="136">
        <f t="shared" si="56"/>
        <v>0</v>
      </c>
    </row>
    <row r="143" spans="1:8" x14ac:dyDescent="0.25">
      <c r="A143" s="52" t="s">
        <v>81</v>
      </c>
      <c r="B143" s="52" t="s">
        <v>71</v>
      </c>
      <c r="C143" s="52" t="s">
        <v>262</v>
      </c>
      <c r="D143" s="136">
        <f t="shared" ref="D143:H143" si="57">D33*1.05</f>
        <v>1.05</v>
      </c>
      <c r="E143" s="136">
        <f t="shared" si="57"/>
        <v>1.05</v>
      </c>
      <c r="F143" s="136">
        <f t="shared" si="57"/>
        <v>0.35175000000000006</v>
      </c>
      <c r="G143" s="136">
        <f t="shared" si="57"/>
        <v>1.05</v>
      </c>
      <c r="H143" s="136">
        <f t="shared" si="57"/>
        <v>1.05</v>
      </c>
    </row>
    <row r="144" spans="1:8" x14ac:dyDescent="0.25">
      <c r="C144" s="52" t="s">
        <v>263</v>
      </c>
      <c r="D144" s="136">
        <f t="shared" ref="D144:H144" si="58">D34*1.05</f>
        <v>0</v>
      </c>
      <c r="E144" s="136">
        <f t="shared" si="58"/>
        <v>0</v>
      </c>
      <c r="F144" s="136">
        <f t="shared" si="58"/>
        <v>0.35175000000000006</v>
      </c>
      <c r="G144" s="136">
        <f t="shared" si="58"/>
        <v>0</v>
      </c>
      <c r="H144" s="136">
        <f t="shared" si="58"/>
        <v>0</v>
      </c>
    </row>
    <row r="145" spans="1:8" x14ac:dyDescent="0.25">
      <c r="C145" s="52" t="s">
        <v>264</v>
      </c>
      <c r="D145" s="136">
        <f t="shared" ref="D145:H145" si="59">D35*1.05</f>
        <v>0</v>
      </c>
      <c r="E145" s="136">
        <f t="shared" si="59"/>
        <v>0</v>
      </c>
      <c r="F145" s="136">
        <f t="shared" si="59"/>
        <v>0.35175000000000006</v>
      </c>
      <c r="G145" s="136">
        <f t="shared" si="59"/>
        <v>0</v>
      </c>
      <c r="H145" s="136">
        <f t="shared" si="59"/>
        <v>0</v>
      </c>
    </row>
    <row r="146" spans="1:8" x14ac:dyDescent="0.25">
      <c r="A146" s="52" t="s">
        <v>82</v>
      </c>
      <c r="B146" s="52" t="s">
        <v>71</v>
      </c>
      <c r="C146" s="52" t="s">
        <v>262</v>
      </c>
      <c r="D146" s="136">
        <f t="shared" ref="D146:H146" si="60">D36*1.05</f>
        <v>1.05</v>
      </c>
      <c r="E146" s="136">
        <f t="shared" si="60"/>
        <v>1.05</v>
      </c>
      <c r="F146" s="136">
        <f t="shared" si="60"/>
        <v>0.35175000000000006</v>
      </c>
      <c r="G146" s="136">
        <f t="shared" si="60"/>
        <v>1.05</v>
      </c>
      <c r="H146" s="136">
        <f t="shared" si="60"/>
        <v>1.05</v>
      </c>
    </row>
    <row r="147" spans="1:8" x14ac:dyDescent="0.25">
      <c r="C147" s="52" t="s">
        <v>263</v>
      </c>
      <c r="D147" s="136">
        <f t="shared" ref="D147:H147" si="61">D37*1.05</f>
        <v>0</v>
      </c>
      <c r="E147" s="136">
        <f t="shared" si="61"/>
        <v>0</v>
      </c>
      <c r="F147" s="136">
        <f t="shared" si="61"/>
        <v>0.35175000000000006</v>
      </c>
      <c r="G147" s="136">
        <f t="shared" si="61"/>
        <v>0</v>
      </c>
      <c r="H147" s="136">
        <f t="shared" si="61"/>
        <v>0</v>
      </c>
    </row>
    <row r="148" spans="1:8" x14ac:dyDescent="0.25">
      <c r="C148" s="52" t="s">
        <v>264</v>
      </c>
      <c r="D148" s="136">
        <f t="shared" ref="D148:H148" si="62">D38*1.05</f>
        <v>0</v>
      </c>
      <c r="E148" s="136">
        <f t="shared" si="62"/>
        <v>0</v>
      </c>
      <c r="F148" s="136">
        <f t="shared" si="62"/>
        <v>0.35175000000000006</v>
      </c>
      <c r="G148" s="136">
        <f t="shared" si="62"/>
        <v>0</v>
      </c>
      <c r="H148" s="136">
        <f t="shared" si="62"/>
        <v>0</v>
      </c>
    </row>
    <row r="149" spans="1:8" x14ac:dyDescent="0.25">
      <c r="A149" s="52" t="s">
        <v>83</v>
      </c>
      <c r="B149" s="52" t="s">
        <v>71</v>
      </c>
      <c r="C149" s="52" t="s">
        <v>262</v>
      </c>
      <c r="D149" s="136">
        <f t="shared" ref="D149:H149" si="63">D39*1.05</f>
        <v>1.05</v>
      </c>
      <c r="E149" s="136">
        <f t="shared" si="63"/>
        <v>1.05</v>
      </c>
      <c r="F149" s="136">
        <f t="shared" si="63"/>
        <v>0.35175000000000006</v>
      </c>
      <c r="G149" s="136">
        <f t="shared" si="63"/>
        <v>1.05</v>
      </c>
      <c r="H149" s="136">
        <f t="shared" si="63"/>
        <v>1.05</v>
      </c>
    </row>
    <row r="150" spans="1:8" x14ac:dyDescent="0.25">
      <c r="C150" s="52" t="s">
        <v>263</v>
      </c>
      <c r="D150" s="136">
        <f t="shared" ref="D150:H150" si="64">D40*1.05</f>
        <v>0</v>
      </c>
      <c r="E150" s="136">
        <f t="shared" si="64"/>
        <v>0</v>
      </c>
      <c r="F150" s="136">
        <f t="shared" si="64"/>
        <v>0.35175000000000006</v>
      </c>
      <c r="G150" s="136">
        <f t="shared" si="64"/>
        <v>0</v>
      </c>
      <c r="H150" s="136">
        <f t="shared" si="64"/>
        <v>0</v>
      </c>
    </row>
    <row r="151" spans="1:8" x14ac:dyDescent="0.25">
      <c r="C151" s="52" t="s">
        <v>264</v>
      </c>
      <c r="D151" s="136">
        <f t="shared" ref="D151:H151" si="65">D41*1.05</f>
        <v>0</v>
      </c>
      <c r="E151" s="136">
        <f t="shared" si="65"/>
        <v>0</v>
      </c>
      <c r="F151" s="136">
        <f t="shared" si="65"/>
        <v>0.35175000000000006</v>
      </c>
      <c r="G151" s="136">
        <f t="shared" si="65"/>
        <v>0</v>
      </c>
      <c r="H151" s="136">
        <f t="shared" si="65"/>
        <v>0</v>
      </c>
    </row>
    <row r="152" spans="1:8" x14ac:dyDescent="0.25">
      <c r="A152" s="52" t="s">
        <v>60</v>
      </c>
      <c r="B152" s="52" t="s">
        <v>71</v>
      </c>
      <c r="C152" s="52" t="s">
        <v>262</v>
      </c>
      <c r="D152" s="136">
        <f t="shared" ref="D152:H152" si="66">D42*1.05</f>
        <v>0.315</v>
      </c>
      <c r="E152" s="136">
        <f t="shared" si="66"/>
        <v>0.315</v>
      </c>
      <c r="F152" s="136">
        <f t="shared" si="66"/>
        <v>0.35175000000000006</v>
      </c>
      <c r="G152" s="136">
        <f t="shared" si="66"/>
        <v>0.315</v>
      </c>
      <c r="H152" s="136">
        <f t="shared" si="66"/>
        <v>0.315</v>
      </c>
    </row>
    <row r="153" spans="1:8" x14ac:dyDescent="0.25">
      <c r="C153" s="52" t="s">
        <v>263</v>
      </c>
      <c r="D153" s="136">
        <f t="shared" ref="D153:H153" si="67">D43*1.05</f>
        <v>0.52500000000000002</v>
      </c>
      <c r="E153" s="136">
        <f t="shared" si="67"/>
        <v>0.52500000000000002</v>
      </c>
      <c r="F153" s="136">
        <f t="shared" si="67"/>
        <v>0.35175000000000006</v>
      </c>
      <c r="G153" s="136">
        <f t="shared" si="67"/>
        <v>0.52500000000000002</v>
      </c>
      <c r="H153" s="136">
        <f t="shared" si="67"/>
        <v>0.52500000000000002</v>
      </c>
    </row>
    <row r="154" spans="1:8" x14ac:dyDescent="0.25">
      <c r="C154" s="52" t="s">
        <v>264</v>
      </c>
      <c r="D154" s="136">
        <f t="shared" ref="D154:H154" si="68">D44*1.05</f>
        <v>0.68250000000000011</v>
      </c>
      <c r="E154" s="136">
        <f t="shared" si="68"/>
        <v>0.68250000000000011</v>
      </c>
      <c r="F154" s="136">
        <f t="shared" si="68"/>
        <v>0.35175000000000006</v>
      </c>
      <c r="G154" s="136">
        <f t="shared" si="68"/>
        <v>0.68250000000000011</v>
      </c>
      <c r="H154" s="136">
        <f t="shared" si="68"/>
        <v>0.68250000000000011</v>
      </c>
    </row>
    <row r="155" spans="1:8" x14ac:dyDescent="0.25">
      <c r="B155" s="52" t="s">
        <v>16</v>
      </c>
      <c r="C155" s="52" t="s">
        <v>262</v>
      </c>
      <c r="D155" s="136">
        <f t="shared" ref="D155:H155" si="69">D45*1.05</f>
        <v>0.315</v>
      </c>
      <c r="E155" s="136">
        <f t="shared" si="69"/>
        <v>0.315</v>
      </c>
      <c r="F155" s="136">
        <f t="shared" si="69"/>
        <v>0.35175000000000006</v>
      </c>
      <c r="G155" s="136">
        <f t="shared" si="69"/>
        <v>0.315</v>
      </c>
      <c r="H155" s="136">
        <f t="shared" si="69"/>
        <v>0.315</v>
      </c>
    </row>
    <row r="156" spans="1:8" x14ac:dyDescent="0.25">
      <c r="C156" s="52" t="s">
        <v>263</v>
      </c>
      <c r="D156" s="136">
        <f t="shared" ref="D156:H156" si="70">D46*1.05</f>
        <v>0.51449999999999996</v>
      </c>
      <c r="E156" s="136">
        <f t="shared" si="70"/>
        <v>0.51449999999999996</v>
      </c>
      <c r="F156" s="136">
        <f t="shared" si="70"/>
        <v>0.35175000000000006</v>
      </c>
      <c r="G156" s="136">
        <f t="shared" si="70"/>
        <v>0.51449999999999996</v>
      </c>
      <c r="H156" s="136">
        <f t="shared" si="70"/>
        <v>0.51449999999999996</v>
      </c>
    </row>
    <row r="157" spans="1:8" x14ac:dyDescent="0.25">
      <c r="C157" s="52" t="s">
        <v>264</v>
      </c>
      <c r="D157" s="136">
        <f t="shared" ref="D157:H157" si="71">D47*1.05</f>
        <v>0.54600000000000004</v>
      </c>
      <c r="E157" s="136">
        <f t="shared" si="71"/>
        <v>0.54600000000000004</v>
      </c>
      <c r="F157" s="136">
        <f t="shared" si="71"/>
        <v>0.35175000000000006</v>
      </c>
      <c r="G157" s="136">
        <f t="shared" si="71"/>
        <v>0.54600000000000004</v>
      </c>
      <c r="H157" s="136">
        <f t="shared" si="71"/>
        <v>0.54600000000000004</v>
      </c>
    </row>
    <row r="158" spans="1:8" x14ac:dyDescent="0.25">
      <c r="A158" s="52" t="s">
        <v>84</v>
      </c>
      <c r="B158" s="52" t="s">
        <v>71</v>
      </c>
      <c r="C158" s="52" t="s">
        <v>262</v>
      </c>
      <c r="D158" s="136">
        <f t="shared" ref="D158:H158" si="72">D48*1.05</f>
        <v>0.92400000000000004</v>
      </c>
      <c r="E158" s="136">
        <f t="shared" si="72"/>
        <v>0.92400000000000004</v>
      </c>
      <c r="F158" s="136">
        <f t="shared" si="72"/>
        <v>0.35175000000000006</v>
      </c>
      <c r="G158" s="136">
        <f t="shared" si="72"/>
        <v>0.92400000000000004</v>
      </c>
      <c r="H158" s="136">
        <f t="shared" si="72"/>
        <v>0.92400000000000004</v>
      </c>
    </row>
    <row r="159" spans="1:8" x14ac:dyDescent="0.25">
      <c r="C159" s="52" t="s">
        <v>263</v>
      </c>
      <c r="D159" s="136">
        <f t="shared" ref="D159:H159" si="73">D49*1.05</f>
        <v>0.97650000000000015</v>
      </c>
      <c r="E159" s="136">
        <f t="shared" si="73"/>
        <v>0.97650000000000015</v>
      </c>
      <c r="F159" s="136">
        <f t="shared" si="73"/>
        <v>0.35175000000000006</v>
      </c>
      <c r="G159" s="136">
        <f t="shared" si="73"/>
        <v>0.97650000000000015</v>
      </c>
      <c r="H159" s="136">
        <f t="shared" si="73"/>
        <v>0.97650000000000015</v>
      </c>
    </row>
    <row r="160" spans="1:8" x14ac:dyDescent="0.25">
      <c r="A160" s="52" t="s">
        <v>85</v>
      </c>
      <c r="B160" s="52" t="s">
        <v>71</v>
      </c>
      <c r="C160" s="52" t="s">
        <v>262</v>
      </c>
      <c r="D160" s="136">
        <f t="shared" ref="D160:H160" si="74">D50*1.05</f>
        <v>1.05</v>
      </c>
      <c r="E160" s="136">
        <f t="shared" si="74"/>
        <v>1.05</v>
      </c>
      <c r="F160" s="136">
        <f t="shared" si="74"/>
        <v>0.35175000000000006</v>
      </c>
      <c r="G160" s="136">
        <f t="shared" si="74"/>
        <v>1.05</v>
      </c>
      <c r="H160" s="136">
        <f t="shared" si="74"/>
        <v>1.05</v>
      </c>
    </row>
    <row r="161" spans="1:8" x14ac:dyDescent="0.25">
      <c r="C161" s="52" t="s">
        <v>263</v>
      </c>
      <c r="D161" s="136">
        <f t="shared" ref="D161:H161" si="75">D51*1.05</f>
        <v>0.90300000000000002</v>
      </c>
      <c r="E161" s="136">
        <f t="shared" si="75"/>
        <v>0.90300000000000002</v>
      </c>
      <c r="F161" s="136">
        <f t="shared" si="75"/>
        <v>0.35175000000000006</v>
      </c>
      <c r="G161" s="136">
        <f t="shared" si="75"/>
        <v>0.90300000000000002</v>
      </c>
      <c r="H161" s="136">
        <f t="shared" si="75"/>
        <v>0.90300000000000002</v>
      </c>
    </row>
    <row r="162" spans="1:8" x14ac:dyDescent="0.25">
      <c r="A162" s="52" t="s">
        <v>191</v>
      </c>
      <c r="B162" s="52" t="s">
        <v>13</v>
      </c>
      <c r="C162" s="52" t="s">
        <v>262</v>
      </c>
      <c r="D162" s="136">
        <f t="shared" ref="D162:H162" si="76">D52*1.05</f>
        <v>0.60899999999999999</v>
      </c>
      <c r="E162" s="136">
        <f t="shared" si="76"/>
        <v>0.60899999999999999</v>
      </c>
      <c r="F162" s="136">
        <f t="shared" si="76"/>
        <v>0.35175000000000006</v>
      </c>
      <c r="G162" s="136">
        <f t="shared" si="76"/>
        <v>0</v>
      </c>
      <c r="H162" s="136">
        <f t="shared" si="76"/>
        <v>0</v>
      </c>
    </row>
    <row r="163" spans="1:8" x14ac:dyDescent="0.25">
      <c r="C163" s="52" t="s">
        <v>263</v>
      </c>
      <c r="D163" s="136">
        <f t="shared" ref="D163:H163" si="77">D53*1.05</f>
        <v>0.53550000000000009</v>
      </c>
      <c r="E163" s="136">
        <f t="shared" si="77"/>
        <v>0.53550000000000009</v>
      </c>
      <c r="F163" s="136">
        <f t="shared" si="77"/>
        <v>0.35175000000000006</v>
      </c>
      <c r="G163" s="136">
        <f t="shared" si="77"/>
        <v>0</v>
      </c>
      <c r="H163" s="136">
        <f t="shared" si="77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J23" sqref="J2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260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262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263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262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263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262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263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271</v>
      </c>
    </row>
    <row r="10" spans="1:8" x14ac:dyDescent="0.25">
      <c r="A10" s="119" t="s">
        <v>69</v>
      </c>
      <c r="B10" s="119" t="s">
        <v>260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5">
      <c r="A11" s="43" t="s">
        <v>86</v>
      </c>
      <c r="B11" s="35" t="s">
        <v>41</v>
      </c>
      <c r="C11" s="43" t="s">
        <v>262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263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87</v>
      </c>
      <c r="B13" s="35" t="s">
        <v>41</v>
      </c>
      <c r="C13" s="43" t="s">
        <v>262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263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88</v>
      </c>
      <c r="B15" s="35" t="s">
        <v>41</v>
      </c>
      <c r="C15" s="43" t="s">
        <v>262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263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272</v>
      </c>
    </row>
    <row r="19" spans="1:7" x14ac:dyDescent="0.25">
      <c r="A19" s="119" t="s">
        <v>69</v>
      </c>
      <c r="B19" s="119" t="s">
        <v>260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5">
      <c r="A20" s="43" t="s">
        <v>86</v>
      </c>
      <c r="B20" s="35" t="s">
        <v>41</v>
      </c>
      <c r="C20" s="43" t="s">
        <v>262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263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87</v>
      </c>
      <c r="B22" s="35" t="s">
        <v>41</v>
      </c>
      <c r="C22" s="43" t="s">
        <v>262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263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88</v>
      </c>
      <c r="B24" s="35" t="s">
        <v>41</v>
      </c>
      <c r="C24" s="43" t="s">
        <v>262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263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205</v>
      </c>
      <c r="B2" s="41" t="s">
        <v>206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125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206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206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125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D18" sqref="D1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337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336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223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224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127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134</v>
      </c>
      <c r="B1" s="4" t="s">
        <v>141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135</v>
      </c>
      <c r="B2" s="14" t="s">
        <v>139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136</v>
      </c>
      <c r="B4" s="14" t="s">
        <v>139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137</v>
      </c>
      <c r="B6" s="14" t="s">
        <v>139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142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166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328</v>
      </c>
      <c r="B1" s="4" t="s">
        <v>156</v>
      </c>
    </row>
    <row r="2" spans="1:2" x14ac:dyDescent="0.25">
      <c r="A2" s="12" t="s">
        <v>332</v>
      </c>
      <c r="B2" s="147">
        <v>10</v>
      </c>
    </row>
    <row r="3" spans="1:2" x14ac:dyDescent="0.25">
      <c r="A3" s="12" t="s">
        <v>333</v>
      </c>
      <c r="B3" s="147">
        <v>10</v>
      </c>
    </row>
    <row r="4" spans="1:2" x14ac:dyDescent="0.25">
      <c r="A4" s="12" t="s">
        <v>327</v>
      </c>
      <c r="B4" s="147">
        <v>50</v>
      </c>
    </row>
    <row r="5" spans="1:2" x14ac:dyDescent="0.25">
      <c r="A5" s="146" t="s">
        <v>331</v>
      </c>
      <c r="B5" s="147">
        <v>100</v>
      </c>
    </row>
    <row r="6" spans="1:2" x14ac:dyDescent="0.25">
      <c r="A6" s="146" t="s">
        <v>334</v>
      </c>
      <c r="B6" s="147">
        <v>5</v>
      </c>
    </row>
    <row r="7" spans="1:2" x14ac:dyDescent="0.25">
      <c r="A7" s="146" t="s">
        <v>335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174</v>
      </c>
      <c r="B1" s="51" t="s">
        <v>173</v>
      </c>
      <c r="C1" s="51" t="s">
        <v>172</v>
      </c>
      <c r="D1" s="51" t="s">
        <v>171</v>
      </c>
      <c r="E1" s="51" t="s">
        <v>170</v>
      </c>
    </row>
    <row r="2" spans="1:5" x14ac:dyDescent="0.25">
      <c r="A2" s="49" t="s">
        <v>169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168</v>
      </c>
      <c r="C7" s="45"/>
      <c r="D7" s="44"/>
      <c r="E7" s="80"/>
    </row>
    <row r="9" spans="1:5" x14ac:dyDescent="0.25">
      <c r="A9" s="49" t="s">
        <v>194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168</v>
      </c>
      <c r="C14" s="45"/>
      <c r="D14" s="44"/>
      <c r="E14" s="80" t="s">
        <v>190</v>
      </c>
    </row>
    <row r="16" spans="1:5" x14ac:dyDescent="0.25">
      <c r="A16" s="49" t="s">
        <v>195</v>
      </c>
      <c r="B16" s="46" t="s">
        <v>32</v>
      </c>
      <c r="C16" s="80"/>
      <c r="D16" s="80" t="s">
        <v>190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190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190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190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190</v>
      </c>
      <c r="E20" s="57" t="str">
        <f>IF(E$7="","",E$7)</f>
        <v/>
      </c>
    </row>
    <row r="21" spans="1:5" x14ac:dyDescent="0.25">
      <c r="A21" s="47"/>
      <c r="B21" s="46" t="s">
        <v>168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160</v>
      </c>
      <c r="B1" s="51" t="s">
        <v>177</v>
      </c>
      <c r="C1" s="61" t="s">
        <v>178</v>
      </c>
      <c r="D1" s="61" t="s">
        <v>182</v>
      </c>
    </row>
    <row r="2" spans="1:4" x14ac:dyDescent="0.25">
      <c r="A2" s="61" t="s">
        <v>69</v>
      </c>
      <c r="B2" s="46" t="s">
        <v>67</v>
      </c>
      <c r="C2" s="46" t="s">
        <v>179</v>
      </c>
      <c r="D2" s="80"/>
    </row>
    <row r="3" spans="1:4" x14ac:dyDescent="0.25">
      <c r="A3" s="61" t="s">
        <v>181</v>
      </c>
      <c r="B3" s="46" t="s">
        <v>172</v>
      </c>
      <c r="C3" s="46" t="s">
        <v>180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ACER</cp:lastModifiedBy>
  <dcterms:created xsi:type="dcterms:W3CDTF">2017-08-01T10:42:13Z</dcterms:created>
  <dcterms:modified xsi:type="dcterms:W3CDTF">2021-11-30T03:08:39Z</dcterms:modified>
</cp:coreProperties>
</file>