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5A5278B-992B-48C5-99C1-9769A16E5C01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2" i="2"/>
  <c r="A31" i="2"/>
  <c r="A29" i="2"/>
  <c r="A26" i="2"/>
  <c r="A24" i="2"/>
  <c r="A23" i="2"/>
  <c r="A21" i="2"/>
  <c r="A18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7" i="2" l="1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<sst xmlns="http://schemas.openxmlformats.org/spreadsheetml/2006/main" count="2092" uniqueCount="341">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</sst>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50573.27978515625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0.67868072509765598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0.51400000000000001</v>
      </c>
    </row>
    <row r="13" spans="1:3" ht="15" customHeight="1" x14ac:dyDescent="0.25">
      <c r="B13" s="5" t="s">
        <v>13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</v>
      </c>
    </row>
    <row r="24" spans="1:3" ht="15" customHeight="1" x14ac:dyDescent="0.25">
      <c r="B24" s="15" t="s">
        <v>22</v>
      </c>
      <c r="C24" s="45">
        <v>0.51100000000000001</v>
      </c>
    </row>
    <row r="25" spans="1:3" ht="15" customHeight="1" x14ac:dyDescent="0.25">
      <c r="B25" s="15" t="s">
        <v>23</v>
      </c>
      <c r="C25" s="45">
        <v>0.26350000000000001</v>
      </c>
    </row>
    <row r="26" spans="1:3" ht="15" customHeight="1" x14ac:dyDescent="0.25">
      <c r="B26" s="15" t="s">
        <v>24</v>
      </c>
      <c r="C26" s="45">
        <v>6.5500000000000003E-2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8.9823506031500795</v>
      </c>
    </row>
    <row r="38" spans="1:5" ht="15" customHeight="1" x14ac:dyDescent="0.25">
      <c r="B38" s="11" t="s">
        <v>34</v>
      </c>
      <c r="C38" s="43">
        <v>12.789775384217601</v>
      </c>
      <c r="D38" s="12"/>
      <c r="E38" s="13"/>
    </row>
    <row r="39" spans="1:5" ht="15" customHeight="1" x14ac:dyDescent="0.25">
      <c r="B39" s="11" t="s">
        <v>35</v>
      </c>
      <c r="C39" s="43">
        <v>14.8615274555791</v>
      </c>
      <c r="D39" s="12"/>
      <c r="E39" s="12"/>
    </row>
    <row r="40" spans="1:5" ht="15" customHeight="1" x14ac:dyDescent="0.25">
      <c r="B40" s="11" t="s">
        <v>36</v>
      </c>
      <c r="C40" s="100">
        <v>0.57999999999999996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10.93543405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1.87084E-2</v>
      </c>
      <c r="D45" s="12"/>
    </row>
    <row r="46" spans="1:5" ht="15.75" customHeight="1" x14ac:dyDescent="0.25">
      <c r="B46" s="11" t="s">
        <v>41</v>
      </c>
      <c r="C46" s="45">
        <v>9.3109499999999998E-2</v>
      </c>
      <c r="D46" s="12"/>
    </row>
    <row r="47" spans="1:5" ht="15.75" customHeight="1" x14ac:dyDescent="0.25">
      <c r="B47" s="11" t="s">
        <v>42</v>
      </c>
      <c r="C47" s="45">
        <v>8.9780499999999999E-2</v>
      </c>
      <c r="D47" s="12"/>
      <c r="E47" s="13"/>
    </row>
    <row r="48" spans="1:5" ht="15" customHeight="1" x14ac:dyDescent="0.25">
      <c r="B48" s="11" t="s">
        <v>43</v>
      </c>
      <c r="C48" s="46">
        <v>0.79840159999999993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0.478043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0.56044664474999994</v>
      </c>
      <c r="C2" s="98">
        <v>0.95</v>
      </c>
      <c r="D2" s="56">
        <v>50.717962815851763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39.716252809925493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299.77526795353111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0.9696135924787419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0.1736695164</v>
      </c>
      <c r="C10" s="98">
        <v>0.95</v>
      </c>
      <c r="D10" s="56">
        <v>12.84855225372141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0.1736695164</v>
      </c>
      <c r="C11" s="98">
        <v>0.95</v>
      </c>
      <c r="D11" s="56">
        <v>12.84855225372141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0.1736695164</v>
      </c>
      <c r="C12" s="98">
        <v>0.95</v>
      </c>
      <c r="D12" s="56">
        <v>12.84855225372141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0.1736695164</v>
      </c>
      <c r="C13" s="98">
        <v>0.95</v>
      </c>
      <c r="D13" s="56">
        <v>12.84855225372141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0.1736695164</v>
      </c>
      <c r="C14" s="98">
        <v>0.95</v>
      </c>
      <c r="D14" s="56">
        <v>12.84855225372141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0.1736695164</v>
      </c>
      <c r="C15" s="98">
        <v>0.95</v>
      </c>
      <c r="D15" s="56">
        <v>12.84855225372141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0.55531805361675357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6.9453945454574351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6.9453945454574351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0.77500000000000002</v>
      </c>
      <c r="C21" s="98">
        <v>0.95</v>
      </c>
      <c r="D21" s="56">
        <v>9.4911885685343371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22.086705401333919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4.1770706684296162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0.195903725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0.1354513749</v>
      </c>
      <c r="C27" s="98">
        <v>0.95</v>
      </c>
      <c r="D27" s="56">
        <v>18.30380770317878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0.73853786759911899</v>
      </c>
      <c r="C29" s="98">
        <v>0.95</v>
      </c>
      <c r="D29" s="56">
        <v>96.960746737260479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2.3752360395467411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1.1755235646488491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2.5879090305551942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0.88529564619426293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205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0.51400000000000001</v>
      </c>
      <c r="E10" s="60">
        <f>IF(ISBLANK(comm_deliv), frac_children_health_facility,1)</f>
        <v>0.51400000000000001</v>
      </c>
      <c r="F10" s="60">
        <f>IF(ISBLANK(comm_deliv), frac_children_health_facility,1)</f>
        <v>0.51400000000000001</v>
      </c>
      <c r="G10" s="60">
        <f>IF(ISBLANK(comm_deliv), frac_children_health_facility,1)</f>
        <v>0.51400000000000001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0.1596057102294923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6.8402447241210987E-2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9.3311117431640694E-2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0.67868072509765598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11186.686</v>
      </c>
      <c r="C2" s="49">
        <v>27000</v>
      </c>
      <c r="D2" s="49">
        <v>56000</v>
      </c>
      <c r="E2" s="49">
        <v>45000</v>
      </c>
      <c r="F2" s="49">
        <v>29000</v>
      </c>
      <c r="G2" s="17">
        <f t="shared" ref="G2:G11" si="0">C2+D2+E2+F2</f>
        <v>157000</v>
      </c>
      <c r="H2" s="17">
        <f t="shared" ref="H2:H11" si="1">(B2 + stillbirth*B2/(1000-stillbirth))/(1-abortion)</f>
        <v>12852.692958025571</v>
      </c>
      <c r="I2" s="17">
        <f t="shared" ref="I2:I11" si="2">G2-H2</f>
        <v>144147.30704197442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11121.502</v>
      </c>
      <c r="C3" s="50">
        <v>27000</v>
      </c>
      <c r="D3" s="50">
        <v>56000</v>
      </c>
      <c r="E3" s="50">
        <v>47000</v>
      </c>
      <c r="F3" s="50">
        <v>29000</v>
      </c>
      <c r="G3" s="17">
        <f t="shared" si="0"/>
        <v>159000</v>
      </c>
      <c r="H3" s="17">
        <f t="shared" si="1"/>
        <v>12777.801257500863</v>
      </c>
      <c r="I3" s="17">
        <f t="shared" si="2"/>
        <v>146222.19874249914</v>
      </c>
    </row>
    <row r="4" spans="1:9" ht="15.75" customHeight="1" x14ac:dyDescent="0.25">
      <c r="A4" s="5">
        <f t="shared" si="3"/>
        <v>2023</v>
      </c>
      <c r="B4" s="49">
        <v>11051.46</v>
      </c>
      <c r="C4" s="50">
        <v>27000</v>
      </c>
      <c r="D4" s="50">
        <v>55000</v>
      </c>
      <c r="E4" s="50">
        <v>48000</v>
      </c>
      <c r="F4" s="50">
        <v>30000</v>
      </c>
      <c r="G4" s="17">
        <f t="shared" si="0"/>
        <v>160000</v>
      </c>
      <c r="H4" s="17">
        <f t="shared" si="1"/>
        <v>12697.328066408698</v>
      </c>
      <c r="I4" s="17">
        <f t="shared" si="2"/>
        <v>147302.67193359131</v>
      </c>
    </row>
    <row r="5" spans="1:9" ht="15.75" customHeight="1" x14ac:dyDescent="0.25">
      <c r="A5" s="5">
        <f t="shared" si="3"/>
        <v>2024</v>
      </c>
      <c r="B5" s="49">
        <v>10976.56</v>
      </c>
      <c r="C5" s="50">
        <v>27000</v>
      </c>
      <c r="D5" s="50">
        <v>55000</v>
      </c>
      <c r="E5" s="50">
        <v>50000</v>
      </c>
      <c r="F5" s="50">
        <v>32000</v>
      </c>
      <c r="G5" s="17">
        <f t="shared" si="0"/>
        <v>164000</v>
      </c>
      <c r="H5" s="17">
        <f t="shared" si="1"/>
        <v>12611.273384749078</v>
      </c>
      <c r="I5" s="17">
        <f t="shared" si="2"/>
        <v>151388.72661525093</v>
      </c>
    </row>
    <row r="6" spans="1:9" ht="15.75" customHeight="1" x14ac:dyDescent="0.25">
      <c r="A6" s="5">
        <f t="shared" si="3"/>
        <v>2025</v>
      </c>
      <c r="B6" s="49">
        <v>10896.802</v>
      </c>
      <c r="C6" s="50">
        <v>27000</v>
      </c>
      <c r="D6" s="50">
        <v>54000</v>
      </c>
      <c r="E6" s="50">
        <v>51000</v>
      </c>
      <c r="F6" s="50">
        <v>34000</v>
      </c>
      <c r="G6" s="17">
        <f t="shared" si="0"/>
        <v>166000</v>
      </c>
      <c r="H6" s="17">
        <f t="shared" si="1"/>
        <v>12519.637212522004</v>
      </c>
      <c r="I6" s="17">
        <f t="shared" si="2"/>
        <v>153480.36278747799</v>
      </c>
    </row>
    <row r="7" spans="1:9" ht="15.75" customHeight="1" x14ac:dyDescent="0.25">
      <c r="A7" s="5">
        <f t="shared" si="3"/>
        <v>2026</v>
      </c>
      <c r="B7" s="49">
        <v>10812.3078</v>
      </c>
      <c r="C7" s="50">
        <v>27000</v>
      </c>
      <c r="D7" s="50">
        <v>54000</v>
      </c>
      <c r="E7" s="50">
        <v>52000</v>
      </c>
      <c r="F7" s="50">
        <v>35000</v>
      </c>
      <c r="G7" s="17">
        <f t="shared" si="0"/>
        <v>168000</v>
      </c>
      <c r="H7" s="17">
        <f t="shared" si="1"/>
        <v>12422.559489116342</v>
      </c>
      <c r="I7" s="17">
        <f t="shared" si="2"/>
        <v>155577.44051088367</v>
      </c>
    </row>
    <row r="8" spans="1:9" ht="15.75" customHeight="1" x14ac:dyDescent="0.25">
      <c r="A8" s="5">
        <f t="shared" si="3"/>
        <v>2027</v>
      </c>
      <c r="B8" s="49">
        <v>10705.550999999999</v>
      </c>
      <c r="C8" s="50">
        <v>27000</v>
      </c>
      <c r="D8" s="50">
        <v>54000</v>
      </c>
      <c r="E8" s="50">
        <v>52000</v>
      </c>
      <c r="F8" s="50">
        <v>37000</v>
      </c>
      <c r="G8" s="17">
        <f t="shared" si="0"/>
        <v>170000</v>
      </c>
      <c r="H8" s="17">
        <f t="shared" si="1"/>
        <v>12299.903648809272</v>
      </c>
      <c r="I8" s="17">
        <f t="shared" si="2"/>
        <v>157700.09635119073</v>
      </c>
    </row>
    <row r="9" spans="1:9" ht="15.75" customHeight="1" x14ac:dyDescent="0.25">
      <c r="A9" s="5">
        <f t="shared" si="3"/>
        <v>2028</v>
      </c>
      <c r="B9" s="49">
        <v>10611.6932</v>
      </c>
      <c r="C9" s="50">
        <v>27000</v>
      </c>
      <c r="D9" s="50">
        <v>54000</v>
      </c>
      <c r="E9" s="50">
        <v>53000</v>
      </c>
      <c r="F9" s="50">
        <v>39000</v>
      </c>
      <c r="G9" s="17">
        <f t="shared" si="0"/>
        <v>173000</v>
      </c>
      <c r="H9" s="17">
        <f t="shared" si="1"/>
        <v>12192.067826375731</v>
      </c>
      <c r="I9" s="17">
        <f t="shared" si="2"/>
        <v>160807.93217362426</v>
      </c>
    </row>
    <row r="10" spans="1:9" ht="15.75" customHeight="1" x14ac:dyDescent="0.25">
      <c r="A10" s="5">
        <f t="shared" si="3"/>
        <v>2029</v>
      </c>
      <c r="B10" s="49">
        <v>10512.9802</v>
      </c>
      <c r="C10" s="50">
        <v>27000</v>
      </c>
      <c r="D10" s="50">
        <v>54000</v>
      </c>
      <c r="E10" s="50">
        <v>53000</v>
      </c>
      <c r="F10" s="50">
        <v>41000</v>
      </c>
      <c r="G10" s="17">
        <f t="shared" si="0"/>
        <v>175000</v>
      </c>
      <c r="H10" s="17">
        <f t="shared" si="1"/>
        <v>12078.65373037218</v>
      </c>
      <c r="I10" s="17">
        <f t="shared" si="2"/>
        <v>162921.34626962783</v>
      </c>
    </row>
    <row r="11" spans="1:9" ht="15.75" customHeight="1" x14ac:dyDescent="0.25">
      <c r="A11" s="5">
        <f t="shared" si="3"/>
        <v>2030</v>
      </c>
      <c r="B11" s="49">
        <v>10393.045</v>
      </c>
      <c r="C11" s="50">
        <v>27000</v>
      </c>
      <c r="D11" s="50">
        <v>53000</v>
      </c>
      <c r="E11" s="50">
        <v>54000</v>
      </c>
      <c r="F11" s="50">
        <v>43000</v>
      </c>
      <c r="G11" s="17">
        <f t="shared" si="0"/>
        <v>177000</v>
      </c>
      <c r="H11" s="17">
        <f t="shared" si="1"/>
        <v>11940.856861803653</v>
      </c>
      <c r="I11" s="17">
        <f t="shared" si="2"/>
        <v>165059.14313819635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9.9967548877928303E-2</v>
      </c>
    </row>
    <row r="5" spans="1:8" ht="15.75" customHeight="1" x14ac:dyDescent="0.25">
      <c r="B5" s="19" t="s">
        <v>70</v>
      </c>
      <c r="C5" s="101">
        <v>4.5855736954698113E-2</v>
      </c>
    </row>
    <row r="6" spans="1:8" ht="15.75" customHeight="1" x14ac:dyDescent="0.25">
      <c r="B6" s="19" t="s">
        <v>71</v>
      </c>
      <c r="C6" s="101">
        <v>0.15053620475370899</v>
      </c>
    </row>
    <row r="7" spans="1:8" ht="15.75" customHeight="1" x14ac:dyDescent="0.25">
      <c r="B7" s="19" t="s">
        <v>72</v>
      </c>
      <c r="C7" s="101">
        <v>0.37845561308485021</v>
      </c>
    </row>
    <row r="8" spans="1:8" ht="15.75" customHeight="1" x14ac:dyDescent="0.25">
      <c r="B8" s="19" t="s">
        <v>73</v>
      </c>
      <c r="C8" s="101">
        <v>6.6264308785834412E-3</v>
      </c>
    </row>
    <row r="9" spans="1:8" ht="15.75" customHeight="1" x14ac:dyDescent="0.25">
      <c r="B9" s="19" t="s">
        <v>74</v>
      </c>
      <c r="C9" s="101">
        <v>0.21690164009790761</v>
      </c>
    </row>
    <row r="10" spans="1:8" ht="15.75" customHeight="1" x14ac:dyDescent="0.25">
      <c r="B10" s="19" t="s">
        <v>75</v>
      </c>
      <c r="C10" s="101">
        <v>0.1016568253523232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8.8455425688648295E-2</v>
      </c>
      <c r="D14" s="55">
        <v>8.8455425688648295E-2</v>
      </c>
      <c r="E14" s="55">
        <v>8.8455425688648295E-2</v>
      </c>
      <c r="F14" s="55">
        <v>8.8455425688648295E-2</v>
      </c>
    </row>
    <row r="15" spans="1:8" ht="15.75" customHeight="1" x14ac:dyDescent="0.25">
      <c r="B15" s="19" t="s">
        <v>82</v>
      </c>
      <c r="C15" s="101">
        <v>0.21683388449278179</v>
      </c>
      <c r="D15" s="101">
        <v>0.21683388449278179</v>
      </c>
      <c r="E15" s="101">
        <v>0.21683388449278179</v>
      </c>
      <c r="F15" s="101">
        <v>0.21683388449278179</v>
      </c>
    </row>
    <row r="16" spans="1:8" ht="15.75" customHeight="1" x14ac:dyDescent="0.25">
      <c r="B16" s="19" t="s">
        <v>83</v>
      </c>
      <c r="C16" s="101">
        <v>2.2895643031463318E-2</v>
      </c>
      <c r="D16" s="101">
        <v>2.2895643031463318E-2</v>
      </c>
      <c r="E16" s="101">
        <v>2.2895643031463318E-2</v>
      </c>
      <c r="F16" s="101">
        <v>2.2895643031463318E-2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0.1027014168770197</v>
      </c>
      <c r="D19" s="101">
        <v>0.1027014168770197</v>
      </c>
      <c r="E19" s="101">
        <v>0.1027014168770197</v>
      </c>
      <c r="F19" s="101">
        <v>0.1027014168770197</v>
      </c>
    </row>
    <row r="20" spans="1:8" ht="15.75" customHeight="1" x14ac:dyDescent="0.25">
      <c r="B20" s="19" t="s">
        <v>87</v>
      </c>
      <c r="C20" s="101">
        <v>2.9908649689179889E-2</v>
      </c>
      <c r="D20" s="101">
        <v>2.9908649689179889E-2</v>
      </c>
      <c r="E20" s="101">
        <v>2.9908649689179889E-2</v>
      </c>
      <c r="F20" s="101">
        <v>2.9908649689179889E-2</v>
      </c>
    </row>
    <row r="21" spans="1:8" ht="15.75" customHeight="1" x14ac:dyDescent="0.25">
      <c r="B21" s="19" t="s">
        <v>88</v>
      </c>
      <c r="C21" s="101">
        <v>0.10762007715916989</v>
      </c>
      <c r="D21" s="101">
        <v>0.10762007715916989</v>
      </c>
      <c r="E21" s="101">
        <v>0.10762007715916989</v>
      </c>
      <c r="F21" s="101">
        <v>0.10762007715916989</v>
      </c>
    </row>
    <row r="22" spans="1:8" ht="15.75" customHeight="1" x14ac:dyDescent="0.25">
      <c r="B22" s="19" t="s">
        <v>89</v>
      </c>
      <c r="C22" s="101">
        <v>0.43158490306173702</v>
      </c>
      <c r="D22" s="101">
        <v>0.43158490306173702</v>
      </c>
      <c r="E22" s="101">
        <v>0.43158490306173702</v>
      </c>
      <c r="F22" s="101">
        <v>0.43158490306173702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8.8581064000000001E-2</v>
      </c>
    </row>
    <row r="27" spans="1:8" ht="15.75" customHeight="1" x14ac:dyDescent="0.25">
      <c r="B27" s="19" t="s">
        <v>92</v>
      </c>
      <c r="C27" s="101">
        <v>8.3095249999999999E-3</v>
      </c>
    </row>
    <row r="28" spans="1:8" ht="15.75" customHeight="1" x14ac:dyDescent="0.25">
      <c r="B28" s="19" t="s">
        <v>93</v>
      </c>
      <c r="C28" s="101">
        <v>0.157741201</v>
      </c>
    </row>
    <row r="29" spans="1:8" ht="15.75" customHeight="1" x14ac:dyDescent="0.25">
      <c r="B29" s="19" t="s">
        <v>94</v>
      </c>
      <c r="C29" s="101">
        <v>0.16874623</v>
      </c>
    </row>
    <row r="30" spans="1:8" ht="15.75" customHeight="1" x14ac:dyDescent="0.25">
      <c r="B30" s="19" t="s">
        <v>95</v>
      </c>
      <c r="C30" s="101">
        <v>0.10641809300000001</v>
      </c>
    </row>
    <row r="31" spans="1:8" ht="15.75" customHeight="1" x14ac:dyDescent="0.25">
      <c r="B31" s="19" t="s">
        <v>96</v>
      </c>
      <c r="C31" s="101">
        <v>0.109242019</v>
      </c>
    </row>
    <row r="32" spans="1:8" ht="15.75" customHeight="1" x14ac:dyDescent="0.25">
      <c r="B32" s="19" t="s">
        <v>97</v>
      </c>
      <c r="C32" s="101">
        <v>1.8835845E-2</v>
      </c>
    </row>
    <row r="33" spans="2:3" ht="15.75" customHeight="1" x14ac:dyDescent="0.25">
      <c r="B33" s="19" t="s">
        <v>98</v>
      </c>
      <c r="C33" s="101">
        <v>8.4593191999999998E-2</v>
      </c>
    </row>
    <row r="34" spans="2:3" ht="15.75" customHeight="1" x14ac:dyDescent="0.25">
      <c r="B34" s="19" t="s">
        <v>99</v>
      </c>
      <c r="C34" s="101">
        <v>0.25753283100000002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104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0.46033876800000001</v>
      </c>
      <c r="D14" s="54">
        <v>0.44014876555400001</v>
      </c>
      <c r="E14" s="54">
        <v>0.44014876555400001</v>
      </c>
      <c r="F14" s="54">
        <v>0.382676710483</v>
      </c>
      <c r="G14" s="54">
        <v>0.382676710483</v>
      </c>
      <c r="H14" s="45">
        <v>0.42899999999999999</v>
      </c>
      <c r="I14" s="55">
        <v>0.42899999999999999</v>
      </c>
      <c r="J14" s="55">
        <v>0.42899999999999999</v>
      </c>
      <c r="K14" s="55">
        <v>0.42899999999999999</v>
      </c>
      <c r="L14" s="45">
        <v>0.32800000000000001</v>
      </c>
      <c r="M14" s="55">
        <v>0.32800000000000001</v>
      </c>
      <c r="N14" s="55">
        <v>0.32800000000000001</v>
      </c>
      <c r="O14" s="55">
        <v>0.32800000000000001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0.220061725671024</v>
      </c>
      <c r="D15" s="52">
        <f t="shared" si="0"/>
        <v>0.21041003633173083</v>
      </c>
      <c r="E15" s="52">
        <f t="shared" si="0"/>
        <v>0.21041003633173083</v>
      </c>
      <c r="F15" s="52">
        <f t="shared" si="0"/>
        <v>0.18293592270942477</v>
      </c>
      <c r="G15" s="52">
        <f t="shared" si="0"/>
        <v>0.18293592270942477</v>
      </c>
      <c r="H15" s="52">
        <f t="shared" si="0"/>
        <v>0.205080447</v>
      </c>
      <c r="I15" s="52">
        <f t="shared" si="0"/>
        <v>0.205080447</v>
      </c>
      <c r="J15" s="52">
        <f t="shared" si="0"/>
        <v>0.205080447</v>
      </c>
      <c r="K15" s="52">
        <f t="shared" si="0"/>
        <v>0.205080447</v>
      </c>
      <c r="L15" s="52">
        <f t="shared" si="0"/>
        <v>0.15679810399999999</v>
      </c>
      <c r="M15" s="52">
        <f t="shared" si="0"/>
        <v>0.15679810399999999</v>
      </c>
      <c r="N15" s="52">
        <f t="shared" si="0"/>
        <v>0.15679810399999999</v>
      </c>
      <c r="O15" s="52">
        <f t="shared" si="0"/>
        <v>0.15679810399999999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9.2236928641796098E-2</v>
      </c>
      <c r="D2" s="53">
        <v>6.3108289999999997E-2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0.113897509872913</v>
      </c>
      <c r="D3" s="53">
        <v>0.11909740000000001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0.14785376191139199</v>
      </c>
      <c r="D4" s="53">
        <v>0.43906440000000002</v>
      </c>
      <c r="E4" s="53">
        <v>0.83675640821456898</v>
      </c>
      <c r="F4" s="53">
        <v>0.38914692401885997</v>
      </c>
      <c r="G4" s="53">
        <v>0</v>
      </c>
    </row>
    <row r="5" spans="1:7" x14ac:dyDescent="0.25">
      <c r="B5" s="3" t="s">
        <v>122</v>
      </c>
      <c r="C5" s="52">
        <v>0.64601176977157604</v>
      </c>
      <c r="D5" s="52">
        <v>0.37872987985611001</v>
      </c>
      <c r="E5" s="52">
        <f>1-SUM(E2:E4)</f>
        <v>0.16324359178543102</v>
      </c>
      <c r="F5" s="52">
        <f>1-SUM(F2:F4)</f>
        <v>0.61085307598114003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2023-01-17T02:08:32Z</dcterms:modified>
</cp:coreProperties>
</file>