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es\"/>
    </mc:Choice>
  </mc:AlternateContent>
  <xr:revisionPtr revIDLastSave="0" documentId="13_ncr:1_{50679D6E-CEB7-4E93-935A-C51087BFDE1F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51" state="hidden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G9" i="2"/>
  <c r="G10" i="2"/>
  <c r="G11" i="2"/>
  <c r="I11" i="2" s="1"/>
  <c r="G12" i="2"/>
  <c r="G13" i="2"/>
  <c r="G14" i="2"/>
  <c r="G15" i="2"/>
  <c r="G2" i="2"/>
  <c r="A20" i="2" l="1"/>
  <c r="A28" i="2"/>
  <c r="I7" i="2"/>
  <c r="A17" i="2"/>
  <c r="I2" i="2"/>
  <c r="I8" i="2"/>
  <c r="I36" i="2"/>
  <c r="I32" i="2"/>
  <c r="A30" i="2"/>
  <c r="A19" i="2"/>
  <c r="A23" i="2"/>
  <c r="I38" i="2"/>
  <c r="I34" i="2"/>
  <c r="I22" i="2"/>
  <c r="A35" i="2"/>
  <c r="D58" i="65"/>
  <c r="D111" i="65"/>
  <c r="I30" i="2"/>
  <c r="I12" i="2"/>
  <c r="A32" i="2"/>
  <c r="I24" i="2"/>
  <c r="I26" i="2"/>
  <c r="I18" i="2"/>
  <c r="I4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<sst xmlns="http://schemas.openxmlformats.org/spreadsheetml/2006/main" count="2093" uniqueCount="341">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</sst>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4" zoomScaleNormal="100" workbookViewId="0">
      <selection activeCell="C51" sqref="C51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19</v>
      </c>
      <c r="B1" s="31" t="s">
        <v>4</v>
      </c>
      <c r="C1" s="31" t="s">
        <v>24</v>
      </c>
    </row>
    <row r="2" spans="1:3" ht="15.9" customHeight="1" x14ac:dyDescent="0.25">
      <c r="A2" s="8" t="s">
        <v>55</v>
      </c>
      <c r="B2" s="31"/>
      <c r="C2" s="31"/>
    </row>
    <row r="3" spans="1:3" ht="15.9" customHeight="1" x14ac:dyDescent="0.25">
      <c r="A3" s="1"/>
      <c r="B3" s="5" t="s">
        <v>18</v>
      </c>
      <c r="C3" s="49">
        <v>2017</v>
      </c>
    </row>
    <row r="4" spans="1:3" ht="15.9" customHeight="1" x14ac:dyDescent="0.25">
      <c r="A4" s="1"/>
      <c r="B4" s="5" t="s">
        <v>26</v>
      </c>
      <c r="C4" s="50">
        <v>2030</v>
      </c>
    </row>
    <row r="5" spans="1:3" ht="15.9" customHeight="1" x14ac:dyDescent="0.25">
      <c r="A5" s="1"/>
      <c r="B5" s="31"/>
      <c r="C5" s="31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1">
        <v>9862402</v>
      </c>
    </row>
    <row r="8" spans="1:3" ht="15" customHeight="1" x14ac:dyDescent="0.25">
      <c r="B8" s="5" t="s">
        <v>44</v>
      </c>
      <c r="C8" s="52">
        <v>0.28199999999999997</v>
      </c>
    </row>
    <row r="9" spans="1:3" ht="15" customHeight="1" x14ac:dyDescent="0.25">
      <c r="B9" s="5" t="s">
        <v>43</v>
      </c>
      <c r="C9" s="53">
        <v>1</v>
      </c>
    </row>
    <row r="10" spans="1:3" ht="15" customHeight="1" x14ac:dyDescent="0.25">
      <c r="B10" s="5" t="s">
        <v>56</v>
      </c>
      <c r="C10" s="53">
        <v>0.23</v>
      </c>
    </row>
    <row r="11" spans="1:3" ht="15" customHeight="1" x14ac:dyDescent="0.25">
      <c r="B11" s="5" t="s">
        <v>49</v>
      </c>
      <c r="C11" s="52">
        <v>0.51</v>
      </c>
    </row>
    <row r="12" spans="1:3" ht="15" customHeight="1" x14ac:dyDescent="0.25">
      <c r="B12" s="5" t="s">
        <v>41</v>
      </c>
      <c r="C12" s="52">
        <v>0.37</v>
      </c>
    </row>
    <row r="13" spans="1:3" ht="15" customHeight="1" x14ac:dyDescent="0.25">
      <c r="B13" s="5" t="s">
        <v>62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3">
        <v>0.3</v>
      </c>
    </row>
    <row r="17" spans="1:3" ht="15" customHeight="1" x14ac:dyDescent="0.25">
      <c r="B17" s="5" t="s">
        <v>30</v>
      </c>
      <c r="C17" s="53">
        <v>0.1</v>
      </c>
    </row>
    <row r="18" spans="1:3" ht="15" customHeight="1" x14ac:dyDescent="0.25">
      <c r="B18" s="5" t="s">
        <v>31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34</v>
      </c>
      <c r="C20" s="114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3">
        <v>0.127</v>
      </c>
    </row>
    <row r="24" spans="1:3" ht="15" customHeight="1" x14ac:dyDescent="0.25">
      <c r="B24" s="15" t="s">
        <v>46</v>
      </c>
      <c r="C24" s="53">
        <v>0.45200000000000001</v>
      </c>
    </row>
    <row r="25" spans="1:3" ht="15" customHeight="1" x14ac:dyDescent="0.25">
      <c r="B25" s="15" t="s">
        <v>47</v>
      </c>
      <c r="C25" s="53">
        <v>0.33400000000000002</v>
      </c>
    </row>
    <row r="26" spans="1:3" ht="15" customHeight="1" x14ac:dyDescent="0.25">
      <c r="B26" s="15" t="s">
        <v>48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54">
        <v>0.20799999999999999</v>
      </c>
    </row>
    <row r="30" spans="1:3" ht="14.25" customHeight="1" x14ac:dyDescent="0.25">
      <c r="B30" s="25" t="s">
        <v>63</v>
      </c>
      <c r="C30" s="54">
        <v>0.63700000000000001</v>
      </c>
    </row>
    <row r="31" spans="1:3" ht="14.25" customHeight="1" x14ac:dyDescent="0.25">
      <c r="B31" s="25" t="s">
        <v>10</v>
      </c>
      <c r="C31" s="54">
        <v>0.11899999999999999</v>
      </c>
    </row>
    <row r="32" spans="1:3" ht="14.25" customHeight="1" x14ac:dyDescent="0.25">
      <c r="B32" s="25" t="s">
        <v>11</v>
      </c>
      <c r="C32" s="54">
        <v>3.5999999999999997E-2</v>
      </c>
    </row>
    <row r="33" spans="1:5" ht="13.2" x14ac:dyDescent="0.25">
      <c r="B33" s="27" t="s">
        <v>60</v>
      </c>
      <c r="C33" s="115">
        <f>SUM(C29:C32)</f>
        <v>1</v>
      </c>
    </row>
    <row r="34" spans="1:5" ht="15" customHeight="1" x14ac:dyDescent="0.25"/>
    <row r="35" spans="1:5" ht="15" customHeight="1" x14ac:dyDescent="0.25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5">
        <v>25</v>
      </c>
    </row>
    <row r="38" spans="1:5" ht="15" customHeight="1" x14ac:dyDescent="0.25">
      <c r="B38" s="11" t="s">
        <v>35</v>
      </c>
      <c r="C38" s="55">
        <v>43</v>
      </c>
      <c r="D38" s="12"/>
      <c r="E38" s="13"/>
    </row>
    <row r="39" spans="1:5" ht="15" customHeight="1" x14ac:dyDescent="0.25">
      <c r="B39" s="11" t="s">
        <v>61</v>
      </c>
      <c r="C39" s="55">
        <v>67</v>
      </c>
      <c r="D39" s="12"/>
      <c r="E39" s="12"/>
    </row>
    <row r="40" spans="1:5" ht="15" customHeight="1" x14ac:dyDescent="0.25">
      <c r="B40" s="11" t="s">
        <v>36</v>
      </c>
      <c r="C40" s="55">
        <v>4.01</v>
      </c>
    </row>
    <row r="41" spans="1:5" ht="15" customHeight="1" x14ac:dyDescent="0.25">
      <c r="B41" s="11" t="s">
        <v>32</v>
      </c>
      <c r="C41" s="53">
        <v>0.13</v>
      </c>
    </row>
    <row r="42" spans="1:5" ht="15" customHeight="1" x14ac:dyDescent="0.25">
      <c r="B42" s="11" t="s">
        <v>57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3">
        <v>3.1E-2</v>
      </c>
      <c r="D45" s="12"/>
    </row>
    <row r="46" spans="1:5" ht="15.75" customHeight="1" x14ac:dyDescent="0.25">
      <c r="B46" s="11" t="s">
        <v>51</v>
      </c>
      <c r="C46" s="53">
        <v>0.109</v>
      </c>
      <c r="D46" s="12"/>
    </row>
    <row r="47" spans="1:5" ht="15.75" customHeight="1" x14ac:dyDescent="0.25">
      <c r="B47" s="11" t="s">
        <v>59</v>
      </c>
      <c r="C47" s="53">
        <v>0.36499999999999999</v>
      </c>
      <c r="D47" s="12"/>
      <c r="E47" s="13"/>
    </row>
    <row r="48" spans="1:5" ht="15" customHeight="1" x14ac:dyDescent="0.25">
      <c r="B48" s="11" t="s">
        <v>58</v>
      </c>
      <c r="C48" s="114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6">
        <v>1.66</v>
      </c>
      <c r="D51" s="12"/>
    </row>
    <row r="52" spans="1:4" ht="15" customHeight="1" x14ac:dyDescent="0.25">
      <c r="B52" s="11" t="s">
        <v>13</v>
      </c>
      <c r="C52" s="56">
        <v>1.66</v>
      </c>
    </row>
    <row r="53" spans="1:4" ht="15.75" customHeight="1" x14ac:dyDescent="0.25">
      <c r="B53" s="11" t="s">
        <v>16</v>
      </c>
      <c r="C53" s="56">
        <v>5.64</v>
      </c>
    </row>
    <row r="54" spans="1:4" ht="15.75" customHeight="1" x14ac:dyDescent="0.25">
      <c r="B54" s="11" t="s">
        <v>14</v>
      </c>
      <c r="C54" s="56">
        <v>5.43</v>
      </c>
    </row>
    <row r="55" spans="1:4" ht="15.75" customHeight="1" x14ac:dyDescent="0.25">
      <c r="B55" s="11" t="s">
        <v>15</v>
      </c>
      <c r="C55" s="56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2">
        <v>0.2</v>
      </c>
    </row>
    <row r="59" spans="1:4" ht="15.75" customHeight="1" x14ac:dyDescent="0.25">
      <c r="B59" s="11" t="s">
        <v>40</v>
      </c>
      <c r="C59" s="52">
        <v>0.42</v>
      </c>
    </row>
    <row r="60" spans="1:4" ht="15.75" customHeight="1" x14ac:dyDescent="0.25">
      <c r="B60" s="11" t="s">
        <v>54</v>
      </c>
      <c r="C60" s="52">
        <v>4.5999999999999999E-2</v>
      </c>
    </row>
    <row r="61" spans="1:4" ht="15.75" customHeight="1" x14ac:dyDescent="0.25">
      <c r="B61" s="11" t="s">
        <v>53</v>
      </c>
      <c r="C61" s="52">
        <v>1.4E-2</v>
      </c>
    </row>
    <row r="62" spans="1:4" ht="15.75" customHeight="1" x14ac:dyDescent="0.25">
      <c r="B62" s="11" t="s">
        <v>64</v>
      </c>
      <c r="C62" s="52">
        <v>0.02</v>
      </c>
    </row>
    <row r="63" spans="1:4" ht="15.75" customHeight="1" x14ac:dyDescent="0.25">
      <c r="A63" s="4"/>
    </row>
  </sheetData>
  <sheetProtection algorithmName="SHA-512" hashValue="T3PzYI5m0PwhSX9ZqimmS8+1U41pqH+3VIV1rnCKzxPrnNv5B1oC3iZGOpYNmbqzbMBZRaVOPuNk0rM8axcjmg==" saltValue="H9cAmNuoSM0wlGSgN4Nr2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109375" style="28" customWidth="1"/>
    <col min="5" max="5" width="36.33203125" style="28" bestFit="1" customWidth="1"/>
    <col min="6" max="6" width="23" style="28" bestFit="1" customWidth="1"/>
    <col min="7" max="7" width="22.6640625" style="28" bestFit="1" customWidth="1"/>
    <col min="8" max="16384" width="14.44140625" style="28"/>
  </cols>
  <sheetData>
    <row r="1" spans="1:7" ht="39.6" x14ac:dyDescent="0.25">
      <c r="A1" s="42" t="s">
        <v>163</v>
      </c>
      <c r="B1" s="41" t="str">
        <f>"Cobertura de referencia ("&amp;start_year&amp;")"</f>
        <v>Cobertura de referencia (2017)</v>
      </c>
      <c r="C1" s="41" t="s">
        <v>194</v>
      </c>
      <c r="D1" s="41" t="s">
        <v>195</v>
      </c>
      <c r="E1" s="41" t="s">
        <v>168</v>
      </c>
      <c r="F1" s="41" t="s">
        <v>187</v>
      </c>
      <c r="G1" s="41" t="s">
        <v>186</v>
      </c>
    </row>
    <row r="2" spans="1:7" ht="15.75" customHeight="1" x14ac:dyDescent="0.25">
      <c r="A2" s="40" t="s">
        <v>165</v>
      </c>
      <c r="B2" s="64">
        <v>0</v>
      </c>
      <c r="C2" s="64">
        <v>0.95</v>
      </c>
      <c r="D2" s="65">
        <v>25</v>
      </c>
      <c r="E2" s="65" t="s">
        <v>183</v>
      </c>
      <c r="F2" s="64">
        <v>1</v>
      </c>
      <c r="G2" s="64">
        <v>1</v>
      </c>
    </row>
    <row r="3" spans="1:7" ht="15.75" customHeight="1" x14ac:dyDescent="0.25">
      <c r="A3" s="40" t="s">
        <v>166</v>
      </c>
      <c r="B3" s="64">
        <v>0</v>
      </c>
      <c r="C3" s="64">
        <v>0.95</v>
      </c>
      <c r="D3" s="65">
        <v>1</v>
      </c>
      <c r="E3" s="65" t="s">
        <v>183</v>
      </c>
      <c r="F3" s="64">
        <v>1</v>
      </c>
      <c r="G3" s="64">
        <v>1</v>
      </c>
    </row>
    <row r="4" spans="1:7" ht="15.75" customHeight="1" x14ac:dyDescent="0.25">
      <c r="A4" s="40" t="s">
        <v>167</v>
      </c>
      <c r="B4" s="64">
        <v>0</v>
      </c>
      <c r="C4" s="64">
        <v>0.95</v>
      </c>
      <c r="D4" s="65">
        <v>90</v>
      </c>
      <c r="E4" s="65" t="s">
        <v>183</v>
      </c>
      <c r="F4" s="64">
        <v>1</v>
      </c>
      <c r="G4" s="64">
        <v>1</v>
      </c>
    </row>
    <row r="5" spans="1:7" ht="15.75" customHeight="1" x14ac:dyDescent="0.25">
      <c r="A5" s="40" t="s">
        <v>169</v>
      </c>
      <c r="B5" s="64">
        <v>0</v>
      </c>
      <c r="C5" s="64">
        <v>0.95</v>
      </c>
      <c r="D5" s="65">
        <v>1</v>
      </c>
      <c r="E5" s="65" t="s">
        <v>183</v>
      </c>
      <c r="F5" s="64">
        <v>1</v>
      </c>
      <c r="G5" s="64">
        <v>1</v>
      </c>
    </row>
    <row r="6" spans="1:7" ht="15.75" customHeight="1" x14ac:dyDescent="0.25">
      <c r="A6" s="40" t="s">
        <v>170</v>
      </c>
      <c r="B6" s="64">
        <v>0</v>
      </c>
      <c r="C6" s="64">
        <v>0.95</v>
      </c>
      <c r="D6" s="65">
        <v>0.82</v>
      </c>
      <c r="E6" s="65" t="s">
        <v>183</v>
      </c>
      <c r="F6" s="64">
        <v>1</v>
      </c>
      <c r="G6" s="64">
        <v>1</v>
      </c>
    </row>
    <row r="7" spans="1:7" ht="15.75" customHeight="1" x14ac:dyDescent="0.25">
      <c r="A7" s="40" t="s">
        <v>171</v>
      </c>
      <c r="B7" s="64">
        <v>0.36</v>
      </c>
      <c r="C7" s="64">
        <v>0.95</v>
      </c>
      <c r="D7" s="65">
        <v>0.25</v>
      </c>
      <c r="E7" s="65" t="s">
        <v>183</v>
      </c>
      <c r="F7" s="64">
        <v>1</v>
      </c>
      <c r="G7" s="64">
        <v>1</v>
      </c>
    </row>
    <row r="8" spans="1:7" ht="15.75" customHeight="1" x14ac:dyDescent="0.25">
      <c r="A8" s="40" t="s">
        <v>172</v>
      </c>
      <c r="B8" s="64">
        <v>0</v>
      </c>
      <c r="C8" s="64">
        <v>0.95</v>
      </c>
      <c r="D8" s="65">
        <v>0.75</v>
      </c>
      <c r="E8" s="65" t="s">
        <v>183</v>
      </c>
      <c r="F8" s="64">
        <v>1</v>
      </c>
      <c r="G8" s="64">
        <v>1</v>
      </c>
    </row>
    <row r="9" spans="1:7" ht="15.75" customHeight="1" x14ac:dyDescent="0.25">
      <c r="A9" s="40" t="s">
        <v>173</v>
      </c>
      <c r="B9" s="64">
        <v>0</v>
      </c>
      <c r="C9" s="64">
        <v>0.95</v>
      </c>
      <c r="D9" s="65">
        <v>0.19</v>
      </c>
      <c r="E9" s="65" t="s">
        <v>183</v>
      </c>
      <c r="F9" s="64">
        <v>1</v>
      </c>
      <c r="G9" s="64">
        <v>1</v>
      </c>
    </row>
    <row r="10" spans="1:7" ht="15.75" customHeight="1" x14ac:dyDescent="0.25">
      <c r="A10" s="46" t="s">
        <v>174</v>
      </c>
      <c r="B10" s="64">
        <v>0</v>
      </c>
      <c r="C10" s="64">
        <v>0.95</v>
      </c>
      <c r="D10" s="65">
        <v>0.73</v>
      </c>
      <c r="E10" s="65" t="s">
        <v>183</v>
      </c>
      <c r="F10" s="64">
        <v>1</v>
      </c>
      <c r="G10" s="64">
        <v>1</v>
      </c>
    </row>
    <row r="11" spans="1:7" ht="15.75" customHeight="1" x14ac:dyDescent="0.25">
      <c r="A11" s="46" t="s">
        <v>175</v>
      </c>
      <c r="B11" s="64">
        <v>0</v>
      </c>
      <c r="C11" s="64">
        <v>0.95</v>
      </c>
      <c r="D11" s="65">
        <v>1.78</v>
      </c>
      <c r="E11" s="65" t="s">
        <v>183</v>
      </c>
      <c r="F11" s="64">
        <v>1</v>
      </c>
      <c r="G11" s="64">
        <v>1</v>
      </c>
    </row>
    <row r="12" spans="1:7" ht="15.75" customHeight="1" x14ac:dyDescent="0.25">
      <c r="A12" s="46" t="s">
        <v>176</v>
      </c>
      <c r="B12" s="64">
        <v>0</v>
      </c>
      <c r="C12" s="64">
        <v>0.95</v>
      </c>
      <c r="D12" s="65">
        <v>0.24</v>
      </c>
      <c r="E12" s="65" t="s">
        <v>183</v>
      </c>
      <c r="F12" s="64">
        <v>1</v>
      </c>
      <c r="G12" s="64">
        <v>1</v>
      </c>
    </row>
    <row r="13" spans="1:7" ht="15.75" customHeight="1" x14ac:dyDescent="0.25">
      <c r="A13" s="46" t="s">
        <v>177</v>
      </c>
      <c r="B13" s="64">
        <v>0</v>
      </c>
      <c r="C13" s="64">
        <v>0.95</v>
      </c>
      <c r="D13" s="65">
        <v>0.55000000000000004</v>
      </c>
      <c r="E13" s="65" t="s">
        <v>183</v>
      </c>
      <c r="F13" s="64">
        <v>1</v>
      </c>
      <c r="G13" s="64">
        <v>1</v>
      </c>
    </row>
    <row r="14" spans="1:7" ht="15.75" customHeight="1" x14ac:dyDescent="0.25">
      <c r="A14" s="5" t="s">
        <v>178</v>
      </c>
      <c r="B14" s="64">
        <v>0</v>
      </c>
      <c r="C14" s="64">
        <v>0.95</v>
      </c>
      <c r="D14" s="65">
        <v>0.73</v>
      </c>
      <c r="E14" s="65" t="s">
        <v>183</v>
      </c>
      <c r="F14" s="64">
        <v>1</v>
      </c>
      <c r="G14" s="64">
        <v>1</v>
      </c>
    </row>
    <row r="15" spans="1:7" ht="15.75" customHeight="1" x14ac:dyDescent="0.25">
      <c r="A15" s="5" t="s">
        <v>179</v>
      </c>
      <c r="B15" s="64">
        <v>0</v>
      </c>
      <c r="C15" s="64">
        <v>0.95</v>
      </c>
      <c r="D15" s="65">
        <v>1.78</v>
      </c>
      <c r="E15" s="65" t="s">
        <v>183</v>
      </c>
      <c r="F15" s="64">
        <v>1</v>
      </c>
      <c r="G15" s="64">
        <v>1</v>
      </c>
    </row>
    <row r="16" spans="1:7" ht="15.75" customHeight="1" x14ac:dyDescent="0.25">
      <c r="A16" s="40" t="s">
        <v>180</v>
      </c>
      <c r="B16" s="64">
        <v>0.9</v>
      </c>
      <c r="C16" s="64">
        <v>0.95</v>
      </c>
      <c r="D16" s="65">
        <v>2.06</v>
      </c>
      <c r="E16" s="65" t="s">
        <v>183</v>
      </c>
      <c r="F16" s="64">
        <v>1</v>
      </c>
      <c r="G16" s="64">
        <v>1</v>
      </c>
    </row>
    <row r="17" spans="1:7" ht="15.75" customHeight="1" x14ac:dyDescent="0.25">
      <c r="A17" s="40" t="s">
        <v>181</v>
      </c>
      <c r="B17" s="64">
        <v>0.80800000000000005</v>
      </c>
      <c r="C17" s="64">
        <v>0.95</v>
      </c>
      <c r="D17" s="65">
        <v>0.05</v>
      </c>
      <c r="E17" s="65" t="s">
        <v>183</v>
      </c>
      <c r="F17" s="64">
        <v>1</v>
      </c>
      <c r="G17" s="64">
        <v>1</v>
      </c>
    </row>
    <row r="18" spans="1:7" ht="15.9" customHeight="1" x14ac:dyDescent="0.25">
      <c r="A18" s="40" t="s">
        <v>151</v>
      </c>
      <c r="B18" s="64">
        <v>0</v>
      </c>
      <c r="C18" s="64">
        <v>0.95</v>
      </c>
      <c r="D18" s="65">
        <v>5</v>
      </c>
      <c r="E18" s="65" t="s">
        <v>183</v>
      </c>
      <c r="F18" s="64">
        <v>1</v>
      </c>
      <c r="G18" s="64">
        <v>1</v>
      </c>
    </row>
    <row r="19" spans="1:7" ht="15.75" customHeight="1" x14ac:dyDescent="0.25">
      <c r="A19" s="40" t="s">
        <v>152</v>
      </c>
      <c r="B19" s="64">
        <v>0</v>
      </c>
      <c r="C19" s="64">
        <v>0.95</v>
      </c>
      <c r="D19" s="65">
        <v>5</v>
      </c>
      <c r="E19" s="65" t="s">
        <v>183</v>
      </c>
      <c r="F19" s="64">
        <v>1</v>
      </c>
      <c r="G19" s="64">
        <v>1</v>
      </c>
    </row>
    <row r="20" spans="1:7" ht="15.75" customHeight="1" x14ac:dyDescent="0.25">
      <c r="A20" s="40" t="s">
        <v>153</v>
      </c>
      <c r="B20" s="64">
        <v>0</v>
      </c>
      <c r="C20" s="64">
        <v>0.95</v>
      </c>
      <c r="D20" s="65">
        <v>5</v>
      </c>
      <c r="E20" s="65" t="s">
        <v>183</v>
      </c>
      <c r="F20" s="64">
        <v>1</v>
      </c>
      <c r="G20" s="64">
        <v>1</v>
      </c>
    </row>
    <row r="21" spans="1:7" ht="15.75" customHeight="1" x14ac:dyDescent="0.25">
      <c r="A21" s="40" t="s">
        <v>182</v>
      </c>
      <c r="B21" s="64">
        <v>0</v>
      </c>
      <c r="C21" s="64">
        <v>0.95</v>
      </c>
      <c r="D21" s="65">
        <v>8.84</v>
      </c>
      <c r="E21" s="65" t="s">
        <v>183</v>
      </c>
      <c r="F21" s="64">
        <v>1</v>
      </c>
      <c r="G21" s="64">
        <v>1</v>
      </c>
    </row>
    <row r="22" spans="1:7" ht="15.75" customHeight="1" x14ac:dyDescent="0.25">
      <c r="A22" s="40" t="s">
        <v>184</v>
      </c>
      <c r="B22" s="64">
        <v>0</v>
      </c>
      <c r="C22" s="64">
        <v>0.95</v>
      </c>
      <c r="D22" s="65">
        <v>50</v>
      </c>
      <c r="E22" s="65" t="s">
        <v>183</v>
      </c>
      <c r="F22" s="64">
        <v>1</v>
      </c>
      <c r="G22" s="64">
        <v>1</v>
      </c>
    </row>
    <row r="23" spans="1:7" ht="15.75" customHeight="1" x14ac:dyDescent="0.25">
      <c r="A23" s="40" t="s">
        <v>185</v>
      </c>
      <c r="B23" s="64">
        <v>0.50800000000000001</v>
      </c>
      <c r="C23" s="64">
        <v>0.95</v>
      </c>
      <c r="D23" s="65">
        <v>2.61</v>
      </c>
      <c r="E23" s="65" t="s">
        <v>183</v>
      </c>
      <c r="F23" s="64">
        <v>1</v>
      </c>
      <c r="G23" s="64">
        <v>1</v>
      </c>
    </row>
    <row r="24" spans="1:7" ht="15.75" customHeight="1" x14ac:dyDescent="0.25">
      <c r="A24" s="40" t="s">
        <v>188</v>
      </c>
      <c r="B24" s="64">
        <v>0</v>
      </c>
      <c r="C24" s="64">
        <v>0.95</v>
      </c>
      <c r="D24" s="65">
        <v>1</v>
      </c>
      <c r="E24" s="65" t="s">
        <v>183</v>
      </c>
      <c r="F24" s="64">
        <v>1</v>
      </c>
      <c r="G24" s="64">
        <v>1</v>
      </c>
    </row>
    <row r="25" spans="1:7" ht="15.75" customHeight="1" x14ac:dyDescent="0.25">
      <c r="A25" s="40" t="s">
        <v>189</v>
      </c>
      <c r="B25" s="64">
        <v>0</v>
      </c>
      <c r="C25" s="64">
        <v>0.95</v>
      </c>
      <c r="D25" s="65">
        <v>1</v>
      </c>
      <c r="E25" s="65" t="s">
        <v>183</v>
      </c>
      <c r="F25" s="64">
        <v>1</v>
      </c>
      <c r="G25" s="64">
        <v>1</v>
      </c>
    </row>
    <row r="26" spans="1:7" ht="15.75" customHeight="1" x14ac:dyDescent="0.25">
      <c r="A26" s="40" t="s">
        <v>190</v>
      </c>
      <c r="B26" s="64">
        <v>0.1</v>
      </c>
      <c r="C26" s="64">
        <v>0.95</v>
      </c>
      <c r="D26" s="65">
        <v>4.6500000000000004</v>
      </c>
      <c r="E26" s="65" t="s">
        <v>183</v>
      </c>
      <c r="F26" s="64">
        <v>1</v>
      </c>
      <c r="G26" s="64">
        <v>1</v>
      </c>
    </row>
    <row r="27" spans="1:7" ht="15.75" customHeight="1" x14ac:dyDescent="0.25">
      <c r="A27" s="40" t="s">
        <v>191</v>
      </c>
      <c r="B27" s="64">
        <v>0.3538</v>
      </c>
      <c r="C27" s="64">
        <v>0.95</v>
      </c>
      <c r="D27" s="65">
        <v>3.78</v>
      </c>
      <c r="E27" s="65" t="s">
        <v>183</v>
      </c>
      <c r="F27" s="64">
        <v>1</v>
      </c>
      <c r="G27" s="64">
        <v>1</v>
      </c>
    </row>
    <row r="28" spans="1:7" ht="15.75" customHeight="1" x14ac:dyDescent="0.25">
      <c r="A28" s="40" t="s">
        <v>192</v>
      </c>
      <c r="B28" s="64">
        <v>0</v>
      </c>
      <c r="C28" s="64">
        <v>0.95</v>
      </c>
      <c r="D28" s="65">
        <v>1</v>
      </c>
      <c r="E28" s="65" t="s">
        <v>183</v>
      </c>
      <c r="F28" s="64">
        <v>1</v>
      </c>
      <c r="G28" s="64">
        <v>1</v>
      </c>
    </row>
    <row r="29" spans="1:7" ht="15.75" customHeight="1" x14ac:dyDescent="0.25">
      <c r="A29" s="40" t="s">
        <v>193</v>
      </c>
      <c r="B29" s="64">
        <v>0</v>
      </c>
      <c r="C29" s="64">
        <v>0.95</v>
      </c>
      <c r="D29" s="65">
        <v>48</v>
      </c>
      <c r="E29" s="65" t="s">
        <v>183</v>
      </c>
      <c r="F29" s="64">
        <v>1</v>
      </c>
      <c r="G29" s="64">
        <v>1</v>
      </c>
    </row>
    <row r="30" spans="1:7" ht="15.75" customHeight="1" x14ac:dyDescent="0.25">
      <c r="A30" s="40" t="s">
        <v>204</v>
      </c>
      <c r="B30" s="64">
        <v>0</v>
      </c>
      <c r="C30" s="64">
        <v>0.95</v>
      </c>
      <c r="D30" s="65">
        <v>64</v>
      </c>
      <c r="E30" s="65" t="s">
        <v>183</v>
      </c>
      <c r="F30" s="64">
        <v>1</v>
      </c>
      <c r="G30" s="64">
        <v>1</v>
      </c>
    </row>
    <row r="31" spans="1:7" ht="15.75" customHeight="1" x14ac:dyDescent="0.25">
      <c r="A31" s="40" t="s">
        <v>164</v>
      </c>
      <c r="B31" s="64">
        <v>0</v>
      </c>
      <c r="C31" s="64">
        <v>0.95</v>
      </c>
      <c r="D31" s="65">
        <v>65</v>
      </c>
      <c r="E31" s="65" t="s">
        <v>183</v>
      </c>
      <c r="F31" s="64">
        <v>1</v>
      </c>
      <c r="G31" s="64">
        <v>1</v>
      </c>
    </row>
    <row r="32" spans="1:7" ht="15.75" customHeight="1" x14ac:dyDescent="0.25">
      <c r="A32" s="40" t="s">
        <v>196</v>
      </c>
      <c r="B32" s="64">
        <v>0.89970000000000006</v>
      </c>
      <c r="C32" s="64">
        <v>0.95</v>
      </c>
      <c r="D32" s="65">
        <v>0.41</v>
      </c>
      <c r="E32" s="65" t="s">
        <v>183</v>
      </c>
      <c r="F32" s="64">
        <v>1</v>
      </c>
      <c r="G32" s="64">
        <v>1</v>
      </c>
    </row>
    <row r="33" spans="1:7" ht="15.75" customHeight="1" x14ac:dyDescent="0.25">
      <c r="A33" s="40" t="s">
        <v>197</v>
      </c>
      <c r="B33" s="64">
        <v>0.80700000000000005</v>
      </c>
      <c r="C33" s="64">
        <v>0.95</v>
      </c>
      <c r="D33" s="65">
        <v>0.9</v>
      </c>
      <c r="E33" s="65" t="s">
        <v>183</v>
      </c>
      <c r="F33" s="64">
        <v>1</v>
      </c>
      <c r="G33" s="64">
        <v>1</v>
      </c>
    </row>
    <row r="34" spans="1:7" ht="15.75" customHeight="1" x14ac:dyDescent="0.25">
      <c r="A34" s="40" t="s">
        <v>198</v>
      </c>
      <c r="B34" s="64">
        <v>0.73199999999999998</v>
      </c>
      <c r="C34" s="64">
        <v>0.95</v>
      </c>
      <c r="D34" s="65">
        <v>0.9</v>
      </c>
      <c r="E34" s="65" t="s">
        <v>183</v>
      </c>
      <c r="F34" s="64">
        <v>1</v>
      </c>
      <c r="G34" s="64">
        <v>1</v>
      </c>
    </row>
    <row r="35" spans="1:7" ht="15.75" customHeight="1" x14ac:dyDescent="0.25">
      <c r="A35" s="40" t="s">
        <v>199</v>
      </c>
      <c r="B35" s="64">
        <v>0.316</v>
      </c>
      <c r="C35" s="64">
        <v>0.95</v>
      </c>
      <c r="D35" s="65">
        <v>79</v>
      </c>
      <c r="E35" s="65" t="s">
        <v>183</v>
      </c>
      <c r="F35" s="64">
        <v>1</v>
      </c>
      <c r="G35" s="64">
        <v>1</v>
      </c>
    </row>
    <row r="36" spans="1:7" ht="15.75" customHeight="1" x14ac:dyDescent="0.25">
      <c r="A36" s="40" t="s">
        <v>200</v>
      </c>
      <c r="B36" s="64">
        <v>0.59699999999999998</v>
      </c>
      <c r="C36" s="64">
        <v>0.95</v>
      </c>
      <c r="D36" s="65">
        <v>31</v>
      </c>
      <c r="E36" s="65" t="s">
        <v>183</v>
      </c>
      <c r="F36" s="64">
        <v>1</v>
      </c>
      <c r="G36" s="64">
        <v>1</v>
      </c>
    </row>
    <row r="37" spans="1:7" ht="15.75" customHeight="1" x14ac:dyDescent="0.25">
      <c r="A37" s="40" t="s">
        <v>201</v>
      </c>
      <c r="B37" s="64">
        <v>0.19900000000000001</v>
      </c>
      <c r="C37" s="64">
        <v>0.95</v>
      </c>
      <c r="D37" s="65">
        <v>102</v>
      </c>
      <c r="E37" s="65" t="s">
        <v>183</v>
      </c>
      <c r="F37" s="64">
        <v>1</v>
      </c>
      <c r="G37" s="64">
        <v>1</v>
      </c>
    </row>
    <row r="38" spans="1:7" ht="15.75" customHeight="1" x14ac:dyDescent="0.25">
      <c r="A38" s="40" t="s">
        <v>202</v>
      </c>
      <c r="B38" s="64">
        <v>0.13400000000000001</v>
      </c>
      <c r="C38" s="64">
        <v>0.95</v>
      </c>
      <c r="D38" s="65">
        <v>5.53</v>
      </c>
      <c r="E38" s="65" t="s">
        <v>183</v>
      </c>
      <c r="F38" s="64">
        <v>1</v>
      </c>
      <c r="G38" s="64">
        <v>1</v>
      </c>
    </row>
    <row r="39" spans="1:7" ht="15.75" customHeight="1" x14ac:dyDescent="0.25">
      <c r="A39" s="40" t="s">
        <v>203</v>
      </c>
      <c r="B39" s="64">
        <v>0</v>
      </c>
      <c r="C39" s="64">
        <v>0.95</v>
      </c>
      <c r="D39" s="65">
        <v>1</v>
      </c>
      <c r="E39" s="65" t="s">
        <v>183</v>
      </c>
      <c r="F39" s="64">
        <v>1</v>
      </c>
      <c r="G39" s="64">
        <v>1</v>
      </c>
    </row>
  </sheetData>
  <sheetProtection algorithmName="SHA-512" hashValue="9duuUwo+R68stncMUpeDAcs19v7XqQjnpz9bUaisUHRovAurlJ+1lgfgBUrndkAXA7oXSkCVT9yuF6HyQuFZbw==" saltValue="rkMhF0wBkOSILZ7pfZInK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40" bestFit="1" customWidth="1"/>
    <col min="2" max="2" width="47.886718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163</v>
      </c>
      <c r="B1" s="30" t="s">
        <v>205</v>
      </c>
      <c r="C1" s="30" t="s">
        <v>206</v>
      </c>
    </row>
    <row r="2" spans="1:3" x14ac:dyDescent="0.25">
      <c r="A2" s="66" t="s">
        <v>178</v>
      </c>
      <c r="B2" s="63" t="s">
        <v>191</v>
      </c>
      <c r="C2" s="63"/>
    </row>
    <row r="3" spans="1:3" x14ac:dyDescent="0.25">
      <c r="A3" s="66" t="s">
        <v>179</v>
      </c>
      <c r="B3" s="63" t="s">
        <v>191</v>
      </c>
      <c r="C3" s="63"/>
    </row>
    <row r="4" spans="1:3" x14ac:dyDescent="0.25">
      <c r="A4" s="67" t="s">
        <v>193</v>
      </c>
      <c r="B4" s="63" t="s">
        <v>184</v>
      </c>
      <c r="C4" s="63"/>
    </row>
    <row r="5" spans="1:3" x14ac:dyDescent="0.25">
      <c r="A5" s="67" t="s">
        <v>190</v>
      </c>
      <c r="B5" s="63" t="s">
        <v>184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ZXN0k4OnxZRgOGbikf/P2GE7R/aTs0D+sKzIyIAGEs1X/U5rQYXoTlTc9Bc1TajURsVbVblPU51Pc2xXXOq+2w==" saltValue="vwxQZcNsgIDgq8QWKPFSa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8" customWidth="1"/>
    <col min="2" max="16384" width="11.44140625" style="28"/>
  </cols>
  <sheetData>
    <row r="1" spans="1:1" x14ac:dyDescent="0.25">
      <c r="A1" s="30" t="s">
        <v>163</v>
      </c>
    </row>
    <row r="2" spans="1:1" x14ac:dyDescent="0.25">
      <c r="A2" s="36" t="s">
        <v>170</v>
      </c>
    </row>
    <row r="3" spans="1:1" x14ac:dyDescent="0.25">
      <c r="A3" s="36" t="s">
        <v>180</v>
      </c>
    </row>
    <row r="4" spans="1:1" x14ac:dyDescent="0.25">
      <c r="A4" s="36" t="s">
        <v>185</v>
      </c>
    </row>
    <row r="5" spans="1:1" x14ac:dyDescent="0.25">
      <c r="A5" s="36" t="s">
        <v>197</v>
      </c>
    </row>
    <row r="6" spans="1:1" x14ac:dyDescent="0.25">
      <c r="A6" s="36" t="s">
        <v>198</v>
      </c>
    </row>
    <row r="7" spans="1:1" x14ac:dyDescent="0.25">
      <c r="A7" s="36" t="s">
        <v>199</v>
      </c>
    </row>
    <row r="8" spans="1:1" x14ac:dyDescent="0.25">
      <c r="A8" s="36" t="s">
        <v>200</v>
      </c>
    </row>
    <row r="9" spans="1:1" x14ac:dyDescent="0.25">
      <c r="A9" s="36" t="s">
        <v>201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QanPnHYQ92mgaweHO5w5jHetBzsLmBG9LTFZzXN5Vwt7hb9QLOfEdZFtULyfPX3nOcaNcQtaNPQdBVfE1ez2hA==" saltValue="O3xOC91gBUuYtiRpuTl20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NeDTr+ZsJ2Y59pgT086PAT7e6zun2g1hz0x6BMFgG7u8Hbei5SXEy3D1H8k/tlQ6FOame+CYIcUSa+wdfghAzA==" saltValue="NIH11rcabOiRJXVDk+ut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169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182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184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190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192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193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204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164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196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202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203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104</v>
      </c>
      <c r="B15" s="9" t="s">
        <v>165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178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179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180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191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211</v>
      </c>
      <c r="B24" s="46" t="s">
        <v>170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174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175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176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177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171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172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173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181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185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197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198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199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200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201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b04LIJcD1VSjytJdswB1dsjib58hk2ndvbuCC0wRSxrEeHvltyk7VLBVa1RRhaTGdcv9xfNIIx0LCv9Xbz9T4g==" saltValue="U0TLjFaFRjSGCoork9WZ4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wFu/aIVSdchRl/VuSPsonVDOT8n6c/xk+2CwwIeX+dQwuix6AYTxfQY7hvYJogysTSU+erOtbVr6LKz/Ushr0A==" saltValue="3hbpBwDxPiHuv/xi+UNuJ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223</v>
      </c>
      <c r="B1" s="30" t="s">
        <v>216</v>
      </c>
      <c r="C1" s="30" t="s">
        <v>227</v>
      </c>
      <c r="D1" s="30" t="s">
        <v>145</v>
      </c>
      <c r="E1" s="30" t="s">
        <v>225</v>
      </c>
    </row>
    <row r="2" spans="1:5" ht="13.8" x14ac:dyDescent="0.25">
      <c r="A2" s="29" t="s">
        <v>215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222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217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221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220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224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226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218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219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sAkM/u8ppeR343COMXMFYqvYg/bkWVGScfYBOEoi8Jr2Cpht5QxflSdZo4ZIB8VVjcGAPXl+XbRo3KRB0OgRZA==" saltValue="6lcHQOSrUEavm18B4J34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43" bestFit="1" customWidth="1"/>
    <col min="2" max="2" width="58.88671875" style="43" bestFit="1" customWidth="1"/>
    <col min="3" max="3" width="9.44140625" style="43" bestFit="1" customWidth="1"/>
    <col min="4" max="4" width="11.109375" style="43" bestFit="1" customWidth="1"/>
    <col min="5" max="5" width="12" style="43" bestFit="1" customWidth="1"/>
    <col min="6" max="7" width="13.109375" style="43" bestFit="1" customWidth="1"/>
    <col min="8" max="11" width="15.33203125" style="43" bestFit="1" customWidth="1"/>
    <col min="12" max="15" width="16.88671875" style="43" bestFit="1" customWidth="1"/>
    <col min="16" max="16384" width="16.109375" style="43"/>
  </cols>
  <sheetData>
    <row r="1" spans="1:15" ht="15.75" customHeight="1" x14ac:dyDescent="0.3">
      <c r="A1" s="44" t="s">
        <v>209</v>
      </c>
      <c r="B1" s="72" t="s">
        <v>163</v>
      </c>
      <c r="C1" s="44" t="s">
        <v>78</v>
      </c>
      <c r="D1" s="44" t="s">
        <v>74</v>
      </c>
      <c r="E1" s="44" t="s">
        <v>77</v>
      </c>
      <c r="F1" s="44" t="s">
        <v>75</v>
      </c>
      <c r="G1" s="44" t="s">
        <v>76</v>
      </c>
      <c r="H1" s="44" t="s">
        <v>113</v>
      </c>
      <c r="I1" s="44" t="s">
        <v>114</v>
      </c>
      <c r="J1" s="44" t="s">
        <v>115</v>
      </c>
      <c r="K1" s="44" t="s">
        <v>116</v>
      </c>
      <c r="L1" s="44" t="s">
        <v>68</v>
      </c>
      <c r="M1" s="44" t="s">
        <v>69</v>
      </c>
      <c r="N1" s="44" t="s">
        <v>70</v>
      </c>
      <c r="O1" s="44" t="s">
        <v>71</v>
      </c>
    </row>
    <row r="2" spans="1:15" ht="15.75" customHeight="1" x14ac:dyDescent="0.3">
      <c r="A2" s="44" t="s">
        <v>83</v>
      </c>
      <c r="B2" s="40" t="s">
        <v>167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169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151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152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153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182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190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192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193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204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164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196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202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203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104</v>
      </c>
      <c r="B18" s="40" t="s">
        <v>165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178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179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180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189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191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44" t="s">
        <v>211</v>
      </c>
      <c r="B27" s="40" t="s">
        <v>170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174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175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176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177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171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172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173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181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197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198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199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200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201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tAbdCQYjDw16uCrRO+0xdKjFsw4bvEz61qcY8t77M2k48/xok6SDzqBxU/EbgtbMdezXT3BVD7/JgfVWrzUVlA==" saltValue="5Ls9yTfFF9n8MeBprVYsW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163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40" t="s">
        <v>165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40" t="s">
        <v>166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40" t="s">
        <v>167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169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170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40" t="s">
        <v>171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40" t="s">
        <v>172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40" t="s">
        <v>173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46" t="s">
        <v>174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175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176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177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178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73" t="s">
        <v>179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40" t="s">
        <v>180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40" t="s">
        <v>181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151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40" t="s">
        <v>152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40" t="s">
        <v>153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40" t="s">
        <v>182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40" t="s">
        <v>184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185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40" t="s">
        <v>188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40" t="s">
        <v>189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40" t="s">
        <v>190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191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40" t="s">
        <v>192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40" t="s">
        <v>193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204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164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196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40" t="s">
        <v>197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40" t="s">
        <v>198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40" t="s">
        <v>199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40" t="s">
        <v>200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40" t="s">
        <v>201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40" t="s">
        <v>202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40" t="s">
        <v>203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C74HPPMYyp81ZWP7/sGxqvP5SOrXq7gf8UKfLRWUe034K+CCnsGhXeejUmiRMcMSBwm6RNo0UgHvrXjhQzww4Q==" saltValue="6Cnujf5Na3ipe1Wiz6GhD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233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28" t="s">
        <v>78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28" t="s">
        <v>74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28" t="s">
        <v>77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28" t="s">
        <v>75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28" t="s">
        <v>76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28" t="s">
        <v>113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28" t="s">
        <v>114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28" t="s">
        <v>115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28" t="s">
        <v>116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28" t="s">
        <v>68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28" t="s">
        <v>69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28" t="s">
        <v>70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28" t="s">
        <v>71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WcccliH2AbXzgQr9FFDas+jqWRn5o4w+0+j6RcT+e0UTSrdik3URhfNTN0m34gnBHY1ldX4SKmH0k8WwQ3g9Dg==" saltValue="vZTK/kQO2NVh1zHEXsJqb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rDO7s4K/0ao6jJwYgRzcZzytJMTnfG3baFWZuuK5vy289K6Vur/64JCuR/EXsTFwrqjWMhxdEZUOWffb4B7xeA==" saltValue="mA7A/09qq1KyvBlIU0c7l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28" customWidth="1"/>
    <col min="2" max="2" width="15" style="28" customWidth="1"/>
    <col min="3" max="3" width="14.6640625" style="28" customWidth="1"/>
    <col min="4" max="16384" width="12.77734375" style="28"/>
  </cols>
  <sheetData>
    <row r="1" spans="1:10" x14ac:dyDescent="0.25">
      <c r="A1" s="30" t="s">
        <v>234</v>
      </c>
      <c r="B1" s="30" t="s">
        <v>156</v>
      </c>
      <c r="C1" s="30" t="s">
        <v>160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10" x14ac:dyDescent="0.25">
      <c r="A2" s="30" t="s">
        <v>236</v>
      </c>
      <c r="B2" s="117" t="s">
        <v>104</v>
      </c>
      <c r="C2" s="28" t="s">
        <v>150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149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78</v>
      </c>
      <c r="C5" s="28" t="s">
        <v>150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149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74</v>
      </c>
      <c r="C8" s="28" t="s">
        <v>150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149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77</v>
      </c>
      <c r="C11" s="28" t="s">
        <v>150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149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75</v>
      </c>
      <c r="C14" s="28" t="s">
        <v>150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149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148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242</v>
      </c>
      <c r="B19" s="117" t="s">
        <v>104</v>
      </c>
      <c r="C19" s="28" t="s">
        <v>150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149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78</v>
      </c>
      <c r="C22" s="28" t="s">
        <v>150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149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74</v>
      </c>
      <c r="C25" s="28" t="s">
        <v>150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149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77</v>
      </c>
      <c r="C28" s="28" t="s">
        <v>150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149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75</v>
      </c>
      <c r="C31" s="28" t="s">
        <v>150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149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148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239</v>
      </c>
      <c r="B36" s="117" t="s">
        <v>104</v>
      </c>
      <c r="C36" s="28" t="s">
        <v>150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149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78</v>
      </c>
      <c r="C39" s="28" t="s">
        <v>150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149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74</v>
      </c>
      <c r="C42" s="28" t="s">
        <v>150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149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77</v>
      </c>
      <c r="C45" s="28" t="s">
        <v>150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149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75</v>
      </c>
      <c r="C48" s="28" t="s">
        <v>150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149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148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234</v>
      </c>
      <c r="B54" s="30" t="s">
        <v>156</v>
      </c>
      <c r="C54" s="30" t="s">
        <v>160</v>
      </c>
      <c r="D54" s="30" t="s">
        <v>78</v>
      </c>
      <c r="E54" s="30" t="s">
        <v>74</v>
      </c>
      <c r="F54" s="30" t="s">
        <v>77</v>
      </c>
      <c r="G54" s="30" t="s">
        <v>75</v>
      </c>
      <c r="H54" s="30" t="s">
        <v>76</v>
      </c>
    </row>
    <row r="55" spans="1:8" x14ac:dyDescent="0.25">
      <c r="A55" s="30" t="s">
        <v>237</v>
      </c>
      <c r="B55" s="117" t="s">
        <v>104</v>
      </c>
      <c r="C55" s="28" t="s">
        <v>150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149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78</v>
      </c>
      <c r="C58" s="28" t="s">
        <v>150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149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74</v>
      </c>
      <c r="C61" s="28" t="s">
        <v>150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149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77</v>
      </c>
      <c r="C64" s="28" t="s">
        <v>150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149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75</v>
      </c>
      <c r="C67" s="28" t="s">
        <v>150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149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148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243</v>
      </c>
      <c r="B72" s="117" t="s">
        <v>104</v>
      </c>
      <c r="C72" s="28" t="s">
        <v>150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149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78</v>
      </c>
      <c r="C75" s="28" t="s">
        <v>150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149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74</v>
      </c>
      <c r="C78" s="28" t="s">
        <v>150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149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77</v>
      </c>
      <c r="C81" s="28" t="s">
        <v>150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149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75</v>
      </c>
      <c r="C84" s="28" t="s">
        <v>150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149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148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240</v>
      </c>
      <c r="B89" s="117" t="s">
        <v>104</v>
      </c>
      <c r="C89" s="28" t="s">
        <v>150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149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78</v>
      </c>
      <c r="C92" s="28" t="s">
        <v>150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149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74</v>
      </c>
      <c r="C95" s="28" t="s">
        <v>150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149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77</v>
      </c>
      <c r="C98" s="28" t="s">
        <v>150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149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75</v>
      </c>
      <c r="C101" s="28" t="s">
        <v>150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149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148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245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234</v>
      </c>
      <c r="B107" s="30" t="s">
        <v>156</v>
      </c>
      <c r="C107" s="30" t="s">
        <v>160</v>
      </c>
      <c r="D107" s="30" t="s">
        <v>78</v>
      </c>
      <c r="E107" s="30" t="s">
        <v>74</v>
      </c>
      <c r="F107" s="30" t="s">
        <v>77</v>
      </c>
      <c r="G107" s="30" t="s">
        <v>75</v>
      </c>
      <c r="H107" s="30" t="s">
        <v>76</v>
      </c>
    </row>
    <row r="108" spans="1:8" x14ac:dyDescent="0.25">
      <c r="A108" s="30" t="s">
        <v>238</v>
      </c>
      <c r="B108" s="117" t="s">
        <v>104</v>
      </c>
      <c r="C108" s="28" t="s">
        <v>150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149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78</v>
      </c>
      <c r="C111" s="28" t="s">
        <v>150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149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74</v>
      </c>
      <c r="C114" s="28" t="s">
        <v>150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149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77</v>
      </c>
      <c r="C117" s="28" t="s">
        <v>150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149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75</v>
      </c>
      <c r="C120" s="28" t="s">
        <v>150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149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148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244</v>
      </c>
      <c r="B125" s="117" t="s">
        <v>104</v>
      </c>
      <c r="C125" s="28" t="s">
        <v>150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149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78</v>
      </c>
      <c r="C128" s="28" t="s">
        <v>150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149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74</v>
      </c>
      <c r="C131" s="28" t="s">
        <v>150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149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77</v>
      </c>
      <c r="C134" s="28" t="s">
        <v>150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149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75</v>
      </c>
      <c r="C137" s="28" t="s">
        <v>150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149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148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241</v>
      </c>
      <c r="B142" s="117" t="s">
        <v>104</v>
      </c>
      <c r="C142" s="28" t="s">
        <v>150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149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78</v>
      </c>
      <c r="C145" s="28" t="s">
        <v>150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149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74</v>
      </c>
      <c r="C148" s="28" t="s">
        <v>150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149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77</v>
      </c>
      <c r="C151" s="28" t="s">
        <v>150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149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75</v>
      </c>
      <c r="C154" s="28" t="s">
        <v>150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149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148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htCmUNvGXHeII/EaBj9dmAahK2eln1Ph6s9Hu021eVbBS2+Yjnn/pYiIw9GRXkih8he8RCQZnzkMFYaDO18TaA==" saltValue="4aLfOW+DA7ZM0akRKBanG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28" customWidth="1"/>
    <col min="2" max="2" width="34.109375" style="28" customWidth="1"/>
    <col min="3" max="3" width="11.33203125" style="28" bestFit="1" customWidth="1"/>
    <col min="4" max="4" width="11.88671875" style="28" customWidth="1"/>
    <col min="5" max="6" width="15" style="28" customWidth="1"/>
    <col min="7" max="16384" width="16.109375" style="28"/>
  </cols>
  <sheetData>
    <row r="1" spans="1:6" s="80" customFormat="1" ht="18.75" customHeight="1" x14ac:dyDescent="0.25">
      <c r="A1" s="79" t="s">
        <v>248</v>
      </c>
    </row>
    <row r="2" spans="1:6" ht="15.75" customHeight="1" x14ac:dyDescent="0.25">
      <c r="B2" s="81"/>
      <c r="C2" s="82" t="s">
        <v>58</v>
      </c>
      <c r="D2" s="83" t="s">
        <v>59</v>
      </c>
      <c r="E2" s="83" t="s">
        <v>51</v>
      </c>
      <c r="F2" s="83" t="s">
        <v>52</v>
      </c>
    </row>
    <row r="3" spans="1:6" ht="15.75" customHeight="1" x14ac:dyDescent="0.25">
      <c r="A3" s="30" t="s">
        <v>255</v>
      </c>
      <c r="B3" s="84"/>
      <c r="C3" s="85"/>
      <c r="D3" s="86"/>
      <c r="E3" s="86"/>
      <c r="F3" s="86"/>
    </row>
    <row r="4" spans="1:6" ht="15.75" customHeight="1" x14ac:dyDescent="0.25">
      <c r="B4" s="73" t="s">
        <v>27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63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10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11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252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261</v>
      </c>
      <c r="C11" s="88"/>
      <c r="D11" s="89"/>
      <c r="E11" s="89"/>
      <c r="F11" s="89"/>
    </row>
    <row r="12" spans="1:6" ht="15.75" customHeight="1" x14ac:dyDescent="0.25">
      <c r="A12" s="30" t="s">
        <v>249</v>
      </c>
      <c r="C12" s="87"/>
      <c r="D12" s="76"/>
      <c r="E12" s="76"/>
      <c r="F12" s="76"/>
    </row>
    <row r="13" spans="1:6" ht="15.75" customHeight="1" x14ac:dyDescent="0.25">
      <c r="B13" s="46" t="s">
        <v>264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107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119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258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93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97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95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91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96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98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92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94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248</v>
      </c>
    </row>
    <row r="29" spans="1:6" ht="15.75" customHeight="1" x14ac:dyDescent="0.25">
      <c r="B29" s="81"/>
      <c r="C29" s="82" t="s">
        <v>58</v>
      </c>
      <c r="D29" s="83" t="s">
        <v>59</v>
      </c>
      <c r="E29" s="83" t="s">
        <v>51</v>
      </c>
      <c r="F29" s="83" t="s">
        <v>52</v>
      </c>
    </row>
    <row r="30" spans="1:6" ht="15.75" customHeight="1" x14ac:dyDescent="0.25">
      <c r="A30" s="30" t="s">
        <v>256</v>
      </c>
      <c r="B30" s="84"/>
      <c r="C30" s="85"/>
      <c r="D30" s="86"/>
      <c r="E30" s="86"/>
      <c r="F30" s="86"/>
    </row>
    <row r="31" spans="1:6" ht="15.75" customHeight="1" x14ac:dyDescent="0.25">
      <c r="B31" s="73" t="s">
        <v>27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63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10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11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253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261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250</v>
      </c>
      <c r="C39" s="87"/>
      <c r="D39" s="76"/>
      <c r="E39" s="76"/>
      <c r="F39" s="76"/>
    </row>
    <row r="40" spans="1:6" ht="15.75" customHeight="1" x14ac:dyDescent="0.25">
      <c r="B40" s="46" t="s">
        <v>265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246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262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259</v>
      </c>
      <c r="B44" s="84"/>
      <c r="C44" s="91"/>
      <c r="D44" s="92"/>
      <c r="E44" s="92"/>
      <c r="F44" s="92"/>
    </row>
    <row r="45" spans="1:6" ht="15.75" customHeight="1" x14ac:dyDescent="0.25">
      <c r="B45" s="73" t="s">
        <v>93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97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95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91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96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98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92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94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245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248</v>
      </c>
    </row>
    <row r="56" spans="1:6" ht="15.75" customHeight="1" x14ac:dyDescent="0.25">
      <c r="B56" s="81"/>
      <c r="C56" s="82" t="s">
        <v>58</v>
      </c>
      <c r="D56" s="83" t="s">
        <v>59</v>
      </c>
      <c r="E56" s="83" t="s">
        <v>51</v>
      </c>
      <c r="F56" s="83" t="s">
        <v>52</v>
      </c>
    </row>
    <row r="57" spans="1:6" ht="15.75" customHeight="1" x14ac:dyDescent="0.25">
      <c r="A57" s="30" t="s">
        <v>257</v>
      </c>
      <c r="B57" s="84"/>
      <c r="C57" s="85"/>
      <c r="D57" s="86"/>
      <c r="E57" s="86"/>
      <c r="F57" s="86"/>
    </row>
    <row r="58" spans="1:6" ht="15.75" customHeight="1" x14ac:dyDescent="0.25">
      <c r="B58" s="73" t="s">
        <v>27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63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10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11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254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261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251</v>
      </c>
      <c r="C66" s="87"/>
      <c r="D66" s="76"/>
      <c r="E66" s="76"/>
      <c r="F66" s="76"/>
    </row>
    <row r="67" spans="1:6" ht="15.75" customHeight="1" x14ac:dyDescent="0.25">
      <c r="B67" s="46" t="s">
        <v>266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247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263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260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93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97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95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91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96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98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92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94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FpEYTlOB3J67NaboykAbskze8D/5cAuo+Qhp7lbFH1RUvBMezyPNvndLdXmi2H+x3yTsowNu++PgoSux0RDeqQ==" saltValue="rFRoavmaczidEMMFz9c7F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7734375" defaultRowHeight="13.2" x14ac:dyDescent="0.25"/>
  <cols>
    <col min="1" max="1" width="27.21875" style="28" customWidth="1"/>
    <col min="2" max="2" width="26.88671875" style="28" customWidth="1"/>
    <col min="3" max="3" width="18.33203125" style="28" customWidth="1"/>
    <col min="4" max="8" width="14.77734375" style="28" customWidth="1"/>
    <col min="9" max="12" width="15.33203125" style="28" bestFit="1" customWidth="1"/>
    <col min="13" max="16" width="16.88671875" style="28" bestFit="1" customWidth="1"/>
    <col min="17" max="16384" width="12.77734375" style="28"/>
  </cols>
  <sheetData>
    <row r="1" spans="1:16" s="80" customFormat="1" x14ac:dyDescent="0.25">
      <c r="A1" s="79" t="s">
        <v>278</v>
      </c>
    </row>
    <row r="2" spans="1:16" x14ac:dyDescent="0.25">
      <c r="A2" s="93" t="s">
        <v>230</v>
      </c>
      <c r="B2" s="42" t="s">
        <v>270</v>
      </c>
      <c r="C2" s="42" t="s">
        <v>271</v>
      </c>
      <c r="D2" s="83" t="s">
        <v>78</v>
      </c>
      <c r="E2" s="83" t="s">
        <v>74</v>
      </c>
      <c r="F2" s="83" t="s">
        <v>77</v>
      </c>
      <c r="G2" s="83" t="s">
        <v>75</v>
      </c>
      <c r="H2" s="83" t="s">
        <v>76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84</v>
      </c>
      <c r="C3" s="32" t="s">
        <v>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273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274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272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102</v>
      </c>
      <c r="C7" s="32" t="s">
        <v>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273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274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272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273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274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272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</v>
      </c>
      <c r="C15" s="32" t="s">
        <v>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273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274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272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0</v>
      </c>
      <c r="C19" s="32" t="s">
        <v>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273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274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272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99</v>
      </c>
      <c r="C23" s="32" t="s">
        <v>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273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274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272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279</v>
      </c>
    </row>
    <row r="29" spans="1:16" x14ac:dyDescent="0.25">
      <c r="A29" s="93" t="s">
        <v>282</v>
      </c>
      <c r="B29" s="30" t="s">
        <v>270</v>
      </c>
      <c r="C29" s="30" t="s">
        <v>281</v>
      </c>
      <c r="D29" s="83" t="s">
        <v>78</v>
      </c>
      <c r="E29" s="83" t="s">
        <v>74</v>
      </c>
      <c r="F29" s="83" t="s">
        <v>77</v>
      </c>
      <c r="G29" s="83" t="s">
        <v>75</v>
      </c>
      <c r="H29" s="83" t="s">
        <v>76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84</v>
      </c>
      <c r="C30" s="32" t="s">
        <v>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273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3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207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102</v>
      </c>
      <c r="C34" s="32" t="s">
        <v>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273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3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207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273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3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207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</v>
      </c>
      <c r="C42" s="32" t="s">
        <v>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273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3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207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0</v>
      </c>
      <c r="C46" s="32" t="s">
        <v>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273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3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207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99</v>
      </c>
      <c r="C50" s="32" t="s">
        <v>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273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3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207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276</v>
      </c>
    </row>
    <row r="56" spans="1:16" ht="26.4" x14ac:dyDescent="0.25">
      <c r="A56" s="93" t="s">
        <v>105</v>
      </c>
      <c r="B56" s="30" t="s">
        <v>270</v>
      </c>
      <c r="C56" s="81" t="s">
        <v>267</v>
      </c>
      <c r="D56" s="83" t="s">
        <v>113</v>
      </c>
      <c r="E56" s="83" t="s">
        <v>114</v>
      </c>
      <c r="F56" s="83" t="s">
        <v>115</v>
      </c>
      <c r="G56" s="83" t="s">
        <v>116</v>
      </c>
      <c r="H56" s="94"/>
      <c r="M56" s="94"/>
      <c r="N56" s="94"/>
      <c r="O56" s="94"/>
      <c r="P56" s="94"/>
    </row>
    <row r="57" spans="1:16" x14ac:dyDescent="0.25">
      <c r="A57" s="30"/>
      <c r="B57" s="28" t="s">
        <v>81</v>
      </c>
      <c r="C57" s="32" t="s">
        <v>275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268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89</v>
      </c>
      <c r="C59" s="32" t="s">
        <v>275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268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275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268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277</v>
      </c>
    </row>
    <row r="65" spans="1:16" ht="26.4" x14ac:dyDescent="0.25">
      <c r="A65" s="93" t="s">
        <v>123</v>
      </c>
      <c r="B65" s="30" t="s">
        <v>270</v>
      </c>
      <c r="C65" s="81" t="s">
        <v>269</v>
      </c>
      <c r="D65" s="83" t="s">
        <v>78</v>
      </c>
      <c r="E65" s="83" t="s">
        <v>74</v>
      </c>
      <c r="F65" s="83" t="s">
        <v>77</v>
      </c>
      <c r="G65" s="83" t="s">
        <v>75</v>
      </c>
      <c r="H65" s="96" t="s">
        <v>76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93</v>
      </c>
      <c r="C66" s="32" t="s">
        <v>124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127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126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125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97</v>
      </c>
      <c r="C70" s="32" t="s">
        <v>124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127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126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125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95</v>
      </c>
      <c r="C74" s="32" t="s">
        <v>124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127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126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125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96</v>
      </c>
      <c r="C78" s="32" t="s">
        <v>124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127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126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125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84</v>
      </c>
      <c r="C82" s="32" t="s">
        <v>124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127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126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125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102</v>
      </c>
      <c r="C86" s="32" t="s">
        <v>124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127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126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125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124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127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126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125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0</v>
      </c>
      <c r="C94" s="32" t="s">
        <v>124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127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126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125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101</v>
      </c>
      <c r="C98" s="32" t="s">
        <v>124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127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126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125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280</v>
      </c>
    </row>
    <row r="104" spans="1:16" ht="26.4" x14ac:dyDescent="0.25">
      <c r="A104" s="93" t="s">
        <v>84</v>
      </c>
      <c r="B104" s="97" t="s">
        <v>125</v>
      </c>
      <c r="C104" s="81" t="s">
        <v>269</v>
      </c>
      <c r="D104" s="83" t="s">
        <v>78</v>
      </c>
      <c r="E104" s="83" t="s">
        <v>74</v>
      </c>
      <c r="F104" s="83" t="s">
        <v>77</v>
      </c>
      <c r="G104" s="83" t="s">
        <v>75</v>
      </c>
      <c r="H104" s="96" t="s">
        <v>76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124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127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126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125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278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230</v>
      </c>
      <c r="B112" s="42" t="s">
        <v>270</v>
      </c>
      <c r="C112" s="42" t="s">
        <v>271</v>
      </c>
      <c r="D112" s="83" t="s">
        <v>78</v>
      </c>
      <c r="E112" s="83" t="s">
        <v>74</v>
      </c>
      <c r="F112" s="83" t="s">
        <v>77</v>
      </c>
      <c r="G112" s="83" t="s">
        <v>75</v>
      </c>
      <c r="H112" s="83" t="s">
        <v>76</v>
      </c>
    </row>
    <row r="113" spans="1:8" x14ac:dyDescent="0.25">
      <c r="A113" s="30"/>
      <c r="B113" s="28" t="s">
        <v>84</v>
      </c>
      <c r="C113" s="32" t="s">
        <v>7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273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274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272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102</v>
      </c>
      <c r="C117" s="32" t="s">
        <v>7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273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274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272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7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273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274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272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1</v>
      </c>
      <c r="C125" s="32" t="s">
        <v>7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273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274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272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0</v>
      </c>
      <c r="C129" s="32" t="s">
        <v>7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273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274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272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99</v>
      </c>
      <c r="C133" s="32" t="s">
        <v>7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273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274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272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279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282</v>
      </c>
      <c r="B139" s="30" t="s">
        <v>270</v>
      </c>
      <c r="C139" s="30" t="s">
        <v>281</v>
      </c>
      <c r="D139" s="83" t="s">
        <v>78</v>
      </c>
      <c r="E139" s="83" t="s">
        <v>74</v>
      </c>
      <c r="F139" s="83" t="s">
        <v>77</v>
      </c>
      <c r="G139" s="83" t="s">
        <v>75</v>
      </c>
      <c r="H139" s="83" t="s">
        <v>76</v>
      </c>
    </row>
    <row r="140" spans="1:8" x14ac:dyDescent="0.25">
      <c r="A140" s="30"/>
      <c r="B140" s="28" t="s">
        <v>84</v>
      </c>
      <c r="C140" s="32" t="s">
        <v>7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273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3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207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102</v>
      </c>
      <c r="C144" s="32" t="s">
        <v>7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273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3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207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7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273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3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207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1</v>
      </c>
      <c r="C152" s="32" t="s">
        <v>7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273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3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207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0</v>
      </c>
      <c r="C156" s="32" t="s">
        <v>7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273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3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207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99</v>
      </c>
      <c r="C160" s="32" t="s">
        <v>7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273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3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207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276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105</v>
      </c>
      <c r="B166" s="30" t="s">
        <v>270</v>
      </c>
      <c r="C166" s="81" t="s">
        <v>267</v>
      </c>
      <c r="D166" s="83" t="s">
        <v>113</v>
      </c>
      <c r="E166" s="83" t="s">
        <v>114</v>
      </c>
      <c r="F166" s="83" t="s">
        <v>115</v>
      </c>
      <c r="G166" s="83" t="s">
        <v>116</v>
      </c>
      <c r="H166" s="94"/>
    </row>
    <row r="167" spans="1:8" x14ac:dyDescent="0.25">
      <c r="A167" s="30"/>
      <c r="B167" s="28" t="s">
        <v>81</v>
      </c>
      <c r="C167" s="32" t="s">
        <v>275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268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89</v>
      </c>
      <c r="C169" s="32" t="s">
        <v>275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268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275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268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277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123</v>
      </c>
      <c r="B175" s="30" t="s">
        <v>270</v>
      </c>
      <c r="C175" s="81" t="s">
        <v>269</v>
      </c>
      <c r="D175" s="83" t="s">
        <v>78</v>
      </c>
      <c r="E175" s="83" t="s">
        <v>74</v>
      </c>
      <c r="F175" s="83" t="s">
        <v>77</v>
      </c>
      <c r="G175" s="83" t="s">
        <v>75</v>
      </c>
      <c r="H175" s="96" t="s">
        <v>76</v>
      </c>
    </row>
    <row r="176" spans="1:8" x14ac:dyDescent="0.25">
      <c r="A176" s="97"/>
      <c r="B176" s="28" t="s">
        <v>93</v>
      </c>
      <c r="C176" s="32" t="s">
        <v>124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127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126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125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97</v>
      </c>
      <c r="C180" s="32" t="s">
        <v>124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127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126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125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95</v>
      </c>
      <c r="C184" s="32" t="s">
        <v>124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127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126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125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96</v>
      </c>
      <c r="C188" s="32" t="s">
        <v>124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127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126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125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84</v>
      </c>
      <c r="C192" s="32" t="s">
        <v>124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127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126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125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102</v>
      </c>
      <c r="C196" s="32" t="s">
        <v>124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127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126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125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124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127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126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125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0</v>
      </c>
      <c r="C204" s="32" t="s">
        <v>124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127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126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125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101</v>
      </c>
      <c r="C208" s="32" t="s">
        <v>124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127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126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125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280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84</v>
      </c>
      <c r="B214" s="97" t="s">
        <v>125</v>
      </c>
      <c r="C214" s="81" t="s">
        <v>269</v>
      </c>
      <c r="D214" s="83" t="s">
        <v>78</v>
      </c>
      <c r="E214" s="83" t="s">
        <v>74</v>
      </c>
      <c r="F214" s="83" t="s">
        <v>77</v>
      </c>
      <c r="G214" s="83" t="s">
        <v>75</v>
      </c>
      <c r="H214" s="96" t="s">
        <v>76</v>
      </c>
    </row>
    <row r="215" spans="1:9" x14ac:dyDescent="0.25">
      <c r="A215" s="30"/>
      <c r="C215" s="32" t="s">
        <v>124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127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126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125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245</v>
      </c>
      <c r="H220" s="107"/>
    </row>
    <row r="221" spans="1:9" x14ac:dyDescent="0.25">
      <c r="A221" s="79" t="s">
        <v>278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230</v>
      </c>
      <c r="B222" s="42" t="s">
        <v>270</v>
      </c>
      <c r="C222" s="42" t="s">
        <v>271</v>
      </c>
      <c r="D222" s="83" t="s">
        <v>78</v>
      </c>
      <c r="E222" s="83" t="s">
        <v>74</v>
      </c>
      <c r="F222" s="83" t="s">
        <v>77</v>
      </c>
      <c r="G222" s="83" t="s">
        <v>75</v>
      </c>
      <c r="H222" s="83" t="s">
        <v>76</v>
      </c>
      <c r="I222" s="94"/>
    </row>
    <row r="223" spans="1:9" x14ac:dyDescent="0.25">
      <c r="A223" s="30"/>
      <c r="B223" s="28" t="s">
        <v>84</v>
      </c>
      <c r="C223" s="32" t="s">
        <v>7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273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274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272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102</v>
      </c>
      <c r="C227" s="32" t="s">
        <v>7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273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274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272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7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273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274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272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1</v>
      </c>
      <c r="C235" s="32" t="s">
        <v>7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273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274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272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0</v>
      </c>
      <c r="C239" s="32" t="s">
        <v>7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273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274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272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99</v>
      </c>
      <c r="C243" s="32" t="s">
        <v>7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273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274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272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279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282</v>
      </c>
      <c r="B249" s="30" t="s">
        <v>270</v>
      </c>
      <c r="C249" s="30" t="s">
        <v>281</v>
      </c>
      <c r="D249" s="83" t="s">
        <v>78</v>
      </c>
      <c r="E249" s="83" t="s">
        <v>74</v>
      </c>
      <c r="F249" s="83" t="s">
        <v>77</v>
      </c>
      <c r="G249" s="83" t="s">
        <v>75</v>
      </c>
      <c r="H249" s="83" t="s">
        <v>76</v>
      </c>
      <c r="I249" s="94"/>
    </row>
    <row r="250" spans="1:9" x14ac:dyDescent="0.25">
      <c r="A250" s="30"/>
      <c r="B250" s="28" t="s">
        <v>84</v>
      </c>
      <c r="C250" s="32" t="s">
        <v>7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273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3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207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102</v>
      </c>
      <c r="C254" s="32" t="s">
        <v>7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273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3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207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7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273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3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207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1</v>
      </c>
      <c r="C262" s="32" t="s">
        <v>7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273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3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207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0</v>
      </c>
      <c r="C266" s="32" t="s">
        <v>7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273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3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207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99</v>
      </c>
      <c r="C270" s="32" t="s">
        <v>7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273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3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207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276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105</v>
      </c>
      <c r="B276" s="30" t="s">
        <v>270</v>
      </c>
      <c r="C276" s="81" t="s">
        <v>267</v>
      </c>
      <c r="D276" s="83" t="s">
        <v>113</v>
      </c>
      <c r="E276" s="83" t="s">
        <v>114</v>
      </c>
      <c r="F276" s="83" t="s">
        <v>115</v>
      </c>
      <c r="G276" s="83" t="s">
        <v>116</v>
      </c>
      <c r="H276" s="94"/>
    </row>
    <row r="277" spans="1:9" x14ac:dyDescent="0.25">
      <c r="A277" s="30"/>
      <c r="B277" s="28" t="s">
        <v>81</v>
      </c>
      <c r="C277" s="32" t="s">
        <v>275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268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89</v>
      </c>
      <c r="C279" s="32" t="s">
        <v>275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268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275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268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277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123</v>
      </c>
      <c r="B285" s="30" t="s">
        <v>270</v>
      </c>
      <c r="C285" s="81" t="s">
        <v>269</v>
      </c>
      <c r="D285" s="83" t="s">
        <v>78</v>
      </c>
      <c r="E285" s="83" t="s">
        <v>74</v>
      </c>
      <c r="F285" s="83" t="s">
        <v>77</v>
      </c>
      <c r="G285" s="83" t="s">
        <v>75</v>
      </c>
      <c r="H285" s="96" t="s">
        <v>76</v>
      </c>
      <c r="I285" s="94"/>
    </row>
    <row r="286" spans="1:9" x14ac:dyDescent="0.25">
      <c r="A286" s="97"/>
      <c r="B286" s="28" t="s">
        <v>93</v>
      </c>
      <c r="C286" s="32" t="s">
        <v>124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127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126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125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97</v>
      </c>
      <c r="C290" s="32" t="s">
        <v>124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127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126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125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95</v>
      </c>
      <c r="C294" s="32" t="s">
        <v>124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127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126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125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96</v>
      </c>
      <c r="C298" s="32" t="s">
        <v>124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127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126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125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84</v>
      </c>
      <c r="C302" s="32" t="s">
        <v>124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127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126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125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102</v>
      </c>
      <c r="C306" s="32" t="s">
        <v>124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127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126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125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124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127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126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125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0</v>
      </c>
      <c r="C314" s="32" t="s">
        <v>124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127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126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125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101</v>
      </c>
      <c r="C318" s="32" t="s">
        <v>124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127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126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125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280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84</v>
      </c>
      <c r="B324" s="97" t="s">
        <v>125</v>
      </c>
      <c r="C324" s="81" t="s">
        <v>269</v>
      </c>
      <c r="D324" s="83" t="s">
        <v>78</v>
      </c>
      <c r="E324" s="83" t="s">
        <v>74</v>
      </c>
      <c r="F324" s="83" t="s">
        <v>77</v>
      </c>
      <c r="G324" s="83" t="s">
        <v>75</v>
      </c>
      <c r="H324" s="96" t="s">
        <v>76</v>
      </c>
      <c r="I324" s="94"/>
    </row>
    <row r="325" spans="1:9" x14ac:dyDescent="0.25">
      <c r="A325" s="30"/>
      <c r="C325" s="32" t="s">
        <v>124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127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126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125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6EexljK9zfHZZ5iAHzT8AyRpaZj8INmsTUsyyJr5DLAG+7duA/UFK/g9Ou1lusS0zMclVPPhxgI3YQWNiCICkA==" saltValue="HJb8kROg6UsFElGT+wSBQ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6640625" style="28" customWidth="1"/>
    <col min="8" max="16384" width="12.77734375" style="28"/>
  </cols>
  <sheetData>
    <row r="1" spans="1:7" s="80" customFormat="1" ht="14.25" customHeight="1" x14ac:dyDescent="0.25">
      <c r="A1" s="79" t="s">
        <v>313</v>
      </c>
    </row>
    <row r="2" spans="1:7" ht="14.25" customHeight="1" x14ac:dyDescent="0.25">
      <c r="A2" s="97" t="s">
        <v>208</v>
      </c>
      <c r="B2" s="42"/>
      <c r="C2" s="30" t="s">
        <v>78</v>
      </c>
      <c r="D2" s="30" t="s">
        <v>74</v>
      </c>
      <c r="E2" s="30" t="s">
        <v>77</v>
      </c>
      <c r="F2" s="30" t="s">
        <v>75</v>
      </c>
      <c r="G2" s="30" t="s">
        <v>76</v>
      </c>
    </row>
    <row r="3" spans="1:7" ht="14.25" customHeight="1" x14ac:dyDescent="0.25">
      <c r="B3" s="46" t="s">
        <v>300</v>
      </c>
      <c r="C3" s="105" t="s">
        <v>8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286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283</v>
      </c>
    </row>
    <row r="6" spans="1:7" ht="14.25" customHeight="1" x14ac:dyDescent="0.25">
      <c r="B6" s="73" t="s">
        <v>193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204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203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307</v>
      </c>
    </row>
    <row r="12" spans="1:7" ht="14.25" customHeight="1" x14ac:dyDescent="0.25">
      <c r="A12" s="84"/>
      <c r="B12" s="46" t="s">
        <v>182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314</v>
      </c>
    </row>
    <row r="15" spans="1:7" ht="14.25" customHeight="1" x14ac:dyDescent="0.25">
      <c r="A15" s="97" t="s">
        <v>282</v>
      </c>
      <c r="B15" s="73" t="s">
        <v>294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291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105</v>
      </c>
      <c r="B17" s="46" t="s">
        <v>297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310</v>
      </c>
    </row>
    <row r="20" spans="1:7" s="84" customFormat="1" ht="14.25" customHeight="1" x14ac:dyDescent="0.25">
      <c r="C20" s="44" t="s">
        <v>68</v>
      </c>
      <c r="D20" s="44" t="s">
        <v>69</v>
      </c>
      <c r="E20" s="44" t="s">
        <v>70</v>
      </c>
      <c r="F20" s="44" t="s">
        <v>71</v>
      </c>
    </row>
    <row r="21" spans="1:7" x14ac:dyDescent="0.25">
      <c r="B21" s="46" t="s">
        <v>170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313</v>
      </c>
      <c r="B24" s="80"/>
      <c r="C24" s="80"/>
      <c r="D24" s="80"/>
      <c r="E24" s="80"/>
      <c r="F24" s="80"/>
      <c r="G24" s="80"/>
    </row>
    <row r="25" spans="1:7" x14ac:dyDescent="0.25">
      <c r="A25" s="97" t="s">
        <v>208</v>
      </c>
      <c r="B25" s="42"/>
      <c r="C25" s="30" t="s">
        <v>78</v>
      </c>
      <c r="D25" s="30" t="s">
        <v>74</v>
      </c>
      <c r="E25" s="30" t="s">
        <v>77</v>
      </c>
      <c r="F25" s="30" t="s">
        <v>75</v>
      </c>
      <c r="G25" s="30" t="s">
        <v>76</v>
      </c>
    </row>
    <row r="26" spans="1:7" x14ac:dyDescent="0.25">
      <c r="B26" s="46" t="s">
        <v>301</v>
      </c>
      <c r="C26" s="105" t="s">
        <v>8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287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284</v>
      </c>
    </row>
    <row r="29" spans="1:7" x14ac:dyDescent="0.25">
      <c r="B29" s="73" t="s">
        <v>315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305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319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317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308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303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314</v>
      </c>
      <c r="B37" s="80"/>
      <c r="C37" s="80"/>
      <c r="D37" s="80"/>
      <c r="E37" s="80"/>
      <c r="F37" s="80"/>
      <c r="G37" s="80"/>
    </row>
    <row r="38" spans="1:7" x14ac:dyDescent="0.25">
      <c r="A38" s="97" t="s">
        <v>282</v>
      </c>
      <c r="B38" s="73" t="s">
        <v>295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292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105</v>
      </c>
      <c r="B40" s="46" t="s">
        <v>298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311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68</v>
      </c>
      <c r="D43" s="44" t="s">
        <v>69</v>
      </c>
      <c r="E43" s="44" t="s">
        <v>70</v>
      </c>
      <c r="F43" s="44" t="s">
        <v>71</v>
      </c>
      <c r="G43" s="84"/>
    </row>
    <row r="44" spans="1:7" x14ac:dyDescent="0.25">
      <c r="B44" s="46" t="s">
        <v>289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245</v>
      </c>
    </row>
    <row r="47" spans="1:7" x14ac:dyDescent="0.25">
      <c r="A47" s="79" t="s">
        <v>313</v>
      </c>
      <c r="B47" s="80"/>
      <c r="C47" s="80"/>
      <c r="D47" s="80"/>
      <c r="E47" s="80"/>
      <c r="F47" s="80"/>
      <c r="G47" s="80"/>
    </row>
    <row r="48" spans="1:7" x14ac:dyDescent="0.25">
      <c r="A48" s="97" t="s">
        <v>208</v>
      </c>
      <c r="B48" s="42"/>
      <c r="C48" s="30" t="s">
        <v>78</v>
      </c>
      <c r="D48" s="30" t="s">
        <v>74</v>
      </c>
      <c r="E48" s="30" t="s">
        <v>77</v>
      </c>
      <c r="F48" s="30" t="s">
        <v>75</v>
      </c>
      <c r="G48" s="30" t="s">
        <v>76</v>
      </c>
    </row>
    <row r="49" spans="1:7" x14ac:dyDescent="0.25">
      <c r="B49" s="46" t="s">
        <v>302</v>
      </c>
      <c r="C49" s="105" t="s">
        <v>8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288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285</v>
      </c>
    </row>
    <row r="52" spans="1:7" x14ac:dyDescent="0.25">
      <c r="B52" s="73" t="s">
        <v>316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320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318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309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304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314</v>
      </c>
      <c r="B60" s="80"/>
      <c r="C60" s="80"/>
      <c r="D60" s="80"/>
      <c r="E60" s="80"/>
      <c r="F60" s="80"/>
      <c r="G60" s="80"/>
    </row>
    <row r="61" spans="1:7" x14ac:dyDescent="0.25">
      <c r="A61" s="97" t="s">
        <v>282</v>
      </c>
      <c r="B61" s="73" t="s">
        <v>296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293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105</v>
      </c>
      <c r="B63" s="46" t="s">
        <v>299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312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68</v>
      </c>
      <c r="D66" s="44" t="s">
        <v>69</v>
      </c>
      <c r="E66" s="44" t="s">
        <v>70</v>
      </c>
      <c r="F66" s="44" t="s">
        <v>71</v>
      </c>
      <c r="G66" s="84"/>
    </row>
    <row r="67" spans="1:7" x14ac:dyDescent="0.25">
      <c r="B67" s="46" t="s">
        <v>290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rbp+jFdaUnO74fuDhqidqWioAAEeSP3/KsXba1lshlcZR/BpGrxGVpZqDyVhWdcJXIfRUtTlXhQ23gUFsN6bSg==" saltValue="jf4ZZtfwK/T+3flS8kU55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9"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28" customWidth="1"/>
    <col min="2" max="6" width="16.109375" style="28"/>
    <col min="7" max="7" width="17.21875" style="28" customWidth="1"/>
    <col min="8" max="8" width="16.109375" style="28" customWidth="1"/>
    <col min="9" max="16384" width="16.109375" style="28"/>
  </cols>
  <sheetData>
    <row r="1" spans="1:6" ht="15.75" customHeight="1" x14ac:dyDescent="0.25">
      <c r="A1" s="42" t="s">
        <v>163</v>
      </c>
      <c r="B1" s="30"/>
      <c r="C1" s="30" t="s">
        <v>52</v>
      </c>
      <c r="D1" s="30" t="s">
        <v>59</v>
      </c>
      <c r="E1" s="30" t="s">
        <v>51</v>
      </c>
      <c r="F1" s="42" t="s">
        <v>58</v>
      </c>
    </row>
    <row r="2" spans="1:6" ht="15.75" customHeight="1" x14ac:dyDescent="0.25">
      <c r="A2" s="73" t="s">
        <v>165</v>
      </c>
      <c r="B2" s="73" t="s">
        <v>322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178</v>
      </c>
      <c r="B4" s="73" t="s">
        <v>322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179</v>
      </c>
      <c r="B6" s="73" t="s">
        <v>322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180</v>
      </c>
      <c r="B8" s="73" t="s">
        <v>322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185</v>
      </c>
      <c r="B10" s="73" t="s">
        <v>322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191</v>
      </c>
      <c r="B12" s="73" t="s">
        <v>322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163</v>
      </c>
      <c r="B16" s="30"/>
      <c r="C16" s="30" t="s">
        <v>52</v>
      </c>
      <c r="D16" s="30" t="s">
        <v>59</v>
      </c>
      <c r="E16" s="30" t="s">
        <v>51</v>
      </c>
      <c r="F16" s="42" t="s">
        <v>58</v>
      </c>
    </row>
    <row r="17" spans="1:6" ht="15.75" customHeight="1" x14ac:dyDescent="0.25">
      <c r="A17" s="73" t="s">
        <v>165</v>
      </c>
      <c r="B17" s="73" t="s">
        <v>322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321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178</v>
      </c>
      <c r="B19" s="73" t="s">
        <v>322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321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179</v>
      </c>
      <c r="B21" s="73" t="s">
        <v>322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321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180</v>
      </c>
      <c r="B23" s="73" t="s">
        <v>322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321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185</v>
      </c>
      <c r="B25" s="73" t="s">
        <v>322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321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191</v>
      </c>
      <c r="B27" s="73" t="s">
        <v>322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321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245</v>
      </c>
    </row>
    <row r="31" spans="1:6" ht="15.75" customHeight="1" x14ac:dyDescent="0.25">
      <c r="A31" s="42" t="s">
        <v>163</v>
      </c>
      <c r="B31" s="30"/>
      <c r="C31" s="30" t="s">
        <v>52</v>
      </c>
      <c r="D31" s="30" t="s">
        <v>59</v>
      </c>
      <c r="E31" s="30" t="s">
        <v>51</v>
      </c>
      <c r="F31" s="42" t="s">
        <v>58</v>
      </c>
    </row>
    <row r="32" spans="1:6" ht="15.75" customHeight="1" x14ac:dyDescent="0.25">
      <c r="A32" s="73" t="s">
        <v>165</v>
      </c>
      <c r="B32" s="73" t="s">
        <v>322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321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178</v>
      </c>
      <c r="B34" s="73" t="s">
        <v>322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321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179</v>
      </c>
      <c r="B36" s="73" t="s">
        <v>322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321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180</v>
      </c>
      <c r="B38" s="73" t="s">
        <v>322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321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185</v>
      </c>
      <c r="B40" s="73" t="s">
        <v>322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321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191</v>
      </c>
      <c r="B42" s="73" t="s">
        <v>322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321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KPp8XZoZ3kDJ0nIyucMoBdrLgvBqGxcvwE1pMFKlue11E1oIQK7SX1XujGvNy3Qw2oyH1KeMnBGm3h1WU69crA==" saltValue="lH0Jz/1KAZgevVFgPbwcN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2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28" customWidth="1"/>
    <col min="2" max="2" width="58.886718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78</v>
      </c>
      <c r="D1" s="83" t="s">
        <v>74</v>
      </c>
      <c r="E1" s="83" t="s">
        <v>77</v>
      </c>
      <c r="F1" s="83" t="s">
        <v>75</v>
      </c>
      <c r="G1" s="83" t="s">
        <v>76</v>
      </c>
      <c r="H1" s="83" t="s">
        <v>68</v>
      </c>
      <c r="I1" s="83" t="s">
        <v>69</v>
      </c>
      <c r="J1" s="83" t="s">
        <v>70</v>
      </c>
      <c r="K1" s="83" t="s">
        <v>71</v>
      </c>
      <c r="L1" s="83" t="s">
        <v>113</v>
      </c>
      <c r="M1" s="83" t="s">
        <v>114</v>
      </c>
      <c r="N1" s="83" t="s">
        <v>115</v>
      </c>
      <c r="O1" s="83" t="s">
        <v>116</v>
      </c>
    </row>
    <row r="2" spans="1:15" x14ac:dyDescent="0.25">
      <c r="A2" s="30" t="s">
        <v>326</v>
      </c>
    </row>
    <row r="3" spans="1:15" x14ac:dyDescent="0.25">
      <c r="B3" s="46" t="s">
        <v>169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174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175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176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177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178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179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180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46" t="s">
        <v>190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191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204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323</v>
      </c>
      <c r="B17" s="46"/>
    </row>
    <row r="18" spans="1:15" x14ac:dyDescent="0.25">
      <c r="B18" s="73" t="s">
        <v>171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172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173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181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52.8" x14ac:dyDescent="0.25">
      <c r="A24" s="30"/>
      <c r="B24" s="30"/>
      <c r="C24" s="83" t="s">
        <v>78</v>
      </c>
      <c r="D24" s="83" t="s">
        <v>74</v>
      </c>
      <c r="E24" s="83" t="s">
        <v>77</v>
      </c>
      <c r="F24" s="83" t="s">
        <v>75</v>
      </c>
      <c r="G24" s="83" t="s">
        <v>76</v>
      </c>
      <c r="H24" s="83" t="s">
        <v>68</v>
      </c>
      <c r="I24" s="83" t="s">
        <v>69</v>
      </c>
      <c r="J24" s="83" t="s">
        <v>70</v>
      </c>
      <c r="K24" s="83" t="s">
        <v>71</v>
      </c>
      <c r="L24" s="83" t="s">
        <v>113</v>
      </c>
      <c r="M24" s="83" t="s">
        <v>114</v>
      </c>
      <c r="N24" s="83" t="s">
        <v>115</v>
      </c>
      <c r="O24" s="83" t="s">
        <v>116</v>
      </c>
    </row>
    <row r="25" spans="1:15" x14ac:dyDescent="0.25">
      <c r="A25" s="30" t="s">
        <v>327</v>
      </c>
    </row>
    <row r="26" spans="1:15" x14ac:dyDescent="0.25">
      <c r="B26" s="46" t="s">
        <v>169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174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175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176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177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178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179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180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190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191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204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324</v>
      </c>
      <c r="B40" s="46"/>
    </row>
    <row r="41" spans="1:15" x14ac:dyDescent="0.25">
      <c r="B41" s="73" t="s">
        <v>171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172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173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181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245</v>
      </c>
    </row>
    <row r="47" spans="1:15" ht="52.8" x14ac:dyDescent="0.25">
      <c r="A47" s="30"/>
      <c r="B47" s="30"/>
      <c r="C47" s="83" t="s">
        <v>78</v>
      </c>
      <c r="D47" s="83" t="s">
        <v>74</v>
      </c>
      <c r="E47" s="83" t="s">
        <v>77</v>
      </c>
      <c r="F47" s="83" t="s">
        <v>75</v>
      </c>
      <c r="G47" s="83" t="s">
        <v>76</v>
      </c>
      <c r="H47" s="83" t="s">
        <v>68</v>
      </c>
      <c r="I47" s="83" t="s">
        <v>69</v>
      </c>
      <c r="J47" s="83" t="s">
        <v>70</v>
      </c>
      <c r="K47" s="83" t="s">
        <v>71</v>
      </c>
      <c r="L47" s="83" t="s">
        <v>113</v>
      </c>
      <c r="M47" s="83" t="s">
        <v>114</v>
      </c>
      <c r="N47" s="83" t="s">
        <v>115</v>
      </c>
      <c r="O47" s="83" t="s">
        <v>116</v>
      </c>
    </row>
    <row r="48" spans="1:15" x14ac:dyDescent="0.25">
      <c r="A48" s="30" t="s">
        <v>328</v>
      </c>
    </row>
    <row r="49" spans="1:15" x14ac:dyDescent="0.25">
      <c r="B49" s="46" t="s">
        <v>169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174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175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176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177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178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179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180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184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185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190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191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204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325</v>
      </c>
      <c r="B63" s="46"/>
    </row>
    <row r="64" spans="1:15" x14ac:dyDescent="0.25">
      <c r="B64" s="73" t="s">
        <v>171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172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173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181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pmCNEiLXFgJfU077gcMfGKr3vFS7/rwQBCCjluLUWqrnVDGyl71DoxnbfbAZXkWq/7fSQ89ejQr9QaeR/1H/2g==" saltValue="gbNYGEXnSRZ5YNpcvVdJU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78</v>
      </c>
      <c r="D1" s="30" t="s">
        <v>74</v>
      </c>
      <c r="E1" s="30" t="s">
        <v>77</v>
      </c>
      <c r="F1" s="30" t="s">
        <v>75</v>
      </c>
      <c r="G1" s="30" t="s">
        <v>76</v>
      </c>
    </row>
    <row r="2" spans="1:7" x14ac:dyDescent="0.25">
      <c r="A2" s="30" t="s">
        <v>333</v>
      </c>
    </row>
    <row r="3" spans="1:7" x14ac:dyDescent="0.25">
      <c r="B3" s="46" t="s">
        <v>164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330</v>
      </c>
      <c r="B4" s="46"/>
      <c r="C4" s="98"/>
      <c r="D4" s="98"/>
      <c r="E4" s="98"/>
      <c r="F4" s="98"/>
      <c r="G4" s="98"/>
    </row>
    <row r="5" spans="1:7" x14ac:dyDescent="0.25">
      <c r="B5" s="73" t="s">
        <v>162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329</v>
      </c>
    </row>
    <row r="8" spans="1:7" x14ac:dyDescent="0.25">
      <c r="A8" s="30"/>
      <c r="B8" s="42"/>
      <c r="C8" s="30" t="s">
        <v>78</v>
      </c>
      <c r="D8" s="30" t="s">
        <v>74</v>
      </c>
      <c r="E8" s="30" t="s">
        <v>77</v>
      </c>
      <c r="F8" s="30" t="s">
        <v>75</v>
      </c>
      <c r="G8" s="30" t="s">
        <v>76</v>
      </c>
    </row>
    <row r="9" spans="1:7" x14ac:dyDescent="0.25">
      <c r="A9" s="30" t="s">
        <v>334</v>
      </c>
    </row>
    <row r="10" spans="1:7" x14ac:dyDescent="0.25">
      <c r="B10" s="46" t="s">
        <v>164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331</v>
      </c>
      <c r="B11" s="46"/>
      <c r="C11" s="98"/>
      <c r="D11" s="98"/>
      <c r="E11" s="98"/>
      <c r="F11" s="98"/>
      <c r="G11" s="98"/>
    </row>
    <row r="12" spans="1:7" x14ac:dyDescent="0.25">
      <c r="B12" s="73" t="s">
        <v>162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336</v>
      </c>
    </row>
    <row r="15" spans="1:7" x14ac:dyDescent="0.25">
      <c r="A15" s="30"/>
      <c r="B15" s="42"/>
      <c r="C15" s="30" t="s">
        <v>78</v>
      </c>
      <c r="D15" s="30" t="s">
        <v>74</v>
      </c>
      <c r="E15" s="30" t="s">
        <v>77</v>
      </c>
      <c r="F15" s="30" t="s">
        <v>75</v>
      </c>
      <c r="G15" s="30" t="s">
        <v>76</v>
      </c>
    </row>
    <row r="16" spans="1:7" x14ac:dyDescent="0.25">
      <c r="A16" s="30" t="s">
        <v>335</v>
      </c>
    </row>
    <row r="17" spans="1:7" x14ac:dyDescent="0.25">
      <c r="B17" s="46" t="s">
        <v>164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332</v>
      </c>
      <c r="B18" s="46"/>
      <c r="C18" s="98"/>
      <c r="D18" s="98"/>
      <c r="E18" s="98"/>
      <c r="F18" s="98"/>
      <c r="G18" s="98"/>
    </row>
    <row r="19" spans="1:7" x14ac:dyDescent="0.25">
      <c r="B19" s="73" t="s">
        <v>162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gGsdZBfB9t7MtucMxzdUjsQGcfO4cE7dyMHL+dn7OV6pJkq/GEX6nM4puw3Vy1pxJ4cipyFWVBiqbW8+hWrI/A==" saltValue="Iz/YBgyqqm4rUHh/LQNR9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37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664062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163</v>
      </c>
      <c r="B1" s="30" t="s">
        <v>340</v>
      </c>
      <c r="C1" s="97" t="s">
        <v>9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8" x14ac:dyDescent="0.25">
      <c r="A2" s="40" t="s">
        <v>196</v>
      </c>
      <c r="B2" s="40" t="s">
        <v>84</v>
      </c>
      <c r="C2" s="40" t="s">
        <v>337</v>
      </c>
      <c r="D2" s="105">
        <v>0</v>
      </c>
      <c r="E2" s="105">
        <v>0</v>
      </c>
      <c r="F2" s="105">
        <v>0.39473684210526322</v>
      </c>
      <c r="G2" s="105">
        <v>0.39473684210526322</v>
      </c>
      <c r="H2" s="105">
        <v>0.39473684210526322</v>
      </c>
    </row>
    <row r="3" spans="1:8" x14ac:dyDescent="0.25">
      <c r="C3" s="40" t="s">
        <v>339</v>
      </c>
      <c r="D3" s="105">
        <v>0</v>
      </c>
      <c r="E3" s="105">
        <v>0</v>
      </c>
      <c r="F3" s="105">
        <v>0.30769230769230765</v>
      </c>
      <c r="G3" s="105">
        <v>0.30769230769230765</v>
      </c>
      <c r="H3" s="105">
        <v>0.30769230769230765</v>
      </c>
    </row>
    <row r="4" spans="1:8" x14ac:dyDescent="0.25">
      <c r="C4" s="40" t="s">
        <v>338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193</v>
      </c>
      <c r="B5" s="40" t="s">
        <v>207</v>
      </c>
      <c r="C5" s="40" t="s">
        <v>337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338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3</v>
      </c>
      <c r="C7" s="40" t="s">
        <v>337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338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184</v>
      </c>
      <c r="B9" s="40" t="s">
        <v>207</v>
      </c>
      <c r="C9" s="40" t="s">
        <v>337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338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3</v>
      </c>
      <c r="C11" s="40" t="s">
        <v>337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338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204</v>
      </c>
      <c r="B13" s="40" t="s">
        <v>207</v>
      </c>
      <c r="C13" s="40" t="s">
        <v>337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338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3</v>
      </c>
      <c r="C15" s="40" t="s">
        <v>337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338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167</v>
      </c>
      <c r="B17" s="40" t="s">
        <v>207</v>
      </c>
      <c r="C17" s="40" t="s">
        <v>337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338</v>
      </c>
      <c r="D18" s="105">
        <v>0</v>
      </c>
      <c r="E18" s="105">
        <v>0</v>
      </c>
      <c r="F18" s="105">
        <v>0.7</v>
      </c>
      <c r="G18" s="105">
        <v>0.62</v>
      </c>
      <c r="H18" s="105">
        <v>0.62</v>
      </c>
    </row>
    <row r="19" spans="1:8" x14ac:dyDescent="0.25">
      <c r="B19" s="40" t="s">
        <v>3</v>
      </c>
      <c r="C19" s="40" t="s">
        <v>337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338</v>
      </c>
      <c r="D20" s="105">
        <v>0</v>
      </c>
      <c r="E20" s="105">
        <v>0</v>
      </c>
      <c r="F20" s="105">
        <v>0.84</v>
      </c>
      <c r="G20" s="105">
        <v>0.62</v>
      </c>
      <c r="H20" s="105">
        <v>0.62</v>
      </c>
    </row>
    <row r="21" spans="1:8" x14ac:dyDescent="0.25">
      <c r="A21" s="40" t="s">
        <v>173</v>
      </c>
      <c r="B21" s="40" t="s">
        <v>92</v>
      </c>
      <c r="C21" s="40" t="s">
        <v>337</v>
      </c>
      <c r="D21" s="105">
        <v>0.28260869565217389</v>
      </c>
      <c r="E21" s="105">
        <v>0</v>
      </c>
      <c r="F21" s="105">
        <v>0</v>
      </c>
      <c r="G21" s="105">
        <v>0</v>
      </c>
      <c r="H21" s="105">
        <v>0</v>
      </c>
    </row>
    <row r="22" spans="1:8" x14ac:dyDescent="0.25">
      <c r="C22" s="40" t="s">
        <v>339</v>
      </c>
      <c r="D22" s="105">
        <v>0.46</v>
      </c>
      <c r="E22" s="105">
        <v>0</v>
      </c>
      <c r="F22" s="105">
        <v>0</v>
      </c>
      <c r="G22" s="105">
        <v>0</v>
      </c>
      <c r="H22" s="105">
        <v>0</v>
      </c>
    </row>
    <row r="23" spans="1:8" x14ac:dyDescent="0.25">
      <c r="A23" s="40" t="s">
        <v>171</v>
      </c>
      <c r="B23" s="40" t="s">
        <v>92</v>
      </c>
      <c r="C23" s="40" t="s">
        <v>337</v>
      </c>
      <c r="D23" s="105">
        <v>0.28260869565217389</v>
      </c>
      <c r="E23" s="105">
        <v>0</v>
      </c>
      <c r="F23" s="105">
        <v>0</v>
      </c>
      <c r="G23" s="105">
        <v>0</v>
      </c>
      <c r="H23" s="105">
        <v>0</v>
      </c>
    </row>
    <row r="24" spans="1:8" x14ac:dyDescent="0.25">
      <c r="C24" s="40" t="s">
        <v>339</v>
      </c>
      <c r="D24" s="105">
        <v>0.46</v>
      </c>
      <c r="E24" s="105">
        <v>0</v>
      </c>
      <c r="F24" s="105">
        <v>0</v>
      </c>
      <c r="G24" s="105">
        <v>0</v>
      </c>
      <c r="H24" s="105">
        <v>0</v>
      </c>
    </row>
    <row r="25" spans="1:8" x14ac:dyDescent="0.25">
      <c r="A25" s="40" t="s">
        <v>172</v>
      </c>
      <c r="B25" s="40" t="s">
        <v>92</v>
      </c>
      <c r="C25" s="40" t="s">
        <v>337</v>
      </c>
      <c r="D25" s="105">
        <v>0.28260869565217389</v>
      </c>
      <c r="E25" s="105">
        <v>0</v>
      </c>
      <c r="F25" s="105">
        <v>0</v>
      </c>
      <c r="G25" s="105">
        <v>0</v>
      </c>
      <c r="H25" s="105">
        <v>0</v>
      </c>
    </row>
    <row r="26" spans="1:8" x14ac:dyDescent="0.25">
      <c r="C26" s="40" t="s">
        <v>339</v>
      </c>
      <c r="D26" s="105">
        <v>0.46</v>
      </c>
      <c r="E26" s="105">
        <v>0</v>
      </c>
      <c r="F26" s="105">
        <v>0</v>
      </c>
      <c r="G26" s="105">
        <v>0</v>
      </c>
      <c r="H26" s="105">
        <v>0</v>
      </c>
    </row>
    <row r="27" spans="1:8" x14ac:dyDescent="0.25">
      <c r="A27" s="40" t="s">
        <v>200</v>
      </c>
      <c r="B27" s="40" t="s">
        <v>84</v>
      </c>
      <c r="C27" s="40" t="s">
        <v>337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</row>
    <row r="28" spans="1:8" x14ac:dyDescent="0.25">
      <c r="C28" s="40" t="s">
        <v>339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x14ac:dyDescent="0.25">
      <c r="C29" s="40" t="s">
        <v>338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</row>
    <row r="30" spans="1:8" x14ac:dyDescent="0.25">
      <c r="A30" s="40" t="s">
        <v>201</v>
      </c>
      <c r="B30" s="40" t="s">
        <v>84</v>
      </c>
      <c r="C30" s="40" t="s">
        <v>337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</row>
    <row r="31" spans="1:8" x14ac:dyDescent="0.25">
      <c r="C31" s="40" t="s">
        <v>339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x14ac:dyDescent="0.25">
      <c r="C32" s="40" t="s">
        <v>338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</row>
    <row r="33" spans="1:8" x14ac:dyDescent="0.25">
      <c r="A33" s="40" t="s">
        <v>199</v>
      </c>
      <c r="B33" s="40" t="s">
        <v>84</v>
      </c>
      <c r="C33" s="40" t="s">
        <v>337</v>
      </c>
      <c r="D33" s="105">
        <v>1</v>
      </c>
      <c r="E33" s="105">
        <v>1</v>
      </c>
      <c r="F33" s="105">
        <v>1</v>
      </c>
      <c r="G33" s="105">
        <v>1</v>
      </c>
      <c r="H33" s="105">
        <v>1</v>
      </c>
    </row>
    <row r="34" spans="1:8" x14ac:dyDescent="0.25">
      <c r="C34" s="40" t="s">
        <v>339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x14ac:dyDescent="0.25">
      <c r="C35" s="40" t="s">
        <v>338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</row>
    <row r="36" spans="1:8" x14ac:dyDescent="0.25">
      <c r="A36" s="40" t="s">
        <v>198</v>
      </c>
      <c r="B36" s="40" t="s">
        <v>84</v>
      </c>
      <c r="C36" s="40" t="s">
        <v>337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C37" s="40" t="s">
        <v>339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x14ac:dyDescent="0.25">
      <c r="C38" s="40" t="s">
        <v>338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</row>
    <row r="39" spans="1:8" x14ac:dyDescent="0.25">
      <c r="A39" s="40" t="s">
        <v>197</v>
      </c>
      <c r="B39" s="40" t="s">
        <v>84</v>
      </c>
      <c r="C39" s="40" t="s">
        <v>337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C40" s="40" t="s">
        <v>339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</row>
    <row r="41" spans="1:8" x14ac:dyDescent="0.25">
      <c r="C41" s="40" t="s">
        <v>338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</row>
    <row r="42" spans="1:8" x14ac:dyDescent="0.25">
      <c r="A42" s="40" t="s">
        <v>203</v>
      </c>
      <c r="B42" s="40" t="s">
        <v>84</v>
      </c>
      <c r="C42" s="40" t="s">
        <v>337</v>
      </c>
      <c r="D42" s="105">
        <v>0.3</v>
      </c>
      <c r="E42" s="105">
        <v>0.3</v>
      </c>
      <c r="F42" s="105">
        <v>0.3</v>
      </c>
      <c r="G42" s="105">
        <v>0.3</v>
      </c>
      <c r="H42" s="105">
        <v>0.3</v>
      </c>
    </row>
    <row r="43" spans="1:8" x14ac:dyDescent="0.25">
      <c r="C43" s="40" t="s">
        <v>339</v>
      </c>
      <c r="D43" s="105">
        <v>0.5</v>
      </c>
      <c r="E43" s="105">
        <v>0.5</v>
      </c>
      <c r="F43" s="105">
        <v>0.5</v>
      </c>
      <c r="G43" s="105">
        <v>0.5</v>
      </c>
      <c r="H43" s="105">
        <v>0.5</v>
      </c>
    </row>
    <row r="44" spans="1:8" x14ac:dyDescent="0.25">
      <c r="C44" s="40" t="s">
        <v>338</v>
      </c>
      <c r="D44" s="105">
        <v>0.65</v>
      </c>
      <c r="E44" s="105">
        <v>0.65</v>
      </c>
      <c r="F44" s="105">
        <v>0.65</v>
      </c>
      <c r="G44" s="105">
        <v>0.65</v>
      </c>
      <c r="H44" s="105">
        <v>0.65</v>
      </c>
    </row>
    <row r="45" spans="1:8" x14ac:dyDescent="0.25">
      <c r="B45" s="40" t="s">
        <v>102</v>
      </c>
      <c r="C45" s="40" t="s">
        <v>337</v>
      </c>
      <c r="D45" s="105">
        <v>0.3</v>
      </c>
      <c r="E45" s="105">
        <v>0.3</v>
      </c>
      <c r="F45" s="105">
        <v>0.3</v>
      </c>
      <c r="G45" s="105">
        <v>0.3</v>
      </c>
      <c r="H45" s="105">
        <v>0.3</v>
      </c>
    </row>
    <row r="46" spans="1:8" x14ac:dyDescent="0.25">
      <c r="C46" s="40" t="s">
        <v>339</v>
      </c>
      <c r="D46" s="105">
        <v>0.49</v>
      </c>
      <c r="E46" s="105">
        <v>0.49</v>
      </c>
      <c r="F46" s="105">
        <v>0.49</v>
      </c>
      <c r="G46" s="105">
        <v>0.49</v>
      </c>
      <c r="H46" s="105">
        <v>0.49</v>
      </c>
    </row>
    <row r="47" spans="1:8" x14ac:dyDescent="0.25">
      <c r="C47" s="40" t="s">
        <v>338</v>
      </c>
      <c r="D47" s="105">
        <v>0.52</v>
      </c>
      <c r="E47" s="105">
        <v>0.52</v>
      </c>
      <c r="F47" s="105">
        <v>0.52</v>
      </c>
      <c r="G47" s="105">
        <v>0.52</v>
      </c>
      <c r="H47" s="105">
        <v>0.52</v>
      </c>
    </row>
    <row r="48" spans="1:8" x14ac:dyDescent="0.25">
      <c r="A48" s="40" t="s">
        <v>192</v>
      </c>
      <c r="B48" s="40" t="s">
        <v>84</v>
      </c>
      <c r="C48" s="40" t="s">
        <v>337</v>
      </c>
      <c r="D48" s="105">
        <v>0.88</v>
      </c>
      <c r="E48" s="105">
        <v>0.88</v>
      </c>
      <c r="F48" s="105">
        <v>0.88</v>
      </c>
      <c r="G48" s="105">
        <v>0.88</v>
      </c>
      <c r="H48" s="105">
        <v>0.88</v>
      </c>
    </row>
    <row r="49" spans="1:8" x14ac:dyDescent="0.25">
      <c r="C49" s="40" t="s">
        <v>339</v>
      </c>
      <c r="D49" s="105">
        <v>0.78409090909090906</v>
      </c>
      <c r="E49" s="105">
        <v>0.78409090909090906</v>
      </c>
      <c r="F49" s="105">
        <v>0.78409090909090906</v>
      </c>
      <c r="G49" s="105">
        <v>0.78409090909090906</v>
      </c>
      <c r="H49" s="105">
        <v>0.78409090909090906</v>
      </c>
    </row>
    <row r="50" spans="1:8" x14ac:dyDescent="0.25">
      <c r="A50" s="40" t="s">
        <v>202</v>
      </c>
      <c r="B50" s="40" t="s">
        <v>84</v>
      </c>
      <c r="C50" s="40" t="s">
        <v>337</v>
      </c>
      <c r="D50" s="105">
        <v>0.88372093023255816</v>
      </c>
      <c r="E50" s="105">
        <v>0.88372093023255816</v>
      </c>
      <c r="F50" s="105">
        <v>0.88372093023255816</v>
      </c>
      <c r="G50" s="105">
        <v>0.88372093023255816</v>
      </c>
      <c r="H50" s="105">
        <v>0.88372093023255816</v>
      </c>
    </row>
    <row r="51" spans="1:8" x14ac:dyDescent="0.25">
      <c r="C51" s="40" t="s">
        <v>339</v>
      </c>
      <c r="D51" s="105">
        <v>0.86</v>
      </c>
      <c r="E51" s="105">
        <v>0.86</v>
      </c>
      <c r="F51" s="105">
        <v>0.86</v>
      </c>
      <c r="G51" s="105">
        <v>0.86</v>
      </c>
      <c r="H51" s="105">
        <v>0.86</v>
      </c>
    </row>
    <row r="52" spans="1:8" x14ac:dyDescent="0.25">
      <c r="A52" s="40" t="s">
        <v>182</v>
      </c>
      <c r="B52" s="40" t="s">
        <v>96</v>
      </c>
      <c r="C52" s="40" t="s">
        <v>337</v>
      </c>
      <c r="D52" s="105">
        <v>0.57999999999999996</v>
      </c>
      <c r="E52" s="105">
        <v>0.57999999999999996</v>
      </c>
      <c r="F52" s="105">
        <v>0</v>
      </c>
      <c r="G52" s="105">
        <v>0</v>
      </c>
      <c r="H52" s="105">
        <v>0</v>
      </c>
    </row>
    <row r="53" spans="1:8" x14ac:dyDescent="0.25">
      <c r="C53" s="40" t="s">
        <v>339</v>
      </c>
      <c r="D53" s="105">
        <v>0.51</v>
      </c>
      <c r="E53" s="105">
        <v>0.51</v>
      </c>
      <c r="F53" s="105">
        <v>0</v>
      </c>
      <c r="G53" s="105">
        <v>0</v>
      </c>
      <c r="H53" s="105">
        <v>0</v>
      </c>
    </row>
    <row r="55" spans="1:8" s="108" customFormat="1" x14ac:dyDescent="0.25">
      <c r="A55" s="111" t="s">
        <v>329</v>
      </c>
      <c r="B55" s="112"/>
      <c r="C55" s="112"/>
    </row>
    <row r="56" spans="1:8" x14ac:dyDescent="0.25">
      <c r="A56" s="30" t="s">
        <v>163</v>
      </c>
      <c r="B56" s="30" t="s">
        <v>340</v>
      </c>
      <c r="C56" s="97" t="s">
        <v>9</v>
      </c>
      <c r="D56" s="30" t="s">
        <v>78</v>
      </c>
      <c r="E56" s="30" t="s">
        <v>74</v>
      </c>
      <c r="F56" s="30" t="s">
        <v>77</v>
      </c>
      <c r="G56" s="30" t="s">
        <v>75</v>
      </c>
      <c r="H56" s="30" t="s">
        <v>76</v>
      </c>
    </row>
    <row r="57" spans="1:8" x14ac:dyDescent="0.25">
      <c r="A57" s="40" t="s">
        <v>196</v>
      </c>
      <c r="B57" s="40" t="s">
        <v>84</v>
      </c>
      <c r="C57" s="40" t="s">
        <v>337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0.35526315789473689</v>
      </c>
      <c r="G57" s="105">
        <f t="shared" si="0"/>
        <v>0.35526315789473689</v>
      </c>
      <c r="H57" s="105">
        <f t="shared" si="0"/>
        <v>0.35526315789473689</v>
      </c>
    </row>
    <row r="58" spans="1:8" x14ac:dyDescent="0.25">
      <c r="C58" s="40" t="s">
        <v>339</v>
      </c>
      <c r="D58" s="105">
        <f t="shared" si="0"/>
        <v>0</v>
      </c>
      <c r="E58" s="105">
        <f t="shared" si="0"/>
        <v>0</v>
      </c>
      <c r="F58" s="105">
        <f t="shared" si="0"/>
        <v>0.27692307692307688</v>
      </c>
      <c r="G58" s="105">
        <f t="shared" si="0"/>
        <v>0.27692307692307688</v>
      </c>
      <c r="H58" s="105">
        <f t="shared" si="0"/>
        <v>0.27692307692307688</v>
      </c>
    </row>
    <row r="59" spans="1:8" x14ac:dyDescent="0.25">
      <c r="C59" s="40" t="s">
        <v>338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193</v>
      </c>
      <c r="B60" s="40" t="s">
        <v>207</v>
      </c>
      <c r="C60" s="40" t="s">
        <v>337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338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3</v>
      </c>
      <c r="C62" s="40" t="s">
        <v>337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338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184</v>
      </c>
      <c r="B64" s="40" t="s">
        <v>207</v>
      </c>
      <c r="C64" s="40" t="s">
        <v>337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338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3</v>
      </c>
      <c r="C66" s="40" t="s">
        <v>337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338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204</v>
      </c>
      <c r="B68" s="40" t="s">
        <v>207</v>
      </c>
      <c r="C68" s="40" t="s">
        <v>337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338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3</v>
      </c>
      <c r="C70" s="40" t="s">
        <v>337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338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167</v>
      </c>
      <c r="B72" s="40" t="s">
        <v>207</v>
      </c>
      <c r="C72" s="40" t="s">
        <v>337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338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0.63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3</v>
      </c>
      <c r="C74" s="40" t="s">
        <v>337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338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0.75600000000000001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173</v>
      </c>
      <c r="B76" s="40" t="s">
        <v>92</v>
      </c>
      <c r="C76" s="40" t="s">
        <v>337</v>
      </c>
      <c r="D76" s="105">
        <f t="shared" ref="D76:H76" si="8">D21*0.9</f>
        <v>0.2543478260869565</v>
      </c>
      <c r="E76" s="105">
        <f t="shared" si="8"/>
        <v>0</v>
      </c>
      <c r="F76" s="105">
        <f t="shared" si="8"/>
        <v>0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339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171</v>
      </c>
      <c r="B78" s="40" t="s">
        <v>92</v>
      </c>
      <c r="C78" s="40" t="s">
        <v>337</v>
      </c>
      <c r="D78" s="105">
        <f t="shared" ref="D78:H78" si="10">D23*0.9</f>
        <v>0.2543478260869565</v>
      </c>
      <c r="E78" s="105">
        <f t="shared" si="10"/>
        <v>0</v>
      </c>
      <c r="F78" s="105">
        <f t="shared" si="10"/>
        <v>0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339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172</v>
      </c>
      <c r="B80" s="40" t="s">
        <v>92</v>
      </c>
      <c r="C80" s="40" t="s">
        <v>337</v>
      </c>
      <c r="D80" s="105">
        <f t="shared" ref="D80:H80" si="12">D25*0.9</f>
        <v>0.2543478260869565</v>
      </c>
      <c r="E80" s="105">
        <f t="shared" si="12"/>
        <v>0</v>
      </c>
      <c r="F80" s="105">
        <f t="shared" si="12"/>
        <v>0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339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200</v>
      </c>
      <c r="B82" s="40" t="s">
        <v>84</v>
      </c>
      <c r="C82" s="40" t="s">
        <v>337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0.9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339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338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201</v>
      </c>
      <c r="B85" s="40" t="s">
        <v>84</v>
      </c>
      <c r="C85" s="40" t="s">
        <v>337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0.9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339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338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199</v>
      </c>
      <c r="B88" s="40" t="s">
        <v>84</v>
      </c>
      <c r="C88" s="40" t="s">
        <v>337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0.9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339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338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198</v>
      </c>
      <c r="B91" s="40" t="s">
        <v>84</v>
      </c>
      <c r="C91" s="40" t="s">
        <v>337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0.9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339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338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197</v>
      </c>
      <c r="B94" s="40" t="s">
        <v>84</v>
      </c>
      <c r="C94" s="40" t="s">
        <v>337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0.9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339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338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203</v>
      </c>
      <c r="B97" s="40" t="s">
        <v>84</v>
      </c>
      <c r="C97" s="40" t="s">
        <v>337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0.27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339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0.45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338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0.58500000000000008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102</v>
      </c>
      <c r="C100" s="40" t="s">
        <v>337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0.27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339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0.441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338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0.46800000000000003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192</v>
      </c>
      <c r="B103" s="40" t="s">
        <v>84</v>
      </c>
      <c r="C103" s="40" t="s">
        <v>337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0.79200000000000004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339</v>
      </c>
      <c r="D104" s="105">
        <f t="shared" ref="D104:H104" si="36">D49*0.9</f>
        <v>0.70568181818181819</v>
      </c>
      <c r="E104" s="105">
        <f t="shared" si="36"/>
        <v>0.70568181818181819</v>
      </c>
      <c r="F104" s="105">
        <f t="shared" si="36"/>
        <v>0.70568181818181819</v>
      </c>
      <c r="G104" s="105">
        <f t="shared" si="36"/>
        <v>0.70568181818181819</v>
      </c>
      <c r="H104" s="105">
        <f t="shared" si="36"/>
        <v>0.70568181818181819</v>
      </c>
    </row>
    <row r="105" spans="1:8" x14ac:dyDescent="0.25">
      <c r="A105" s="40" t="s">
        <v>202</v>
      </c>
      <c r="B105" s="40" t="s">
        <v>84</v>
      </c>
      <c r="C105" s="40" t="s">
        <v>337</v>
      </c>
      <c r="D105" s="105">
        <f t="shared" ref="D105:H105" si="37">D50*0.9</f>
        <v>0.79534883720930238</v>
      </c>
      <c r="E105" s="105">
        <f t="shared" si="37"/>
        <v>0.79534883720930238</v>
      </c>
      <c r="F105" s="105">
        <f t="shared" si="37"/>
        <v>0.79534883720930238</v>
      </c>
      <c r="G105" s="105">
        <f t="shared" si="37"/>
        <v>0.79534883720930238</v>
      </c>
      <c r="H105" s="105">
        <f t="shared" si="37"/>
        <v>0.79534883720930238</v>
      </c>
    </row>
    <row r="106" spans="1:8" x14ac:dyDescent="0.25">
      <c r="C106" s="40" t="s">
        <v>339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0.77400000000000002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182</v>
      </c>
      <c r="B107" s="40" t="s">
        <v>96</v>
      </c>
      <c r="C107" s="40" t="s">
        <v>337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339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336</v>
      </c>
      <c r="B110" s="112"/>
      <c r="C110" s="112"/>
    </row>
    <row r="111" spans="1:8" x14ac:dyDescent="0.25">
      <c r="A111" s="30" t="s">
        <v>163</v>
      </c>
      <c r="B111" s="30" t="s">
        <v>340</v>
      </c>
      <c r="C111" s="97" t="s">
        <v>9</v>
      </c>
      <c r="D111" s="30" t="s">
        <v>78</v>
      </c>
      <c r="E111" s="30" t="s">
        <v>74</v>
      </c>
      <c r="F111" s="30" t="s">
        <v>77</v>
      </c>
      <c r="G111" s="30" t="s">
        <v>75</v>
      </c>
      <c r="H111" s="30" t="s">
        <v>76</v>
      </c>
    </row>
    <row r="112" spans="1:8" x14ac:dyDescent="0.25">
      <c r="A112" s="40" t="s">
        <v>196</v>
      </c>
      <c r="B112" s="40" t="s">
        <v>84</v>
      </c>
      <c r="C112" s="40" t="s">
        <v>337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0.41447368421052638</v>
      </c>
      <c r="G112" s="105">
        <f t="shared" si="41"/>
        <v>0.41447368421052638</v>
      </c>
      <c r="H112" s="105">
        <f t="shared" si="41"/>
        <v>0.41447368421052638</v>
      </c>
    </row>
    <row r="113" spans="1:8" x14ac:dyDescent="0.25">
      <c r="C113" s="40" t="s">
        <v>339</v>
      </c>
      <c r="D113" s="105">
        <f t="shared" si="41"/>
        <v>0</v>
      </c>
      <c r="E113" s="105">
        <f t="shared" si="41"/>
        <v>0</v>
      </c>
      <c r="F113" s="105">
        <f t="shared" si="41"/>
        <v>0.32307692307692304</v>
      </c>
      <c r="G113" s="105">
        <f t="shared" si="41"/>
        <v>0.32307692307692304</v>
      </c>
      <c r="H113" s="105">
        <f t="shared" si="41"/>
        <v>0.32307692307692304</v>
      </c>
    </row>
    <row r="114" spans="1:8" x14ac:dyDescent="0.25">
      <c r="C114" s="40" t="s">
        <v>338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193</v>
      </c>
      <c r="B115" s="40" t="s">
        <v>207</v>
      </c>
      <c r="C115" s="40" t="s">
        <v>337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338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3</v>
      </c>
      <c r="C117" s="40" t="s">
        <v>337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338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184</v>
      </c>
      <c r="B119" s="40" t="s">
        <v>207</v>
      </c>
      <c r="C119" s="40" t="s">
        <v>337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338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3</v>
      </c>
      <c r="C121" s="40" t="s">
        <v>337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338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204</v>
      </c>
      <c r="B123" s="40" t="s">
        <v>207</v>
      </c>
      <c r="C123" s="40" t="s">
        <v>337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338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3</v>
      </c>
      <c r="C125" s="40" t="s">
        <v>337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338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167</v>
      </c>
      <c r="B127" s="40" t="s">
        <v>207</v>
      </c>
      <c r="C127" s="40" t="s">
        <v>337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338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0.73499999999999999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3</v>
      </c>
      <c r="C129" s="40" t="s">
        <v>337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338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0.88200000000000001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173</v>
      </c>
      <c r="B131" s="40" t="s">
        <v>92</v>
      </c>
      <c r="C131" s="40" t="s">
        <v>337</v>
      </c>
      <c r="D131" s="105">
        <f t="shared" ref="D131:H131" si="49">D21*1.05</f>
        <v>0.29673913043478262</v>
      </c>
      <c r="E131" s="105">
        <f t="shared" si="49"/>
        <v>0</v>
      </c>
      <c r="F131" s="105">
        <f t="shared" si="49"/>
        <v>0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339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171</v>
      </c>
      <c r="B133" s="40" t="s">
        <v>92</v>
      </c>
      <c r="C133" s="40" t="s">
        <v>337</v>
      </c>
      <c r="D133" s="105">
        <f t="shared" ref="D133:H133" si="51">D23*1.05</f>
        <v>0.29673913043478262</v>
      </c>
      <c r="E133" s="105">
        <f t="shared" si="51"/>
        <v>0</v>
      </c>
      <c r="F133" s="105">
        <f t="shared" si="51"/>
        <v>0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339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172</v>
      </c>
      <c r="B135" s="40" t="s">
        <v>92</v>
      </c>
      <c r="C135" s="40" t="s">
        <v>337</v>
      </c>
      <c r="D135" s="105">
        <f t="shared" ref="D135:H135" si="53">D25*1.05</f>
        <v>0.29673913043478262</v>
      </c>
      <c r="E135" s="105">
        <f t="shared" si="53"/>
        <v>0</v>
      </c>
      <c r="F135" s="105">
        <f t="shared" si="53"/>
        <v>0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339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200</v>
      </c>
      <c r="B137" s="40" t="s">
        <v>84</v>
      </c>
      <c r="C137" s="40" t="s">
        <v>337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1.05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339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338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201</v>
      </c>
      <c r="B140" s="40" t="s">
        <v>84</v>
      </c>
      <c r="C140" s="40" t="s">
        <v>337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1.05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339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338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199</v>
      </c>
      <c r="B143" s="40" t="s">
        <v>84</v>
      </c>
      <c r="C143" s="40" t="s">
        <v>337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1.05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339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338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198</v>
      </c>
      <c r="B146" s="40" t="s">
        <v>84</v>
      </c>
      <c r="C146" s="40" t="s">
        <v>337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1.05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339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338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197</v>
      </c>
      <c r="B149" s="40" t="s">
        <v>84</v>
      </c>
      <c r="C149" s="40" t="s">
        <v>337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1.05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339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338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203</v>
      </c>
      <c r="B152" s="40" t="s">
        <v>84</v>
      </c>
      <c r="C152" s="40" t="s">
        <v>337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0.315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339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0.52500000000000002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338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0.68250000000000011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102</v>
      </c>
      <c r="C155" s="40" t="s">
        <v>337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0.315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339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0.51449999999999996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338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0.54600000000000004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192</v>
      </c>
      <c r="B158" s="40" t="s">
        <v>84</v>
      </c>
      <c r="C158" s="40" t="s">
        <v>337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0.92400000000000004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339</v>
      </c>
      <c r="D159" s="105">
        <f t="shared" ref="D159:H159" si="77">D49*1.05</f>
        <v>0.8232954545454545</v>
      </c>
      <c r="E159" s="105">
        <f t="shared" si="77"/>
        <v>0.8232954545454545</v>
      </c>
      <c r="F159" s="105">
        <f t="shared" si="77"/>
        <v>0.8232954545454545</v>
      </c>
      <c r="G159" s="105">
        <f t="shared" si="77"/>
        <v>0.8232954545454545</v>
      </c>
      <c r="H159" s="105">
        <f t="shared" si="77"/>
        <v>0.8232954545454545</v>
      </c>
    </row>
    <row r="160" spans="1:8" x14ac:dyDescent="0.25">
      <c r="A160" s="40" t="s">
        <v>202</v>
      </c>
      <c r="B160" s="40" t="s">
        <v>84</v>
      </c>
      <c r="C160" s="40" t="s">
        <v>337</v>
      </c>
      <c r="D160" s="105">
        <f t="shared" ref="D160:H160" si="78">D50*1.05</f>
        <v>0.9279069767441861</v>
      </c>
      <c r="E160" s="105">
        <f t="shared" si="78"/>
        <v>0.9279069767441861</v>
      </c>
      <c r="F160" s="105">
        <f t="shared" si="78"/>
        <v>0.9279069767441861</v>
      </c>
      <c r="G160" s="105">
        <f t="shared" si="78"/>
        <v>0.9279069767441861</v>
      </c>
      <c r="H160" s="105">
        <f t="shared" si="78"/>
        <v>0.9279069767441861</v>
      </c>
    </row>
    <row r="161" spans="1:8" x14ac:dyDescent="0.25">
      <c r="C161" s="40" t="s">
        <v>339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0.90300000000000002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182</v>
      </c>
      <c r="B162" s="40" t="s">
        <v>96</v>
      </c>
      <c r="C162" s="40" t="s">
        <v>337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339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</v>
      </c>
      <c r="G163" s="105">
        <f t="shared" si="81"/>
        <v>0</v>
      </c>
      <c r="H163" s="105">
        <f t="shared" si="81"/>
        <v>0</v>
      </c>
    </row>
  </sheetData>
  <sheetProtection algorithmName="SHA-512" hashValue="JzImMZU4odEhDN/Za2eQTxZY2LK6/tGnOVtv0GNl6yE39XyCnGZ5PgmYPK6KdNtOTLv5tM5usDLrc7iueCAfMg==" saltValue="sPHXcBJKDr+ptGRFhQam4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664062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163</v>
      </c>
      <c r="B1" s="42" t="s">
        <v>340</v>
      </c>
      <c r="C1" s="42"/>
      <c r="D1" s="30" t="s">
        <v>113</v>
      </c>
      <c r="E1" s="30" t="s">
        <v>114</v>
      </c>
      <c r="F1" s="30" t="s">
        <v>115</v>
      </c>
      <c r="G1" s="30" t="s">
        <v>116</v>
      </c>
      <c r="H1" s="30"/>
    </row>
    <row r="2" spans="1:8" x14ac:dyDescent="0.25">
      <c r="A2" s="32" t="s">
        <v>166</v>
      </c>
      <c r="B2" s="28" t="s">
        <v>86</v>
      </c>
      <c r="C2" s="32" t="s">
        <v>337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339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189</v>
      </c>
      <c r="B4" s="28" t="s">
        <v>86</v>
      </c>
      <c r="C4" s="32" t="s">
        <v>337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188</v>
      </c>
      <c r="B6" s="28" t="s">
        <v>86</v>
      </c>
      <c r="C6" s="32" t="s">
        <v>337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339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329</v>
      </c>
    </row>
    <row r="10" spans="1:8" x14ac:dyDescent="0.25">
      <c r="A10" s="42" t="s">
        <v>163</v>
      </c>
      <c r="B10" s="42" t="s">
        <v>340</v>
      </c>
      <c r="C10" s="42"/>
      <c r="D10" s="30" t="s">
        <v>113</v>
      </c>
      <c r="E10" s="30" t="s">
        <v>114</v>
      </c>
      <c r="F10" s="30" t="s">
        <v>115</v>
      </c>
      <c r="G10" s="30" t="s">
        <v>116</v>
      </c>
    </row>
    <row r="11" spans="1:8" x14ac:dyDescent="0.25">
      <c r="A11" s="32" t="s">
        <v>166</v>
      </c>
      <c r="B11" s="28" t="s">
        <v>86</v>
      </c>
      <c r="C11" s="32" t="s">
        <v>337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339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189</v>
      </c>
      <c r="B13" s="28" t="s">
        <v>86</v>
      </c>
      <c r="C13" s="32" t="s">
        <v>337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339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188</v>
      </c>
      <c r="B15" s="28" t="s">
        <v>86</v>
      </c>
      <c r="C15" s="32" t="s">
        <v>337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339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336</v>
      </c>
    </row>
    <row r="19" spans="1:7" x14ac:dyDescent="0.25">
      <c r="A19" s="42" t="s">
        <v>163</v>
      </c>
      <c r="B19" s="42" t="s">
        <v>340</v>
      </c>
      <c r="C19" s="42"/>
      <c r="D19" s="30" t="s">
        <v>113</v>
      </c>
      <c r="E19" s="30" t="s">
        <v>114</v>
      </c>
      <c r="F19" s="30" t="s">
        <v>115</v>
      </c>
      <c r="G19" s="30" t="s">
        <v>116</v>
      </c>
    </row>
    <row r="20" spans="1:7" x14ac:dyDescent="0.25">
      <c r="A20" s="32" t="s">
        <v>166</v>
      </c>
      <c r="B20" s="28" t="s">
        <v>86</v>
      </c>
      <c r="C20" s="32" t="s">
        <v>337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339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189</v>
      </c>
      <c r="B22" s="28" t="s">
        <v>86</v>
      </c>
      <c r="C22" s="32" t="s">
        <v>337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339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188</v>
      </c>
      <c r="B24" s="28" t="s">
        <v>86</v>
      </c>
      <c r="C24" s="32" t="s">
        <v>337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339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Gvx6jiLnJNtw4mOBOR9MDe3RuGYsdnj7ba38cahULtJGyY1ZdOOQInvE33cXCv1O2OitiiyX6G1kGUhlaXK4UA==" saltValue="H8CzV+R0GVzj7c6WDRv/J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(2017) atribuible a la causa</v>
      </c>
      <c r="B1" s="31"/>
      <c r="C1" s="31"/>
      <c r="D1" s="31"/>
      <c r="E1" s="31"/>
      <c r="F1" s="31"/>
    </row>
    <row r="2" spans="1:8" ht="27.75" customHeight="1" x14ac:dyDescent="0.25">
      <c r="A2" t="s">
        <v>6</v>
      </c>
      <c r="B2" s="31" t="s">
        <v>82</v>
      </c>
      <c r="C2" s="31" t="s">
        <v>78</v>
      </c>
      <c r="D2" s="31"/>
      <c r="E2" s="31"/>
      <c r="F2" s="31"/>
      <c r="G2" s="31"/>
    </row>
    <row r="3" spans="1:8" ht="15.75" customHeight="1" x14ac:dyDescent="0.25">
      <c r="B3" s="19" t="s">
        <v>93</v>
      </c>
      <c r="C3" s="59">
        <v>2.7000000000000001E-3</v>
      </c>
    </row>
    <row r="4" spans="1:8" ht="15.75" customHeight="1" x14ac:dyDescent="0.25">
      <c r="B4" s="19" t="s">
        <v>97</v>
      </c>
      <c r="C4" s="59">
        <v>0.1966</v>
      </c>
    </row>
    <row r="5" spans="1:8" ht="15.75" customHeight="1" x14ac:dyDescent="0.25">
      <c r="B5" s="19" t="s">
        <v>95</v>
      </c>
      <c r="C5" s="59">
        <v>6.2100000000000002E-2</v>
      </c>
    </row>
    <row r="6" spans="1:8" ht="15.75" customHeight="1" x14ac:dyDescent="0.25">
      <c r="B6" s="19" t="s">
        <v>91</v>
      </c>
      <c r="C6" s="59">
        <v>0.29289999999999999</v>
      </c>
    </row>
    <row r="7" spans="1:8" ht="15.75" customHeight="1" x14ac:dyDescent="0.25">
      <c r="B7" s="19" t="s">
        <v>96</v>
      </c>
      <c r="C7" s="59">
        <v>0.24709999999999999</v>
      </c>
    </row>
    <row r="8" spans="1:8" ht="15.75" customHeight="1" x14ac:dyDescent="0.25">
      <c r="B8" s="19" t="s">
        <v>98</v>
      </c>
      <c r="C8" s="59">
        <v>4.7999999999999996E-3</v>
      </c>
    </row>
    <row r="9" spans="1:8" ht="15.75" customHeight="1" x14ac:dyDescent="0.25">
      <c r="B9" s="19" t="s">
        <v>92</v>
      </c>
      <c r="C9" s="59">
        <v>0.13200000000000001</v>
      </c>
    </row>
    <row r="10" spans="1:8" ht="15.75" customHeight="1" x14ac:dyDescent="0.25">
      <c r="B10" s="19" t="s">
        <v>94</v>
      </c>
      <c r="C10" s="59">
        <v>6.1800000000000001E-2</v>
      </c>
    </row>
    <row r="11" spans="1:8" ht="15.75" customHeight="1" x14ac:dyDescent="0.25">
      <c r="B11" s="27" t="s">
        <v>60</v>
      </c>
      <c r="C11" s="115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83</v>
      </c>
      <c r="B13" s="31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102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0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101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79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88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99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60</v>
      </c>
      <c r="C23" s="115">
        <f>SUM(C14:C22)</f>
        <v>1</v>
      </c>
      <c r="D23" s="115">
        <f t="shared" ref="D23:F23" si="0">SUM(D14:D22)</f>
        <v>1</v>
      </c>
      <c r="E23" s="115">
        <f t="shared" si="0"/>
        <v>1</v>
      </c>
      <c r="F23" s="115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104</v>
      </c>
      <c r="B25" s="31" t="s">
        <v>82</v>
      </c>
      <c r="C25" s="31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9">
        <v>0.10082724000000001</v>
      </c>
    </row>
    <row r="27" spans="1:8" ht="15.75" customHeight="1" x14ac:dyDescent="0.25">
      <c r="B27" s="19" t="s">
        <v>89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86</v>
      </c>
      <c r="C29" s="59">
        <v>0.12598688999999999</v>
      </c>
    </row>
    <row r="30" spans="1:8" ht="15.75" customHeight="1" x14ac:dyDescent="0.25">
      <c r="B30" s="19" t="s">
        <v>2</v>
      </c>
      <c r="C30" s="59">
        <v>0.12434007</v>
      </c>
    </row>
    <row r="31" spans="1:8" ht="15.75" customHeight="1" x14ac:dyDescent="0.25">
      <c r="B31" s="19" t="s">
        <v>80</v>
      </c>
      <c r="C31" s="59">
        <v>3.9028409999999999E-2</v>
      </c>
    </row>
    <row r="32" spans="1:8" ht="15.75" customHeight="1" x14ac:dyDescent="0.25">
      <c r="B32" s="19" t="s">
        <v>85</v>
      </c>
      <c r="C32" s="59">
        <v>8.5254999999999999E-4</v>
      </c>
    </row>
    <row r="33" spans="2:3" ht="15.75" customHeight="1" x14ac:dyDescent="0.25">
      <c r="B33" s="19" t="s">
        <v>100</v>
      </c>
      <c r="C33" s="59">
        <v>6.8467810000000004E-2</v>
      </c>
    </row>
    <row r="34" spans="2:3" ht="15.75" customHeight="1" x14ac:dyDescent="0.25">
      <c r="B34" s="19" t="s">
        <v>87</v>
      </c>
      <c r="C34" s="59">
        <v>0.38127283000000001</v>
      </c>
    </row>
    <row r="35" spans="2:3" ht="15.75" customHeight="1" x14ac:dyDescent="0.25">
      <c r="B35" s="27" t="s">
        <v>60</v>
      </c>
      <c r="C35" s="115">
        <f>SUM(C26:C34)</f>
        <v>1</v>
      </c>
    </row>
  </sheetData>
  <sheetProtection algorithmName="SHA-512" hashValue="dSSmalw5DTbhuttK1+14Pg4RgN5rRSeYhmmsnDPRGocJLR3tnnqo9BG9MG1pUmz5yxvwa49nSZdVQcZgAcS3OA==" saltValue="KBjy/3I/LMPTTauV0u5Gt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106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119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118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Co1lgjp/WQ/a1Ru5yYPWxmobtm/cl/eWFqXKnKezV8AZ5ZPPsJdVAD6ffqcK0Y2M+Am032cRyb2Gr+QM7ytoQ==" saltValue="eaTFDCwXk2Cl4soXTL+X2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2" t="s">
        <v>124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127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126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125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tpA1D+PkdS5yg8eNXFRnsTtOyze5KaAYuFnezQpbDY2kgmUCX4FEwNI1cHj0f/nV4uKMk6BYeNbovR4SAyiXZw==" saltValue="i6lrhLDidnyqRmfFB6Xb3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VAaA26D92Fn47bOVqXh7InfE/t2PkV7eJaXad45omcltjsrpTIy6L4EL/Ds9IK2/WqEvZJXz8ReNP9R2ls8dZw==" saltValue="VAs4QS8kcpdAIeLilGKOv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147</v>
      </c>
      <c r="B1" s="4" t="s">
        <v>145</v>
      </c>
    </row>
    <row r="2" spans="1:2" x14ac:dyDescent="0.25">
      <c r="A2" s="8" t="s">
        <v>144</v>
      </c>
      <c r="B2" s="113">
        <v>10</v>
      </c>
    </row>
    <row r="3" spans="1:2" x14ac:dyDescent="0.25">
      <c r="A3" s="8" t="s">
        <v>143</v>
      </c>
      <c r="B3" s="113">
        <v>10</v>
      </c>
    </row>
    <row r="4" spans="1:2" x14ac:dyDescent="0.25">
      <c r="A4" s="8" t="s">
        <v>142</v>
      </c>
      <c r="B4" s="113">
        <v>50</v>
      </c>
    </row>
    <row r="5" spans="1:2" x14ac:dyDescent="0.25">
      <c r="A5" s="8" t="s">
        <v>146</v>
      </c>
      <c r="B5" s="113">
        <v>100</v>
      </c>
    </row>
    <row r="6" spans="1:2" x14ac:dyDescent="0.25">
      <c r="A6" s="8" t="s">
        <v>140</v>
      </c>
      <c r="B6" s="113">
        <v>5</v>
      </c>
    </row>
    <row r="7" spans="1:2" x14ac:dyDescent="0.25">
      <c r="A7" s="8" t="s">
        <v>141</v>
      </c>
      <c r="B7" s="113">
        <v>5</v>
      </c>
    </row>
  </sheetData>
  <sheetProtection algorithmName="SHA-512" hashValue="HEd0MQx5+FUsDL7Bfgd0AC9+sbOFwnW7un38yfj5Uh8izeYm6ADRRGfy2NwYW13jHkUKlo86oXIMgkUe/HJSWg==" saltValue="V52h8SFkIGcY4ZaPhV2tW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1093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154</v>
      </c>
      <c r="B1" s="39" t="s">
        <v>156</v>
      </c>
      <c r="C1" s="39" t="s">
        <v>150</v>
      </c>
      <c r="D1" s="39" t="s">
        <v>149</v>
      </c>
      <c r="E1" s="39" t="s">
        <v>155</v>
      </c>
    </row>
    <row r="2" spans="1:5" x14ac:dyDescent="0.25">
      <c r="A2" s="37" t="s">
        <v>151</v>
      </c>
      <c r="B2" s="35" t="s">
        <v>104</v>
      </c>
      <c r="C2" s="63"/>
      <c r="D2" s="63"/>
      <c r="E2" s="45" t="str">
        <f>IF(E$7="","",E$7)</f>
        <v/>
      </c>
    </row>
    <row r="3" spans="1:5" x14ac:dyDescent="0.25">
      <c r="B3" s="35" t="s">
        <v>78</v>
      </c>
      <c r="C3" s="63" t="s">
        <v>5</v>
      </c>
      <c r="D3" s="63"/>
      <c r="E3" s="45" t="str">
        <f>IF(E$7="","",E$7)</f>
        <v/>
      </c>
    </row>
    <row r="4" spans="1:5" x14ac:dyDescent="0.25">
      <c r="B4" s="35" t="s">
        <v>74</v>
      </c>
      <c r="C4" s="63" t="s">
        <v>5</v>
      </c>
      <c r="D4" s="63"/>
      <c r="E4" s="45" t="str">
        <f>IF(E$7="","",E$7)</f>
        <v/>
      </c>
    </row>
    <row r="5" spans="1:5" x14ac:dyDescent="0.25">
      <c r="B5" s="35" t="s">
        <v>77</v>
      </c>
      <c r="C5" s="63" t="s">
        <v>5</v>
      </c>
      <c r="D5" s="63"/>
      <c r="E5" s="45" t="str">
        <f>IF(E$7="","",E$7)</f>
        <v/>
      </c>
    </row>
    <row r="6" spans="1:5" x14ac:dyDescent="0.25">
      <c r="B6" s="35" t="s">
        <v>75</v>
      </c>
      <c r="C6" s="63" t="s">
        <v>5</v>
      </c>
      <c r="D6" s="63"/>
      <c r="E6" s="45" t="str">
        <f>IF(E$7="","",E$7)</f>
        <v/>
      </c>
    </row>
    <row r="7" spans="1:5" x14ac:dyDescent="0.25">
      <c r="B7" s="35" t="s">
        <v>148</v>
      </c>
      <c r="C7" s="34"/>
      <c r="D7" s="33"/>
      <c r="E7" s="63"/>
    </row>
    <row r="9" spans="1:5" x14ac:dyDescent="0.25">
      <c r="A9" s="37" t="s">
        <v>152</v>
      </c>
      <c r="B9" s="35" t="s">
        <v>104</v>
      </c>
      <c r="C9" s="63"/>
      <c r="D9" s="63"/>
      <c r="E9" s="45" t="str">
        <f>IF(E$7="","",E$7)</f>
        <v/>
      </c>
    </row>
    <row r="10" spans="1:5" x14ac:dyDescent="0.25">
      <c r="B10" s="35" t="s">
        <v>78</v>
      </c>
      <c r="C10" s="63"/>
      <c r="D10" s="63" t="s">
        <v>5</v>
      </c>
      <c r="E10" s="45" t="str">
        <f>IF(E$7="","",E$7)</f>
        <v/>
      </c>
    </row>
    <row r="11" spans="1:5" x14ac:dyDescent="0.25">
      <c r="B11" s="35" t="s">
        <v>74</v>
      </c>
      <c r="C11" s="63"/>
      <c r="D11" s="63" t="s">
        <v>5</v>
      </c>
      <c r="E11" s="45" t="str">
        <f>IF(E$7="","",E$7)</f>
        <v/>
      </c>
    </row>
    <row r="12" spans="1:5" x14ac:dyDescent="0.25">
      <c r="B12" s="35" t="s">
        <v>77</v>
      </c>
      <c r="C12" s="63"/>
      <c r="D12" s="63" t="s">
        <v>5</v>
      </c>
      <c r="E12" s="45" t="str">
        <f>IF(E$7="","",E$7)</f>
        <v/>
      </c>
    </row>
    <row r="13" spans="1:5" x14ac:dyDescent="0.25">
      <c r="B13" s="35" t="s">
        <v>75</v>
      </c>
      <c r="C13" s="63"/>
      <c r="D13" s="63" t="s">
        <v>5</v>
      </c>
      <c r="E13" s="45" t="str">
        <f>IF(E$7="","",E$7)</f>
        <v/>
      </c>
    </row>
    <row r="14" spans="1:5" x14ac:dyDescent="0.25">
      <c r="B14" s="35" t="s">
        <v>148</v>
      </c>
      <c r="C14" s="34"/>
      <c r="D14" s="33"/>
      <c r="E14" s="63"/>
    </row>
    <row r="16" spans="1:5" x14ac:dyDescent="0.25">
      <c r="A16" s="37" t="s">
        <v>153</v>
      </c>
      <c r="B16" s="35" t="s">
        <v>104</v>
      </c>
      <c r="C16" s="63"/>
      <c r="D16" s="63"/>
      <c r="E16" s="45" t="str">
        <f>IF(E$7="","",E$7)</f>
        <v/>
      </c>
    </row>
    <row r="17" spans="2:5" x14ac:dyDescent="0.25">
      <c r="B17" s="35" t="s">
        <v>78</v>
      </c>
      <c r="C17" s="63"/>
      <c r="D17" s="63" t="s">
        <v>5</v>
      </c>
      <c r="E17" s="45" t="str">
        <f>IF(E$7="","",E$7)</f>
        <v/>
      </c>
    </row>
    <row r="18" spans="2:5" x14ac:dyDescent="0.25">
      <c r="B18" s="35" t="s">
        <v>74</v>
      </c>
      <c r="C18" s="63"/>
      <c r="D18" s="63" t="s">
        <v>5</v>
      </c>
      <c r="E18" s="45" t="str">
        <f>IF(E$7="","",E$7)</f>
        <v/>
      </c>
    </row>
    <row r="19" spans="2:5" x14ac:dyDescent="0.25">
      <c r="B19" s="35" t="s">
        <v>77</v>
      </c>
      <c r="C19" s="63"/>
      <c r="D19" s="63"/>
      <c r="E19" s="45" t="str">
        <f>IF(E$7="","",E$7)</f>
        <v/>
      </c>
    </row>
    <row r="20" spans="2:5" x14ac:dyDescent="0.25">
      <c r="B20" s="35" t="s">
        <v>75</v>
      </c>
      <c r="C20" s="63"/>
      <c r="D20" s="63"/>
      <c r="E20" s="45" t="str">
        <f>IF(E$7="","",E$7)</f>
        <v/>
      </c>
    </row>
    <row r="21" spans="2:5" x14ac:dyDescent="0.25">
      <c r="B21" s="35" t="s">
        <v>148</v>
      </c>
      <c r="C21" s="34"/>
      <c r="D21" s="33"/>
      <c r="E21" s="63"/>
    </row>
  </sheetData>
  <sheetProtection algorithmName="SHA-512" hashValue="iW3geztCnbAWYhVKdL2egXmqY4GcbUa4bR52przZaBmAV2jdBPUIwJ6/ul+27k/iIQ/UBuUKdBmUF/0EOo9zrQ==" saltValue="GeVW8s3kjrVu6ImvIhJmE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7" t="s">
        <v>4</v>
      </c>
      <c r="B1" s="39" t="s">
        <v>159</v>
      </c>
      <c r="C1" s="48" t="s">
        <v>161</v>
      </c>
      <c r="D1" s="48" t="s">
        <v>157</v>
      </c>
    </row>
    <row r="2" spans="1:4" x14ac:dyDescent="0.25">
      <c r="A2" s="48" t="s">
        <v>163</v>
      </c>
      <c r="B2" s="35" t="s">
        <v>164</v>
      </c>
      <c r="C2" s="35" t="s">
        <v>162</v>
      </c>
      <c r="D2" s="63"/>
    </row>
    <row r="3" spans="1:4" x14ac:dyDescent="0.25">
      <c r="A3" s="48" t="s">
        <v>160</v>
      </c>
      <c r="B3" s="35" t="s">
        <v>150</v>
      </c>
      <c r="C3" s="35" t="s">
        <v>158</v>
      </c>
      <c r="D3" s="63"/>
    </row>
  </sheetData>
  <sheetProtection algorithmName="SHA-512" hashValue="wsdQsRBySXAUXeowpkgtI3TevAPvhrSiyuVyoh+3l2VyW9B1RXRgaG2Cq5TBqYTsNkjvlFInqpfgzB94YdcEIQ==" saltValue="WdMpLaRLrYgo6ZHOCdjUz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Tharindu Wickramaarachchi</cp:lastModifiedBy>
  <dcterms:created xsi:type="dcterms:W3CDTF">2017-08-01T10:42:13Z</dcterms:created>
  <dcterms:modified xsi:type="dcterms:W3CDTF">2023-01-17T01:40:37Z</dcterms:modified>
</cp:coreProperties>
</file>